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ffce2ed1cf6c3ec/Documents/University/Year Four/CITS4001 Thesis/honours/notes/working/"/>
    </mc:Choice>
  </mc:AlternateContent>
  <bookViews>
    <workbookView xWindow="0" yWindow="0" windowWidth="7476" windowHeight="2124" activeTab="2"/>
  </bookViews>
  <sheets>
    <sheet name="Sheet1" sheetId="1" r:id="rId1"/>
    <sheet name="Sheet2" sheetId="2" r:id="rId2"/>
    <sheet name="Sheet2 (2)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4" i="4" l="1"/>
  <c r="M54" i="4"/>
  <c r="K54" i="4"/>
  <c r="I54" i="4"/>
  <c r="G54" i="4"/>
  <c r="E54" i="4"/>
  <c r="C54" i="4"/>
  <c r="E47" i="4"/>
  <c r="G47" i="4"/>
  <c r="I47" i="4"/>
  <c r="K47" i="4"/>
  <c r="M47" i="4"/>
  <c r="O47" i="4"/>
  <c r="C47" i="4"/>
  <c r="O61" i="4"/>
  <c r="M61" i="4"/>
  <c r="K61" i="4"/>
  <c r="I61" i="4"/>
  <c r="G61" i="4"/>
  <c r="E61" i="4"/>
  <c r="E60" i="4" s="1"/>
  <c r="C61" i="4"/>
  <c r="O55" i="4"/>
  <c r="M55" i="4"/>
  <c r="K55" i="4"/>
  <c r="I55" i="4"/>
  <c r="G55" i="4"/>
  <c r="E55" i="4"/>
  <c r="C55" i="4"/>
  <c r="O48" i="4"/>
  <c r="M48" i="4"/>
  <c r="K48" i="4"/>
  <c r="I48" i="4"/>
  <c r="G48" i="4"/>
  <c r="E48" i="4"/>
  <c r="C48" i="4"/>
  <c r="M60" i="4" l="1"/>
  <c r="G60" i="4"/>
  <c r="O60" i="4"/>
  <c r="C60" i="4"/>
  <c r="K60" i="4"/>
  <c r="I60" i="4"/>
  <c r="N15" i="2"/>
  <c r="L15" i="2"/>
  <c r="L5" i="2"/>
  <c r="L24" i="2" s="1"/>
  <c r="J15" i="2"/>
  <c r="D15" i="2"/>
  <c r="J5" i="2"/>
  <c r="D5" i="2"/>
  <c r="H5" i="2"/>
  <c r="H15" i="2"/>
  <c r="F5" i="2"/>
  <c r="N5" i="2"/>
  <c r="P5" i="2"/>
  <c r="F15" i="2"/>
  <c r="P15" i="2"/>
  <c r="F24" i="2" l="1"/>
  <c r="D24" i="2"/>
  <c r="P24" i="2"/>
  <c r="H24" i="2"/>
  <c r="N24" i="2"/>
  <c r="J24" i="2"/>
  <c r="H14" i="2"/>
  <c r="D14" i="2"/>
  <c r="L14" i="2"/>
  <c r="N14" i="2"/>
  <c r="P14" i="2"/>
  <c r="J14" i="2"/>
  <c r="H4" i="2"/>
  <c r="F14" i="2"/>
  <c r="J4" i="2"/>
  <c r="L4" i="2"/>
  <c r="D4" i="2"/>
  <c r="N4" i="2"/>
  <c r="F4" i="2"/>
  <c r="P4" i="2"/>
  <c r="F23" i="2" l="1"/>
  <c r="N23" i="2"/>
  <c r="L23" i="2"/>
  <c r="J23" i="2"/>
  <c r="D23" i="2"/>
  <c r="P23" i="2"/>
  <c r="H23" i="2"/>
</calcChain>
</file>

<file path=xl/sharedStrings.xml><?xml version="1.0" encoding="utf-8"?>
<sst xmlns="http://schemas.openxmlformats.org/spreadsheetml/2006/main" count="236" uniqueCount="74">
  <si>
    <t>AUC</t>
  </si>
  <si>
    <t>-</t>
  </si>
  <si>
    <t>TP</t>
  </si>
  <si>
    <t>FP</t>
  </si>
  <si>
    <t>1. Beckwith (2016) - Equity Crowdfunding success, AngelList data</t>
  </si>
  <si>
    <t>Overall</t>
  </si>
  <si>
    <t>Loser</t>
  </si>
  <si>
    <t>OK</t>
  </si>
  <si>
    <t>3. Yuxian, Yuan (2015) - Invesment prediction (social links), CrunchBase data</t>
  </si>
  <si>
    <t>2. Xiang et al. (2012) - M&amp;A Prediction (target likelihood), CrunchBase data</t>
  </si>
  <si>
    <t>LR</t>
  </si>
  <si>
    <t>SVM</t>
  </si>
  <si>
    <t>NB</t>
  </si>
  <si>
    <t>SVM. Support Vector Machine</t>
  </si>
  <si>
    <t>F1</t>
  </si>
  <si>
    <t>DT</t>
  </si>
  <si>
    <t>DT. Decision Tree</t>
  </si>
  <si>
    <t>Y</t>
  </si>
  <si>
    <t>Present</t>
  </si>
  <si>
    <t>4. Wei, Jiang, Yang (2009) - M&amp;A Prediction (acquisition likelihood), SDC Platinum data</t>
  </si>
  <si>
    <t>LR/PR. Logistic Regression / Probit Regression</t>
  </si>
  <si>
    <t>LR/PR</t>
  </si>
  <si>
    <t>BN/NB</t>
  </si>
  <si>
    <t>BN/NB. Bayesian Network / Naïve Bayes</t>
  </si>
  <si>
    <t>ANN</t>
  </si>
  <si>
    <t>ANN. Artificial Neural Networks</t>
  </si>
  <si>
    <t>KNN. K-Nearest Neighbours</t>
  </si>
  <si>
    <t>KNN</t>
  </si>
  <si>
    <t>Best</t>
  </si>
  <si>
    <t>Worst</t>
  </si>
  <si>
    <t>Characteristic</t>
  </si>
  <si>
    <t>Correlated features</t>
  </si>
  <si>
    <t>Irrelevant features</t>
  </si>
  <si>
    <t>RF</t>
  </si>
  <si>
    <t>Interpretability</t>
  </si>
  <si>
    <t>Predictive power</t>
  </si>
  <si>
    <t>Imbalanced classes</t>
  </si>
  <si>
    <t>Small training set</t>
  </si>
  <si>
    <t>High dimensionality</t>
  </si>
  <si>
    <t>Ease of tuning</t>
  </si>
  <si>
    <t>Resistant to overfitting</t>
  </si>
  <si>
    <t>Non-parametric boundaries</t>
  </si>
  <si>
    <t>Application</t>
  </si>
  <si>
    <t>Small training set (&lt; 100k)</t>
  </si>
  <si>
    <t>Total</t>
  </si>
  <si>
    <t>Fit (rank)</t>
  </si>
  <si>
    <t>Sources</t>
  </si>
  <si>
    <t>1 Caruana, Karampatziakis, Yessenalina_2008_An empirical evaluation of supervised learning in high dimensions</t>
  </si>
  <si>
    <t>3 Kotsiantis_2007_Supervised machine learning a review of classification techniques</t>
  </si>
  <si>
    <t>Incremental learning</t>
  </si>
  <si>
    <t>Mixed feature types</t>
  </si>
  <si>
    <t>Missing values</t>
  </si>
  <si>
    <t>5 Japkowicz, Stephen_2002_The class imbalance problem a systematic study</t>
  </si>
  <si>
    <t>4 Kuhn, Johnson_2013_Applied predictive modeling</t>
  </si>
  <si>
    <t>6 Kelleher, Mac Namee, D'Arcy_2015_Fundamentals of machine learning for predictive data analytics</t>
  </si>
  <si>
    <t>Imbalanced classes (&gt;10:1)</t>
  </si>
  <si>
    <t>Speed of learning</t>
  </si>
  <si>
    <t>Speed of classification</t>
  </si>
  <si>
    <t>High dimensionality (&gt; 1k)</t>
  </si>
  <si>
    <t>Abbreviations</t>
  </si>
  <si>
    <t>2 Yang, Liu_1999_A re-examination of text categorization models</t>
  </si>
  <si>
    <t>k-NN</t>
  </si>
  <si>
    <t>NB: Naïve Bayes, LR: Logistic Regression, k-NN: k-Nearest Neighbours, DT: Decision Trees, RF: Random Forests, SVM: Support Vector Machines, ANN: Artificial Neural Networks</t>
  </si>
  <si>
    <t>Data set</t>
  </si>
  <si>
    <t>Application problem</t>
  </si>
  <si>
    <t>Relevance</t>
  </si>
  <si>
    <t>Criteria</t>
  </si>
  <si>
    <t>Relevant Criteria</t>
  </si>
  <si>
    <t>Problem</t>
  </si>
  <si>
    <t>Solution</t>
  </si>
  <si>
    <t>Algorithms</t>
  </si>
  <si>
    <r>
      <rPr>
        <b/>
        <sz val="11"/>
        <color theme="1"/>
        <rFont val="Calibri"/>
        <family val="2"/>
        <scheme val="minor"/>
      </rPr>
      <t>Table 2.</t>
    </r>
    <r>
      <rPr>
        <sz val="11"/>
        <color theme="1"/>
        <rFont val="Calibri"/>
        <family val="2"/>
        <scheme val="minor"/>
      </rPr>
      <t xml:space="preserve"> Algorithm characteristics</t>
    </r>
  </si>
  <si>
    <r>
      <rPr>
        <b/>
        <sz val="11"/>
        <color theme="1"/>
        <rFont val="Calibri"/>
        <family val="2"/>
        <scheme val="minor"/>
      </rPr>
      <t>Table 3.</t>
    </r>
    <r>
      <rPr>
        <sz val="11"/>
        <color theme="1"/>
        <rFont val="Calibri"/>
        <family val="2"/>
        <scheme val="minor"/>
      </rPr>
      <t xml:space="preserve"> Algorithm evaluation</t>
    </r>
  </si>
  <si>
    <r>
      <rPr>
        <b/>
        <sz val="11"/>
        <color theme="1"/>
        <rFont val="Calibri"/>
        <family val="2"/>
        <scheme val="minor"/>
      </rPr>
      <t>Table 1.</t>
    </r>
    <r>
      <rPr>
        <sz val="11"/>
        <color theme="1"/>
        <rFont val="Calibri"/>
        <family val="2"/>
        <scheme val="minor"/>
      </rPr>
      <t xml:space="preserve"> Application characteristics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</si>
</sst>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[&quot;0&quot;]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/>
    </xf>
    <xf numFmtId="0" fontId="4" fillId="0" borderId="5" xfId="0" applyFont="1" applyBorder="1"/>
    <xf numFmtId="0" fontId="5" fillId="0" borderId="9" xfId="0" applyFont="1" applyBorder="1"/>
    <xf numFmtId="0" fontId="6" fillId="0" borderId="10" xfId="0" applyFont="1" applyBorder="1" applyAlignment="1">
      <alignment horizontal="center"/>
    </xf>
    <xf numFmtId="0" fontId="0" fillId="0" borderId="0" xfId="0" applyBorder="1"/>
    <xf numFmtId="0" fontId="5" fillId="0" borderId="14" xfId="0" applyFont="1" applyBorder="1"/>
    <xf numFmtId="0" fontId="6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1" fillId="0" borderId="0" xfId="0" applyNumberFormat="1" applyFont="1" applyAlignment="1"/>
    <xf numFmtId="164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0" fontId="6" fillId="0" borderId="5" xfId="0" applyFont="1" applyBorder="1"/>
    <xf numFmtId="0" fontId="0" fillId="0" borderId="14" xfId="0" applyBorder="1"/>
    <xf numFmtId="164" fontId="0" fillId="0" borderId="1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18" xfId="0" applyFont="1" applyBorder="1"/>
    <xf numFmtId="0" fontId="1" fillId="0" borderId="21" xfId="0" applyFont="1" applyBorder="1"/>
    <xf numFmtId="0" fontId="4" fillId="0" borderId="16" xfId="0" applyFont="1" applyBorder="1"/>
    <xf numFmtId="0" fontId="0" fillId="0" borderId="22" xfId="0" applyBorder="1"/>
    <xf numFmtId="0" fontId="0" fillId="0" borderId="23" xfId="0" applyBorder="1"/>
    <xf numFmtId="0" fontId="4" fillId="0" borderId="22" xfId="0" applyFont="1" applyBorder="1"/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24" xfId="0" applyFont="1" applyBorder="1"/>
    <xf numFmtId="0" fontId="0" fillId="0" borderId="0" xfId="0" applyFill="1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workbookViewId="0">
      <selection activeCell="D3" sqref="D3"/>
    </sheetView>
  </sheetViews>
  <sheetFormatPr defaultRowHeight="14.4" x14ac:dyDescent="0.3"/>
  <cols>
    <col min="1" max="1" width="2.77734375" style="1" customWidth="1"/>
    <col min="2" max="2" width="3.5546875" style="1" customWidth="1"/>
    <col min="3" max="3" width="10.21875" style="1" bestFit="1" customWidth="1"/>
    <col min="4" max="7" width="7.109375" style="1" bestFit="1" customWidth="1"/>
    <col min="8" max="16384" width="8.88671875" style="1"/>
  </cols>
  <sheetData>
    <row r="2" spans="2:9" x14ac:dyDescent="0.3">
      <c r="B2" s="2"/>
      <c r="C2" s="2"/>
      <c r="D2" s="2" t="s">
        <v>21</v>
      </c>
      <c r="E2" s="2" t="s">
        <v>11</v>
      </c>
      <c r="F2" s="2" t="s">
        <v>15</v>
      </c>
      <c r="G2" s="2" t="s">
        <v>22</v>
      </c>
      <c r="H2" s="2" t="s">
        <v>24</v>
      </c>
      <c r="I2" s="2" t="s">
        <v>27</v>
      </c>
    </row>
    <row r="3" spans="2:9" x14ac:dyDescent="0.3">
      <c r="B3" s="2">
        <v>1</v>
      </c>
      <c r="C3" s="2" t="s">
        <v>5</v>
      </c>
      <c r="D3" s="4" t="s">
        <v>7</v>
      </c>
      <c r="E3" s="4" t="s">
        <v>7</v>
      </c>
      <c r="F3" s="4" t="s">
        <v>29</v>
      </c>
      <c r="G3" s="3" t="s">
        <v>28</v>
      </c>
      <c r="H3" s="5" t="s">
        <v>1</v>
      </c>
      <c r="I3" s="5" t="s">
        <v>1</v>
      </c>
    </row>
    <row r="4" spans="2:9" x14ac:dyDescent="0.3">
      <c r="C4" s="2" t="s">
        <v>14</v>
      </c>
      <c r="D4" s="5">
        <v>0.86</v>
      </c>
      <c r="E4" s="5">
        <v>0.84</v>
      </c>
      <c r="F4" s="5">
        <v>0.76</v>
      </c>
      <c r="G4" s="5">
        <v>0.85</v>
      </c>
      <c r="H4" s="5" t="s">
        <v>1</v>
      </c>
      <c r="I4" s="5" t="s">
        <v>1</v>
      </c>
    </row>
    <row r="5" spans="2:9" x14ac:dyDescent="0.3">
      <c r="B5" s="2"/>
      <c r="C5" s="2" t="s">
        <v>0</v>
      </c>
      <c r="D5" s="5">
        <v>0.74</v>
      </c>
      <c r="E5" s="5">
        <v>0.6</v>
      </c>
      <c r="F5" s="5">
        <v>0.73</v>
      </c>
      <c r="G5" s="5">
        <v>0.67</v>
      </c>
      <c r="H5" s="5" t="s">
        <v>1</v>
      </c>
      <c r="I5" s="5" t="s">
        <v>1</v>
      </c>
    </row>
    <row r="6" spans="2:9" x14ac:dyDescent="0.3">
      <c r="B6" s="2">
        <v>2</v>
      </c>
      <c r="C6" s="2" t="s">
        <v>5</v>
      </c>
      <c r="D6" s="5" t="s">
        <v>29</v>
      </c>
      <c r="E6" s="5" t="s">
        <v>29</v>
      </c>
      <c r="F6" s="5" t="s">
        <v>1</v>
      </c>
      <c r="G6" s="3" t="s">
        <v>28</v>
      </c>
      <c r="H6" s="5" t="s">
        <v>1</v>
      </c>
      <c r="I6" s="5" t="s">
        <v>1</v>
      </c>
    </row>
    <row r="7" spans="2:9" x14ac:dyDescent="0.3">
      <c r="C7" s="2" t="s">
        <v>2</v>
      </c>
      <c r="D7" s="5">
        <v>2.8000000000000001E-2</v>
      </c>
      <c r="E7" s="5">
        <v>0.39600000000000002</v>
      </c>
      <c r="F7" s="5" t="s">
        <v>1</v>
      </c>
      <c r="G7" s="5">
        <v>0.59899999999999998</v>
      </c>
      <c r="H7" s="5" t="s">
        <v>1</v>
      </c>
      <c r="I7" s="5" t="s">
        <v>1</v>
      </c>
    </row>
    <row r="8" spans="2:9" x14ac:dyDescent="0.3">
      <c r="B8" s="2"/>
      <c r="C8" s="2" t="s">
        <v>3</v>
      </c>
      <c r="D8" s="5">
        <v>3.0000000000000001E-3</v>
      </c>
      <c r="E8" s="5">
        <v>1E-3</v>
      </c>
      <c r="F8" s="5" t="s">
        <v>1</v>
      </c>
      <c r="G8" s="5">
        <v>2.1999999999999999E-2</v>
      </c>
      <c r="H8" s="1" t="s">
        <v>1</v>
      </c>
      <c r="I8" s="1" t="s">
        <v>1</v>
      </c>
    </row>
    <row r="9" spans="2:9" x14ac:dyDescent="0.3">
      <c r="B9" s="2"/>
      <c r="C9" s="2" t="s">
        <v>0</v>
      </c>
      <c r="D9" s="5" t="s">
        <v>1</v>
      </c>
      <c r="E9" s="5" t="s">
        <v>1</v>
      </c>
      <c r="F9" s="5" t="s">
        <v>1</v>
      </c>
      <c r="G9" s="5">
        <v>0.88200000000000001</v>
      </c>
      <c r="H9" s="5" t="s">
        <v>1</v>
      </c>
      <c r="I9" s="5" t="s">
        <v>1</v>
      </c>
    </row>
    <row r="10" spans="2:9" x14ac:dyDescent="0.3">
      <c r="B10" s="2">
        <v>3</v>
      </c>
      <c r="C10" s="2" t="s">
        <v>5</v>
      </c>
      <c r="D10" s="5" t="s">
        <v>1</v>
      </c>
      <c r="E10" s="3" t="s">
        <v>28</v>
      </c>
      <c r="F10" s="3" t="s">
        <v>28</v>
      </c>
      <c r="G10" s="5" t="s">
        <v>6</v>
      </c>
      <c r="H10" s="5" t="s">
        <v>1</v>
      </c>
      <c r="I10" s="5" t="s">
        <v>1</v>
      </c>
    </row>
    <row r="11" spans="2:9" x14ac:dyDescent="0.3">
      <c r="C11" s="2" t="s">
        <v>2</v>
      </c>
      <c r="D11" s="5" t="s">
        <v>1</v>
      </c>
      <c r="E11" s="5">
        <v>0.89580000000000004</v>
      </c>
      <c r="F11" s="5">
        <v>0.87529999999999997</v>
      </c>
      <c r="G11" s="5">
        <v>0.54800000000000004</v>
      </c>
      <c r="H11" s="5" t="s">
        <v>1</v>
      </c>
      <c r="I11" s="5" t="s">
        <v>1</v>
      </c>
    </row>
    <row r="12" spans="2:9" x14ac:dyDescent="0.3">
      <c r="B12" s="2"/>
      <c r="C12" s="2" t="s">
        <v>3</v>
      </c>
      <c r="D12" s="5" t="s">
        <v>1</v>
      </c>
      <c r="E12" s="5">
        <v>0.33379999999999999</v>
      </c>
      <c r="F12" s="5">
        <v>0.33179999999999998</v>
      </c>
      <c r="G12" s="5">
        <v>5.0000000000000001E-4</v>
      </c>
      <c r="H12" s="5" t="s">
        <v>1</v>
      </c>
      <c r="I12" s="5" t="s">
        <v>1</v>
      </c>
    </row>
    <row r="13" spans="2:9" x14ac:dyDescent="0.3">
      <c r="B13" s="2"/>
      <c r="C13" s="2" t="s">
        <v>0</v>
      </c>
      <c r="D13" s="5" t="s">
        <v>1</v>
      </c>
      <c r="E13" s="5">
        <v>0.79</v>
      </c>
      <c r="F13" s="5">
        <v>0.77</v>
      </c>
      <c r="G13" s="5">
        <v>0.77</v>
      </c>
      <c r="H13" s="5" t="s">
        <v>1</v>
      </c>
      <c r="I13" s="5" t="s">
        <v>1</v>
      </c>
    </row>
    <row r="14" spans="2:9" x14ac:dyDescent="0.3">
      <c r="B14" s="2">
        <v>4</v>
      </c>
      <c r="C14" s="2" t="s">
        <v>18</v>
      </c>
      <c r="D14" s="1" t="s">
        <v>1</v>
      </c>
      <c r="E14" s="1" t="s">
        <v>1</v>
      </c>
      <c r="F14" s="1" t="s">
        <v>1</v>
      </c>
      <c r="G14" s="1" t="s">
        <v>17</v>
      </c>
      <c r="H14" s="1" t="s">
        <v>1</v>
      </c>
      <c r="I14" s="1" t="s">
        <v>1</v>
      </c>
    </row>
    <row r="15" spans="2:9" x14ac:dyDescent="0.3">
      <c r="B15" s="2"/>
      <c r="C15" s="2"/>
    </row>
    <row r="16" spans="2:9" x14ac:dyDescent="0.3">
      <c r="B16" s="2"/>
      <c r="C16" s="2"/>
    </row>
    <row r="18" spans="2:2" x14ac:dyDescent="0.3">
      <c r="B18" s="1" t="s">
        <v>4</v>
      </c>
    </row>
    <row r="19" spans="2:2" x14ac:dyDescent="0.3">
      <c r="B19" s="1" t="s">
        <v>9</v>
      </c>
    </row>
    <row r="20" spans="2:2" x14ac:dyDescent="0.3">
      <c r="B20" s="1" t="s">
        <v>8</v>
      </c>
    </row>
    <row r="21" spans="2:2" x14ac:dyDescent="0.3">
      <c r="B21" s="1" t="s">
        <v>19</v>
      </c>
    </row>
    <row r="25" spans="2:2" x14ac:dyDescent="0.3">
      <c r="B25" s="1" t="s">
        <v>20</v>
      </c>
    </row>
    <row r="26" spans="2:2" x14ac:dyDescent="0.3">
      <c r="B26" s="1" t="s">
        <v>13</v>
      </c>
    </row>
    <row r="27" spans="2:2" x14ac:dyDescent="0.3">
      <c r="B27" s="1" t="s">
        <v>16</v>
      </c>
    </row>
    <row r="28" spans="2:2" x14ac:dyDescent="0.3">
      <c r="B28" s="1" t="s">
        <v>23</v>
      </c>
    </row>
    <row r="29" spans="2:2" x14ac:dyDescent="0.3">
      <c r="B29" s="1" t="s">
        <v>25</v>
      </c>
    </row>
    <row r="30" spans="2:2" x14ac:dyDescent="0.3">
      <c r="B30" s="1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workbookViewId="0">
      <selection activeCell="C16" sqref="C16:C22"/>
    </sheetView>
  </sheetViews>
  <sheetFormatPr defaultRowHeight="14.4" outlineLevelRow="1" x14ac:dyDescent="0.3"/>
  <cols>
    <col min="1" max="1" width="2.77734375" customWidth="1"/>
    <col min="2" max="2" width="23.6640625" customWidth="1"/>
    <col min="3" max="3" width="10.88671875" bestFit="1" customWidth="1"/>
    <col min="4" max="4" width="3.77734375" style="6" customWidth="1"/>
    <col min="5" max="5" width="3.77734375" style="23" customWidth="1"/>
    <col min="6" max="6" width="3.77734375" style="6" customWidth="1"/>
    <col min="7" max="7" width="3.77734375" style="23" customWidth="1"/>
    <col min="8" max="8" width="3.77734375" style="6" customWidth="1"/>
    <col min="9" max="9" width="3.77734375" style="23" customWidth="1"/>
    <col min="10" max="10" width="3.77734375" style="6" customWidth="1"/>
    <col min="11" max="11" width="3.77734375" style="23" customWidth="1"/>
    <col min="12" max="12" width="3.77734375" style="6" customWidth="1"/>
    <col min="13" max="13" width="3.77734375" style="23" customWidth="1"/>
    <col min="14" max="14" width="3.77734375" style="6" customWidth="1"/>
    <col min="15" max="15" width="3.77734375" style="23" customWidth="1"/>
    <col min="16" max="16" width="3.77734375" style="6" customWidth="1"/>
    <col min="17" max="17" width="3.77734375" style="23" customWidth="1"/>
    <col min="18" max="18" width="10.5546875" bestFit="1" customWidth="1"/>
  </cols>
  <sheetData>
    <row r="2" spans="2:17" ht="15" thickBot="1" x14ac:dyDescent="0.35">
      <c r="B2" s="7"/>
      <c r="C2" s="7"/>
      <c r="D2" s="8"/>
      <c r="E2" s="21"/>
      <c r="F2" s="8"/>
      <c r="G2" s="21"/>
      <c r="H2" s="8"/>
      <c r="I2" s="21"/>
      <c r="J2" s="8"/>
      <c r="K2" s="21"/>
      <c r="L2" s="8"/>
      <c r="M2" s="21"/>
      <c r="N2" s="8"/>
      <c r="O2" s="21"/>
      <c r="P2" s="8"/>
      <c r="Q2" s="21"/>
    </row>
    <row r="3" spans="2:17" x14ac:dyDescent="0.3">
      <c r="B3" s="9" t="s">
        <v>30</v>
      </c>
      <c r="C3" s="10" t="s">
        <v>42</v>
      </c>
      <c r="D3" s="41" t="s">
        <v>12</v>
      </c>
      <c r="E3" s="41"/>
      <c r="F3" s="41" t="s">
        <v>10</v>
      </c>
      <c r="G3" s="41"/>
      <c r="H3" s="41" t="s">
        <v>61</v>
      </c>
      <c r="I3" s="41"/>
      <c r="J3" s="41" t="s">
        <v>15</v>
      </c>
      <c r="K3" s="41"/>
      <c r="L3" s="41" t="s">
        <v>33</v>
      </c>
      <c r="M3" s="41"/>
      <c r="N3" s="41" t="s">
        <v>11</v>
      </c>
      <c r="O3" s="41"/>
      <c r="P3" s="41" t="s">
        <v>24</v>
      </c>
      <c r="Q3" s="48"/>
    </row>
    <row r="4" spans="2:17" x14ac:dyDescent="0.3">
      <c r="B4" s="13" t="s">
        <v>63</v>
      </c>
      <c r="C4" s="20" t="s">
        <v>45</v>
      </c>
      <c r="D4" s="42">
        <f>RANK(D5,$D$5:$P$5)</f>
        <v>7</v>
      </c>
      <c r="E4" s="42"/>
      <c r="F4" s="42">
        <f>RANK(F5,$D$5:$P$5)</f>
        <v>4</v>
      </c>
      <c r="G4" s="42"/>
      <c r="H4" s="42">
        <f>RANK(H5,$D$5:$P$5)</f>
        <v>4</v>
      </c>
      <c r="I4" s="42"/>
      <c r="J4" s="42">
        <f>RANK(J5,$D$5:$P$5)</f>
        <v>1</v>
      </c>
      <c r="K4" s="42"/>
      <c r="L4" s="42">
        <f>RANK(L5,$D$5:$P$5)</f>
        <v>1</v>
      </c>
      <c r="M4" s="42"/>
      <c r="N4" s="42">
        <f>RANK(N5,$D$5:$P$5)</f>
        <v>3</v>
      </c>
      <c r="O4" s="42"/>
      <c r="P4" s="42">
        <f>RANK(P5,$D$5:$P$5)</f>
        <v>4</v>
      </c>
      <c r="Q4" s="46"/>
    </row>
    <row r="5" spans="2:17" ht="14.4" hidden="1" customHeight="1" outlineLevel="1" x14ac:dyDescent="0.3">
      <c r="B5" s="25"/>
      <c r="C5" s="20" t="s">
        <v>44</v>
      </c>
      <c r="D5" s="43">
        <f>SUMPRODUCT($C$6:$C$13,D6:D13)</f>
        <v>4</v>
      </c>
      <c r="E5" s="43"/>
      <c r="F5" s="43">
        <f>SUMPRODUCT($C$6:$C$13,F6:F13)</f>
        <v>5</v>
      </c>
      <c r="G5" s="43"/>
      <c r="H5" s="43">
        <f>SUMPRODUCT($C$6:$C$13,H6:H13)</f>
        <v>5</v>
      </c>
      <c r="I5" s="43"/>
      <c r="J5" s="43">
        <f>SUMPRODUCT($C$6:$C$13,J6:J13)</f>
        <v>9</v>
      </c>
      <c r="K5" s="43"/>
      <c r="L5" s="43">
        <f>SUMPRODUCT($C$6:$C$13,L6:L13)</f>
        <v>9</v>
      </c>
      <c r="M5" s="43"/>
      <c r="N5" s="43">
        <f>SUMPRODUCT($C$6:$C$13,N6:N13)</f>
        <v>6</v>
      </c>
      <c r="O5" s="43"/>
      <c r="P5" s="43">
        <f>SUMPRODUCT($C$6:$C$13,P6:P13)</f>
        <v>5</v>
      </c>
      <c r="Q5" s="45"/>
    </row>
    <row r="6" spans="2:17" collapsed="1" x14ac:dyDescent="0.3">
      <c r="B6" s="11" t="s">
        <v>51</v>
      </c>
      <c r="C6" s="12">
        <v>1</v>
      </c>
      <c r="D6" s="12">
        <v>2</v>
      </c>
      <c r="E6" s="22">
        <v>3</v>
      </c>
      <c r="F6" s="12">
        <v>1</v>
      </c>
      <c r="G6" s="22" t="s">
        <v>1</v>
      </c>
      <c r="H6" s="12">
        <v>0</v>
      </c>
      <c r="I6" s="22">
        <v>3</v>
      </c>
      <c r="J6" s="12">
        <v>2</v>
      </c>
      <c r="K6" s="22">
        <v>3</v>
      </c>
      <c r="L6" s="12">
        <v>2</v>
      </c>
      <c r="M6" s="22" t="s">
        <v>1</v>
      </c>
      <c r="N6" s="12">
        <v>1</v>
      </c>
      <c r="O6" s="22">
        <v>3</v>
      </c>
      <c r="P6" s="12">
        <v>0</v>
      </c>
      <c r="Q6" s="24">
        <v>3</v>
      </c>
    </row>
    <row r="7" spans="2:17" x14ac:dyDescent="0.3">
      <c r="B7" s="11" t="s">
        <v>50</v>
      </c>
      <c r="C7" s="12">
        <v>1</v>
      </c>
      <c r="D7" s="12">
        <v>2</v>
      </c>
      <c r="E7" s="22">
        <v>3</v>
      </c>
      <c r="F7" s="12">
        <v>2</v>
      </c>
      <c r="G7" s="22" t="s">
        <v>1</v>
      </c>
      <c r="H7" s="12">
        <v>2</v>
      </c>
      <c r="I7" s="22">
        <v>3</v>
      </c>
      <c r="J7" s="12">
        <v>2</v>
      </c>
      <c r="K7" s="22">
        <v>3</v>
      </c>
      <c r="L7" s="12">
        <v>2</v>
      </c>
      <c r="M7" s="22" t="s">
        <v>1</v>
      </c>
      <c r="N7" s="12">
        <v>1</v>
      </c>
      <c r="O7" s="22">
        <v>3</v>
      </c>
      <c r="P7" s="12">
        <v>1</v>
      </c>
      <c r="Q7" s="24">
        <v>3</v>
      </c>
    </row>
    <row r="8" spans="2:17" x14ac:dyDescent="0.3">
      <c r="B8" s="11" t="s">
        <v>31</v>
      </c>
      <c r="C8" s="12">
        <v>1</v>
      </c>
      <c r="D8" s="12">
        <v>0</v>
      </c>
      <c r="E8" s="22">
        <v>3</v>
      </c>
      <c r="F8" s="12">
        <v>2</v>
      </c>
      <c r="G8" s="22" t="s">
        <v>1</v>
      </c>
      <c r="H8" s="12">
        <v>0</v>
      </c>
      <c r="I8" s="22">
        <v>3</v>
      </c>
      <c r="J8" s="12">
        <v>1</v>
      </c>
      <c r="K8" s="22">
        <v>3</v>
      </c>
      <c r="L8" s="12">
        <v>1</v>
      </c>
      <c r="M8" s="22" t="s">
        <v>1</v>
      </c>
      <c r="N8" s="12">
        <v>2</v>
      </c>
      <c r="O8" s="22">
        <v>3</v>
      </c>
      <c r="P8" s="12">
        <v>2</v>
      </c>
      <c r="Q8" s="24">
        <v>3</v>
      </c>
    </row>
    <row r="9" spans="2:17" x14ac:dyDescent="0.3">
      <c r="B9" s="11" t="s">
        <v>32</v>
      </c>
      <c r="C9" s="12">
        <v>1</v>
      </c>
      <c r="D9" s="12">
        <v>0</v>
      </c>
      <c r="E9" s="22">
        <v>3</v>
      </c>
      <c r="F9" s="12">
        <v>0</v>
      </c>
      <c r="G9" s="22">
        <v>4</v>
      </c>
      <c r="H9" s="12">
        <v>1</v>
      </c>
      <c r="I9" s="22">
        <v>3</v>
      </c>
      <c r="J9" s="12">
        <v>2</v>
      </c>
      <c r="K9" s="22">
        <v>3</v>
      </c>
      <c r="L9" s="12">
        <v>2</v>
      </c>
      <c r="M9" s="22" t="s">
        <v>1</v>
      </c>
      <c r="N9" s="12">
        <v>0</v>
      </c>
      <c r="O9" s="22">
        <v>3</v>
      </c>
      <c r="P9" s="12">
        <v>0</v>
      </c>
      <c r="Q9" s="24">
        <v>3</v>
      </c>
    </row>
    <row r="10" spans="2:17" x14ac:dyDescent="0.3">
      <c r="B10" s="11" t="s">
        <v>41</v>
      </c>
      <c r="C10" s="12">
        <v>1</v>
      </c>
      <c r="D10" s="12">
        <v>0</v>
      </c>
      <c r="E10" s="22">
        <v>6</v>
      </c>
      <c r="F10" s="12">
        <v>0</v>
      </c>
      <c r="G10" s="22">
        <v>6</v>
      </c>
      <c r="H10" s="12">
        <v>2</v>
      </c>
      <c r="I10" s="22">
        <v>6</v>
      </c>
      <c r="J10" s="12">
        <v>2</v>
      </c>
      <c r="K10" s="22">
        <v>6</v>
      </c>
      <c r="L10" s="12">
        <v>2</v>
      </c>
      <c r="M10" s="22">
        <v>6</v>
      </c>
      <c r="N10" s="12">
        <v>2</v>
      </c>
      <c r="O10" s="22">
        <v>6</v>
      </c>
      <c r="P10" s="12">
        <v>2</v>
      </c>
      <c r="Q10" s="24">
        <v>6</v>
      </c>
    </row>
    <row r="11" spans="2:17" x14ac:dyDescent="0.3">
      <c r="B11" s="11" t="s">
        <v>55</v>
      </c>
      <c r="C11" s="12">
        <v>0</v>
      </c>
      <c r="D11" s="12">
        <v>2</v>
      </c>
      <c r="E11" s="22" t="s">
        <v>1</v>
      </c>
      <c r="F11" s="12">
        <v>2</v>
      </c>
      <c r="G11" s="22" t="s">
        <v>1</v>
      </c>
      <c r="H11" s="12">
        <v>0</v>
      </c>
      <c r="I11" s="22" t="s">
        <v>1</v>
      </c>
      <c r="J11" s="12">
        <v>0</v>
      </c>
      <c r="K11" s="22">
        <v>5</v>
      </c>
      <c r="L11" s="12">
        <v>1</v>
      </c>
      <c r="M11" s="22" t="s">
        <v>1</v>
      </c>
      <c r="N11" s="12">
        <v>2</v>
      </c>
      <c r="O11" s="22">
        <v>5</v>
      </c>
      <c r="P11" s="12">
        <v>1</v>
      </c>
      <c r="Q11" s="24">
        <v>5</v>
      </c>
    </row>
    <row r="12" spans="2:17" x14ac:dyDescent="0.3">
      <c r="B12" s="11" t="s">
        <v>43</v>
      </c>
      <c r="C12" s="12">
        <v>0</v>
      </c>
      <c r="D12" s="12">
        <v>1</v>
      </c>
      <c r="E12" s="22">
        <v>2</v>
      </c>
      <c r="F12" s="12">
        <v>2</v>
      </c>
      <c r="G12" s="22" t="s">
        <v>1</v>
      </c>
      <c r="H12" s="12">
        <v>2</v>
      </c>
      <c r="I12" s="22">
        <v>2</v>
      </c>
      <c r="J12" s="12">
        <v>2</v>
      </c>
      <c r="K12" s="22" t="s">
        <v>1</v>
      </c>
      <c r="L12" s="12">
        <v>2</v>
      </c>
      <c r="M12" s="22" t="s">
        <v>1</v>
      </c>
      <c r="N12" s="12">
        <v>2</v>
      </c>
      <c r="O12" s="22">
        <v>2</v>
      </c>
      <c r="P12" s="12">
        <v>0</v>
      </c>
      <c r="Q12" s="24">
        <v>3</v>
      </c>
    </row>
    <row r="13" spans="2:17" x14ac:dyDescent="0.3">
      <c r="B13" s="11" t="s">
        <v>58</v>
      </c>
      <c r="C13" s="12">
        <v>0</v>
      </c>
      <c r="D13" s="12">
        <v>1</v>
      </c>
      <c r="E13" s="22">
        <v>1</v>
      </c>
      <c r="F13" s="12">
        <v>2</v>
      </c>
      <c r="G13" s="22">
        <v>1</v>
      </c>
      <c r="H13" s="12">
        <v>0</v>
      </c>
      <c r="I13" s="22">
        <v>1</v>
      </c>
      <c r="J13" s="12">
        <v>0</v>
      </c>
      <c r="K13" s="22">
        <v>1</v>
      </c>
      <c r="L13" s="12">
        <v>2</v>
      </c>
      <c r="M13" s="22">
        <v>1</v>
      </c>
      <c r="N13" s="12">
        <v>2</v>
      </c>
      <c r="O13" s="22">
        <v>1</v>
      </c>
      <c r="P13" s="12">
        <v>2</v>
      </c>
      <c r="Q13" s="24">
        <v>1</v>
      </c>
    </row>
    <row r="14" spans="2:17" x14ac:dyDescent="0.3">
      <c r="B14" s="13" t="s">
        <v>64</v>
      </c>
      <c r="C14" s="20" t="s">
        <v>45</v>
      </c>
      <c r="D14" s="42">
        <f>RANK(D15,$D$15:$P$15)</f>
        <v>2</v>
      </c>
      <c r="E14" s="42"/>
      <c r="F14" s="42">
        <f>RANK(F15,$D$15:$P$15)</f>
        <v>1</v>
      </c>
      <c r="G14" s="42"/>
      <c r="H14" s="42">
        <f>RANK(H15,$D$15:$P$15)</f>
        <v>3</v>
      </c>
      <c r="I14" s="42"/>
      <c r="J14" s="42">
        <f>RANK(J15,$D$15:$P$15)</f>
        <v>7</v>
      </c>
      <c r="K14" s="42"/>
      <c r="L14" s="42">
        <f>RANK(L15,$D$15:$P$15)</f>
        <v>3</v>
      </c>
      <c r="M14" s="42"/>
      <c r="N14" s="42">
        <f>RANK(N15,$D$15:$P$15)</f>
        <v>5</v>
      </c>
      <c r="O14" s="42"/>
      <c r="P14" s="42">
        <f>RANK(P15,$D$15:$P$15)</f>
        <v>5</v>
      </c>
      <c r="Q14" s="46"/>
    </row>
    <row r="15" spans="2:17" ht="14.4" hidden="1" customHeight="1" outlineLevel="1" x14ac:dyDescent="0.3">
      <c r="B15" s="13"/>
      <c r="C15" s="20" t="s">
        <v>44</v>
      </c>
      <c r="D15" s="43">
        <f>SUMPRODUCT($C$16:$C$22,D16:D22)</f>
        <v>6</v>
      </c>
      <c r="E15" s="43"/>
      <c r="F15" s="43">
        <f>SUMPRODUCT($C$16:$C$22,F16:F22)</f>
        <v>7</v>
      </c>
      <c r="G15" s="43"/>
      <c r="H15" s="43">
        <f>SUMPRODUCT($C$16:$C$22,H16:H22)</f>
        <v>5</v>
      </c>
      <c r="I15" s="43"/>
      <c r="J15" s="43">
        <f>SUMPRODUCT($C$16:$C$22,J16:J22)</f>
        <v>3</v>
      </c>
      <c r="K15" s="43"/>
      <c r="L15" s="43">
        <f>SUMPRODUCT($C$16:$C$22,L16:L22)</f>
        <v>5</v>
      </c>
      <c r="M15" s="43"/>
      <c r="N15" s="43">
        <f>SUMPRODUCT($C$16:$C$22,N16:N22)</f>
        <v>4</v>
      </c>
      <c r="O15" s="43"/>
      <c r="P15" s="43">
        <f>SUMPRODUCT($C$16:$C$22,P16:P22)</f>
        <v>4</v>
      </c>
      <c r="Q15" s="45"/>
    </row>
    <row r="16" spans="2:17" collapsed="1" x14ac:dyDescent="0.3">
      <c r="B16" s="11" t="s">
        <v>34</v>
      </c>
      <c r="C16" s="12">
        <v>1</v>
      </c>
      <c r="D16" s="12">
        <v>2</v>
      </c>
      <c r="E16" s="22">
        <v>3</v>
      </c>
      <c r="F16" s="12">
        <v>2</v>
      </c>
      <c r="G16" s="22">
        <v>4</v>
      </c>
      <c r="H16" s="12">
        <v>0</v>
      </c>
      <c r="I16" s="22">
        <v>3</v>
      </c>
      <c r="J16" s="12">
        <v>2</v>
      </c>
      <c r="K16" s="22">
        <v>3</v>
      </c>
      <c r="L16" s="12">
        <v>1</v>
      </c>
      <c r="M16" s="22">
        <v>4</v>
      </c>
      <c r="N16" s="12">
        <v>0</v>
      </c>
      <c r="O16" s="22">
        <v>3</v>
      </c>
      <c r="P16" s="12">
        <v>0</v>
      </c>
      <c r="Q16" s="24">
        <v>3</v>
      </c>
    </row>
    <row r="17" spans="2:17" x14ac:dyDescent="0.3">
      <c r="B17" s="11" t="s">
        <v>35</v>
      </c>
      <c r="C17" s="12">
        <v>1</v>
      </c>
      <c r="D17" s="12">
        <v>0</v>
      </c>
      <c r="E17" s="22">
        <v>1</v>
      </c>
      <c r="F17" s="12">
        <v>1</v>
      </c>
      <c r="G17" s="22">
        <v>1</v>
      </c>
      <c r="H17" s="12">
        <v>1</v>
      </c>
      <c r="I17" s="22">
        <v>1</v>
      </c>
      <c r="J17" s="12">
        <v>0</v>
      </c>
      <c r="K17" s="22">
        <v>3</v>
      </c>
      <c r="L17" s="12">
        <v>2</v>
      </c>
      <c r="M17" s="22">
        <v>1</v>
      </c>
      <c r="N17" s="12">
        <v>2</v>
      </c>
      <c r="O17" s="22">
        <v>1</v>
      </c>
      <c r="P17" s="12">
        <v>2</v>
      </c>
      <c r="Q17" s="24">
        <v>1</v>
      </c>
    </row>
    <row r="18" spans="2:17" x14ac:dyDescent="0.3">
      <c r="B18" s="11" t="s">
        <v>40</v>
      </c>
      <c r="C18" s="12">
        <v>1</v>
      </c>
      <c r="D18" s="12">
        <v>2</v>
      </c>
      <c r="E18" s="22">
        <v>3</v>
      </c>
      <c r="F18" s="12">
        <v>2</v>
      </c>
      <c r="G18" s="22" t="s">
        <v>1</v>
      </c>
      <c r="H18" s="12">
        <v>2</v>
      </c>
      <c r="I18" s="22">
        <v>3</v>
      </c>
      <c r="J18" s="12">
        <v>0</v>
      </c>
      <c r="K18" s="22">
        <v>3</v>
      </c>
      <c r="L18" s="12">
        <v>1</v>
      </c>
      <c r="M18" s="22" t="s">
        <v>1</v>
      </c>
      <c r="N18" s="12">
        <v>1</v>
      </c>
      <c r="O18" s="22">
        <v>3</v>
      </c>
      <c r="P18" s="12">
        <v>0</v>
      </c>
      <c r="Q18" s="24">
        <v>3</v>
      </c>
    </row>
    <row r="19" spans="2:17" x14ac:dyDescent="0.3">
      <c r="B19" s="11" t="s">
        <v>49</v>
      </c>
      <c r="C19" s="12">
        <v>1</v>
      </c>
      <c r="D19" s="12">
        <v>2</v>
      </c>
      <c r="E19" s="22">
        <v>3</v>
      </c>
      <c r="F19" s="12">
        <v>2</v>
      </c>
      <c r="G19" s="22" t="s">
        <v>1</v>
      </c>
      <c r="H19" s="12">
        <v>2</v>
      </c>
      <c r="I19" s="22">
        <v>3</v>
      </c>
      <c r="J19" s="12">
        <v>1</v>
      </c>
      <c r="K19" s="22">
        <v>3</v>
      </c>
      <c r="L19" s="12">
        <v>1</v>
      </c>
      <c r="M19" s="22" t="s">
        <v>1</v>
      </c>
      <c r="N19" s="12">
        <v>1</v>
      </c>
      <c r="O19" s="22">
        <v>3</v>
      </c>
      <c r="P19" s="12">
        <v>2</v>
      </c>
      <c r="Q19" s="24">
        <v>3</v>
      </c>
    </row>
    <row r="20" spans="2:17" x14ac:dyDescent="0.3">
      <c r="B20" s="11" t="s">
        <v>39</v>
      </c>
      <c r="C20" s="12">
        <v>0</v>
      </c>
      <c r="D20" s="12">
        <v>2</v>
      </c>
      <c r="E20" s="22">
        <v>3</v>
      </c>
      <c r="F20" s="12">
        <v>2</v>
      </c>
      <c r="G20" s="22">
        <v>4</v>
      </c>
      <c r="H20" s="12">
        <v>2</v>
      </c>
      <c r="I20" s="22">
        <v>3</v>
      </c>
      <c r="J20" s="12">
        <v>2</v>
      </c>
      <c r="K20" s="22">
        <v>3</v>
      </c>
      <c r="L20" s="12">
        <v>1</v>
      </c>
      <c r="M20" s="22" t="s">
        <v>1</v>
      </c>
      <c r="N20" s="12">
        <v>0</v>
      </c>
      <c r="O20" s="22">
        <v>3</v>
      </c>
      <c r="P20" s="12">
        <v>0</v>
      </c>
      <c r="Q20" s="24">
        <v>3</v>
      </c>
    </row>
    <row r="21" spans="2:17" x14ac:dyDescent="0.3">
      <c r="B21" s="11" t="s">
        <v>56</v>
      </c>
      <c r="C21" s="12">
        <v>0</v>
      </c>
      <c r="D21" s="12">
        <v>2</v>
      </c>
      <c r="E21" s="22">
        <v>3</v>
      </c>
      <c r="F21" s="12">
        <v>2</v>
      </c>
      <c r="G21" s="22">
        <v>1</v>
      </c>
      <c r="H21" s="12">
        <v>2</v>
      </c>
      <c r="I21" s="22">
        <v>3</v>
      </c>
      <c r="J21" s="12">
        <v>2</v>
      </c>
      <c r="K21" s="22">
        <v>3</v>
      </c>
      <c r="L21" s="12">
        <v>1</v>
      </c>
      <c r="M21" s="22">
        <v>1</v>
      </c>
      <c r="N21" s="12">
        <v>0</v>
      </c>
      <c r="O21" s="22">
        <v>3</v>
      </c>
      <c r="P21" s="12">
        <v>0</v>
      </c>
      <c r="Q21" s="24">
        <v>3</v>
      </c>
    </row>
    <row r="22" spans="2:17" x14ac:dyDescent="0.3">
      <c r="B22" s="11" t="s">
        <v>57</v>
      </c>
      <c r="C22" s="12">
        <v>0</v>
      </c>
      <c r="D22" s="12">
        <v>2</v>
      </c>
      <c r="E22" s="22">
        <v>1</v>
      </c>
      <c r="F22" s="12">
        <v>2</v>
      </c>
      <c r="G22" s="22">
        <v>1</v>
      </c>
      <c r="H22" s="12">
        <v>0</v>
      </c>
      <c r="I22" s="22">
        <v>3</v>
      </c>
      <c r="J22" s="12">
        <v>2</v>
      </c>
      <c r="K22" s="22">
        <v>3</v>
      </c>
      <c r="L22" s="12">
        <v>2</v>
      </c>
      <c r="M22" s="22">
        <v>1</v>
      </c>
      <c r="N22" s="12">
        <v>2</v>
      </c>
      <c r="O22" s="22">
        <v>3</v>
      </c>
      <c r="P22" s="12">
        <v>2</v>
      </c>
      <c r="Q22" s="24">
        <v>3</v>
      </c>
    </row>
    <row r="23" spans="2:17" ht="15" thickBot="1" x14ac:dyDescent="0.35">
      <c r="B23" s="14" t="s">
        <v>5</v>
      </c>
      <c r="C23" s="15" t="s">
        <v>45</v>
      </c>
      <c r="D23" s="44">
        <f>RANK(D24,$D$24:$P$24)</f>
        <v>4</v>
      </c>
      <c r="E23" s="44"/>
      <c r="F23" s="44">
        <f>RANK(F24,$D$24:$P$24)</f>
        <v>2</v>
      </c>
      <c r="G23" s="44"/>
      <c r="H23" s="44">
        <f>RANK(H24,$D$24:$P$24)</f>
        <v>4</v>
      </c>
      <c r="I23" s="44"/>
      <c r="J23" s="44">
        <f>RANK(J24,$D$24:$P$24)</f>
        <v>2</v>
      </c>
      <c r="K23" s="44"/>
      <c r="L23" s="44">
        <f>RANK(L24,$D$24:$P$24)</f>
        <v>1</v>
      </c>
      <c r="M23" s="44"/>
      <c r="N23" s="44">
        <f>RANK(N24,$D$24:$P$24)</f>
        <v>4</v>
      </c>
      <c r="O23" s="44"/>
      <c r="P23" s="44">
        <f>RANK(P24,$D$24:$P$24)</f>
        <v>7</v>
      </c>
      <c r="Q23" s="47"/>
    </row>
    <row r="24" spans="2:17" ht="15" hidden="1" outlineLevel="1" thickBot="1" x14ac:dyDescent="0.35">
      <c r="B24" s="17"/>
      <c r="C24" s="18" t="s">
        <v>44</v>
      </c>
      <c r="D24" s="39">
        <f t="shared" ref="D24" si="0">SUM(D5,D15)</f>
        <v>10</v>
      </c>
      <c r="E24" s="39"/>
      <c r="F24" s="39">
        <f t="shared" ref="F24" si="1">SUM(F5,F15)</f>
        <v>12</v>
      </c>
      <c r="G24" s="39"/>
      <c r="H24" s="39">
        <f t="shared" ref="H24" si="2">SUM(H5,H15)</f>
        <v>10</v>
      </c>
      <c r="I24" s="39"/>
      <c r="J24" s="39">
        <f>SUM(J5,J15)</f>
        <v>12</v>
      </c>
      <c r="K24" s="39"/>
      <c r="L24" s="39">
        <f>SUM(L5,L15)</f>
        <v>14</v>
      </c>
      <c r="M24" s="39"/>
      <c r="N24" s="39">
        <f t="shared" ref="N24" si="3">SUM(N5,N15)</f>
        <v>10</v>
      </c>
      <c r="O24" s="39"/>
      <c r="P24" s="39">
        <f t="shared" ref="P24" si="4">SUM(P5,P15)</f>
        <v>9</v>
      </c>
      <c r="Q24" s="40"/>
    </row>
    <row r="25" spans="2:17" collapsed="1" x14ac:dyDescent="0.3"/>
    <row r="26" spans="2:17" x14ac:dyDescent="0.3">
      <c r="B26" s="7" t="s">
        <v>59</v>
      </c>
    </row>
    <row r="27" spans="2:17" x14ac:dyDescent="0.3">
      <c r="B27" t="s">
        <v>62</v>
      </c>
    </row>
    <row r="29" spans="2:17" x14ac:dyDescent="0.3">
      <c r="B29" s="7" t="s">
        <v>46</v>
      </c>
    </row>
    <row r="30" spans="2:17" x14ac:dyDescent="0.3">
      <c r="B30" t="s">
        <v>47</v>
      </c>
    </row>
    <row r="31" spans="2:17" x14ac:dyDescent="0.3">
      <c r="B31" t="s">
        <v>60</v>
      </c>
    </row>
    <row r="32" spans="2:17" x14ac:dyDescent="0.3">
      <c r="B32" t="s">
        <v>48</v>
      </c>
    </row>
    <row r="33" spans="2:2" x14ac:dyDescent="0.3">
      <c r="B33" t="s">
        <v>53</v>
      </c>
    </row>
    <row r="34" spans="2:2" x14ac:dyDescent="0.3">
      <c r="B34" t="s">
        <v>52</v>
      </c>
    </row>
    <row r="35" spans="2:2" x14ac:dyDescent="0.3">
      <c r="B35" t="s">
        <v>54</v>
      </c>
    </row>
  </sheetData>
  <mergeCells count="49">
    <mergeCell ref="H3:I3"/>
    <mergeCell ref="L3:M3"/>
    <mergeCell ref="N3:O3"/>
    <mergeCell ref="P3:Q3"/>
    <mergeCell ref="D4:E4"/>
    <mergeCell ref="F4:G4"/>
    <mergeCell ref="H4:I4"/>
    <mergeCell ref="L4:M4"/>
    <mergeCell ref="N4:O4"/>
    <mergeCell ref="P4:Q4"/>
    <mergeCell ref="D3:E3"/>
    <mergeCell ref="F3:G3"/>
    <mergeCell ref="P14:Q14"/>
    <mergeCell ref="D23:E23"/>
    <mergeCell ref="F23:G23"/>
    <mergeCell ref="H23:I23"/>
    <mergeCell ref="L23:M23"/>
    <mergeCell ref="N23:O23"/>
    <mergeCell ref="P23:Q23"/>
    <mergeCell ref="D14:E14"/>
    <mergeCell ref="F14:G14"/>
    <mergeCell ref="J23:K23"/>
    <mergeCell ref="N5:O5"/>
    <mergeCell ref="P5:Q5"/>
    <mergeCell ref="D15:E15"/>
    <mergeCell ref="F15:G15"/>
    <mergeCell ref="H15:I15"/>
    <mergeCell ref="L15:M15"/>
    <mergeCell ref="N15:O15"/>
    <mergeCell ref="P15:Q15"/>
    <mergeCell ref="H14:I14"/>
    <mergeCell ref="D5:E5"/>
    <mergeCell ref="F5:G5"/>
    <mergeCell ref="H5:I5"/>
    <mergeCell ref="L5:M5"/>
    <mergeCell ref="L14:M14"/>
    <mergeCell ref="N14:O14"/>
    <mergeCell ref="J3:K3"/>
    <mergeCell ref="J4:K4"/>
    <mergeCell ref="J5:K5"/>
    <mergeCell ref="J14:K14"/>
    <mergeCell ref="J15:K15"/>
    <mergeCell ref="P24:Q24"/>
    <mergeCell ref="J24:K24"/>
    <mergeCell ref="D24:E24"/>
    <mergeCell ref="F24:G24"/>
    <mergeCell ref="H24:I24"/>
    <mergeCell ref="L24:M24"/>
    <mergeCell ref="N24:O24"/>
  </mergeCells>
  <conditionalFormatting sqref="N6:N13 F6:F13 J16:J22 N16:N22 L6:L13 L16:L22 H6:H13 H16:H22 F16:F22 D6:D13 D16:D22 P6:P13 P16:P22 J6:J13">
    <cfRule type="iconSet" priority="12">
      <iconSet showValue="0">
        <cfvo type="percent" val="0"/>
        <cfvo type="percent" val="33"/>
        <cfvo type="percent" val="67"/>
      </iconSet>
    </cfRule>
  </conditionalFormatting>
  <conditionalFormatting sqref="C6:C13 C16:C22">
    <cfRule type="iconSet" priority="10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3"/>
  <sheetViews>
    <sheetView tabSelected="1" zoomScale="85" zoomScaleNormal="85" workbookViewId="0">
      <selection activeCell="Q18" sqref="Q18"/>
    </sheetView>
  </sheetViews>
  <sheetFormatPr defaultRowHeight="14.4" x14ac:dyDescent="0.3"/>
  <cols>
    <col min="1" max="1" width="2.77734375" customWidth="1"/>
    <col min="2" max="2" width="23.6640625" customWidth="1"/>
    <col min="3" max="3" width="3.77734375" style="6" customWidth="1"/>
    <col min="4" max="4" width="3.33203125" style="23" customWidth="1"/>
    <col min="5" max="5" width="3.77734375" style="6" customWidth="1"/>
    <col min="6" max="6" width="3.77734375" style="23" customWidth="1"/>
    <col min="7" max="7" width="3.77734375" style="6" customWidth="1"/>
    <col min="8" max="8" width="3.77734375" style="23" customWidth="1"/>
    <col min="9" max="9" width="3.77734375" style="6" customWidth="1"/>
    <col min="10" max="10" width="3.77734375" style="23" customWidth="1"/>
    <col min="11" max="11" width="3.77734375" style="6" customWidth="1"/>
    <col min="12" max="12" width="3.77734375" style="23" customWidth="1"/>
    <col min="13" max="13" width="3.77734375" style="6" customWidth="1"/>
    <col min="14" max="14" width="3.77734375" style="23" customWidth="1"/>
    <col min="15" max="15" width="3.77734375" style="6" customWidth="1"/>
    <col min="16" max="16" width="3.77734375" style="23" customWidth="1"/>
    <col min="17" max="17" width="10.5546875" bestFit="1" customWidth="1"/>
  </cols>
  <sheetData>
    <row r="1" spans="2:5" ht="15" thickBot="1" x14ac:dyDescent="0.35"/>
    <row r="2" spans="2:5" x14ac:dyDescent="0.3">
      <c r="B2" s="29" t="s">
        <v>66</v>
      </c>
      <c r="C2" s="53" t="s">
        <v>65</v>
      </c>
      <c r="D2" s="53"/>
      <c r="E2" s="56"/>
    </row>
    <row r="3" spans="2:5" x14ac:dyDescent="0.3">
      <c r="B3" s="13" t="s">
        <v>68</v>
      </c>
      <c r="C3" s="57"/>
      <c r="D3" s="57"/>
      <c r="E3" s="58"/>
    </row>
    <row r="4" spans="2:5" x14ac:dyDescent="0.3">
      <c r="B4" s="11" t="s">
        <v>51</v>
      </c>
      <c r="C4" s="54">
        <v>1</v>
      </c>
      <c r="D4" s="54"/>
      <c r="E4" s="55"/>
    </row>
    <row r="5" spans="2:5" x14ac:dyDescent="0.3">
      <c r="B5" s="11" t="s">
        <v>50</v>
      </c>
      <c r="C5" s="54">
        <v>1</v>
      </c>
      <c r="D5" s="54"/>
      <c r="E5" s="55"/>
    </row>
    <row r="6" spans="2:5" x14ac:dyDescent="0.3">
      <c r="B6" s="11" t="s">
        <v>31</v>
      </c>
      <c r="C6" s="54">
        <v>1</v>
      </c>
      <c r="D6" s="54"/>
      <c r="E6" s="55"/>
    </row>
    <row r="7" spans="2:5" x14ac:dyDescent="0.3">
      <c r="B7" s="11" t="s">
        <v>32</v>
      </c>
      <c r="C7" s="54">
        <v>1</v>
      </c>
      <c r="D7" s="54"/>
      <c r="E7" s="55"/>
    </row>
    <row r="8" spans="2:5" x14ac:dyDescent="0.3">
      <c r="B8" s="11" t="s">
        <v>41</v>
      </c>
      <c r="C8" s="54">
        <v>1</v>
      </c>
      <c r="D8" s="54"/>
      <c r="E8" s="55"/>
    </row>
    <row r="9" spans="2:5" x14ac:dyDescent="0.3">
      <c r="B9" s="11" t="s">
        <v>55</v>
      </c>
      <c r="C9" s="54">
        <v>0</v>
      </c>
      <c r="D9" s="54"/>
      <c r="E9" s="55"/>
    </row>
    <row r="10" spans="2:5" x14ac:dyDescent="0.3">
      <c r="B10" s="11" t="s">
        <v>43</v>
      </c>
      <c r="C10" s="54">
        <v>0</v>
      </c>
      <c r="D10" s="54"/>
      <c r="E10" s="55"/>
    </row>
    <row r="11" spans="2:5" x14ac:dyDescent="0.3">
      <c r="B11" s="11" t="s">
        <v>58</v>
      </c>
      <c r="C11" s="54">
        <v>0</v>
      </c>
      <c r="D11" s="54"/>
      <c r="E11" s="55"/>
    </row>
    <row r="12" spans="2:5" x14ac:dyDescent="0.3">
      <c r="B12" s="13" t="s">
        <v>69</v>
      </c>
      <c r="C12" s="42"/>
      <c r="D12" s="42"/>
      <c r="E12" s="46"/>
    </row>
    <row r="13" spans="2:5" x14ac:dyDescent="0.3">
      <c r="B13" s="11" t="s">
        <v>34</v>
      </c>
      <c r="C13" s="54">
        <v>1</v>
      </c>
      <c r="D13" s="54"/>
      <c r="E13" s="55"/>
    </row>
    <row r="14" spans="2:5" x14ac:dyDescent="0.3">
      <c r="B14" s="11" t="s">
        <v>35</v>
      </c>
      <c r="C14" s="54">
        <v>1</v>
      </c>
      <c r="D14" s="54"/>
      <c r="E14" s="55"/>
    </row>
    <row r="15" spans="2:5" x14ac:dyDescent="0.3">
      <c r="B15" s="11" t="s">
        <v>40</v>
      </c>
      <c r="C15" s="54">
        <v>1</v>
      </c>
      <c r="D15" s="54"/>
      <c r="E15" s="55"/>
    </row>
    <row r="16" spans="2:5" x14ac:dyDescent="0.3">
      <c r="B16" s="11" t="s">
        <v>49</v>
      </c>
      <c r="C16" s="54">
        <v>1</v>
      </c>
      <c r="D16" s="54"/>
      <c r="E16" s="55"/>
    </row>
    <row r="17" spans="2:16" x14ac:dyDescent="0.3">
      <c r="B17" s="11" t="s">
        <v>39</v>
      </c>
      <c r="C17" s="54">
        <v>0</v>
      </c>
      <c r="D17" s="54"/>
      <c r="E17" s="55"/>
    </row>
    <row r="18" spans="2:16" x14ac:dyDescent="0.3">
      <c r="B18" s="11" t="s">
        <v>56</v>
      </c>
      <c r="C18" s="54">
        <v>0</v>
      </c>
      <c r="D18" s="54"/>
      <c r="E18" s="55"/>
    </row>
    <row r="19" spans="2:16" ht="15" thickBot="1" x14ac:dyDescent="0.35">
      <c r="B19" s="26" t="s">
        <v>57</v>
      </c>
      <c r="C19" s="39">
        <v>0</v>
      </c>
      <c r="D19" s="39"/>
      <c r="E19" s="40"/>
    </row>
    <row r="21" spans="2:16" x14ac:dyDescent="0.3">
      <c r="B21" t="s">
        <v>73</v>
      </c>
    </row>
    <row r="22" spans="2:16" ht="15" thickBot="1" x14ac:dyDescent="0.35">
      <c r="B22" s="7"/>
      <c r="C22" s="8"/>
      <c r="D22" s="21"/>
      <c r="E22" s="8"/>
      <c r="F22" s="21"/>
      <c r="G22" s="8"/>
      <c r="H22" s="21"/>
      <c r="I22" s="8"/>
      <c r="J22" s="21"/>
      <c r="K22" s="8"/>
      <c r="L22" s="21"/>
      <c r="M22" s="8"/>
      <c r="N22" s="21"/>
      <c r="O22" s="8"/>
      <c r="P22" s="21"/>
    </row>
    <row r="23" spans="2:16" ht="15" thickBot="1" x14ac:dyDescent="0.35">
      <c r="B23" s="30"/>
      <c r="C23" s="49" t="s">
        <v>70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50"/>
    </row>
    <row r="24" spans="2:16" x14ac:dyDescent="0.3">
      <c r="B24" s="30" t="s">
        <v>66</v>
      </c>
      <c r="C24" s="53" t="s">
        <v>12</v>
      </c>
      <c r="D24" s="53"/>
      <c r="E24" s="41" t="s">
        <v>10</v>
      </c>
      <c r="F24" s="41"/>
      <c r="G24" s="41" t="s">
        <v>27</v>
      </c>
      <c r="H24" s="41"/>
      <c r="I24" s="41" t="s">
        <v>15</v>
      </c>
      <c r="J24" s="41"/>
      <c r="K24" s="41" t="s">
        <v>33</v>
      </c>
      <c r="L24" s="41"/>
      <c r="M24" s="41" t="s">
        <v>11</v>
      </c>
      <c r="N24" s="41"/>
      <c r="O24" s="41" t="s">
        <v>24</v>
      </c>
      <c r="P24" s="48"/>
    </row>
    <row r="25" spans="2:16" x14ac:dyDescent="0.3">
      <c r="B25" s="31" t="s">
        <v>68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6"/>
    </row>
    <row r="26" spans="2:16" x14ac:dyDescent="0.3">
      <c r="B26" s="32" t="s">
        <v>51</v>
      </c>
      <c r="C26" s="12">
        <v>2</v>
      </c>
      <c r="D26" s="22">
        <v>3</v>
      </c>
      <c r="E26" s="12">
        <v>1</v>
      </c>
      <c r="F26" s="22" t="s">
        <v>1</v>
      </c>
      <c r="G26" s="12">
        <v>0</v>
      </c>
      <c r="H26" s="22">
        <v>3</v>
      </c>
      <c r="I26" s="12">
        <v>2</v>
      </c>
      <c r="J26" s="22">
        <v>3</v>
      </c>
      <c r="K26" s="12">
        <v>2</v>
      </c>
      <c r="L26" s="22" t="s">
        <v>1</v>
      </c>
      <c r="M26" s="12">
        <v>1</v>
      </c>
      <c r="N26" s="22">
        <v>3</v>
      </c>
      <c r="O26" s="12">
        <v>0</v>
      </c>
      <c r="P26" s="24">
        <v>3</v>
      </c>
    </row>
    <row r="27" spans="2:16" x14ac:dyDescent="0.3">
      <c r="B27" s="32" t="s">
        <v>50</v>
      </c>
      <c r="C27" s="12">
        <v>2</v>
      </c>
      <c r="D27" s="22">
        <v>3</v>
      </c>
      <c r="E27" s="12">
        <v>2</v>
      </c>
      <c r="F27" s="22" t="s">
        <v>1</v>
      </c>
      <c r="G27" s="12">
        <v>2</v>
      </c>
      <c r="H27" s="22">
        <v>3</v>
      </c>
      <c r="I27" s="12">
        <v>2</v>
      </c>
      <c r="J27" s="22">
        <v>3</v>
      </c>
      <c r="K27" s="12">
        <v>2</v>
      </c>
      <c r="L27" s="22" t="s">
        <v>1</v>
      </c>
      <c r="M27" s="12">
        <v>1</v>
      </c>
      <c r="N27" s="22">
        <v>3</v>
      </c>
      <c r="O27" s="12">
        <v>1</v>
      </c>
      <c r="P27" s="24">
        <v>3</v>
      </c>
    </row>
    <row r="28" spans="2:16" x14ac:dyDescent="0.3">
      <c r="B28" s="32" t="s">
        <v>31</v>
      </c>
      <c r="C28" s="12">
        <v>0</v>
      </c>
      <c r="D28" s="22">
        <v>3</v>
      </c>
      <c r="E28" s="12">
        <v>2</v>
      </c>
      <c r="F28" s="22" t="s">
        <v>1</v>
      </c>
      <c r="G28" s="12">
        <v>0</v>
      </c>
      <c r="H28" s="22">
        <v>3</v>
      </c>
      <c r="I28" s="12">
        <v>1</v>
      </c>
      <c r="J28" s="22">
        <v>3</v>
      </c>
      <c r="K28" s="12">
        <v>1</v>
      </c>
      <c r="L28" s="22" t="s">
        <v>1</v>
      </c>
      <c r="M28" s="12">
        <v>2</v>
      </c>
      <c r="N28" s="22">
        <v>3</v>
      </c>
      <c r="O28" s="12">
        <v>2</v>
      </c>
      <c r="P28" s="24">
        <v>3</v>
      </c>
    </row>
    <row r="29" spans="2:16" x14ac:dyDescent="0.3">
      <c r="B29" s="32" t="s">
        <v>32</v>
      </c>
      <c r="C29" s="12">
        <v>0</v>
      </c>
      <c r="D29" s="22">
        <v>3</v>
      </c>
      <c r="E29" s="12">
        <v>0</v>
      </c>
      <c r="F29" s="22">
        <v>4</v>
      </c>
      <c r="G29" s="12">
        <v>1</v>
      </c>
      <c r="H29" s="22">
        <v>3</v>
      </c>
      <c r="I29" s="12">
        <v>2</v>
      </c>
      <c r="J29" s="22">
        <v>3</v>
      </c>
      <c r="K29" s="12">
        <v>2</v>
      </c>
      <c r="L29" s="22" t="s">
        <v>1</v>
      </c>
      <c r="M29" s="12">
        <v>0</v>
      </c>
      <c r="N29" s="22">
        <v>3</v>
      </c>
      <c r="O29" s="12">
        <v>0</v>
      </c>
      <c r="P29" s="24">
        <v>3</v>
      </c>
    </row>
    <row r="30" spans="2:16" x14ac:dyDescent="0.3">
      <c r="B30" s="32" t="s">
        <v>41</v>
      </c>
      <c r="C30" s="12">
        <v>0</v>
      </c>
      <c r="D30" s="22">
        <v>6</v>
      </c>
      <c r="E30" s="12">
        <v>0</v>
      </c>
      <c r="F30" s="22">
        <v>6</v>
      </c>
      <c r="G30" s="12">
        <v>2</v>
      </c>
      <c r="H30" s="22">
        <v>6</v>
      </c>
      <c r="I30" s="12">
        <v>2</v>
      </c>
      <c r="J30" s="22">
        <v>6</v>
      </c>
      <c r="K30" s="12">
        <v>2</v>
      </c>
      <c r="L30" s="22">
        <v>6</v>
      </c>
      <c r="M30" s="12">
        <v>2</v>
      </c>
      <c r="N30" s="22">
        <v>6</v>
      </c>
      <c r="O30" s="12">
        <v>2</v>
      </c>
      <c r="P30" s="24">
        <v>6</v>
      </c>
    </row>
    <row r="31" spans="2:16" x14ac:dyDescent="0.3">
      <c r="B31" s="32" t="s">
        <v>36</v>
      </c>
      <c r="C31" s="12">
        <v>2</v>
      </c>
      <c r="D31" s="22" t="s">
        <v>1</v>
      </c>
      <c r="E31" s="12">
        <v>2</v>
      </c>
      <c r="F31" s="22" t="s">
        <v>1</v>
      </c>
      <c r="G31" s="12">
        <v>0</v>
      </c>
      <c r="H31" s="22" t="s">
        <v>1</v>
      </c>
      <c r="I31" s="12">
        <v>0</v>
      </c>
      <c r="J31" s="22">
        <v>5</v>
      </c>
      <c r="K31" s="12">
        <v>1</v>
      </c>
      <c r="L31" s="22" t="s">
        <v>1</v>
      </c>
      <c r="M31" s="12">
        <v>2</v>
      </c>
      <c r="N31" s="22">
        <v>5</v>
      </c>
      <c r="O31" s="12">
        <v>1</v>
      </c>
      <c r="P31" s="24">
        <v>5</v>
      </c>
    </row>
    <row r="32" spans="2:16" x14ac:dyDescent="0.3">
      <c r="B32" s="32" t="s">
        <v>37</v>
      </c>
      <c r="C32" s="12">
        <v>1</v>
      </c>
      <c r="D32" s="22">
        <v>2</v>
      </c>
      <c r="E32" s="12">
        <v>2</v>
      </c>
      <c r="F32" s="22" t="s">
        <v>1</v>
      </c>
      <c r="G32" s="12">
        <v>2</v>
      </c>
      <c r="H32" s="22">
        <v>2</v>
      </c>
      <c r="I32" s="12">
        <v>2</v>
      </c>
      <c r="J32" s="22" t="s">
        <v>1</v>
      </c>
      <c r="K32" s="12">
        <v>2</v>
      </c>
      <c r="L32" s="22" t="s">
        <v>1</v>
      </c>
      <c r="M32" s="12">
        <v>2</v>
      </c>
      <c r="N32" s="22">
        <v>2</v>
      </c>
      <c r="O32" s="12">
        <v>0</v>
      </c>
      <c r="P32" s="24">
        <v>3</v>
      </c>
    </row>
    <row r="33" spans="2:16" x14ac:dyDescent="0.3">
      <c r="B33" s="32" t="s">
        <v>38</v>
      </c>
      <c r="C33" s="12">
        <v>1</v>
      </c>
      <c r="D33" s="22">
        <v>1</v>
      </c>
      <c r="E33" s="12">
        <v>2</v>
      </c>
      <c r="F33" s="22">
        <v>1</v>
      </c>
      <c r="G33" s="12">
        <v>0</v>
      </c>
      <c r="H33" s="22">
        <v>1</v>
      </c>
      <c r="I33" s="12">
        <v>0</v>
      </c>
      <c r="J33" s="22">
        <v>1</v>
      </c>
      <c r="K33" s="12">
        <v>2</v>
      </c>
      <c r="L33" s="22">
        <v>1</v>
      </c>
      <c r="M33" s="12">
        <v>2</v>
      </c>
      <c r="N33" s="22">
        <v>1</v>
      </c>
      <c r="O33" s="12">
        <v>2</v>
      </c>
      <c r="P33" s="24">
        <v>1</v>
      </c>
    </row>
    <row r="34" spans="2:16" x14ac:dyDescent="0.3">
      <c r="B34" s="31" t="s">
        <v>69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6"/>
    </row>
    <row r="35" spans="2:16" x14ac:dyDescent="0.3">
      <c r="B35" s="32" t="s">
        <v>34</v>
      </c>
      <c r="C35" s="12">
        <v>2</v>
      </c>
      <c r="D35" s="22">
        <v>3</v>
      </c>
      <c r="E35" s="12">
        <v>2</v>
      </c>
      <c r="F35" s="22">
        <v>4</v>
      </c>
      <c r="G35" s="12">
        <v>0</v>
      </c>
      <c r="H35" s="22">
        <v>3</v>
      </c>
      <c r="I35" s="12">
        <v>2</v>
      </c>
      <c r="J35" s="22">
        <v>3</v>
      </c>
      <c r="K35" s="12">
        <v>1</v>
      </c>
      <c r="L35" s="22">
        <v>4</v>
      </c>
      <c r="M35" s="12">
        <v>0</v>
      </c>
      <c r="N35" s="22">
        <v>3</v>
      </c>
      <c r="O35" s="12">
        <v>0</v>
      </c>
      <c r="P35" s="24">
        <v>3</v>
      </c>
    </row>
    <row r="36" spans="2:16" x14ac:dyDescent="0.3">
      <c r="B36" s="32" t="s">
        <v>35</v>
      </c>
      <c r="C36" s="12">
        <v>0</v>
      </c>
      <c r="D36" s="22">
        <v>1</v>
      </c>
      <c r="E36" s="12">
        <v>1</v>
      </c>
      <c r="F36" s="22">
        <v>1</v>
      </c>
      <c r="G36" s="12">
        <v>1</v>
      </c>
      <c r="H36" s="22">
        <v>1</v>
      </c>
      <c r="I36" s="12">
        <v>0</v>
      </c>
      <c r="J36" s="22">
        <v>3</v>
      </c>
      <c r="K36" s="12">
        <v>2</v>
      </c>
      <c r="L36" s="22">
        <v>1</v>
      </c>
      <c r="M36" s="12">
        <v>2</v>
      </c>
      <c r="N36" s="22">
        <v>1</v>
      </c>
      <c r="O36" s="12">
        <v>2</v>
      </c>
      <c r="P36" s="24">
        <v>1</v>
      </c>
    </row>
    <row r="37" spans="2:16" x14ac:dyDescent="0.3">
      <c r="B37" s="32" t="s">
        <v>40</v>
      </c>
      <c r="C37" s="12">
        <v>2</v>
      </c>
      <c r="D37" s="22">
        <v>3</v>
      </c>
      <c r="E37" s="12">
        <v>2</v>
      </c>
      <c r="F37" s="22" t="s">
        <v>1</v>
      </c>
      <c r="G37" s="12">
        <v>2</v>
      </c>
      <c r="H37" s="22">
        <v>3</v>
      </c>
      <c r="I37" s="12">
        <v>0</v>
      </c>
      <c r="J37" s="22">
        <v>3</v>
      </c>
      <c r="K37" s="12">
        <v>1</v>
      </c>
      <c r="L37" s="22" t="s">
        <v>1</v>
      </c>
      <c r="M37" s="12">
        <v>1</v>
      </c>
      <c r="N37" s="22">
        <v>3</v>
      </c>
      <c r="O37" s="12">
        <v>0</v>
      </c>
      <c r="P37" s="24">
        <v>3</v>
      </c>
    </row>
    <row r="38" spans="2:16" x14ac:dyDescent="0.3">
      <c r="B38" s="32" t="s">
        <v>49</v>
      </c>
      <c r="C38" s="12">
        <v>2</v>
      </c>
      <c r="D38" s="22">
        <v>3</v>
      </c>
      <c r="E38" s="12">
        <v>2</v>
      </c>
      <c r="F38" s="22" t="s">
        <v>1</v>
      </c>
      <c r="G38" s="12">
        <v>2</v>
      </c>
      <c r="H38" s="22">
        <v>3</v>
      </c>
      <c r="I38" s="12">
        <v>1</v>
      </c>
      <c r="J38" s="22">
        <v>3</v>
      </c>
      <c r="K38" s="12">
        <v>1</v>
      </c>
      <c r="L38" s="22" t="s">
        <v>1</v>
      </c>
      <c r="M38" s="12">
        <v>1</v>
      </c>
      <c r="N38" s="22">
        <v>3</v>
      </c>
      <c r="O38" s="12">
        <v>2</v>
      </c>
      <c r="P38" s="24">
        <v>3</v>
      </c>
    </row>
    <row r="39" spans="2:16" x14ac:dyDescent="0.3">
      <c r="B39" s="32" t="s">
        <v>39</v>
      </c>
      <c r="C39" s="12">
        <v>2</v>
      </c>
      <c r="D39" s="22">
        <v>3</v>
      </c>
      <c r="E39" s="12">
        <v>2</v>
      </c>
      <c r="F39" s="22">
        <v>4</v>
      </c>
      <c r="G39" s="12">
        <v>2</v>
      </c>
      <c r="H39" s="22">
        <v>3</v>
      </c>
      <c r="I39" s="12">
        <v>2</v>
      </c>
      <c r="J39" s="22">
        <v>3</v>
      </c>
      <c r="K39" s="12">
        <v>1</v>
      </c>
      <c r="L39" s="22" t="s">
        <v>1</v>
      </c>
      <c r="M39" s="12">
        <v>0</v>
      </c>
      <c r="N39" s="22">
        <v>3</v>
      </c>
      <c r="O39" s="12">
        <v>0</v>
      </c>
      <c r="P39" s="24">
        <v>3</v>
      </c>
    </row>
    <row r="40" spans="2:16" x14ac:dyDescent="0.3">
      <c r="B40" s="32" t="s">
        <v>56</v>
      </c>
      <c r="C40" s="12">
        <v>2</v>
      </c>
      <c r="D40" s="22">
        <v>3</v>
      </c>
      <c r="E40" s="12">
        <v>2</v>
      </c>
      <c r="F40" s="22">
        <v>1</v>
      </c>
      <c r="G40" s="12">
        <v>2</v>
      </c>
      <c r="H40" s="22">
        <v>3</v>
      </c>
      <c r="I40" s="12">
        <v>2</v>
      </c>
      <c r="J40" s="22">
        <v>3</v>
      </c>
      <c r="K40" s="12">
        <v>1</v>
      </c>
      <c r="L40" s="22">
        <v>1</v>
      </c>
      <c r="M40" s="12">
        <v>0</v>
      </c>
      <c r="N40" s="22">
        <v>3</v>
      </c>
      <c r="O40" s="12">
        <v>0</v>
      </c>
      <c r="P40" s="24">
        <v>3</v>
      </c>
    </row>
    <row r="41" spans="2:16" ht="15" thickBot="1" x14ac:dyDescent="0.35">
      <c r="B41" s="33" t="s">
        <v>57</v>
      </c>
      <c r="C41" s="19">
        <v>2</v>
      </c>
      <c r="D41" s="27">
        <v>1</v>
      </c>
      <c r="E41" s="19">
        <v>2</v>
      </c>
      <c r="F41" s="27">
        <v>1</v>
      </c>
      <c r="G41" s="19">
        <v>0</v>
      </c>
      <c r="H41" s="27">
        <v>3</v>
      </c>
      <c r="I41" s="19">
        <v>2</v>
      </c>
      <c r="J41" s="27">
        <v>3</v>
      </c>
      <c r="K41" s="19">
        <v>2</v>
      </c>
      <c r="L41" s="27">
        <v>1</v>
      </c>
      <c r="M41" s="19">
        <v>2</v>
      </c>
      <c r="N41" s="27">
        <v>3</v>
      </c>
      <c r="O41" s="19">
        <v>2</v>
      </c>
      <c r="P41" s="28">
        <v>3</v>
      </c>
    </row>
    <row r="42" spans="2:16" x14ac:dyDescent="0.3">
      <c r="B42" s="16"/>
      <c r="C42" s="12"/>
      <c r="D42" s="22"/>
      <c r="E42" s="12"/>
      <c r="F42" s="22"/>
      <c r="G42" s="12"/>
      <c r="H42" s="22"/>
      <c r="I42" s="12"/>
      <c r="J42" s="22"/>
      <c r="K42" s="12"/>
      <c r="L42" s="22"/>
      <c r="M42" s="12"/>
      <c r="N42" s="22"/>
      <c r="O42" s="12"/>
      <c r="P42" s="22"/>
    </row>
    <row r="43" spans="2:16" x14ac:dyDescent="0.3">
      <c r="B43" s="38" t="s">
        <v>71</v>
      </c>
      <c r="C43" s="12"/>
      <c r="D43" s="22"/>
      <c r="E43" s="12"/>
      <c r="F43" s="22"/>
      <c r="G43" s="12"/>
      <c r="H43" s="22"/>
      <c r="I43" s="12"/>
      <c r="J43" s="22"/>
      <c r="K43" s="12"/>
      <c r="L43" s="22"/>
      <c r="M43" s="12"/>
      <c r="N43" s="22"/>
      <c r="O43" s="12"/>
      <c r="P43" s="22"/>
    </row>
    <row r="44" spans="2:16" ht="15" thickBot="1" x14ac:dyDescent="0.35">
      <c r="B44" s="16"/>
      <c r="C44" s="12"/>
      <c r="D44" s="22"/>
      <c r="E44" s="12"/>
      <c r="F44" s="22"/>
      <c r="G44" s="12"/>
      <c r="H44" s="22"/>
      <c r="I44" s="12"/>
      <c r="J44" s="22"/>
      <c r="K44" s="12"/>
      <c r="L44" s="22"/>
      <c r="M44" s="12"/>
      <c r="N44" s="22"/>
      <c r="O44" s="12"/>
      <c r="P44" s="22"/>
    </row>
    <row r="45" spans="2:16" ht="15" thickBot="1" x14ac:dyDescent="0.35">
      <c r="B45" s="30"/>
      <c r="C45" s="49" t="s">
        <v>70</v>
      </c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</row>
    <row r="46" spans="2:16" x14ac:dyDescent="0.3">
      <c r="B46" s="30" t="s">
        <v>67</v>
      </c>
      <c r="C46" s="53" t="s">
        <v>12</v>
      </c>
      <c r="D46" s="53"/>
      <c r="E46" s="41" t="s">
        <v>10</v>
      </c>
      <c r="F46" s="41"/>
      <c r="G46" s="41" t="s">
        <v>27</v>
      </c>
      <c r="H46" s="41"/>
      <c r="I46" s="41" t="s">
        <v>15</v>
      </c>
      <c r="J46" s="41"/>
      <c r="K46" s="41" t="s">
        <v>33</v>
      </c>
      <c r="L46" s="41"/>
      <c r="M46" s="41" t="s">
        <v>11</v>
      </c>
      <c r="N46" s="41"/>
      <c r="O46" s="41" t="s">
        <v>24</v>
      </c>
      <c r="P46" s="48"/>
    </row>
    <row r="47" spans="2:16" x14ac:dyDescent="0.3">
      <c r="B47" s="31" t="s">
        <v>68</v>
      </c>
      <c r="C47" s="42">
        <f>RANK(C48,$C48:$P48)</f>
        <v>7</v>
      </c>
      <c r="D47" s="42"/>
      <c r="E47" s="42">
        <f t="shared" ref="E47" si="0">RANK(E48,$C48:$P48)</f>
        <v>4</v>
      </c>
      <c r="F47" s="42"/>
      <c r="G47" s="42">
        <f t="shared" ref="G47" si="1">RANK(G48,$C48:$P48)</f>
        <v>4</v>
      </c>
      <c r="H47" s="42"/>
      <c r="I47" s="52">
        <f t="shared" ref="I47" si="2">RANK(I48,$C48:$P48)</f>
        <v>1</v>
      </c>
      <c r="J47" s="52"/>
      <c r="K47" s="52">
        <f t="shared" ref="K47" si="3">RANK(K48,$C48:$P48)</f>
        <v>1</v>
      </c>
      <c r="L47" s="52"/>
      <c r="M47" s="52">
        <f t="shared" ref="M47" si="4">RANK(M48,$C48:$P48)</f>
        <v>3</v>
      </c>
      <c r="N47" s="52"/>
      <c r="O47" s="42">
        <f t="shared" ref="O47" si="5">RANK(O48,$C48:$P48)</f>
        <v>4</v>
      </c>
      <c r="P47" s="46"/>
    </row>
    <row r="48" spans="2:16" hidden="1" x14ac:dyDescent="0.3">
      <c r="B48" s="34"/>
      <c r="C48" s="35">
        <f>SUM(C49:C53)</f>
        <v>4</v>
      </c>
      <c r="D48" s="35"/>
      <c r="E48" s="35">
        <f>SUM(E49:E53)</f>
        <v>5</v>
      </c>
      <c r="F48" s="35"/>
      <c r="G48" s="35">
        <f>SUM(G49:G53)</f>
        <v>5</v>
      </c>
      <c r="H48" s="35"/>
      <c r="I48" s="35">
        <f>SUM(I49:I53)</f>
        <v>9</v>
      </c>
      <c r="J48" s="35"/>
      <c r="K48" s="35">
        <f>SUM(K49:K53)</f>
        <v>9</v>
      </c>
      <c r="L48" s="35"/>
      <c r="M48" s="35">
        <f>SUM(M49:M53)</f>
        <v>6</v>
      </c>
      <c r="N48" s="35"/>
      <c r="O48" s="35">
        <f>SUM(O49:O53)</f>
        <v>5</v>
      </c>
      <c r="P48" s="36"/>
    </row>
    <row r="49" spans="2:16" x14ac:dyDescent="0.3">
      <c r="B49" s="32" t="s">
        <v>51</v>
      </c>
      <c r="C49" s="12">
        <v>2</v>
      </c>
      <c r="D49" s="22">
        <v>3</v>
      </c>
      <c r="E49" s="12">
        <v>1</v>
      </c>
      <c r="F49" s="22" t="s">
        <v>1</v>
      </c>
      <c r="G49" s="12">
        <v>0</v>
      </c>
      <c r="H49" s="22">
        <v>3</v>
      </c>
      <c r="I49" s="12">
        <v>2</v>
      </c>
      <c r="J49" s="22">
        <v>3</v>
      </c>
      <c r="K49" s="12">
        <v>2</v>
      </c>
      <c r="L49" s="22" t="s">
        <v>1</v>
      </c>
      <c r="M49" s="12">
        <v>1</v>
      </c>
      <c r="N49" s="22">
        <v>3</v>
      </c>
      <c r="O49" s="12">
        <v>0</v>
      </c>
      <c r="P49" s="24">
        <v>3</v>
      </c>
    </row>
    <row r="50" spans="2:16" x14ac:dyDescent="0.3">
      <c r="B50" s="32" t="s">
        <v>50</v>
      </c>
      <c r="C50" s="12">
        <v>2</v>
      </c>
      <c r="D50" s="22">
        <v>3</v>
      </c>
      <c r="E50" s="12">
        <v>2</v>
      </c>
      <c r="F50" s="22" t="s">
        <v>1</v>
      </c>
      <c r="G50" s="12">
        <v>2</v>
      </c>
      <c r="H50" s="22">
        <v>3</v>
      </c>
      <c r="I50" s="12">
        <v>2</v>
      </c>
      <c r="J50" s="22">
        <v>3</v>
      </c>
      <c r="K50" s="12">
        <v>2</v>
      </c>
      <c r="L50" s="22" t="s">
        <v>1</v>
      </c>
      <c r="M50" s="12">
        <v>1</v>
      </c>
      <c r="N50" s="22">
        <v>3</v>
      </c>
      <c r="O50" s="12">
        <v>1</v>
      </c>
      <c r="P50" s="24">
        <v>3</v>
      </c>
    </row>
    <row r="51" spans="2:16" x14ac:dyDescent="0.3">
      <c r="B51" s="32" t="s">
        <v>31</v>
      </c>
      <c r="C51" s="12">
        <v>0</v>
      </c>
      <c r="D51" s="22">
        <v>3</v>
      </c>
      <c r="E51" s="12">
        <v>2</v>
      </c>
      <c r="F51" s="22" t="s">
        <v>1</v>
      </c>
      <c r="G51" s="12">
        <v>0</v>
      </c>
      <c r="H51" s="22">
        <v>3</v>
      </c>
      <c r="I51" s="12">
        <v>1</v>
      </c>
      <c r="J51" s="22">
        <v>3</v>
      </c>
      <c r="K51" s="12">
        <v>1</v>
      </c>
      <c r="L51" s="22" t="s">
        <v>1</v>
      </c>
      <c r="M51" s="12">
        <v>2</v>
      </c>
      <c r="N51" s="22">
        <v>3</v>
      </c>
      <c r="O51" s="12">
        <v>2</v>
      </c>
      <c r="P51" s="24">
        <v>3</v>
      </c>
    </row>
    <row r="52" spans="2:16" x14ac:dyDescent="0.3">
      <c r="B52" s="32" t="s">
        <v>32</v>
      </c>
      <c r="C52" s="12">
        <v>0</v>
      </c>
      <c r="D52" s="22">
        <v>3</v>
      </c>
      <c r="E52" s="12">
        <v>0</v>
      </c>
      <c r="F52" s="22">
        <v>4</v>
      </c>
      <c r="G52" s="12">
        <v>1</v>
      </c>
      <c r="H52" s="22">
        <v>3</v>
      </c>
      <c r="I52" s="12">
        <v>2</v>
      </c>
      <c r="J52" s="22">
        <v>3</v>
      </c>
      <c r="K52" s="12">
        <v>2</v>
      </c>
      <c r="L52" s="22" t="s">
        <v>1</v>
      </c>
      <c r="M52" s="12">
        <v>0</v>
      </c>
      <c r="N52" s="22">
        <v>3</v>
      </c>
      <c r="O52" s="12">
        <v>0</v>
      </c>
      <c r="P52" s="24">
        <v>3</v>
      </c>
    </row>
    <row r="53" spans="2:16" x14ac:dyDescent="0.3">
      <c r="B53" s="32" t="s">
        <v>41</v>
      </c>
      <c r="C53" s="12">
        <v>0</v>
      </c>
      <c r="D53" s="22">
        <v>6</v>
      </c>
      <c r="E53" s="12">
        <v>0</v>
      </c>
      <c r="F53" s="22">
        <v>6</v>
      </c>
      <c r="G53" s="12">
        <v>2</v>
      </c>
      <c r="H53" s="22">
        <v>6</v>
      </c>
      <c r="I53" s="12">
        <v>2</v>
      </c>
      <c r="J53" s="22">
        <v>6</v>
      </c>
      <c r="K53" s="12">
        <v>2</v>
      </c>
      <c r="L53" s="22">
        <v>6</v>
      </c>
      <c r="M53" s="12">
        <v>2</v>
      </c>
      <c r="N53" s="22">
        <v>6</v>
      </c>
      <c r="O53" s="12">
        <v>2</v>
      </c>
      <c r="P53" s="24">
        <v>6</v>
      </c>
    </row>
    <row r="54" spans="2:16" x14ac:dyDescent="0.3">
      <c r="B54" s="31" t="s">
        <v>69</v>
      </c>
      <c r="C54" s="52">
        <f>RANK(C55,$C55:$P55)</f>
        <v>2</v>
      </c>
      <c r="D54" s="52"/>
      <c r="E54" s="52">
        <f t="shared" ref="E54" si="6">RANK(E55,$C55:$P55)</f>
        <v>1</v>
      </c>
      <c r="F54" s="52"/>
      <c r="G54" s="52">
        <f t="shared" ref="G54" si="7">RANK(G55,$C55:$P55)</f>
        <v>3</v>
      </c>
      <c r="H54" s="52"/>
      <c r="I54" s="42">
        <f t="shared" ref="I54" si="8">RANK(I55,$C55:$P55)</f>
        <v>7</v>
      </c>
      <c r="J54" s="42"/>
      <c r="K54" s="52">
        <f t="shared" ref="K54" si="9">RANK(K55,$C55:$P55)</f>
        <v>3</v>
      </c>
      <c r="L54" s="52"/>
      <c r="M54" s="42">
        <f t="shared" ref="M54" si="10">RANK(M55,$C55:$P55)</f>
        <v>5</v>
      </c>
      <c r="N54" s="42"/>
      <c r="O54" s="42">
        <f t="shared" ref="O54" si="11">RANK(O55,$C55:$P55)</f>
        <v>5</v>
      </c>
      <c r="P54" s="46"/>
    </row>
    <row r="55" spans="2:16" hidden="1" x14ac:dyDescent="0.3">
      <c r="B55" s="34"/>
      <c r="C55" s="35">
        <f>SUM(C56:C59)</f>
        <v>6</v>
      </c>
      <c r="D55" s="35"/>
      <c r="E55" s="35">
        <f>SUM(E56:E59)</f>
        <v>7</v>
      </c>
      <c r="F55" s="35"/>
      <c r="G55" s="35">
        <f>SUM(G56:G59)</f>
        <v>5</v>
      </c>
      <c r="H55" s="35"/>
      <c r="I55" s="35">
        <f>SUM(I56:I59)</f>
        <v>3</v>
      </c>
      <c r="J55" s="35"/>
      <c r="K55" s="35">
        <f>SUM(K56:K59)</f>
        <v>5</v>
      </c>
      <c r="L55" s="35"/>
      <c r="M55" s="35">
        <f>SUM(M56:M59)</f>
        <v>4</v>
      </c>
      <c r="N55" s="35"/>
      <c r="O55" s="35">
        <f>SUM(O56:O59)</f>
        <v>4</v>
      </c>
      <c r="P55" s="36"/>
    </row>
    <row r="56" spans="2:16" x14ac:dyDescent="0.3">
      <c r="B56" s="32" t="s">
        <v>34</v>
      </c>
      <c r="C56" s="12">
        <v>2</v>
      </c>
      <c r="D56" s="22">
        <v>3</v>
      </c>
      <c r="E56" s="12">
        <v>2</v>
      </c>
      <c r="F56" s="22">
        <v>4</v>
      </c>
      <c r="G56" s="12">
        <v>0</v>
      </c>
      <c r="H56" s="22">
        <v>3</v>
      </c>
      <c r="I56" s="12">
        <v>2</v>
      </c>
      <c r="J56" s="22">
        <v>3</v>
      </c>
      <c r="K56" s="12">
        <v>1</v>
      </c>
      <c r="L56" s="22">
        <v>4</v>
      </c>
      <c r="M56" s="12">
        <v>0</v>
      </c>
      <c r="N56" s="22">
        <v>3</v>
      </c>
      <c r="O56" s="12">
        <v>0</v>
      </c>
      <c r="P56" s="24">
        <v>3</v>
      </c>
    </row>
    <row r="57" spans="2:16" x14ac:dyDescent="0.3">
      <c r="B57" s="32" t="s">
        <v>35</v>
      </c>
      <c r="C57" s="12">
        <v>0</v>
      </c>
      <c r="D57" s="22">
        <v>1</v>
      </c>
      <c r="E57" s="12">
        <v>1</v>
      </c>
      <c r="F57" s="22">
        <v>1</v>
      </c>
      <c r="G57" s="12">
        <v>1</v>
      </c>
      <c r="H57" s="22">
        <v>1</v>
      </c>
      <c r="I57" s="12">
        <v>0</v>
      </c>
      <c r="J57" s="22">
        <v>3</v>
      </c>
      <c r="K57" s="12">
        <v>2</v>
      </c>
      <c r="L57" s="22">
        <v>1</v>
      </c>
      <c r="M57" s="12">
        <v>2</v>
      </c>
      <c r="N57" s="22">
        <v>1</v>
      </c>
      <c r="O57" s="12">
        <v>2</v>
      </c>
      <c r="P57" s="24">
        <v>1</v>
      </c>
    </row>
    <row r="58" spans="2:16" x14ac:dyDescent="0.3">
      <c r="B58" s="32" t="s">
        <v>40</v>
      </c>
      <c r="C58" s="12">
        <v>2</v>
      </c>
      <c r="D58" s="22">
        <v>3</v>
      </c>
      <c r="E58" s="12">
        <v>2</v>
      </c>
      <c r="F58" s="22" t="s">
        <v>1</v>
      </c>
      <c r="G58" s="12">
        <v>2</v>
      </c>
      <c r="H58" s="22">
        <v>3</v>
      </c>
      <c r="I58" s="12">
        <v>0</v>
      </c>
      <c r="J58" s="22">
        <v>3</v>
      </c>
      <c r="K58" s="12">
        <v>1</v>
      </c>
      <c r="L58" s="22" t="s">
        <v>1</v>
      </c>
      <c r="M58" s="12">
        <v>1</v>
      </c>
      <c r="N58" s="22">
        <v>3</v>
      </c>
      <c r="O58" s="12">
        <v>0</v>
      </c>
      <c r="P58" s="24">
        <v>3</v>
      </c>
    </row>
    <row r="59" spans="2:16" ht="15" thickBot="1" x14ac:dyDescent="0.35">
      <c r="B59" s="33" t="s">
        <v>49</v>
      </c>
      <c r="C59" s="12">
        <v>2</v>
      </c>
      <c r="D59" s="22">
        <v>3</v>
      </c>
      <c r="E59" s="12">
        <v>2</v>
      </c>
      <c r="F59" s="22" t="s">
        <v>1</v>
      </c>
      <c r="G59" s="12">
        <v>2</v>
      </c>
      <c r="H59" s="22">
        <v>3</v>
      </c>
      <c r="I59" s="12">
        <v>1</v>
      </c>
      <c r="J59" s="22">
        <v>3</v>
      </c>
      <c r="K59" s="12">
        <v>1</v>
      </c>
      <c r="L59" s="22" t="s">
        <v>1</v>
      </c>
      <c r="M59" s="12">
        <v>1</v>
      </c>
      <c r="N59" s="22">
        <v>3</v>
      </c>
      <c r="O59" s="12">
        <v>2</v>
      </c>
      <c r="P59" s="24">
        <v>3</v>
      </c>
    </row>
    <row r="60" spans="2:16" ht="15" thickBot="1" x14ac:dyDescent="0.35">
      <c r="B60" s="37" t="s">
        <v>5</v>
      </c>
      <c r="C60" s="44">
        <f>RANK(C61,$C61:$P61)</f>
        <v>4</v>
      </c>
      <c r="D60" s="44"/>
      <c r="E60" s="51">
        <f t="shared" ref="E60" si="12">RANK(E61,$C61:$P61)</f>
        <v>2</v>
      </c>
      <c r="F60" s="51"/>
      <c r="G60" s="44">
        <f t="shared" ref="G60" si="13">RANK(G61,$C61:$P61)</f>
        <v>4</v>
      </c>
      <c r="H60" s="44"/>
      <c r="I60" s="51">
        <f t="shared" ref="I60" si="14">RANK(I61,$C61:$P61)</f>
        <v>2</v>
      </c>
      <c r="J60" s="51"/>
      <c r="K60" s="51">
        <f t="shared" ref="K60" si="15">RANK(K61,$C61:$P61)</f>
        <v>1</v>
      </c>
      <c r="L60" s="51"/>
      <c r="M60" s="44">
        <f t="shared" ref="M60" si="16">RANK(M61,$C61:$P61)</f>
        <v>4</v>
      </c>
      <c r="N60" s="44"/>
      <c r="O60" s="44">
        <f t="shared" ref="O60" si="17">RANK(O61,$C61:$P61)</f>
        <v>7</v>
      </c>
      <c r="P60" s="47"/>
    </row>
    <row r="61" spans="2:16" hidden="1" x14ac:dyDescent="0.3">
      <c r="C61" s="6">
        <f>SUM(C48,C55)</f>
        <v>10</v>
      </c>
      <c r="E61" s="6">
        <f>SUM(E48,E55)</f>
        <v>12</v>
      </c>
      <c r="G61" s="6">
        <f>SUM(G48,G55)</f>
        <v>10</v>
      </c>
      <c r="I61" s="6">
        <f>SUM(I48,I55)</f>
        <v>12</v>
      </c>
      <c r="K61" s="6">
        <f>SUM(K48,K55)</f>
        <v>14</v>
      </c>
      <c r="M61" s="6">
        <f>SUM(M48,M55)</f>
        <v>10</v>
      </c>
      <c r="N61" s="6"/>
      <c r="O61" s="6">
        <f>SUM(O48,O55)</f>
        <v>9</v>
      </c>
    </row>
    <row r="63" spans="2:16" x14ac:dyDescent="0.3">
      <c r="B63" t="s">
        <v>72</v>
      </c>
    </row>
  </sheetData>
  <mergeCells count="69">
    <mergeCell ref="K24:L24"/>
    <mergeCell ref="M24:N24"/>
    <mergeCell ref="M34:N34"/>
    <mergeCell ref="O34:P34"/>
    <mergeCell ref="C7:E7"/>
    <mergeCell ref="C8:E8"/>
    <mergeCell ref="O24:P24"/>
    <mergeCell ref="C25:D25"/>
    <mergeCell ref="E25:F25"/>
    <mergeCell ref="G25:H25"/>
    <mergeCell ref="I25:J25"/>
    <mergeCell ref="K25:L25"/>
    <mergeCell ref="M25:N25"/>
    <mergeCell ref="O25:P25"/>
    <mergeCell ref="C24:D24"/>
    <mergeCell ref="E24:F24"/>
    <mergeCell ref="G24:H24"/>
    <mergeCell ref="I24:J24"/>
    <mergeCell ref="C34:D34"/>
    <mergeCell ref="E34:F34"/>
    <mergeCell ref="G34:H34"/>
    <mergeCell ref="I34:J34"/>
    <mergeCell ref="K34:L34"/>
    <mergeCell ref="C2:E2"/>
    <mergeCell ref="C9:E9"/>
    <mergeCell ref="C10:E10"/>
    <mergeCell ref="C11:E11"/>
    <mergeCell ref="C13:E13"/>
    <mergeCell ref="C3:E3"/>
    <mergeCell ref="C4:E4"/>
    <mergeCell ref="C5:E5"/>
    <mergeCell ref="C6:E6"/>
    <mergeCell ref="C16:E16"/>
    <mergeCell ref="C17:E17"/>
    <mergeCell ref="C18:E18"/>
    <mergeCell ref="C19:E19"/>
    <mergeCell ref="C12:E12"/>
    <mergeCell ref="C14:E14"/>
    <mergeCell ref="C15:E15"/>
    <mergeCell ref="O46:P46"/>
    <mergeCell ref="C47:D47"/>
    <mergeCell ref="E47:F47"/>
    <mergeCell ref="G47:H47"/>
    <mergeCell ref="I47:J47"/>
    <mergeCell ref="K47:L47"/>
    <mergeCell ref="M47:N47"/>
    <mergeCell ref="O47:P47"/>
    <mergeCell ref="C46:D46"/>
    <mergeCell ref="E46:F46"/>
    <mergeCell ref="G46:H46"/>
    <mergeCell ref="I46:J46"/>
    <mergeCell ref="K46:L46"/>
    <mergeCell ref="M46:N46"/>
    <mergeCell ref="O54:P54"/>
    <mergeCell ref="C23:P23"/>
    <mergeCell ref="C45:P45"/>
    <mergeCell ref="C60:D60"/>
    <mergeCell ref="E60:F60"/>
    <mergeCell ref="G60:H60"/>
    <mergeCell ref="I60:J60"/>
    <mergeCell ref="K60:L60"/>
    <mergeCell ref="M60:N60"/>
    <mergeCell ref="O60:P60"/>
    <mergeCell ref="C54:D54"/>
    <mergeCell ref="E54:F54"/>
    <mergeCell ref="G54:H54"/>
    <mergeCell ref="I54:J54"/>
    <mergeCell ref="K54:L54"/>
    <mergeCell ref="M54:N54"/>
  </mergeCells>
  <conditionalFormatting sqref="I35:I44 M26:M33 E26:E33 M35:M44 K26:K33 K35:K44 G26:G33 G35:G44 E35:E44 C26:C33 C35:C44 O26:O33 O35:O44 I26:I33">
    <cfRule type="iconSet" priority="6">
      <iconSet showValue="0">
        <cfvo type="percent" val="0"/>
        <cfvo type="percent" val="33"/>
        <cfvo type="percent" val="67"/>
      </iconSet>
    </cfRule>
  </conditionalFormatting>
  <conditionalFormatting sqref="C4:C11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C13:C19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I56:I59 M49:M53 E49:E53 M56:M59 K49:K53 K56:K59 G49:G53 G56:G59 E56:E59 C49:C53 C56:C59 O49:O53 O56:O59 I49:I53">
    <cfRule type="iconSet" priority="13">
      <iconSet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2016-10-25T12:46:41Z</dcterms:created>
  <dcterms:modified xsi:type="dcterms:W3CDTF">2016-11-03T15:01:05Z</dcterms:modified>
</cp:coreProperties>
</file>