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honours\notes\working\"/>
    </mc:Choice>
  </mc:AlternateContent>
  <bookViews>
    <workbookView xWindow="0" yWindow="0" windowWidth="12264" windowHeight="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14" i="1"/>
  <c r="P13" i="1"/>
  <c r="P12" i="1"/>
  <c r="P11" i="1"/>
  <c r="P10" i="1"/>
  <c r="P9" i="1"/>
  <c r="N19" i="1"/>
  <c r="N18" i="1"/>
  <c r="N17" i="1"/>
  <c r="N16" i="1"/>
  <c r="N15" i="1"/>
  <c r="N14" i="1"/>
  <c r="N13" i="1"/>
  <c r="N12" i="1"/>
  <c r="N11" i="1"/>
  <c r="N10" i="1"/>
  <c r="N9" i="1"/>
  <c r="K19" i="1"/>
  <c r="K18" i="1"/>
  <c r="K17" i="1"/>
  <c r="K16" i="1"/>
  <c r="K15" i="1"/>
  <c r="K14" i="1"/>
  <c r="K13" i="1"/>
  <c r="K12" i="1"/>
  <c r="K11" i="1"/>
  <c r="K10" i="1"/>
  <c r="K9" i="1"/>
  <c r="I19" i="1"/>
  <c r="I18" i="1"/>
  <c r="I17" i="1"/>
  <c r="I16" i="1"/>
  <c r="I15" i="1"/>
  <c r="I14" i="1"/>
  <c r="I13" i="1"/>
  <c r="I12" i="1"/>
  <c r="I11" i="1"/>
  <c r="I10" i="1"/>
  <c r="I9" i="1"/>
  <c r="F19" i="1"/>
  <c r="F18" i="1"/>
  <c r="F17" i="1"/>
  <c r="F16" i="1"/>
  <c r="F15" i="1"/>
  <c r="F14" i="1"/>
  <c r="F13" i="1"/>
  <c r="F12" i="1"/>
  <c r="F11" i="1"/>
  <c r="F10" i="1"/>
  <c r="F9" i="1"/>
  <c r="D10" i="1"/>
  <c r="D11" i="1"/>
  <c r="D12" i="1"/>
  <c r="D13" i="1"/>
  <c r="D14" i="1"/>
  <c r="D15" i="1"/>
  <c r="D16" i="1"/>
  <c r="D17" i="1"/>
  <c r="D18" i="1"/>
  <c r="D19" i="1"/>
  <c r="D9" i="1"/>
</calcChain>
</file>

<file path=xl/sharedStrings.xml><?xml version="1.0" encoding="utf-8"?>
<sst xmlns="http://schemas.openxmlformats.org/spreadsheetml/2006/main" count="35" uniqueCount="20">
  <si>
    <t>Constraints:</t>
  </si>
  <si>
    <t>df = df.loc[df['confidence_performance_other_operating_bool'] == 1]</t>
  </si>
  <si>
    <t>None</t>
  </si>
  <si>
    <t>None- Mature</t>
  </si>
  <si>
    <t>None- Young</t>
  </si>
  <si>
    <t>Other</t>
  </si>
  <si>
    <t>Other- Mature</t>
  </si>
  <si>
    <t>Other- Young</t>
  </si>
  <si>
    <t>Seed</t>
  </si>
  <si>
    <t>Series A</t>
  </si>
  <si>
    <t>Series B</t>
  </si>
  <si>
    <t>Series C+</t>
  </si>
  <si>
    <t>All</t>
  </si>
  <si>
    <t>all</t>
  </si>
  <si>
    <t>closed</t>
  </si>
  <si>
    <t>raised</t>
  </si>
  <si>
    <t>N</t>
  </si>
  <si>
    <t>%</t>
  </si>
  <si>
    <t>df = df.loc[df['outcome_funding_more_rounds_number'] &gt;= 0]</t>
  </si>
  <si>
    <t>exited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</si>
</sst>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9" fontId="0" fillId="0" borderId="0" xfId="1" applyNumberFormat="1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tabSelected="1" workbookViewId="0">
      <selection activeCell="N9" sqref="N9"/>
    </sheetView>
  </sheetViews>
  <sheetFormatPr defaultRowHeight="14.4" outlineLevelRow="1" outlineLevelCol="1" x14ac:dyDescent="0.3"/>
  <cols>
    <col min="2" max="2" width="13.88671875" customWidth="1"/>
    <col min="3" max="3" width="7.44140625" style="2" customWidth="1"/>
    <col min="4" max="4" width="7.44140625" style="3" customWidth="1"/>
    <col min="5" max="5" width="7.44140625" style="2" customWidth="1"/>
    <col min="6" max="6" width="7.44140625" style="3" customWidth="1"/>
    <col min="7" max="7" width="7.44140625" style="2" hidden="1" customWidth="1" outlineLevel="1"/>
    <col min="8" max="8" width="7.44140625" style="2" hidden="1" customWidth="1" outlineLevel="1" collapsed="1"/>
    <col min="9" max="9" width="7.44140625" hidden="1" customWidth="1" outlineLevel="1"/>
    <col min="10" max="10" width="7.44140625" style="2" hidden="1" customWidth="1" outlineLevel="1"/>
    <col min="11" max="12" width="7.44140625" hidden="1" customWidth="1" outlineLevel="1"/>
    <col min="13" max="13" width="7.44140625" style="2" customWidth="1" collapsed="1"/>
    <col min="14" max="14" width="7.44140625" customWidth="1"/>
    <col min="15" max="15" width="7.44140625" style="2" customWidth="1"/>
    <col min="16" max="17" width="7.44140625" customWidth="1"/>
  </cols>
  <sheetData>
    <row r="2" spans="2:17" x14ac:dyDescent="0.3">
      <c r="B2" t="s">
        <v>0</v>
      </c>
    </row>
    <row r="3" spans="2:17" x14ac:dyDescent="0.3">
      <c r="B3" t="s">
        <v>1</v>
      </c>
    </row>
    <row r="4" spans="2:17" x14ac:dyDescent="0.3">
      <c r="B4" t="s">
        <v>18</v>
      </c>
    </row>
    <row r="6" spans="2:17" x14ac:dyDescent="0.3">
      <c r="C6" s="1" t="s">
        <v>19</v>
      </c>
      <c r="D6" s="1"/>
      <c r="E6" s="1"/>
      <c r="F6" s="1"/>
      <c r="G6" s="1"/>
      <c r="H6" s="1" t="s">
        <v>14</v>
      </c>
      <c r="I6" s="1"/>
      <c r="J6" s="1"/>
      <c r="K6" s="1"/>
      <c r="L6" s="1"/>
      <c r="M6" s="1" t="s">
        <v>15</v>
      </c>
      <c r="N6" s="1"/>
      <c r="O6" s="1"/>
      <c r="P6" s="1"/>
      <c r="Q6" s="1"/>
    </row>
    <row r="7" spans="2:17" x14ac:dyDescent="0.3">
      <c r="C7" s="4">
        <v>0</v>
      </c>
      <c r="D7" s="4"/>
      <c r="E7" s="4">
        <v>1</v>
      </c>
      <c r="F7" s="4"/>
      <c r="G7" s="5" t="s">
        <v>13</v>
      </c>
      <c r="H7" s="1">
        <v>0</v>
      </c>
      <c r="I7" s="1"/>
      <c r="J7" s="1">
        <v>1</v>
      </c>
      <c r="K7" s="1"/>
      <c r="L7" s="7" t="s">
        <v>13</v>
      </c>
      <c r="M7" s="1">
        <v>0</v>
      </c>
      <c r="N7" s="1"/>
      <c r="O7" s="1">
        <v>1</v>
      </c>
      <c r="P7" s="1"/>
      <c r="Q7" s="7" t="s">
        <v>13</v>
      </c>
    </row>
    <row r="8" spans="2:17" x14ac:dyDescent="0.3">
      <c r="C8" s="5" t="s">
        <v>16</v>
      </c>
      <c r="D8" s="6" t="s">
        <v>17</v>
      </c>
      <c r="E8" s="5" t="s">
        <v>16</v>
      </c>
      <c r="F8" s="6" t="s">
        <v>17</v>
      </c>
      <c r="G8" s="5" t="s">
        <v>16</v>
      </c>
      <c r="H8" s="7" t="s">
        <v>16</v>
      </c>
      <c r="I8" s="8" t="s">
        <v>17</v>
      </c>
      <c r="J8" s="7" t="s">
        <v>16</v>
      </c>
      <c r="K8" s="8" t="s">
        <v>17</v>
      </c>
      <c r="L8" s="7" t="s">
        <v>16</v>
      </c>
      <c r="M8" s="7" t="s">
        <v>16</v>
      </c>
      <c r="N8" s="8" t="s">
        <v>17</v>
      </c>
      <c r="O8" s="7" t="s">
        <v>16</v>
      </c>
      <c r="P8" s="8" t="s">
        <v>17</v>
      </c>
      <c r="Q8" s="7" t="s">
        <v>16</v>
      </c>
    </row>
    <row r="9" spans="2:17" outlineLevel="1" x14ac:dyDescent="0.3">
      <c r="B9" t="s">
        <v>2</v>
      </c>
      <c r="C9" s="2">
        <v>77687</v>
      </c>
      <c r="D9" s="3">
        <f>C9/$G9</f>
        <v>0.9577744353486537</v>
      </c>
      <c r="E9" s="2">
        <v>3425</v>
      </c>
      <c r="F9" s="3">
        <f>E9/$G9</f>
        <v>4.222556465134629E-2</v>
      </c>
      <c r="G9" s="2">
        <v>81112</v>
      </c>
      <c r="H9" s="2">
        <v>80755</v>
      </c>
      <c r="I9" s="3">
        <f>H9/$L9</f>
        <v>0.99559867837064797</v>
      </c>
      <c r="J9" s="2">
        <v>357</v>
      </c>
      <c r="K9" s="3">
        <f>J9/$L9</f>
        <v>4.4013216293520068E-3</v>
      </c>
      <c r="L9" s="2">
        <v>81112</v>
      </c>
      <c r="M9" s="2">
        <v>77180</v>
      </c>
      <c r="N9" s="3">
        <f>M9/$Q9</f>
        <v>0.95152381891705295</v>
      </c>
      <c r="O9" s="2">
        <v>3932</v>
      </c>
      <c r="P9" s="3">
        <f>O9/$Q9</f>
        <v>4.8476181082947038E-2</v>
      </c>
      <c r="Q9" s="2">
        <v>81112</v>
      </c>
    </row>
    <row r="10" spans="2:17" outlineLevel="1" x14ac:dyDescent="0.3">
      <c r="B10" t="s">
        <v>3</v>
      </c>
      <c r="C10" s="2">
        <v>13643</v>
      </c>
      <c r="D10" s="3">
        <f>C10/$G10</f>
        <v>0.9364403871233441</v>
      </c>
      <c r="E10" s="2">
        <v>926</v>
      </c>
      <c r="F10" s="3">
        <f>E10/$G10</f>
        <v>6.3559612876655916E-2</v>
      </c>
      <c r="G10" s="2">
        <v>14569</v>
      </c>
      <c r="H10" s="2">
        <v>14505</v>
      </c>
      <c r="I10" s="3">
        <f>H10/$L10</f>
        <v>0.99560711098908639</v>
      </c>
      <c r="J10" s="2">
        <v>64</v>
      </c>
      <c r="K10" s="3">
        <f>J10/$L10</f>
        <v>4.3928890109135839E-3</v>
      </c>
      <c r="L10" s="2">
        <v>14569</v>
      </c>
      <c r="M10" s="2">
        <v>13845</v>
      </c>
      <c r="N10" s="3">
        <f>M10/$Q10</f>
        <v>0.95030544306404008</v>
      </c>
      <c r="O10" s="2">
        <v>724</v>
      </c>
      <c r="P10" s="3">
        <f>O10/$Q10</f>
        <v>4.9694556935959915E-2</v>
      </c>
      <c r="Q10" s="2">
        <v>14569</v>
      </c>
    </row>
    <row r="11" spans="2:17" x14ac:dyDescent="0.3">
      <c r="B11" t="s">
        <v>4</v>
      </c>
      <c r="C11" s="2">
        <v>45728</v>
      </c>
      <c r="D11" s="3">
        <f>C11/$G11</f>
        <v>0.98432925779231961</v>
      </c>
      <c r="E11" s="2">
        <v>728</v>
      </c>
      <c r="F11" s="3">
        <f>E11/$G11</f>
        <v>1.5670742207680385E-2</v>
      </c>
      <c r="G11" s="2">
        <v>46456</v>
      </c>
      <c r="H11" s="2">
        <v>45692</v>
      </c>
      <c r="I11" s="3">
        <f>H11/$L11</f>
        <v>0.9835543309798519</v>
      </c>
      <c r="J11" s="2">
        <v>764</v>
      </c>
      <c r="K11" s="3">
        <f>J11/$L11</f>
        <v>1.6445669020148098E-2</v>
      </c>
      <c r="L11" s="2">
        <v>46456</v>
      </c>
      <c r="M11" s="2">
        <v>43354</v>
      </c>
      <c r="N11" s="3">
        <f>M11/$Q11</f>
        <v>0.93322713965903226</v>
      </c>
      <c r="O11" s="2">
        <v>3102</v>
      </c>
      <c r="P11" s="3">
        <f>O11/$Q11</f>
        <v>6.6772860340967799E-2</v>
      </c>
      <c r="Q11" s="2">
        <v>46456</v>
      </c>
    </row>
    <row r="12" spans="2:17" outlineLevel="1" x14ac:dyDescent="0.3">
      <c r="B12" t="s">
        <v>5</v>
      </c>
      <c r="C12" s="2">
        <v>2905</v>
      </c>
      <c r="D12" s="3">
        <f>C12/$G12</f>
        <v>0.91582597730138715</v>
      </c>
      <c r="E12" s="2">
        <v>267</v>
      </c>
      <c r="F12" s="3">
        <f>E12/$G12</f>
        <v>8.4174022698612863E-2</v>
      </c>
      <c r="G12" s="2">
        <v>3172</v>
      </c>
      <c r="H12" s="2">
        <v>3063</v>
      </c>
      <c r="I12" s="3">
        <f>H12/$L12</f>
        <v>0.96563682219419922</v>
      </c>
      <c r="J12" s="2">
        <v>109</v>
      </c>
      <c r="K12" s="3">
        <f>J12/$L12</f>
        <v>3.4363177805800754E-2</v>
      </c>
      <c r="L12" s="2">
        <v>3172</v>
      </c>
      <c r="M12" s="2">
        <v>2289</v>
      </c>
      <c r="N12" s="3">
        <f>M12/$Q12</f>
        <v>0.72162673392181587</v>
      </c>
      <c r="O12" s="2">
        <v>883</v>
      </c>
      <c r="P12" s="3">
        <f>O12/$Q12</f>
        <v>0.27837326607818413</v>
      </c>
      <c r="Q12" s="2">
        <v>3172</v>
      </c>
    </row>
    <row r="13" spans="2:17" outlineLevel="1" x14ac:dyDescent="0.3">
      <c r="B13" t="s">
        <v>6</v>
      </c>
      <c r="C13" s="2">
        <v>1522</v>
      </c>
      <c r="D13" s="3">
        <f>C13/$G13</f>
        <v>0.83995584988962468</v>
      </c>
      <c r="E13" s="2">
        <v>290</v>
      </c>
      <c r="F13" s="3">
        <f>E13/$G13</f>
        <v>0.16004415011037529</v>
      </c>
      <c r="G13" s="2">
        <v>1812</v>
      </c>
      <c r="H13" s="2">
        <v>1769</v>
      </c>
      <c r="I13" s="3">
        <f>H13/$L13</f>
        <v>0.97626931567328923</v>
      </c>
      <c r="J13" s="2">
        <v>43</v>
      </c>
      <c r="K13" s="3">
        <f>J13/$L13</f>
        <v>2.3730684326710817E-2</v>
      </c>
      <c r="L13" s="2">
        <v>1812</v>
      </c>
      <c r="M13" s="2">
        <v>1167</v>
      </c>
      <c r="N13" s="3">
        <f>M13/$Q13</f>
        <v>0.64403973509933776</v>
      </c>
      <c r="O13" s="2">
        <v>645</v>
      </c>
      <c r="P13" s="3">
        <f>O13/$Q13</f>
        <v>0.35596026490066224</v>
      </c>
      <c r="Q13" s="2">
        <v>1812</v>
      </c>
    </row>
    <row r="14" spans="2:17" x14ac:dyDescent="0.3">
      <c r="B14" t="s">
        <v>7</v>
      </c>
      <c r="C14" s="2">
        <v>4639</v>
      </c>
      <c r="D14" s="3">
        <f>C14/$G14</f>
        <v>0.93133908853643843</v>
      </c>
      <c r="E14" s="2">
        <v>342</v>
      </c>
      <c r="F14" s="3">
        <f>E14/$G14</f>
        <v>6.8660911463561528E-2</v>
      </c>
      <c r="G14" s="2">
        <v>4981</v>
      </c>
      <c r="H14" s="2">
        <v>4747</v>
      </c>
      <c r="I14" s="3">
        <f>H14/$L14</f>
        <v>0.95302148163019473</v>
      </c>
      <c r="J14" s="2">
        <v>234</v>
      </c>
      <c r="K14" s="3">
        <f>J14/$L14</f>
        <v>4.697851836980526E-2</v>
      </c>
      <c r="L14" s="2">
        <v>4981</v>
      </c>
      <c r="M14" s="2">
        <v>3122</v>
      </c>
      <c r="N14" s="3">
        <f>M14/$Q14</f>
        <v>0.62678177072876928</v>
      </c>
      <c r="O14" s="2">
        <v>1859</v>
      </c>
      <c r="P14" s="3">
        <f>O14/$Q14</f>
        <v>0.37321822927123066</v>
      </c>
      <c r="Q14" s="2">
        <v>4981</v>
      </c>
    </row>
    <row r="15" spans="2:17" x14ac:dyDescent="0.3">
      <c r="B15" t="s">
        <v>8</v>
      </c>
      <c r="C15" s="2">
        <v>6662</v>
      </c>
      <c r="D15" s="3">
        <f>C15/$G15</f>
        <v>0.94255800792303335</v>
      </c>
      <c r="E15" s="2">
        <v>406</v>
      </c>
      <c r="F15" s="3">
        <f>E15/$G15</f>
        <v>5.7441992076966611E-2</v>
      </c>
      <c r="G15" s="2">
        <v>7068</v>
      </c>
      <c r="H15" s="2">
        <v>6630</v>
      </c>
      <c r="I15" s="3">
        <f>H15/$L15</f>
        <v>0.93803056027164688</v>
      </c>
      <c r="J15" s="2">
        <v>438</v>
      </c>
      <c r="K15" s="3">
        <f>J15/$L15</f>
        <v>6.1969439728353143E-2</v>
      </c>
      <c r="L15" s="2">
        <v>7068</v>
      </c>
      <c r="M15" s="2">
        <v>4644</v>
      </c>
      <c r="N15" s="3">
        <f>M15/$Q15</f>
        <v>0.65704584040747027</v>
      </c>
      <c r="O15" s="2">
        <v>2424</v>
      </c>
      <c r="P15" s="3">
        <f>O15/$Q15</f>
        <v>0.34295415959252973</v>
      </c>
      <c r="Q15" s="2">
        <v>7068</v>
      </c>
    </row>
    <row r="16" spans="2:17" x14ac:dyDescent="0.3">
      <c r="B16" t="s">
        <v>9</v>
      </c>
      <c r="C16" s="2">
        <v>3222</v>
      </c>
      <c r="D16" s="3">
        <f>C16/$G16</f>
        <v>0.87530562347188268</v>
      </c>
      <c r="E16" s="2">
        <v>459</v>
      </c>
      <c r="F16" s="3">
        <f>E16/$G16</f>
        <v>0.12469437652811736</v>
      </c>
      <c r="G16" s="2">
        <v>3681</v>
      </c>
      <c r="H16" s="2">
        <v>3528</v>
      </c>
      <c r="I16" s="3">
        <f>H16/$L16</f>
        <v>0.95843520782396086</v>
      </c>
      <c r="J16" s="2">
        <v>153</v>
      </c>
      <c r="K16" s="3">
        <f>J16/$L16</f>
        <v>4.1564792176039117E-2</v>
      </c>
      <c r="L16" s="2">
        <v>3681</v>
      </c>
      <c r="M16" s="2">
        <v>2085</v>
      </c>
      <c r="N16" s="3">
        <f>M16/$Q16</f>
        <v>0.56642216788916055</v>
      </c>
      <c r="O16" s="2">
        <v>1596</v>
      </c>
      <c r="P16" s="3">
        <f>O16/$Q16</f>
        <v>0.43357783211083945</v>
      </c>
      <c r="Q16" s="2">
        <v>3681</v>
      </c>
    </row>
    <row r="17" spans="2:17" x14ac:dyDescent="0.3">
      <c r="B17" t="s">
        <v>10</v>
      </c>
      <c r="C17" s="2">
        <v>1824</v>
      </c>
      <c r="D17" s="3">
        <f>C17/$G17</f>
        <v>0.82833787465940056</v>
      </c>
      <c r="E17" s="2">
        <v>378</v>
      </c>
      <c r="F17" s="3">
        <f>E17/$G17</f>
        <v>0.17166212534059946</v>
      </c>
      <c r="G17" s="2">
        <v>2202</v>
      </c>
      <c r="H17" s="2">
        <v>2107</v>
      </c>
      <c r="I17" s="3">
        <f>H17/$L17</f>
        <v>0.95685740236148953</v>
      </c>
      <c r="J17" s="2">
        <v>95</v>
      </c>
      <c r="K17" s="3">
        <f>J17/$L17</f>
        <v>4.3142597638510444E-2</v>
      </c>
      <c r="L17" s="2">
        <v>2202</v>
      </c>
      <c r="M17" s="2">
        <v>1052</v>
      </c>
      <c r="N17" s="3">
        <f>M17/$Q17</f>
        <v>0.47774750227066304</v>
      </c>
      <c r="O17" s="2">
        <v>1150</v>
      </c>
      <c r="P17" s="3">
        <f>O17/$Q17</f>
        <v>0.52225249772933702</v>
      </c>
      <c r="Q17" s="2">
        <v>2202</v>
      </c>
    </row>
    <row r="18" spans="2:17" x14ac:dyDescent="0.3">
      <c r="B18" t="s">
        <v>11</v>
      </c>
      <c r="C18" s="2">
        <v>1409</v>
      </c>
      <c r="D18" s="3">
        <f>C18/$G18</f>
        <v>0.7296737441740031</v>
      </c>
      <c r="E18" s="2">
        <v>522</v>
      </c>
      <c r="F18" s="3">
        <f>E18/$G18</f>
        <v>0.2703262558259969</v>
      </c>
      <c r="G18" s="2">
        <v>1931</v>
      </c>
      <c r="H18" s="2">
        <v>1860</v>
      </c>
      <c r="I18" s="3">
        <f>H18/$L18</f>
        <v>0.96323148627654065</v>
      </c>
      <c r="J18" s="2">
        <v>71</v>
      </c>
      <c r="K18" s="3">
        <f>J18/$L18</f>
        <v>3.6768513723459351E-2</v>
      </c>
      <c r="L18" s="2">
        <v>1931</v>
      </c>
      <c r="M18" s="2">
        <v>749</v>
      </c>
      <c r="N18" s="3">
        <f>M18/$Q18</f>
        <v>0.38788192646297254</v>
      </c>
      <c r="O18" s="2">
        <v>1182</v>
      </c>
      <c r="P18" s="3">
        <f>O18/$Q18</f>
        <v>0.61211807353702741</v>
      </c>
      <c r="Q18" s="2">
        <v>1931</v>
      </c>
    </row>
    <row r="19" spans="2:17" x14ac:dyDescent="0.3">
      <c r="B19" t="s">
        <v>12</v>
      </c>
      <c r="C19" s="2">
        <v>159241</v>
      </c>
      <c r="D19" s="3">
        <f>C19/$G19</f>
        <v>0.95363028793177784</v>
      </c>
      <c r="E19" s="2">
        <v>7743</v>
      </c>
      <c r="F19" s="3">
        <f>E19/$G19</f>
        <v>4.6369712068222102E-2</v>
      </c>
      <c r="G19" s="2">
        <v>166984</v>
      </c>
      <c r="H19" s="2">
        <v>164656</v>
      </c>
      <c r="I19" s="3">
        <f>H19/$L19</f>
        <v>0.98605854453121256</v>
      </c>
      <c r="J19" s="2">
        <v>2328</v>
      </c>
      <c r="K19" s="3">
        <f>J19/$L19</f>
        <v>1.3941455468787429E-2</v>
      </c>
      <c r="L19" s="2">
        <v>166984</v>
      </c>
      <c r="M19" s="2">
        <v>149487</v>
      </c>
      <c r="N19" s="3">
        <f>M19/$Q19</f>
        <v>0.89521750586882576</v>
      </c>
      <c r="O19" s="2">
        <v>17497</v>
      </c>
      <c r="P19" s="3">
        <f>O19/$Q19</f>
        <v>0.10478249413117424</v>
      </c>
      <c r="Q19" s="2">
        <v>166984</v>
      </c>
    </row>
  </sheetData>
  <mergeCells count="9">
    <mergeCell ref="H7:I7"/>
    <mergeCell ref="J7:K7"/>
    <mergeCell ref="M6:Q6"/>
    <mergeCell ref="M7:N7"/>
    <mergeCell ref="O7:P7"/>
    <mergeCell ref="C7:D7"/>
    <mergeCell ref="E7:F7"/>
    <mergeCell ref="C6:G6"/>
    <mergeCell ref="H6:L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Shelton</dc:creator>
  <cp:lastModifiedBy>Mark Shelton</cp:lastModifiedBy>
  <dcterms:created xsi:type="dcterms:W3CDTF">2017-04-02T12:17:29Z</dcterms:created>
  <dcterms:modified xsi:type="dcterms:W3CDTF">2017-04-03T01:50:59Z</dcterms:modified>
</cp:coreProperties>
</file>