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mark_sorel_dfw_wa_gov/Documents/Documents/forecasting/spring_summer_TAC_forecasts/data/"/>
    </mc:Choice>
  </mc:AlternateContent>
  <xr:revisionPtr revIDLastSave="26" documentId="13_ncr:1_{9FA7DB89-81E1-433D-AF0F-2CA24DF0752A}" xr6:coauthVersionLast="47" xr6:coauthVersionMax="47" xr10:uidLastSave="{0D2C629D-1157-48E6-83BC-1110ACE7C156}"/>
  <bookViews>
    <workbookView xWindow="-108" yWindow="-108" windowWidth="23256" windowHeight="12576" activeTab="3" xr2:uid="{4739745A-B4A9-4FF7-95B2-258B15A1424D}"/>
  </bookViews>
  <sheets>
    <sheet name="Sheet1" sheetId="1" r:id="rId1"/>
    <sheet name="BY" sheetId="2" r:id="rId2"/>
    <sheet name="RY" sheetId="3" r:id="rId3"/>
    <sheet name="RM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2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4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C57" i="2"/>
  <c r="L56" i="2"/>
  <c r="C56" i="2"/>
  <c r="L55" i="2"/>
  <c r="C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B41" i="2"/>
  <c r="C41" i="2" s="1"/>
  <c r="L40" i="2"/>
  <c r="C40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C19" i="2"/>
  <c r="L18" i="2"/>
  <c r="C18" i="2"/>
  <c r="L17" i="2"/>
  <c r="C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B3" i="2"/>
  <c r="B4" i="2" s="1"/>
  <c r="L2" i="2"/>
  <c r="C2" i="2"/>
  <c r="B42" i="2" l="1"/>
  <c r="B43" i="2" s="1"/>
  <c r="B44" i="2" s="1"/>
  <c r="B5" i="2"/>
  <c r="C4" i="2"/>
  <c r="C3" i="2"/>
  <c r="C42" i="2" l="1"/>
  <c r="C43" i="2"/>
  <c r="B45" i="2"/>
  <c r="C44" i="2"/>
  <c r="B6" i="2"/>
  <c r="C5" i="2"/>
  <c r="B7" i="2" l="1"/>
  <c r="C6" i="2"/>
  <c r="B46" i="2"/>
  <c r="C45" i="2"/>
  <c r="B47" i="2" l="1"/>
  <c r="C46" i="2"/>
  <c r="B8" i="2"/>
  <c r="C7" i="2"/>
  <c r="B48" i="2" l="1"/>
  <c r="C47" i="2"/>
  <c r="B9" i="2"/>
  <c r="C8" i="2"/>
  <c r="B49" i="2" l="1"/>
  <c r="C48" i="2"/>
  <c r="B10" i="2"/>
  <c r="C9" i="2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66" i="1"/>
  <c r="B65" i="1"/>
  <c r="B64" i="1"/>
  <c r="A50" i="1"/>
  <c r="A51" i="1" s="1"/>
  <c r="B49" i="1"/>
  <c r="B21" i="1"/>
  <c r="B20" i="1"/>
  <c r="B19" i="1"/>
  <c r="A5" i="1"/>
  <c r="A6" i="1" s="1"/>
  <c r="B4" i="1"/>
  <c r="B50" i="2" l="1"/>
  <c r="C49" i="2"/>
  <c r="C10" i="2"/>
  <c r="B11" i="2"/>
  <c r="B5" i="1"/>
  <c r="B6" i="1"/>
  <c r="A7" i="1"/>
  <c r="A52" i="1"/>
  <c r="B51" i="1"/>
  <c r="B50" i="1"/>
  <c r="B12" i="2" l="1"/>
  <c r="C11" i="2"/>
  <c r="B51" i="2"/>
  <c r="C50" i="2"/>
  <c r="A53" i="1"/>
  <c r="B52" i="1"/>
  <c r="B7" i="1"/>
  <c r="A8" i="1"/>
  <c r="B52" i="2" l="1"/>
  <c r="C51" i="2"/>
  <c r="B13" i="2"/>
  <c r="C12" i="2"/>
  <c r="A9" i="1"/>
  <c r="B8" i="1"/>
  <c r="B53" i="1"/>
  <c r="A54" i="1"/>
  <c r="B14" i="2" l="1"/>
  <c r="C13" i="2"/>
  <c r="B53" i="2"/>
  <c r="C52" i="2"/>
  <c r="B54" i="1"/>
  <c r="A55" i="1"/>
  <c r="A10" i="1"/>
  <c r="B9" i="1"/>
  <c r="B54" i="2" l="1"/>
  <c r="C54" i="2" s="1"/>
  <c r="C53" i="2"/>
  <c r="C14" i="2"/>
  <c r="B15" i="2"/>
  <c r="A11" i="1"/>
  <c r="B10" i="1"/>
  <c r="A56" i="1"/>
  <c r="B55" i="1"/>
  <c r="B16" i="2" l="1"/>
  <c r="C16" i="2" s="1"/>
  <c r="C15" i="2"/>
  <c r="A57" i="1"/>
  <c r="B56" i="1"/>
  <c r="A12" i="1"/>
  <c r="B11" i="1"/>
  <c r="A13" i="1" l="1"/>
  <c r="B12" i="1"/>
  <c r="A58" i="1"/>
  <c r="B57" i="1"/>
  <c r="B13" i="1" l="1"/>
  <c r="A14" i="1"/>
  <c r="A59" i="1"/>
  <c r="B58" i="1"/>
  <c r="A60" i="1" l="1"/>
  <c r="B59" i="1"/>
  <c r="A15" i="1"/>
  <c r="B14" i="1"/>
  <c r="A16" i="1" l="1"/>
  <c r="B15" i="1"/>
  <c r="A61" i="1"/>
  <c r="B60" i="1"/>
  <c r="A62" i="1" l="1"/>
  <c r="B61" i="1"/>
  <c r="A17" i="1"/>
  <c r="B16" i="1"/>
  <c r="A63" i="1" l="1"/>
  <c r="B63" i="1" s="1"/>
  <c r="B62" i="1"/>
  <c r="A18" i="1"/>
  <c r="B18" i="1" s="1"/>
  <c r="B17" i="1"/>
</calcChain>
</file>

<file path=xl/sharedStrings.xml><?xml version="1.0" encoding="utf-8"?>
<sst xmlns="http://schemas.openxmlformats.org/spreadsheetml/2006/main" count="169" uniqueCount="14">
  <si>
    <t>4s</t>
  </si>
  <si>
    <t>Okanogan</t>
  </si>
  <si>
    <t>Wenatchee</t>
  </si>
  <si>
    <t>5's</t>
  </si>
  <si>
    <t>Total</t>
  </si>
  <si>
    <t>Brood Year</t>
  </si>
  <si>
    <t>Outmigration year</t>
  </si>
  <si>
    <t>River</t>
  </si>
  <si>
    <t>Age3</t>
  </si>
  <si>
    <t>Age4</t>
  </si>
  <si>
    <t>Age5</t>
  </si>
  <si>
    <t>Year</t>
  </si>
  <si>
    <t>River_Mouth_Run_Size</t>
  </si>
  <si>
    <t>ReturnYear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</si>
</sst>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_)"/>
  </numFmts>
  <fonts count="7" x14ac:knownFonts="1">
    <font>
      <sz val="11"/>
      <color theme="1"/>
      <name val="Calibri"/>
      <family val="2"/>
      <scheme val="minor"/>
    </font>
    <font>
      <b/>
      <sz val="16"/>
      <color indexed="10"/>
      <name val="Helv"/>
    </font>
    <font>
      <b/>
      <sz val="12"/>
      <name val="Helv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3" fillId="0" borderId="0" xfId="0" applyFont="1"/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0" borderId="0" xfId="0" applyFont="1"/>
    <xf numFmtId="3" fontId="5" fillId="0" borderId="0" xfId="0" applyNumberFormat="1" applyFont="1"/>
    <xf numFmtId="3" fontId="5" fillId="4" borderId="0" xfId="0" applyNumberFormat="1" applyFont="1" applyFill="1"/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0D14-B853-42A7-A329-BEE560104AE8}">
  <dimension ref="A2:J89"/>
  <sheetViews>
    <sheetView workbookViewId="0">
      <selection activeCell="L24" sqref="L24"/>
    </sheetView>
  </sheetViews>
  <sheetFormatPr defaultRowHeight="14.4" x14ac:dyDescent="0.3"/>
  <cols>
    <col min="1" max="1" width="17.44140625" bestFit="1" customWidth="1"/>
    <col min="2" max="2" width="11.33203125" bestFit="1" customWidth="1"/>
  </cols>
  <sheetData>
    <row r="2" spans="1:10" x14ac:dyDescent="0.3">
      <c r="A2" s="8" t="s">
        <v>5</v>
      </c>
      <c r="B2" t="s">
        <v>6</v>
      </c>
      <c r="C2" s="1">
        <v>1.1000000000000001</v>
      </c>
      <c r="D2" s="1">
        <v>2.1</v>
      </c>
      <c r="E2" s="1">
        <v>1.2</v>
      </c>
      <c r="F2" s="1">
        <v>2.2000000000000002</v>
      </c>
      <c r="G2" s="1">
        <v>1.3</v>
      </c>
      <c r="H2" s="1">
        <v>2.2999999999999998</v>
      </c>
      <c r="I2" s="1" t="s">
        <v>0</v>
      </c>
      <c r="J2" s="5" t="s">
        <v>3</v>
      </c>
    </row>
    <row r="3" spans="1:10" ht="19.8" x14ac:dyDescent="0.35">
      <c r="A3" s="4" t="s">
        <v>1</v>
      </c>
      <c r="C3" s="1"/>
      <c r="D3" s="1"/>
      <c r="E3" s="1"/>
      <c r="F3" s="1"/>
      <c r="G3" s="1"/>
      <c r="H3" s="1"/>
      <c r="I3" s="1"/>
      <c r="J3" s="5"/>
    </row>
    <row r="4" spans="1:10" x14ac:dyDescent="0.3">
      <c r="A4">
        <v>1982</v>
      </c>
      <c r="B4">
        <f>+A4+2</f>
        <v>1984</v>
      </c>
      <c r="C4" s="2">
        <v>7098.1482851350956</v>
      </c>
      <c r="D4" s="2">
        <v>0</v>
      </c>
      <c r="E4" s="2">
        <v>0</v>
      </c>
      <c r="F4" s="2">
        <v>846.36289402233092</v>
      </c>
      <c r="G4" s="2">
        <v>2369.8161032625267</v>
      </c>
      <c r="H4" s="2">
        <v>0</v>
      </c>
      <c r="I4" s="2">
        <v>0</v>
      </c>
      <c r="J4" s="6">
        <f>F4+G4</f>
        <v>3216.1789972848574</v>
      </c>
    </row>
    <row r="5" spans="1:10" x14ac:dyDescent="0.3">
      <c r="A5">
        <f>+A4+1</f>
        <v>1983</v>
      </c>
      <c r="B5">
        <f t="shared" ref="B5:B21" si="0">+A5+2</f>
        <v>1985</v>
      </c>
      <c r="C5" s="2">
        <v>1</v>
      </c>
      <c r="D5" s="2">
        <v>846.36289402233092</v>
      </c>
      <c r="E5" s="2">
        <v>38932.693125027225</v>
      </c>
      <c r="F5" s="2">
        <v>427.76712029592795</v>
      </c>
      <c r="G5" s="2">
        <v>853.52279645253327</v>
      </c>
      <c r="H5" s="2">
        <v>0</v>
      </c>
      <c r="I5" s="2">
        <v>39779.056019049553</v>
      </c>
      <c r="J5" s="6">
        <f t="shared" ref="J5:J40" si="1">F5+G5</f>
        <v>1281.2899167484611</v>
      </c>
    </row>
    <row r="6" spans="1:10" x14ac:dyDescent="0.3">
      <c r="A6">
        <f t="shared" ref="A6:A15" si="2">+A5+1</f>
        <v>1984</v>
      </c>
      <c r="B6">
        <f t="shared" si="0"/>
        <v>1986</v>
      </c>
      <c r="C6" s="2">
        <v>41641.054385898678</v>
      </c>
      <c r="D6" s="2">
        <v>695.28919082582649</v>
      </c>
      <c r="E6" s="2">
        <v>64938.133075268823</v>
      </c>
      <c r="F6" s="2">
        <v>94.714082070988397</v>
      </c>
      <c r="G6" s="2">
        <v>493.01740819461264</v>
      </c>
      <c r="H6" s="2">
        <v>53.879766659659452</v>
      </c>
      <c r="I6" s="2">
        <v>65633.422266094654</v>
      </c>
      <c r="J6" s="6">
        <f t="shared" si="1"/>
        <v>587.731490265601</v>
      </c>
    </row>
    <row r="7" spans="1:10" x14ac:dyDescent="0.3">
      <c r="A7">
        <f t="shared" si="2"/>
        <v>1985</v>
      </c>
      <c r="B7">
        <f t="shared" si="0"/>
        <v>1987</v>
      </c>
      <c r="C7" s="2">
        <v>133.42579457506216</v>
      </c>
      <c r="D7" s="2">
        <v>107.49868250262371</v>
      </c>
      <c r="E7" s="2">
        <v>16767.633692871561</v>
      </c>
      <c r="F7" s="2">
        <v>322.91019129703596</v>
      </c>
      <c r="G7" s="2">
        <v>2083.9956926634432</v>
      </c>
      <c r="H7" s="2">
        <v>99.427707204555318</v>
      </c>
      <c r="I7" s="2">
        <v>16875.132375374185</v>
      </c>
      <c r="J7" s="6">
        <f t="shared" si="1"/>
        <v>2406.9058839604791</v>
      </c>
    </row>
    <row r="8" spans="1:10" x14ac:dyDescent="0.3">
      <c r="A8">
        <f t="shared" si="2"/>
        <v>1986</v>
      </c>
      <c r="B8">
        <f t="shared" si="0"/>
        <v>1988</v>
      </c>
      <c r="C8" s="2">
        <v>543.61561553671868</v>
      </c>
      <c r="D8" s="2">
        <v>173.52047929367248</v>
      </c>
      <c r="E8" s="2">
        <v>2412.06360521337</v>
      </c>
      <c r="F8" s="2">
        <v>49.713853602277659</v>
      </c>
      <c r="G8" s="2">
        <v>501.19680978622785</v>
      </c>
      <c r="H8" s="2">
        <v>0</v>
      </c>
      <c r="I8" s="2">
        <v>2585.5840845070425</v>
      </c>
      <c r="J8" s="6">
        <f t="shared" si="1"/>
        <v>550.91066338850555</v>
      </c>
    </row>
    <row r="9" spans="1:10" x14ac:dyDescent="0.3">
      <c r="A9">
        <f t="shared" si="2"/>
        <v>1987</v>
      </c>
      <c r="B9">
        <f t="shared" si="0"/>
        <v>1989</v>
      </c>
      <c r="C9" s="2">
        <v>4163.7546857262978</v>
      </c>
      <c r="D9" s="2">
        <v>2258.4293493606142</v>
      </c>
      <c r="E9" s="2">
        <v>25694.960333291514</v>
      </c>
      <c r="F9" s="2">
        <v>710.88595803754322</v>
      </c>
      <c r="G9" s="2">
        <v>681.8497710191084</v>
      </c>
      <c r="H9" s="2">
        <v>86.071882036559543</v>
      </c>
      <c r="I9" s="2">
        <v>27953.389682652127</v>
      </c>
      <c r="J9" s="6">
        <f t="shared" si="1"/>
        <v>1392.7357290566515</v>
      </c>
    </row>
    <row r="10" spans="1:10" x14ac:dyDescent="0.3">
      <c r="A10">
        <f t="shared" si="2"/>
        <v>1988</v>
      </c>
      <c r="B10">
        <f t="shared" si="0"/>
        <v>1990</v>
      </c>
      <c r="C10" s="2">
        <v>5214.8817860348408</v>
      </c>
      <c r="D10" s="2">
        <v>3501.8642792060664</v>
      </c>
      <c r="E10" s="2">
        <v>36719.262228295549</v>
      </c>
      <c r="F10" s="2">
        <v>2040.1556976448105</v>
      </c>
      <c r="G10" s="2">
        <v>1893.5814048043098</v>
      </c>
      <c r="H10" s="2">
        <v>0</v>
      </c>
      <c r="I10" s="2">
        <v>40221.126507501613</v>
      </c>
      <c r="J10" s="6">
        <f t="shared" si="1"/>
        <v>3933.7371024491204</v>
      </c>
    </row>
    <row r="11" spans="1:10" x14ac:dyDescent="0.3">
      <c r="A11">
        <f t="shared" si="2"/>
        <v>1989</v>
      </c>
      <c r="B11">
        <f t="shared" si="0"/>
        <v>1991</v>
      </c>
      <c r="C11" s="2">
        <v>8450.5316701927677</v>
      </c>
      <c r="D11" s="2">
        <v>66.264545166221566</v>
      </c>
      <c r="E11" s="2">
        <v>31927.266234598948</v>
      </c>
      <c r="F11" s="2">
        <v>32.322442239730393</v>
      </c>
      <c r="G11" s="2">
        <v>1343.0445839147465</v>
      </c>
      <c r="H11" s="2">
        <v>0</v>
      </c>
      <c r="I11" s="2">
        <v>31993.530779765169</v>
      </c>
      <c r="J11" s="6">
        <f t="shared" si="1"/>
        <v>1375.3670261544769</v>
      </c>
    </row>
    <row r="12" spans="1:10" x14ac:dyDescent="0.3">
      <c r="A12">
        <f t="shared" si="2"/>
        <v>1990</v>
      </c>
      <c r="B12">
        <f t="shared" si="0"/>
        <v>1992</v>
      </c>
      <c r="C12" s="2">
        <v>1</v>
      </c>
      <c r="D12" s="2">
        <v>30.091982216048823</v>
      </c>
      <c r="E12" s="2">
        <v>242.50484326441392</v>
      </c>
      <c r="F12" s="2">
        <v>0</v>
      </c>
      <c r="G12" s="2">
        <v>74.562495536922739</v>
      </c>
      <c r="H12" s="2">
        <v>0</v>
      </c>
      <c r="I12" s="2">
        <v>272.59682548046277</v>
      </c>
      <c r="J12" s="6">
        <f t="shared" si="1"/>
        <v>74.562495536922739</v>
      </c>
    </row>
    <row r="13" spans="1:10" x14ac:dyDescent="0.3">
      <c r="A13">
        <f t="shared" si="2"/>
        <v>1991</v>
      </c>
      <c r="B13">
        <f t="shared" si="0"/>
        <v>1993</v>
      </c>
      <c r="C13" s="2">
        <v>274.84651360779674</v>
      </c>
      <c r="D13" s="2">
        <v>298.24998214769096</v>
      </c>
      <c r="E13" s="2">
        <v>2646.968591560757</v>
      </c>
      <c r="F13" s="2">
        <v>551.93344662210643</v>
      </c>
      <c r="G13" s="2">
        <v>758.90848910539626</v>
      </c>
      <c r="H13" s="2">
        <v>0</v>
      </c>
      <c r="I13" s="2">
        <v>2945.2185737084478</v>
      </c>
      <c r="J13" s="6">
        <f t="shared" si="1"/>
        <v>1310.8419357275027</v>
      </c>
    </row>
    <row r="14" spans="1:10" x14ac:dyDescent="0.3">
      <c r="A14">
        <f t="shared" si="2"/>
        <v>1992</v>
      </c>
      <c r="B14">
        <f t="shared" si="0"/>
        <v>1994</v>
      </c>
      <c r="C14" s="2">
        <v>2125.0311228022979</v>
      </c>
      <c r="D14" s="2">
        <v>0</v>
      </c>
      <c r="E14" s="2">
        <v>17247.920206940824</v>
      </c>
      <c r="F14" s="2">
        <v>0</v>
      </c>
      <c r="G14" s="2">
        <v>1292.1016053002679</v>
      </c>
      <c r="H14" s="2">
        <v>0</v>
      </c>
      <c r="I14" s="2">
        <v>17247.920206940824</v>
      </c>
      <c r="J14" s="6">
        <f t="shared" si="1"/>
        <v>1292.1016053002679</v>
      </c>
    </row>
    <row r="15" spans="1:10" x14ac:dyDescent="0.3">
      <c r="A15">
        <f t="shared" si="2"/>
        <v>1993</v>
      </c>
      <c r="B15">
        <f t="shared" si="0"/>
        <v>1995</v>
      </c>
      <c r="C15" s="2">
        <v>1517.8169782107925</v>
      </c>
      <c r="D15" s="2">
        <v>323.02540132506698</v>
      </c>
      <c r="E15" s="2">
        <v>35855.819547082436</v>
      </c>
      <c r="F15" s="2">
        <v>0</v>
      </c>
      <c r="G15" s="2">
        <v>1100.7094807281692</v>
      </c>
      <c r="H15" s="2">
        <v>0</v>
      </c>
      <c r="I15" s="2">
        <v>36178.844948407503</v>
      </c>
      <c r="J15" s="6">
        <f t="shared" si="1"/>
        <v>1100.7094807281692</v>
      </c>
    </row>
    <row r="16" spans="1:10" x14ac:dyDescent="0.3">
      <c r="A16">
        <f>+A15+1</f>
        <v>1994</v>
      </c>
      <c r="B16">
        <f t="shared" si="0"/>
        <v>1996</v>
      </c>
      <c r="C16" s="2">
        <v>1</v>
      </c>
      <c r="D16" s="2">
        <v>0</v>
      </c>
      <c r="E16" s="2">
        <v>5503.5474036408459</v>
      </c>
      <c r="F16" s="2">
        <v>0</v>
      </c>
      <c r="G16" s="2">
        <v>0</v>
      </c>
      <c r="H16" s="2">
        <v>0</v>
      </c>
      <c r="I16" s="2">
        <v>5503.5474036408459</v>
      </c>
      <c r="J16" s="6">
        <f t="shared" si="1"/>
        <v>0</v>
      </c>
    </row>
    <row r="17" spans="1:10" x14ac:dyDescent="0.3">
      <c r="A17">
        <f>+A16+1</f>
        <v>1995</v>
      </c>
      <c r="B17">
        <f t="shared" si="0"/>
        <v>1997</v>
      </c>
      <c r="C17" s="2">
        <v>366.90316024272306</v>
      </c>
      <c r="D17" s="2">
        <v>518.99460698927658</v>
      </c>
      <c r="E17" s="2">
        <v>11656.783633171846</v>
      </c>
      <c r="F17" s="2">
        <v>700.9695666039313</v>
      </c>
      <c r="G17" s="2">
        <v>700.9695666039313</v>
      </c>
      <c r="H17" s="2">
        <v>0</v>
      </c>
      <c r="I17" s="2">
        <v>12175.778240161122</v>
      </c>
      <c r="J17" s="6">
        <f t="shared" si="1"/>
        <v>1401.9391332078626</v>
      </c>
    </row>
    <row r="18" spans="1:10" x14ac:dyDescent="0.3">
      <c r="A18">
        <f>+A17+1</f>
        <v>1996</v>
      </c>
      <c r="B18">
        <f t="shared" si="0"/>
        <v>1998</v>
      </c>
      <c r="C18" s="2">
        <v>1565.2218306025802</v>
      </c>
      <c r="D18" s="2">
        <v>700.9695666039313</v>
      </c>
      <c r="E18" s="2">
        <v>58881.443594730226</v>
      </c>
      <c r="F18" s="2">
        <v>217.80783765738269</v>
      </c>
      <c r="G18" s="2">
        <v>1452.0522510492178</v>
      </c>
      <c r="H18" s="2">
        <v>1398.8081451296284</v>
      </c>
      <c r="I18" s="2">
        <v>59582.41316133416</v>
      </c>
      <c r="J18" s="6">
        <f t="shared" si="1"/>
        <v>1669.8600887066004</v>
      </c>
    </row>
    <row r="19" spans="1:10" x14ac:dyDescent="0.3">
      <c r="A19">
        <v>1997</v>
      </c>
      <c r="B19">
        <f t="shared" si="0"/>
        <v>1999</v>
      </c>
      <c r="C19" s="2">
        <v>9112.604365851108</v>
      </c>
      <c r="D19" s="2">
        <v>217.80783765738269</v>
      </c>
      <c r="E19" s="2">
        <v>68682.071474627999</v>
      </c>
      <c r="F19" s="2">
        <v>3060.7584165707708</v>
      </c>
      <c r="G19" s="2">
        <v>2049.7386681107423</v>
      </c>
      <c r="H19" s="2">
        <v>0</v>
      </c>
      <c r="I19" s="2">
        <v>68899.879312285382</v>
      </c>
      <c r="J19" s="6">
        <f t="shared" si="1"/>
        <v>5110.4970846815131</v>
      </c>
    </row>
    <row r="20" spans="1:10" x14ac:dyDescent="0.3">
      <c r="A20">
        <v>1998</v>
      </c>
      <c r="B20">
        <f t="shared" si="0"/>
        <v>2000</v>
      </c>
      <c r="C20" s="2">
        <v>1887.6679263639833</v>
      </c>
      <c r="D20" s="2">
        <v>180.04461273945711</v>
      </c>
      <c r="E20" s="2">
        <v>6883.244040885399</v>
      </c>
      <c r="F20" s="2">
        <v>281.79377689239374</v>
      </c>
      <c r="G20" s="2">
        <v>140.1524837718421</v>
      </c>
      <c r="H20" s="2">
        <v>0</v>
      </c>
      <c r="I20" s="2">
        <v>7063.2886536248561</v>
      </c>
      <c r="J20" s="6">
        <f t="shared" si="1"/>
        <v>421.94626066423587</v>
      </c>
    </row>
    <row r="21" spans="1:10" x14ac:dyDescent="0.3">
      <c r="A21">
        <v>1999</v>
      </c>
      <c r="B21">
        <f t="shared" si="0"/>
        <v>2001</v>
      </c>
      <c r="C21" s="2">
        <v>180.04461273945711</v>
      </c>
      <c r="D21" s="2">
        <v>1829.2135731985761</v>
      </c>
      <c r="E21" s="2">
        <v>16805.568199826481</v>
      </c>
      <c r="F21" s="2">
        <v>1418.1832061068701</v>
      </c>
      <c r="G21" s="2">
        <v>0</v>
      </c>
      <c r="H21" s="2">
        <v>797.37870946002863</v>
      </c>
      <c r="I21" s="2">
        <v>18634.781773025057</v>
      </c>
      <c r="J21" s="6">
        <f t="shared" si="1"/>
        <v>1418.1832061068701</v>
      </c>
    </row>
    <row r="22" spans="1:10" x14ac:dyDescent="0.3">
      <c r="A22">
        <v>2000</v>
      </c>
      <c r="B22">
        <v>2002</v>
      </c>
      <c r="C22" s="2">
        <v>9395.1825508138791</v>
      </c>
      <c r="D22" s="2">
        <v>236.36386768447838</v>
      </c>
      <c r="E22" s="2">
        <v>86745.53944020356</v>
      </c>
      <c r="F22" s="2">
        <v>1076.5215501126174</v>
      </c>
      <c r="G22" s="2">
        <v>2223.3510701523192</v>
      </c>
      <c r="H22" s="2">
        <v>53.547983718547194</v>
      </c>
      <c r="I22" s="2">
        <v>86981.903307888031</v>
      </c>
      <c r="J22" s="6">
        <f t="shared" si="1"/>
        <v>3299.8726202649368</v>
      </c>
    </row>
    <row r="23" spans="1:10" x14ac:dyDescent="0.3">
      <c r="A23">
        <v>2001</v>
      </c>
      <c r="B23">
        <v>2003</v>
      </c>
      <c r="C23" s="2">
        <v>2836.3664122137402</v>
      </c>
      <c r="D23" s="2">
        <v>1302.8067035481295</v>
      </c>
      <c r="E23" s="2">
        <v>50729.439440262082</v>
      </c>
      <c r="F23" s="2">
        <v>3962.5507951724921</v>
      </c>
      <c r="G23" s="2">
        <v>2249.0153161789822</v>
      </c>
      <c r="H23" s="2">
        <v>223.57935038124381</v>
      </c>
      <c r="I23" s="2">
        <v>52032.246143810211</v>
      </c>
      <c r="J23" s="6">
        <f t="shared" si="1"/>
        <v>6211.5661113514743</v>
      </c>
    </row>
    <row r="24" spans="1:10" x14ac:dyDescent="0.3">
      <c r="A24">
        <v>2002</v>
      </c>
      <c r="B24">
        <v>2004</v>
      </c>
      <c r="C24" s="2">
        <v>850.19388746922539</v>
      </c>
      <c r="D24" s="2">
        <v>455.15786160765117</v>
      </c>
      <c r="E24" s="2">
        <v>19384.370106114082</v>
      </c>
      <c r="F24" s="2">
        <v>1864.8531783702751</v>
      </c>
      <c r="G24" s="2">
        <v>638.9904432889482</v>
      </c>
      <c r="H24" s="2">
        <v>0</v>
      </c>
      <c r="I24" s="2">
        <v>19839.527967721733</v>
      </c>
      <c r="J24" s="6">
        <f t="shared" si="1"/>
        <v>2503.8436216592236</v>
      </c>
    </row>
    <row r="25" spans="1:10" x14ac:dyDescent="0.3">
      <c r="A25">
        <v>2003</v>
      </c>
      <c r="B25">
        <v>2005</v>
      </c>
      <c r="C25" s="2">
        <v>214.19193487418877</v>
      </c>
      <c r="D25" s="2">
        <v>1170.16282946304</v>
      </c>
      <c r="E25" s="2">
        <v>7667.7971161438727</v>
      </c>
      <c r="F25" s="2">
        <v>5972.9579519999998</v>
      </c>
      <c r="G25" s="2">
        <v>1306.584552</v>
      </c>
      <c r="H25" s="2">
        <v>146.9</v>
      </c>
      <c r="I25" s="2">
        <v>8837.9599456069118</v>
      </c>
      <c r="J25" s="6">
        <f t="shared" si="1"/>
        <v>7279.542504</v>
      </c>
    </row>
    <row r="26" spans="1:10" x14ac:dyDescent="0.3">
      <c r="A26">
        <v>2004</v>
      </c>
      <c r="B26">
        <v>2006</v>
      </c>
      <c r="C26" s="2">
        <v>8503.4335778545683</v>
      </c>
      <c r="D26" s="2">
        <v>4293.0635279999997</v>
      </c>
      <c r="E26" s="2">
        <v>161269.86470399998</v>
      </c>
      <c r="F26" s="2">
        <v>6757.4</v>
      </c>
      <c r="G26" s="2">
        <v>3867.8244689222156</v>
      </c>
      <c r="H26" s="2">
        <v>0</v>
      </c>
      <c r="I26" s="2">
        <v>165562.92823199998</v>
      </c>
      <c r="J26" s="6">
        <f t="shared" si="1"/>
        <v>10625.224468922215</v>
      </c>
    </row>
    <row r="27" spans="1:10" x14ac:dyDescent="0.3">
      <c r="A27">
        <v>2005</v>
      </c>
      <c r="B27">
        <v>2007</v>
      </c>
      <c r="C27" s="2">
        <v>13812.465263999999</v>
      </c>
      <c r="D27" s="2">
        <v>1469</v>
      </c>
      <c r="E27" s="2">
        <v>116308.27707848208</v>
      </c>
      <c r="F27" s="2">
        <v>5211.3087019190771</v>
      </c>
      <c r="G27" s="2">
        <v>1633.8698543280479</v>
      </c>
      <c r="H27" s="2">
        <v>295.57894736842093</v>
      </c>
      <c r="I27" s="2">
        <v>117777.27707848208</v>
      </c>
      <c r="J27" s="6">
        <f t="shared" si="1"/>
        <v>6845.178556247125</v>
      </c>
    </row>
    <row r="28" spans="1:10" x14ac:dyDescent="0.3">
      <c r="A28">
        <v>2006</v>
      </c>
      <c r="B28">
        <v>2008</v>
      </c>
      <c r="C28" s="2">
        <v>18376.572398565961</v>
      </c>
      <c r="D28" s="2">
        <v>2000.6640537543674</v>
      </c>
      <c r="E28" s="2">
        <v>303058.18120867148</v>
      </c>
      <c r="F28" s="2">
        <v>5313.0938337456182</v>
      </c>
      <c r="G28" s="2">
        <v>11096.377100082456</v>
      </c>
      <c r="H28" s="2">
        <v>0</v>
      </c>
      <c r="I28" s="2">
        <v>305058.84526242584</v>
      </c>
      <c r="J28" s="6">
        <f t="shared" si="1"/>
        <v>16409.470933828074</v>
      </c>
    </row>
    <row r="29" spans="1:10" x14ac:dyDescent="0.3">
      <c r="A29">
        <v>2007</v>
      </c>
      <c r="B29">
        <v>2009</v>
      </c>
      <c r="C29" s="2">
        <v>5627.9761813270779</v>
      </c>
      <c r="D29" s="2">
        <v>4407.9597709099589</v>
      </c>
      <c r="E29" s="2">
        <v>84875.292777669281</v>
      </c>
      <c r="F29" s="2">
        <v>2397.3676469859447</v>
      </c>
      <c r="G29" s="2">
        <v>7205.3732256564526</v>
      </c>
      <c r="H29" s="2">
        <v>0</v>
      </c>
      <c r="I29" s="2">
        <v>89283.252548579243</v>
      </c>
      <c r="J29" s="6">
        <f t="shared" si="1"/>
        <v>9602.7408726423964</v>
      </c>
    </row>
    <row r="30" spans="1:10" x14ac:dyDescent="0.3">
      <c r="A30">
        <v>2008</v>
      </c>
      <c r="B30">
        <v>2010</v>
      </c>
      <c r="C30" s="2">
        <v>37484.151761438225</v>
      </c>
      <c r="D30" s="2">
        <v>525.87285491743035</v>
      </c>
      <c r="E30" s="2">
        <v>412160.70018800074</v>
      </c>
      <c r="F30" s="2">
        <v>6594.8981572406519</v>
      </c>
      <c r="G30" s="2">
        <v>10683.735014729855</v>
      </c>
      <c r="H30" s="1"/>
      <c r="I30" s="2">
        <v>412686.57304291817</v>
      </c>
      <c r="J30" s="6">
        <f t="shared" si="1"/>
        <v>17278.633171970505</v>
      </c>
    </row>
    <row r="31" spans="1:10" x14ac:dyDescent="0.3">
      <c r="A31">
        <v>2009</v>
      </c>
      <c r="B31">
        <v>2011</v>
      </c>
      <c r="C31" s="2">
        <v>7177.2389550730941</v>
      </c>
      <c r="D31" s="2">
        <v>0</v>
      </c>
      <c r="E31" s="2">
        <v>83593.132108547594</v>
      </c>
      <c r="F31" s="2">
        <v>1948.8520925457735</v>
      </c>
      <c r="G31" s="2">
        <v>531.98716085333263</v>
      </c>
      <c r="H31" s="1"/>
      <c r="I31" s="2">
        <v>83593.132108547594</v>
      </c>
      <c r="J31" s="6">
        <f t="shared" si="1"/>
        <v>2480.8392533991064</v>
      </c>
    </row>
    <row r="32" spans="1:10" x14ac:dyDescent="0.3">
      <c r="A32">
        <v>2010</v>
      </c>
      <c r="B32">
        <v>2012</v>
      </c>
      <c r="C32" s="2">
        <v>31034.205089858973</v>
      </c>
      <c r="D32" s="2">
        <v>615.64987244802387</v>
      </c>
      <c r="E32" s="2">
        <v>404680.92127034825</v>
      </c>
      <c r="F32" s="2">
        <v>7918.8686023713735</v>
      </c>
      <c r="G32" s="2">
        <v>509.19969866646653</v>
      </c>
      <c r="H32" s="1"/>
      <c r="I32" s="2">
        <v>405296.57114279625</v>
      </c>
      <c r="J32" s="6">
        <f t="shared" si="1"/>
        <v>8428.0683010378398</v>
      </c>
    </row>
    <row r="33" spans="1:10" x14ac:dyDescent="0.3">
      <c r="A33">
        <v>2011</v>
      </c>
      <c r="B33">
        <v>2013</v>
      </c>
      <c r="C33" s="2">
        <v>86394.666285137704</v>
      </c>
      <c r="D33" s="2">
        <v>0</v>
      </c>
      <c r="E33" s="2">
        <v>352399.0280443856</v>
      </c>
      <c r="F33" s="2">
        <v>5596.1217694036923</v>
      </c>
      <c r="G33" s="2">
        <v>1700.2821744555649</v>
      </c>
      <c r="H33" s="1"/>
      <c r="I33" s="2">
        <v>352399.0280443856</v>
      </c>
      <c r="J33" s="6">
        <f t="shared" si="1"/>
        <v>7296.4039438592572</v>
      </c>
    </row>
    <row r="34" spans="1:10" x14ac:dyDescent="0.3">
      <c r="A34">
        <v>2012</v>
      </c>
      <c r="B34">
        <v>2014</v>
      </c>
      <c r="C34" s="2">
        <v>509.19969866646653</v>
      </c>
      <c r="D34" s="2">
        <v>0</v>
      </c>
      <c r="E34" s="2">
        <v>228181.71691066097</v>
      </c>
      <c r="F34" s="2">
        <v>1142.394</v>
      </c>
      <c r="G34" s="2">
        <v>11475.867</v>
      </c>
      <c r="H34" s="1"/>
      <c r="I34" s="2">
        <v>228181.71691066097</v>
      </c>
      <c r="J34" s="6">
        <f t="shared" si="1"/>
        <v>12618.261</v>
      </c>
    </row>
    <row r="35" spans="1:10" x14ac:dyDescent="0.3">
      <c r="A35">
        <v>2013</v>
      </c>
      <c r="B35">
        <v>2015</v>
      </c>
      <c r="C35" s="2">
        <v>2256.9341135048276</v>
      </c>
      <c r="D35" s="2">
        <v>1869.3719999999998</v>
      </c>
      <c r="E35" s="2">
        <v>27365.529000000002</v>
      </c>
      <c r="F35" s="2">
        <v>1096.1225272740621</v>
      </c>
      <c r="G35" s="2">
        <v>1948.5388047660208</v>
      </c>
      <c r="H35" s="1"/>
      <c r="I35" s="2">
        <v>29234.901000000002</v>
      </c>
      <c r="J35" s="6">
        <f t="shared" si="1"/>
        <v>3044.6613320400829</v>
      </c>
    </row>
    <row r="36" spans="1:10" x14ac:dyDescent="0.3">
      <c r="A36">
        <v>2014</v>
      </c>
      <c r="B36">
        <v>2016</v>
      </c>
      <c r="C36" s="2">
        <v>9879.979368350143</v>
      </c>
      <c r="D36" s="2">
        <v>3914.9594807908029</v>
      </c>
      <c r="E36" s="2">
        <v>167170.99467047653</v>
      </c>
      <c r="F36" s="2">
        <v>2593.5656905274991</v>
      </c>
      <c r="G36" s="2">
        <v>12176.851464468245</v>
      </c>
      <c r="H36" s="1"/>
      <c r="I36" s="2">
        <v>171085.95415126733</v>
      </c>
      <c r="J36" s="6">
        <f t="shared" si="1"/>
        <v>14770.417154995745</v>
      </c>
    </row>
    <row r="37" spans="1:10" x14ac:dyDescent="0.3">
      <c r="A37">
        <v>2015</v>
      </c>
      <c r="B37">
        <v>2017</v>
      </c>
      <c r="C37" s="2">
        <v>696.38451669259678</v>
      </c>
      <c r="D37" s="2">
        <v>661.88364231919525</v>
      </c>
      <c r="E37" s="2">
        <v>9309.3637373596848</v>
      </c>
      <c r="F37" s="2">
        <v>547.33400000000006</v>
      </c>
      <c r="G37" s="2">
        <v>273.66700000000003</v>
      </c>
      <c r="H37" s="1"/>
      <c r="I37" s="2">
        <v>9971.24737967888</v>
      </c>
      <c r="J37" s="6">
        <f t="shared" si="1"/>
        <v>821.00100000000009</v>
      </c>
    </row>
    <row r="38" spans="1:10" x14ac:dyDescent="0.3">
      <c r="A38">
        <v>2016</v>
      </c>
      <c r="B38">
        <v>2018</v>
      </c>
      <c r="C38" s="2">
        <v>29453.902174161569</v>
      </c>
      <c r="D38" s="2">
        <v>273.66700000000003</v>
      </c>
      <c r="E38" s="2">
        <v>269561.995</v>
      </c>
      <c r="F38" s="2">
        <v>489.89805702464855</v>
      </c>
      <c r="G38" s="2">
        <v>12036.060174167507</v>
      </c>
      <c r="H38" s="1"/>
      <c r="I38" s="2">
        <v>269835.66200000001</v>
      </c>
      <c r="J38" s="6">
        <f t="shared" si="1"/>
        <v>12525.958231192155</v>
      </c>
    </row>
    <row r="39" spans="1:10" x14ac:dyDescent="0.3">
      <c r="A39">
        <v>2017</v>
      </c>
      <c r="B39">
        <v>2019</v>
      </c>
      <c r="C39" s="2">
        <v>3010.337</v>
      </c>
      <c r="D39" s="2">
        <v>3147.7025081584829</v>
      </c>
      <c r="E39" s="2">
        <v>63050.01667500785</v>
      </c>
      <c r="F39" s="1">
        <v>2589</v>
      </c>
      <c r="G39" s="1">
        <v>6358</v>
      </c>
      <c r="H39" s="1"/>
      <c r="I39" s="2">
        <v>66197.719183166337</v>
      </c>
      <c r="J39" s="6">
        <f t="shared" si="1"/>
        <v>8947</v>
      </c>
    </row>
    <row r="40" spans="1:10" x14ac:dyDescent="0.3">
      <c r="A40">
        <v>2018</v>
      </c>
      <c r="B40">
        <v>2020</v>
      </c>
      <c r="C40" s="2">
        <v>26681.322585641512</v>
      </c>
      <c r="D40" s="2">
        <v>4205</v>
      </c>
      <c r="E40" s="2">
        <v>487896</v>
      </c>
      <c r="F40" s="1"/>
      <c r="G40" s="1"/>
      <c r="H40" s="1"/>
      <c r="I40" s="2">
        <v>492101</v>
      </c>
      <c r="J40" s="6">
        <f t="shared" si="1"/>
        <v>0</v>
      </c>
    </row>
    <row r="41" spans="1:10" x14ac:dyDescent="0.3">
      <c r="A41">
        <v>2019</v>
      </c>
      <c r="B41">
        <v>2021</v>
      </c>
      <c r="C41" s="2">
        <v>12269</v>
      </c>
      <c r="D41" s="1"/>
      <c r="E41" s="1"/>
      <c r="F41" s="1"/>
      <c r="G41" s="1"/>
      <c r="H41" s="1"/>
      <c r="I41" s="1"/>
      <c r="J41" s="5"/>
    </row>
    <row r="42" spans="1:10" x14ac:dyDescent="0.3">
      <c r="A42">
        <v>2020</v>
      </c>
      <c r="B42">
        <v>2022</v>
      </c>
      <c r="C42" s="2"/>
      <c r="D42" s="1"/>
      <c r="E42" s="1"/>
      <c r="F42" s="1"/>
      <c r="G42" s="1"/>
      <c r="H42" s="1"/>
      <c r="I42" s="1"/>
      <c r="J42" s="5"/>
    </row>
    <row r="43" spans="1:10" x14ac:dyDescent="0.3">
      <c r="A43">
        <v>2021</v>
      </c>
      <c r="B43">
        <v>2023</v>
      </c>
      <c r="C43" s="1"/>
      <c r="D43" s="1"/>
      <c r="E43" s="1"/>
      <c r="F43" s="1"/>
      <c r="G43" s="1"/>
      <c r="H43" s="1"/>
      <c r="I43" s="1"/>
      <c r="J43" s="5"/>
    </row>
    <row r="44" spans="1:10" x14ac:dyDescent="0.3">
      <c r="A44">
        <v>2022</v>
      </c>
      <c r="B44">
        <v>2024</v>
      </c>
      <c r="C44" s="1"/>
      <c r="D44" s="1"/>
      <c r="E44" s="1"/>
      <c r="F44" s="1"/>
      <c r="G44" s="1"/>
      <c r="H44" s="1"/>
      <c r="I44" s="1"/>
      <c r="J44" s="5"/>
    </row>
    <row r="45" spans="1:10" x14ac:dyDescent="0.3">
      <c r="C45" s="1"/>
      <c r="D45" s="1"/>
      <c r="E45" s="1"/>
      <c r="F45" s="1"/>
      <c r="G45" s="1"/>
      <c r="H45" s="1"/>
      <c r="I45" s="1"/>
      <c r="J45" s="5"/>
    </row>
    <row r="46" spans="1:10" x14ac:dyDescent="0.3">
      <c r="C46" s="1"/>
      <c r="D46" s="1"/>
      <c r="E46" s="1"/>
      <c r="F46" s="1"/>
      <c r="G46" s="1"/>
      <c r="H46" s="1"/>
      <c r="I46" s="1"/>
      <c r="J46" s="5"/>
    </row>
    <row r="47" spans="1:10" x14ac:dyDescent="0.3">
      <c r="C47" s="1"/>
      <c r="D47" s="1"/>
      <c r="E47" s="1"/>
      <c r="F47" s="1"/>
      <c r="G47" s="1"/>
      <c r="H47" s="1"/>
      <c r="I47" s="1"/>
      <c r="J47" s="5" t="s">
        <v>4</v>
      </c>
    </row>
    <row r="48" spans="1:10" ht="19.8" x14ac:dyDescent="0.35">
      <c r="A48" s="4" t="s">
        <v>2</v>
      </c>
      <c r="C48" s="1">
        <v>1.1000000000000001</v>
      </c>
      <c r="D48" s="1">
        <v>2.1</v>
      </c>
      <c r="E48" s="1">
        <v>1.2</v>
      </c>
      <c r="F48" s="1">
        <v>2.2000000000000002</v>
      </c>
      <c r="G48" s="1">
        <v>1.3</v>
      </c>
      <c r="H48" s="1">
        <v>2.2999999999999998</v>
      </c>
      <c r="I48" s="1" t="s">
        <v>0</v>
      </c>
      <c r="J48" s="5" t="s">
        <v>3</v>
      </c>
    </row>
    <row r="49" spans="1:10" x14ac:dyDescent="0.3">
      <c r="A49">
        <v>1982</v>
      </c>
      <c r="B49">
        <f t="shared" ref="B49:B66" si="3">+A49+2</f>
        <v>1984</v>
      </c>
      <c r="C49" s="2">
        <v>0</v>
      </c>
      <c r="D49" s="2">
        <v>0</v>
      </c>
      <c r="E49" s="2">
        <v>0</v>
      </c>
      <c r="F49" s="2">
        <v>8431.2827730896006</v>
      </c>
      <c r="G49" s="2">
        <v>6732.8948763521266</v>
      </c>
      <c r="H49" s="2">
        <v>306.66047883259284</v>
      </c>
      <c r="I49" s="2">
        <v>0</v>
      </c>
      <c r="J49" s="6">
        <f>F49+G49</f>
        <v>15164.177649441728</v>
      </c>
    </row>
    <row r="50" spans="1:10" x14ac:dyDescent="0.3">
      <c r="A50">
        <f>+A49+1</f>
        <v>1983</v>
      </c>
      <c r="B50">
        <f t="shared" si="3"/>
        <v>1985</v>
      </c>
      <c r="C50" s="2">
        <v>0</v>
      </c>
      <c r="D50" s="2">
        <v>0</v>
      </c>
      <c r="E50" s="2">
        <v>44643.338999956439</v>
      </c>
      <c r="F50" s="2">
        <v>10840.299062422042</v>
      </c>
      <c r="G50" s="2">
        <v>9619.611719496188</v>
      </c>
      <c r="H50" s="2">
        <v>334.28528726352897</v>
      </c>
      <c r="I50" s="2">
        <v>44643.338999956439</v>
      </c>
      <c r="J50" s="6">
        <f t="shared" ref="J50:J81" si="4">F50+G50</f>
        <v>20459.910781918232</v>
      </c>
    </row>
    <row r="51" spans="1:10" x14ac:dyDescent="0.3">
      <c r="A51">
        <f t="shared" ref="A51:A60" si="5">+A50+1</f>
        <v>1984</v>
      </c>
      <c r="B51">
        <f t="shared" si="3"/>
        <v>1986</v>
      </c>
      <c r="C51" s="2">
        <v>0</v>
      </c>
      <c r="D51" s="2">
        <v>0</v>
      </c>
      <c r="E51" s="2">
        <v>9009.2680480332601</v>
      </c>
      <c r="F51" s="2">
        <v>3939.7908856058775</v>
      </c>
      <c r="G51" s="2">
        <v>2650.4047775894082</v>
      </c>
      <c r="H51" s="2">
        <v>666.79591654404032</v>
      </c>
      <c r="I51" s="2">
        <v>9009.2680480332601</v>
      </c>
      <c r="J51" s="6">
        <f t="shared" si="4"/>
        <v>6590.1956631952853</v>
      </c>
    </row>
    <row r="52" spans="1:10" x14ac:dyDescent="0.3">
      <c r="A52">
        <f t="shared" si="5"/>
        <v>1985</v>
      </c>
      <c r="B52">
        <f t="shared" si="3"/>
        <v>1987</v>
      </c>
      <c r="C52" s="2">
        <v>0</v>
      </c>
      <c r="D52" s="2">
        <v>0</v>
      </c>
      <c r="E52" s="2">
        <v>16976.917088883507</v>
      </c>
      <c r="F52" s="2">
        <v>6937.9007147361781</v>
      </c>
      <c r="G52" s="2">
        <v>4192.1519707799034</v>
      </c>
      <c r="H52" s="2">
        <v>52.902184444337202</v>
      </c>
      <c r="I52" s="2">
        <v>16976.917088883507</v>
      </c>
      <c r="J52" s="6">
        <f t="shared" si="4"/>
        <v>11130.052685516082</v>
      </c>
    </row>
    <row r="53" spans="1:10" x14ac:dyDescent="0.3">
      <c r="A53">
        <f t="shared" si="5"/>
        <v>1986</v>
      </c>
      <c r="B53">
        <f t="shared" si="3"/>
        <v>1988</v>
      </c>
      <c r="C53" s="2">
        <v>0</v>
      </c>
      <c r="D53" s="2">
        <v>0</v>
      </c>
      <c r="E53" s="2">
        <v>28492.934874921171</v>
      </c>
      <c r="F53" s="2">
        <v>819.98385888722669</v>
      </c>
      <c r="G53" s="2">
        <v>9068.0316964869926</v>
      </c>
      <c r="H53" s="2">
        <v>91.163668417043112</v>
      </c>
      <c r="I53" s="2">
        <v>28492.934874921171</v>
      </c>
      <c r="J53" s="6">
        <f t="shared" si="4"/>
        <v>9888.0155553742188</v>
      </c>
    </row>
    <row r="54" spans="1:10" x14ac:dyDescent="0.3">
      <c r="A54">
        <f t="shared" si="5"/>
        <v>1987</v>
      </c>
      <c r="B54">
        <f t="shared" si="3"/>
        <v>1989</v>
      </c>
      <c r="C54" s="2">
        <v>0</v>
      </c>
      <c r="D54" s="2">
        <v>0</v>
      </c>
      <c r="E54" s="2">
        <v>32722.560861940834</v>
      </c>
      <c r="F54" s="2">
        <v>14135.607895930019</v>
      </c>
      <c r="G54" s="2">
        <v>4012.598554693453</v>
      </c>
      <c r="H54" s="2">
        <v>648.40234481812672</v>
      </c>
      <c r="I54" s="2">
        <v>32722.560861940834</v>
      </c>
      <c r="J54" s="6">
        <f t="shared" si="4"/>
        <v>18148.206450623471</v>
      </c>
    </row>
    <row r="55" spans="1:10" x14ac:dyDescent="0.3">
      <c r="A55">
        <f t="shared" si="5"/>
        <v>1988</v>
      </c>
      <c r="B55">
        <f t="shared" si="3"/>
        <v>1990</v>
      </c>
      <c r="C55" s="2">
        <v>0</v>
      </c>
      <c r="D55" s="2">
        <v>0</v>
      </c>
      <c r="E55" s="2">
        <v>16598.074801447852</v>
      </c>
      <c r="F55" s="2">
        <v>6669.2812609864468</v>
      </c>
      <c r="G55" s="2">
        <v>4446.1875073242982</v>
      </c>
      <c r="H55" s="2">
        <v>0</v>
      </c>
      <c r="I55" s="2">
        <v>16598.074801447852</v>
      </c>
      <c r="J55" s="6">
        <f t="shared" si="4"/>
        <v>11115.468768310744</v>
      </c>
    </row>
    <row r="56" spans="1:10" x14ac:dyDescent="0.3">
      <c r="A56">
        <f t="shared" si="5"/>
        <v>1989</v>
      </c>
      <c r="B56">
        <f t="shared" si="3"/>
        <v>1991</v>
      </c>
      <c r="C56" s="2">
        <v>91.163668417043112</v>
      </c>
      <c r="D56" s="2">
        <v>0</v>
      </c>
      <c r="E56" s="2">
        <v>36495.789122620277</v>
      </c>
      <c r="F56" s="2">
        <v>1559.6474970398031</v>
      </c>
      <c r="G56" s="2">
        <v>7211.594902519354</v>
      </c>
      <c r="H56" s="2">
        <v>66.117832917251349</v>
      </c>
      <c r="I56" s="2">
        <v>36495.789122620277</v>
      </c>
      <c r="J56" s="6">
        <f t="shared" si="4"/>
        <v>8771.2423995591562</v>
      </c>
    </row>
    <row r="57" spans="1:10" x14ac:dyDescent="0.3">
      <c r="A57">
        <f t="shared" si="5"/>
        <v>1990</v>
      </c>
      <c r="B57">
        <f t="shared" si="3"/>
        <v>1992</v>
      </c>
      <c r="C57" s="2">
        <v>0</v>
      </c>
      <c r="D57" s="2">
        <v>0</v>
      </c>
      <c r="E57" s="2">
        <v>1979.1388927953365</v>
      </c>
      <c r="F57" s="2">
        <v>0</v>
      </c>
      <c r="G57" s="2">
        <v>903.61038320243506</v>
      </c>
      <c r="H57" s="2">
        <v>54.706563866241297</v>
      </c>
      <c r="I57" s="2">
        <v>1979.1388927953365</v>
      </c>
      <c r="J57" s="6">
        <f t="shared" si="4"/>
        <v>903.61038320243506</v>
      </c>
    </row>
    <row r="58" spans="1:10" x14ac:dyDescent="0.3">
      <c r="A58">
        <f t="shared" si="5"/>
        <v>1991</v>
      </c>
      <c r="B58">
        <f t="shared" si="3"/>
        <v>1993</v>
      </c>
      <c r="C58" s="2">
        <v>0</v>
      </c>
      <c r="D58" s="2">
        <v>110.1963881954189</v>
      </c>
      <c r="E58" s="2">
        <v>2953.263203637227</v>
      </c>
      <c r="F58" s="2">
        <v>875.30502185986074</v>
      </c>
      <c r="G58" s="2">
        <v>656.4787663948955</v>
      </c>
      <c r="H58" s="2">
        <v>0</v>
      </c>
      <c r="I58" s="2">
        <v>3063.4595918326459</v>
      </c>
      <c r="J58" s="6">
        <f t="shared" si="4"/>
        <v>1531.7837882547562</v>
      </c>
    </row>
    <row r="59" spans="1:10" x14ac:dyDescent="0.3">
      <c r="A59">
        <f t="shared" si="5"/>
        <v>1992</v>
      </c>
      <c r="B59">
        <f t="shared" si="3"/>
        <v>1994</v>
      </c>
      <c r="C59" s="2">
        <v>0</v>
      </c>
      <c r="D59" s="2">
        <v>0</v>
      </c>
      <c r="E59" s="2">
        <v>8588.9305269998822</v>
      </c>
      <c r="F59" s="2">
        <v>862.87626418834452</v>
      </c>
      <c r="G59" s="2">
        <v>635.80356308614864</v>
      </c>
      <c r="H59" s="2">
        <v>83.105945343084628</v>
      </c>
      <c r="I59" s="2">
        <v>8588.9305269998822</v>
      </c>
      <c r="J59" s="6">
        <f t="shared" si="4"/>
        <v>1498.6798272744932</v>
      </c>
    </row>
    <row r="60" spans="1:10" x14ac:dyDescent="0.3">
      <c r="A60">
        <f t="shared" si="5"/>
        <v>1993</v>
      </c>
      <c r="B60">
        <f t="shared" si="3"/>
        <v>1995</v>
      </c>
      <c r="C60" s="2">
        <v>0</v>
      </c>
      <c r="D60" s="2">
        <v>45.414540220439193</v>
      </c>
      <c r="E60" s="2">
        <v>7992.9590787972975</v>
      </c>
      <c r="F60" s="2">
        <v>249.31783602925387</v>
      </c>
      <c r="G60" s="2">
        <v>4737.0388845558236</v>
      </c>
      <c r="H60" s="2">
        <v>178.96200000000002</v>
      </c>
      <c r="I60" s="2">
        <v>8038.3736190177369</v>
      </c>
      <c r="J60" s="6">
        <f t="shared" si="4"/>
        <v>4986.3567205850777</v>
      </c>
    </row>
    <row r="61" spans="1:10" x14ac:dyDescent="0.3">
      <c r="A61">
        <f>+A60+1</f>
        <v>1994</v>
      </c>
      <c r="B61">
        <f t="shared" si="3"/>
        <v>1996</v>
      </c>
      <c r="C61" s="2">
        <v>0</v>
      </c>
      <c r="D61" s="2">
        <v>0</v>
      </c>
      <c r="E61" s="2">
        <v>1080.3772894601002</v>
      </c>
      <c r="F61" s="2">
        <v>711.58699999999999</v>
      </c>
      <c r="G61" s="2">
        <v>532.625</v>
      </c>
      <c r="H61" s="2">
        <v>0</v>
      </c>
      <c r="I61" s="2">
        <v>1080.3772894601002</v>
      </c>
      <c r="J61" s="6">
        <f t="shared" si="4"/>
        <v>1244.212</v>
      </c>
    </row>
    <row r="62" spans="1:10" x14ac:dyDescent="0.3">
      <c r="A62">
        <f>+A61+1</f>
        <v>1995</v>
      </c>
      <c r="B62">
        <f t="shared" si="3"/>
        <v>1997</v>
      </c>
      <c r="C62" s="2">
        <v>0</v>
      </c>
      <c r="D62" s="2">
        <v>0</v>
      </c>
      <c r="E62" s="2">
        <v>2837.826</v>
      </c>
      <c r="F62" s="2">
        <v>0</v>
      </c>
      <c r="G62" s="2">
        <v>698.45511841279802</v>
      </c>
      <c r="H62" s="2">
        <v>0</v>
      </c>
      <c r="I62" s="2">
        <v>2837.826</v>
      </c>
      <c r="J62" s="6">
        <f t="shared" si="4"/>
        <v>698.45511841279802</v>
      </c>
    </row>
    <row r="63" spans="1:10" x14ac:dyDescent="0.3">
      <c r="A63">
        <f>+A62+1</f>
        <v>1996</v>
      </c>
      <c r="B63">
        <f t="shared" si="3"/>
        <v>1998</v>
      </c>
      <c r="C63" s="2">
        <v>0</v>
      </c>
      <c r="D63" s="2">
        <v>0</v>
      </c>
      <c r="E63" s="2">
        <v>22583.382162013801</v>
      </c>
      <c r="F63" s="2">
        <v>9185.3856367677436</v>
      </c>
      <c r="G63" s="2">
        <v>3808.5745323183328</v>
      </c>
      <c r="H63" s="2">
        <v>143.03365761862858</v>
      </c>
      <c r="I63" s="2">
        <v>22583.382162013801</v>
      </c>
      <c r="J63" s="6">
        <f t="shared" si="4"/>
        <v>12993.960169086076</v>
      </c>
    </row>
    <row r="64" spans="1:10" x14ac:dyDescent="0.3">
      <c r="A64">
        <v>1997</v>
      </c>
      <c r="B64">
        <f t="shared" si="3"/>
        <v>1999</v>
      </c>
      <c r="C64" s="2">
        <v>0</v>
      </c>
      <c r="D64" s="2">
        <v>0</v>
      </c>
      <c r="E64" s="2">
        <v>29348.427278453037</v>
      </c>
      <c r="F64" s="2">
        <v>14339.124176267516</v>
      </c>
      <c r="G64" s="2">
        <v>4505.5602149868</v>
      </c>
      <c r="H64" s="2">
        <v>0</v>
      </c>
      <c r="I64" s="2">
        <v>29348.427278453037</v>
      </c>
      <c r="J64" s="6">
        <f t="shared" si="4"/>
        <v>18844.684391254315</v>
      </c>
    </row>
    <row r="65" spans="1:10" x14ac:dyDescent="0.3">
      <c r="A65">
        <v>1998</v>
      </c>
      <c r="B65">
        <f t="shared" si="3"/>
        <v>2000</v>
      </c>
      <c r="C65" s="2">
        <v>0</v>
      </c>
      <c r="D65" s="2">
        <v>0</v>
      </c>
      <c r="E65" s="2">
        <v>16734.937941379547</v>
      </c>
      <c r="F65" s="2">
        <v>0</v>
      </c>
      <c r="G65" s="2">
        <v>5001</v>
      </c>
      <c r="H65" s="2">
        <v>0</v>
      </c>
      <c r="I65" s="2">
        <v>16734.937941379547</v>
      </c>
      <c r="J65" s="6">
        <f t="shared" si="4"/>
        <v>5001</v>
      </c>
    </row>
    <row r="66" spans="1:10" x14ac:dyDescent="0.3">
      <c r="A66">
        <v>1999</v>
      </c>
      <c r="B66">
        <f t="shared" si="3"/>
        <v>2001</v>
      </c>
      <c r="C66" s="2">
        <v>0</v>
      </c>
      <c r="D66" s="2">
        <v>0</v>
      </c>
      <c r="E66" s="2">
        <v>1</v>
      </c>
      <c r="F66" s="2">
        <v>544.94102564102559</v>
      </c>
      <c r="G66" s="2">
        <v>0</v>
      </c>
      <c r="H66" s="2">
        <v>40.355328917742462</v>
      </c>
      <c r="I66" s="2">
        <v>1</v>
      </c>
      <c r="J66" s="6">
        <f t="shared" si="4"/>
        <v>544.94102564102559</v>
      </c>
    </row>
    <row r="67" spans="1:10" x14ac:dyDescent="0.3">
      <c r="A67">
        <v>2000</v>
      </c>
      <c r="B67">
        <v>2002</v>
      </c>
      <c r="C67" s="2">
        <v>0</v>
      </c>
      <c r="D67" s="2">
        <v>0</v>
      </c>
      <c r="E67" s="2">
        <v>29816.058974358974</v>
      </c>
      <c r="F67" s="2">
        <v>332.80801817315319</v>
      </c>
      <c r="G67" s="2">
        <v>3167.2525125028501</v>
      </c>
      <c r="H67" s="2">
        <v>30.876024422179206</v>
      </c>
      <c r="I67" s="2">
        <v>29816.058974358974</v>
      </c>
      <c r="J67" s="6">
        <f t="shared" si="4"/>
        <v>3500.0605306760035</v>
      </c>
    </row>
    <row r="68" spans="1:10" x14ac:dyDescent="0.3">
      <c r="A68">
        <v>2001</v>
      </c>
      <c r="B68">
        <v>2003</v>
      </c>
      <c r="C68" s="2">
        <v>0</v>
      </c>
      <c r="D68" s="2">
        <v>0</v>
      </c>
      <c r="E68" s="2">
        <v>12505.962036118495</v>
      </c>
      <c r="F68" s="2">
        <v>2181.9057258339972</v>
      </c>
      <c r="G68" s="2">
        <v>4209.4313295570983</v>
      </c>
      <c r="H68" s="2">
        <v>684.42729131464057</v>
      </c>
      <c r="I68" s="2">
        <v>12505.962036118495</v>
      </c>
      <c r="J68" s="6">
        <f t="shared" si="4"/>
        <v>6391.3370553910954</v>
      </c>
    </row>
    <row r="69" spans="1:10" x14ac:dyDescent="0.3">
      <c r="A69">
        <v>2002</v>
      </c>
      <c r="B69">
        <v>2004</v>
      </c>
      <c r="C69" s="2">
        <v>0</v>
      </c>
      <c r="D69" s="2">
        <v>0</v>
      </c>
      <c r="E69" s="2">
        <v>3746.2909632244105</v>
      </c>
      <c r="F69" s="2">
        <v>1414.720237769887</v>
      </c>
      <c r="G69" s="2">
        <v>1844.3497861280143</v>
      </c>
      <c r="H69" s="2">
        <v>538.18128000000002</v>
      </c>
      <c r="I69" s="2">
        <v>3746.2909632244105</v>
      </c>
      <c r="J69" s="6">
        <f t="shared" si="4"/>
        <v>3259.0700238979016</v>
      </c>
    </row>
    <row r="70" spans="1:10" x14ac:dyDescent="0.3">
      <c r="A70">
        <v>2003</v>
      </c>
      <c r="B70">
        <v>2005</v>
      </c>
      <c r="C70" s="2">
        <v>0</v>
      </c>
      <c r="D70" s="2">
        <v>0</v>
      </c>
      <c r="E70" s="2">
        <v>350.25114397872028</v>
      </c>
      <c r="F70" s="2">
        <v>1479.9985199999999</v>
      </c>
      <c r="G70" s="2">
        <v>1291.635072</v>
      </c>
      <c r="H70" s="2">
        <v>0</v>
      </c>
      <c r="I70" s="2">
        <v>350.25114397872028</v>
      </c>
      <c r="J70" s="6">
        <f t="shared" si="4"/>
        <v>2771.6335920000001</v>
      </c>
    </row>
    <row r="71" spans="1:10" x14ac:dyDescent="0.3">
      <c r="A71">
        <v>2004</v>
      </c>
      <c r="B71">
        <v>2006</v>
      </c>
      <c r="C71" s="2">
        <v>13.435045306788261</v>
      </c>
      <c r="D71" s="2">
        <v>0</v>
      </c>
      <c r="E71" s="2">
        <v>23599.249127999999</v>
      </c>
      <c r="F71" s="2">
        <v>269.04000000000002</v>
      </c>
      <c r="G71" s="2">
        <v>6053.4000000000005</v>
      </c>
      <c r="H71" s="2">
        <v>0</v>
      </c>
      <c r="I71" s="2">
        <v>23599.249127999999</v>
      </c>
      <c r="J71" s="6">
        <f t="shared" si="4"/>
        <v>6322.4400000000005</v>
      </c>
    </row>
    <row r="72" spans="1:10" x14ac:dyDescent="0.3">
      <c r="A72">
        <v>2005</v>
      </c>
      <c r="B72">
        <v>2007</v>
      </c>
      <c r="C72" s="2">
        <v>0</v>
      </c>
      <c r="D72" s="2">
        <v>0</v>
      </c>
      <c r="E72" s="2">
        <v>20420.135999999999</v>
      </c>
      <c r="F72" s="2">
        <v>4388.8099045939653</v>
      </c>
      <c r="G72" s="2">
        <v>6787.6249470131752</v>
      </c>
      <c r="H72" s="2">
        <v>0</v>
      </c>
      <c r="I72" s="2">
        <v>20420.135999999999</v>
      </c>
      <c r="J72" s="6">
        <f t="shared" si="4"/>
        <v>11176.43485160714</v>
      </c>
    </row>
    <row r="73" spans="1:10" x14ac:dyDescent="0.3">
      <c r="A73">
        <v>2006</v>
      </c>
      <c r="B73">
        <v>2008</v>
      </c>
      <c r="C73" s="2">
        <v>188.328</v>
      </c>
      <c r="D73" s="2">
        <v>0</v>
      </c>
      <c r="E73" s="2">
        <v>54358.095341174725</v>
      </c>
      <c r="F73" s="2">
        <v>1802.3907647907647</v>
      </c>
      <c r="G73" s="2">
        <v>5737.4268166357451</v>
      </c>
      <c r="H73" s="2"/>
      <c r="I73" s="2">
        <v>54358.095341174725</v>
      </c>
      <c r="J73" s="6">
        <f t="shared" si="4"/>
        <v>7539.8175814265096</v>
      </c>
    </row>
    <row r="74" spans="1:10" x14ac:dyDescent="0.3">
      <c r="A74">
        <v>2007</v>
      </c>
      <c r="B74">
        <v>2009</v>
      </c>
      <c r="C74" s="2">
        <v>0</v>
      </c>
      <c r="D74" s="2">
        <v>0</v>
      </c>
      <c r="E74" s="2">
        <v>32252.633386089688</v>
      </c>
      <c r="F74" s="2">
        <v>0</v>
      </c>
      <c r="G74" s="2">
        <v>7093.179254103864</v>
      </c>
      <c r="H74" s="2"/>
      <c r="I74" s="2">
        <v>32252.633386089688</v>
      </c>
      <c r="J74" s="6">
        <f t="shared" si="4"/>
        <v>7093.179254103864</v>
      </c>
    </row>
    <row r="75" spans="1:10" x14ac:dyDescent="0.3">
      <c r="A75">
        <v>2008</v>
      </c>
      <c r="B75">
        <v>2010</v>
      </c>
      <c r="C75" s="2">
        <v>0</v>
      </c>
      <c r="D75" s="2">
        <v>0</v>
      </c>
      <c r="E75" s="2">
        <v>79064.267875262376</v>
      </c>
      <c r="F75" s="2">
        <v>4057.5668009942119</v>
      </c>
      <c r="G75" s="2">
        <v>12493.034624113758</v>
      </c>
      <c r="H75" s="2"/>
      <c r="I75" s="2">
        <v>79064.267875262376</v>
      </c>
      <c r="J75" s="6">
        <f t="shared" si="4"/>
        <v>16550.601425107969</v>
      </c>
    </row>
    <row r="76" spans="1:10" x14ac:dyDescent="0.3">
      <c r="A76">
        <v>2009</v>
      </c>
      <c r="B76">
        <v>2011</v>
      </c>
      <c r="C76" s="2">
        <v>0</v>
      </c>
      <c r="D76" s="2">
        <v>0</v>
      </c>
      <c r="E76" s="2">
        <v>36831.694337573586</v>
      </c>
      <c r="F76" s="2">
        <v>1053.6106827814694</v>
      </c>
      <c r="G76" s="2">
        <v>1515.3195992243047</v>
      </c>
      <c r="H76" s="2"/>
      <c r="I76" s="2">
        <v>36831.694337573586</v>
      </c>
      <c r="J76" s="6">
        <f t="shared" si="4"/>
        <v>2568.9302820057742</v>
      </c>
    </row>
    <row r="77" spans="1:10" x14ac:dyDescent="0.3">
      <c r="A77">
        <v>2010</v>
      </c>
      <c r="B77">
        <v>2012</v>
      </c>
      <c r="C77" s="2">
        <v>0</v>
      </c>
      <c r="D77" s="2">
        <v>0</v>
      </c>
      <c r="E77" s="2">
        <v>103537.48216112655</v>
      </c>
      <c r="F77" s="2">
        <v>0</v>
      </c>
      <c r="G77" s="2">
        <v>10943.395313814068</v>
      </c>
      <c r="H77" s="2"/>
      <c r="I77" s="2">
        <v>103537.48216112655</v>
      </c>
      <c r="J77" s="6">
        <f t="shared" si="4"/>
        <v>10943.395313814068</v>
      </c>
    </row>
    <row r="78" spans="1:10" ht="15.6" x14ac:dyDescent="0.3">
      <c r="A78">
        <v>2011</v>
      </c>
      <c r="B78">
        <v>2013</v>
      </c>
      <c r="C78" s="2">
        <v>1044.2145937553903</v>
      </c>
      <c r="D78" s="2">
        <v>0</v>
      </c>
      <c r="E78" s="2">
        <v>135025.60468618595</v>
      </c>
      <c r="F78" s="2">
        <v>0</v>
      </c>
      <c r="G78" s="2">
        <v>30026.029580768067</v>
      </c>
      <c r="H78" s="2"/>
      <c r="I78" s="2">
        <v>135025.60468618595</v>
      </c>
      <c r="J78" s="7">
        <f t="shared" si="4"/>
        <v>30026.029580768067</v>
      </c>
    </row>
    <row r="79" spans="1:10" x14ac:dyDescent="0.3">
      <c r="A79">
        <v>2012</v>
      </c>
      <c r="B79">
        <v>2014</v>
      </c>
      <c r="C79" s="2">
        <v>0</v>
      </c>
      <c r="D79" s="2">
        <v>0</v>
      </c>
      <c r="E79" s="2">
        <v>64811.97041923194</v>
      </c>
      <c r="F79" s="2">
        <v>554.096</v>
      </c>
      <c r="G79" s="2">
        <v>19947.455999999998</v>
      </c>
      <c r="H79" s="2"/>
      <c r="I79" s="2">
        <v>64811.97041923194</v>
      </c>
      <c r="J79" s="6">
        <f t="shared" si="4"/>
        <v>20501.552</v>
      </c>
    </row>
    <row r="80" spans="1:10" x14ac:dyDescent="0.3">
      <c r="A80">
        <v>2013</v>
      </c>
      <c r="B80">
        <v>2015</v>
      </c>
      <c r="C80" s="2">
        <v>0</v>
      </c>
      <c r="D80" s="2">
        <v>0</v>
      </c>
      <c r="E80" s="2">
        <v>14267.972</v>
      </c>
      <c r="F80" s="2">
        <v>1331.782842470792</v>
      </c>
      <c r="G80" s="2">
        <v>2174.2308490233527</v>
      </c>
      <c r="H80" s="2"/>
      <c r="I80" s="2">
        <v>14267.972</v>
      </c>
      <c r="J80" s="6">
        <f t="shared" si="4"/>
        <v>3506.013691494145</v>
      </c>
    </row>
    <row r="81" spans="1:10" x14ac:dyDescent="0.3">
      <c r="A81">
        <v>2014</v>
      </c>
      <c r="B81">
        <v>2016</v>
      </c>
      <c r="C81" s="2">
        <v>0</v>
      </c>
      <c r="D81" s="2">
        <v>0</v>
      </c>
      <c r="E81" s="2">
        <v>13844.986308505857</v>
      </c>
      <c r="F81" s="2">
        <v>263.64265597697607</v>
      </c>
      <c r="G81" s="2">
        <v>5334.2251746947622</v>
      </c>
      <c r="H81" s="2"/>
      <c r="I81" s="2">
        <v>13844.986308505857</v>
      </c>
      <c r="J81" s="6">
        <f t="shared" si="4"/>
        <v>5597.8678306717384</v>
      </c>
    </row>
    <row r="82" spans="1:10" x14ac:dyDescent="0.3">
      <c r="A82">
        <v>2015</v>
      </c>
      <c r="B82">
        <v>2017</v>
      </c>
      <c r="C82" s="2">
        <v>0</v>
      </c>
      <c r="D82" s="2">
        <v>0</v>
      </c>
      <c r="E82" s="2">
        <v>2143.9080436978734</v>
      </c>
      <c r="F82" s="2">
        <v>0</v>
      </c>
      <c r="G82" s="2">
        <v>112.22200000000001</v>
      </c>
      <c r="H82" s="2"/>
      <c r="I82" s="2">
        <v>2143.9080436978734</v>
      </c>
      <c r="J82" s="6">
        <f>F82+G82</f>
        <v>112.22200000000001</v>
      </c>
    </row>
    <row r="83" spans="1:10" x14ac:dyDescent="0.3">
      <c r="A83">
        <v>2016</v>
      </c>
      <c r="B83">
        <v>2018</v>
      </c>
      <c r="C83" s="2">
        <v>35.701388888888893</v>
      </c>
      <c r="D83" s="2">
        <v>0</v>
      </c>
      <c r="E83" s="2">
        <v>55998.777999999998</v>
      </c>
      <c r="F83" s="3">
        <v>347.75151463628356</v>
      </c>
      <c r="G83" s="3">
        <v>9225.1232336429075</v>
      </c>
      <c r="H83" s="2"/>
      <c r="I83" s="2">
        <v>55998.777999999998</v>
      </c>
      <c r="J83" s="6">
        <f>F83+G83</f>
        <v>9572.8747482791914</v>
      </c>
    </row>
    <row r="84" spans="1:10" x14ac:dyDescent="0.3">
      <c r="A84">
        <v>2017</v>
      </c>
      <c r="B84">
        <v>2019</v>
      </c>
      <c r="C84" s="2"/>
      <c r="D84" s="2"/>
      <c r="E84" s="3">
        <v>33293.125251720812</v>
      </c>
      <c r="F84" s="1">
        <v>160</v>
      </c>
      <c r="G84" s="1">
        <v>7776</v>
      </c>
      <c r="H84" s="3">
        <v>0</v>
      </c>
      <c r="I84" s="2">
        <v>33293.125251720812</v>
      </c>
      <c r="J84" s="6">
        <f>F84+G84</f>
        <v>7936</v>
      </c>
    </row>
    <row r="85" spans="1:10" x14ac:dyDescent="0.3">
      <c r="A85">
        <v>2018</v>
      </c>
      <c r="B85">
        <v>2020</v>
      </c>
      <c r="C85" s="2"/>
      <c r="D85" s="2"/>
      <c r="E85" s="3">
        <v>139537</v>
      </c>
      <c r="F85" s="1"/>
      <c r="G85" s="1"/>
      <c r="H85" s="3"/>
      <c r="I85" s="2">
        <v>139537</v>
      </c>
      <c r="J85" s="6">
        <f>F85+G85</f>
        <v>0</v>
      </c>
    </row>
    <row r="86" spans="1:10" x14ac:dyDescent="0.3">
      <c r="A86">
        <v>2019</v>
      </c>
      <c r="B86">
        <v>2021</v>
      </c>
    </row>
    <row r="87" spans="1:10" x14ac:dyDescent="0.3">
      <c r="A87">
        <v>2020</v>
      </c>
      <c r="B87">
        <v>2022</v>
      </c>
    </row>
    <row r="88" spans="1:10" x14ac:dyDescent="0.3">
      <c r="A88">
        <v>2021</v>
      </c>
      <c r="B88">
        <v>2023</v>
      </c>
    </row>
    <row r="89" spans="1:10" x14ac:dyDescent="0.3">
      <c r="A89">
        <v>2022</v>
      </c>
      <c r="B89">
        <v>2024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12BA-219B-4442-8A50-EB56AC2D58AC}">
  <dimension ref="A1:L76"/>
  <sheetViews>
    <sheetView workbookViewId="0">
      <selection activeCell="B6" sqref="B6"/>
    </sheetView>
  </sheetViews>
  <sheetFormatPr defaultRowHeight="14.4" x14ac:dyDescent="0.3"/>
  <cols>
    <col min="2" max="2" width="17.44140625" bestFit="1" customWidth="1"/>
    <col min="3" max="3" width="11.33203125" bestFit="1" customWidth="1"/>
  </cols>
  <sheetData>
    <row r="1" spans="1:12" x14ac:dyDescent="0.3">
      <c r="A1" t="s">
        <v>7</v>
      </c>
      <c r="B1" s="8" t="s">
        <v>5</v>
      </c>
      <c r="C1" t="s">
        <v>6</v>
      </c>
      <c r="D1" s="1">
        <v>1.1000000000000001</v>
      </c>
      <c r="E1" s="1">
        <v>2.1</v>
      </c>
      <c r="F1" s="1">
        <v>1.2</v>
      </c>
      <c r="G1" s="1">
        <v>2.2000000000000002</v>
      </c>
      <c r="H1" s="1">
        <v>1.3</v>
      </c>
      <c r="I1" s="1">
        <v>2.2999999999999998</v>
      </c>
      <c r="J1" s="1" t="s">
        <v>8</v>
      </c>
      <c r="K1" s="1" t="s">
        <v>9</v>
      </c>
      <c r="L1" s="5" t="s">
        <v>10</v>
      </c>
    </row>
    <row r="2" spans="1:12" ht="19.8" x14ac:dyDescent="0.35">
      <c r="A2" s="4" t="s">
        <v>1</v>
      </c>
      <c r="B2">
        <v>1982</v>
      </c>
      <c r="C2">
        <f>+B2+2</f>
        <v>1984</v>
      </c>
      <c r="D2" s="2">
        <v>7098.1482851350956</v>
      </c>
      <c r="E2" s="2">
        <v>0</v>
      </c>
      <c r="F2" s="2">
        <v>0</v>
      </c>
      <c r="G2" s="2">
        <v>846.36289402233092</v>
      </c>
      <c r="H2" s="2">
        <v>2369.8161032625267</v>
      </c>
      <c r="I2" s="2">
        <v>0</v>
      </c>
      <c r="J2" s="2">
        <f>D2</f>
        <v>7098.1482851350956</v>
      </c>
      <c r="K2" s="2">
        <v>0</v>
      </c>
      <c r="L2" s="6">
        <f>G2+H2</f>
        <v>3216.1789972848574</v>
      </c>
    </row>
    <row r="3" spans="1:12" ht="19.8" x14ac:dyDescent="0.35">
      <c r="A3" s="4" t="s">
        <v>1</v>
      </c>
      <c r="B3">
        <f>+B2+1</f>
        <v>1983</v>
      </c>
      <c r="C3">
        <f t="shared" ref="C3:C19" si="0">+B3+2</f>
        <v>1985</v>
      </c>
      <c r="D3" s="2">
        <v>1</v>
      </c>
      <c r="E3" s="2">
        <v>846.36289402233092</v>
      </c>
      <c r="F3" s="2">
        <v>38932.693125027225</v>
      </c>
      <c r="G3" s="2">
        <v>427.76712029592795</v>
      </c>
      <c r="H3" s="2">
        <v>853.52279645253327</v>
      </c>
      <c r="I3" s="2">
        <v>0</v>
      </c>
      <c r="J3" s="2">
        <f t="shared" ref="J3:J39" si="1">D3</f>
        <v>1</v>
      </c>
      <c r="K3" s="2">
        <v>39779.056019049553</v>
      </c>
      <c r="L3" s="6">
        <f t="shared" ref="L3:L37" si="2">G3+H3</f>
        <v>1281.2899167484611</v>
      </c>
    </row>
    <row r="4" spans="1:12" ht="19.8" x14ac:dyDescent="0.35">
      <c r="A4" s="4" t="s">
        <v>1</v>
      </c>
      <c r="B4">
        <f t="shared" ref="B4:B13" si="3">+B3+1</f>
        <v>1984</v>
      </c>
      <c r="C4">
        <f t="shared" si="0"/>
        <v>1986</v>
      </c>
      <c r="D4" s="2">
        <v>41641.054385898678</v>
      </c>
      <c r="E4" s="2">
        <v>695.28919082582649</v>
      </c>
      <c r="F4" s="2">
        <v>64938.133075268823</v>
      </c>
      <c r="G4" s="2">
        <v>94.714082070988397</v>
      </c>
      <c r="H4" s="2">
        <v>493.01740819461264</v>
      </c>
      <c r="I4" s="2">
        <v>53.879766659659452</v>
      </c>
      <c r="J4" s="2">
        <f t="shared" si="1"/>
        <v>41641.054385898678</v>
      </c>
      <c r="K4" s="2">
        <v>65633.422266094654</v>
      </c>
      <c r="L4" s="6">
        <f t="shared" si="2"/>
        <v>587.731490265601</v>
      </c>
    </row>
    <row r="5" spans="1:12" ht="19.8" x14ac:dyDescent="0.35">
      <c r="A5" s="4" t="s">
        <v>1</v>
      </c>
      <c r="B5">
        <f t="shared" si="3"/>
        <v>1985</v>
      </c>
      <c r="C5">
        <f t="shared" si="0"/>
        <v>1987</v>
      </c>
      <c r="D5" s="2">
        <v>133.42579457506216</v>
      </c>
      <c r="E5" s="2">
        <v>107.49868250262371</v>
      </c>
      <c r="F5" s="2">
        <v>16767.633692871561</v>
      </c>
      <c r="G5" s="2">
        <v>322.91019129703596</v>
      </c>
      <c r="H5" s="2">
        <v>2083.9956926634432</v>
      </c>
      <c r="I5" s="2">
        <v>99.427707204555318</v>
      </c>
      <c r="J5" s="2">
        <f t="shared" si="1"/>
        <v>133.42579457506216</v>
      </c>
      <c r="K5" s="2">
        <v>16875.132375374185</v>
      </c>
      <c r="L5" s="6">
        <f t="shared" si="2"/>
        <v>2406.9058839604791</v>
      </c>
    </row>
    <row r="6" spans="1:12" ht="19.8" x14ac:dyDescent="0.35">
      <c r="A6" s="4" t="s">
        <v>1</v>
      </c>
      <c r="B6">
        <f t="shared" si="3"/>
        <v>1986</v>
      </c>
      <c r="C6">
        <f t="shared" si="0"/>
        <v>1988</v>
      </c>
      <c r="D6" s="2">
        <v>543.61561553671868</v>
      </c>
      <c r="E6" s="2">
        <v>173.52047929367248</v>
      </c>
      <c r="F6" s="2">
        <v>2412.06360521337</v>
      </c>
      <c r="G6" s="2">
        <v>49.713853602277659</v>
      </c>
      <c r="H6" s="2">
        <v>501.19680978622785</v>
      </c>
      <c r="I6" s="2">
        <v>0</v>
      </c>
      <c r="J6" s="2">
        <f t="shared" si="1"/>
        <v>543.61561553671868</v>
      </c>
      <c r="K6" s="2">
        <v>2585.5840845070425</v>
      </c>
      <c r="L6" s="6">
        <f t="shared" si="2"/>
        <v>550.91066338850555</v>
      </c>
    </row>
    <row r="7" spans="1:12" ht="19.8" x14ac:dyDescent="0.35">
      <c r="A7" s="4" t="s">
        <v>1</v>
      </c>
      <c r="B7">
        <f t="shared" si="3"/>
        <v>1987</v>
      </c>
      <c r="C7">
        <f t="shared" si="0"/>
        <v>1989</v>
      </c>
      <c r="D7" s="2">
        <v>4163.7546857262978</v>
      </c>
      <c r="E7" s="2">
        <v>2258.4293493606142</v>
      </c>
      <c r="F7" s="2">
        <v>25694.960333291514</v>
      </c>
      <c r="G7" s="2">
        <v>710.88595803754322</v>
      </c>
      <c r="H7" s="2">
        <v>681.8497710191084</v>
      </c>
      <c r="I7" s="2">
        <v>86.071882036559543</v>
      </c>
      <c r="J7" s="2">
        <f t="shared" si="1"/>
        <v>4163.7546857262978</v>
      </c>
      <c r="K7" s="2">
        <v>27953.389682652127</v>
      </c>
      <c r="L7" s="6">
        <f t="shared" si="2"/>
        <v>1392.7357290566515</v>
      </c>
    </row>
    <row r="8" spans="1:12" ht="19.8" x14ac:dyDescent="0.35">
      <c r="A8" s="4" t="s">
        <v>1</v>
      </c>
      <c r="B8">
        <f t="shared" si="3"/>
        <v>1988</v>
      </c>
      <c r="C8">
        <f t="shared" si="0"/>
        <v>1990</v>
      </c>
      <c r="D8" s="2">
        <v>5214.8817860348408</v>
      </c>
      <c r="E8" s="2">
        <v>3501.8642792060664</v>
      </c>
      <c r="F8" s="2">
        <v>36719.262228295549</v>
      </c>
      <c r="G8" s="2">
        <v>2040.1556976448105</v>
      </c>
      <c r="H8" s="2">
        <v>1893.5814048043098</v>
      </c>
      <c r="I8" s="2">
        <v>0</v>
      </c>
      <c r="J8" s="2">
        <f t="shared" si="1"/>
        <v>5214.8817860348408</v>
      </c>
      <c r="K8" s="2">
        <v>40221.126507501613</v>
      </c>
      <c r="L8" s="6">
        <f t="shared" si="2"/>
        <v>3933.7371024491204</v>
      </c>
    </row>
    <row r="9" spans="1:12" ht="19.8" x14ac:dyDescent="0.35">
      <c r="A9" s="4" t="s">
        <v>1</v>
      </c>
      <c r="B9">
        <f t="shared" si="3"/>
        <v>1989</v>
      </c>
      <c r="C9">
        <f t="shared" si="0"/>
        <v>1991</v>
      </c>
      <c r="D9" s="2">
        <v>8450.5316701927677</v>
      </c>
      <c r="E9" s="2">
        <v>66.264545166221566</v>
      </c>
      <c r="F9" s="2">
        <v>31927.266234598948</v>
      </c>
      <c r="G9" s="2">
        <v>32.322442239730393</v>
      </c>
      <c r="H9" s="2">
        <v>1343.0445839147465</v>
      </c>
      <c r="I9" s="2">
        <v>0</v>
      </c>
      <c r="J9" s="2">
        <f t="shared" si="1"/>
        <v>8450.5316701927677</v>
      </c>
      <c r="K9" s="2">
        <v>31993.530779765169</v>
      </c>
      <c r="L9" s="6">
        <f t="shared" si="2"/>
        <v>1375.3670261544769</v>
      </c>
    </row>
    <row r="10" spans="1:12" ht="19.8" x14ac:dyDescent="0.35">
      <c r="A10" s="4" t="s">
        <v>1</v>
      </c>
      <c r="B10">
        <f t="shared" si="3"/>
        <v>1990</v>
      </c>
      <c r="C10">
        <f t="shared" si="0"/>
        <v>1992</v>
      </c>
      <c r="D10" s="2">
        <v>1</v>
      </c>
      <c r="E10" s="2">
        <v>30.091982216048823</v>
      </c>
      <c r="F10" s="2">
        <v>242.50484326441392</v>
      </c>
      <c r="G10" s="2">
        <v>0</v>
      </c>
      <c r="H10" s="2">
        <v>74.562495536922739</v>
      </c>
      <c r="I10" s="2">
        <v>0</v>
      </c>
      <c r="J10" s="2">
        <f t="shared" si="1"/>
        <v>1</v>
      </c>
      <c r="K10" s="2">
        <v>272.59682548046277</v>
      </c>
      <c r="L10" s="6">
        <f t="shared" si="2"/>
        <v>74.562495536922739</v>
      </c>
    </row>
    <row r="11" spans="1:12" ht="19.8" x14ac:dyDescent="0.35">
      <c r="A11" s="4" t="s">
        <v>1</v>
      </c>
      <c r="B11">
        <f t="shared" si="3"/>
        <v>1991</v>
      </c>
      <c r="C11">
        <f t="shared" si="0"/>
        <v>1993</v>
      </c>
      <c r="D11" s="2">
        <v>274.84651360779674</v>
      </c>
      <c r="E11" s="2">
        <v>298.24998214769096</v>
      </c>
      <c r="F11" s="2">
        <v>2646.968591560757</v>
      </c>
      <c r="G11" s="2">
        <v>551.93344662210643</v>
      </c>
      <c r="H11" s="2">
        <v>758.90848910539626</v>
      </c>
      <c r="I11" s="2">
        <v>0</v>
      </c>
      <c r="J11" s="2">
        <f t="shared" si="1"/>
        <v>274.84651360779674</v>
      </c>
      <c r="K11" s="2">
        <v>2945.2185737084478</v>
      </c>
      <c r="L11" s="6">
        <f t="shared" si="2"/>
        <v>1310.8419357275027</v>
      </c>
    </row>
    <row r="12" spans="1:12" ht="19.8" x14ac:dyDescent="0.35">
      <c r="A12" s="4" t="s">
        <v>1</v>
      </c>
      <c r="B12">
        <f t="shared" si="3"/>
        <v>1992</v>
      </c>
      <c r="C12">
        <f t="shared" si="0"/>
        <v>1994</v>
      </c>
      <c r="D12" s="2">
        <v>2125.0311228022979</v>
      </c>
      <c r="E12" s="2">
        <v>0</v>
      </c>
      <c r="F12" s="2">
        <v>17247.920206940824</v>
      </c>
      <c r="G12" s="2">
        <v>0</v>
      </c>
      <c r="H12" s="2">
        <v>1292.1016053002679</v>
      </c>
      <c r="I12" s="2">
        <v>0</v>
      </c>
      <c r="J12" s="2">
        <f t="shared" si="1"/>
        <v>2125.0311228022979</v>
      </c>
      <c r="K12" s="2">
        <v>17247.920206940824</v>
      </c>
      <c r="L12" s="6">
        <f t="shared" si="2"/>
        <v>1292.1016053002679</v>
      </c>
    </row>
    <row r="13" spans="1:12" ht="19.8" x14ac:dyDescent="0.35">
      <c r="A13" s="4" t="s">
        <v>1</v>
      </c>
      <c r="B13">
        <f t="shared" si="3"/>
        <v>1993</v>
      </c>
      <c r="C13">
        <f t="shared" si="0"/>
        <v>1995</v>
      </c>
      <c r="D13" s="2">
        <v>1517.8169782107925</v>
      </c>
      <c r="E13" s="2">
        <v>323.02540132506698</v>
      </c>
      <c r="F13" s="2">
        <v>35855.819547082436</v>
      </c>
      <c r="G13" s="2">
        <v>0</v>
      </c>
      <c r="H13" s="2">
        <v>1100.7094807281692</v>
      </c>
      <c r="I13" s="2">
        <v>0</v>
      </c>
      <c r="J13" s="2">
        <f t="shared" si="1"/>
        <v>1517.8169782107925</v>
      </c>
      <c r="K13" s="2">
        <v>36178.844948407503</v>
      </c>
      <c r="L13" s="6">
        <f t="shared" si="2"/>
        <v>1100.7094807281692</v>
      </c>
    </row>
    <row r="14" spans="1:12" ht="19.8" x14ac:dyDescent="0.35">
      <c r="A14" s="4" t="s">
        <v>1</v>
      </c>
      <c r="B14">
        <f>+B13+1</f>
        <v>1994</v>
      </c>
      <c r="C14">
        <f t="shared" si="0"/>
        <v>1996</v>
      </c>
      <c r="D14" s="2">
        <v>1</v>
      </c>
      <c r="E14" s="2">
        <v>0</v>
      </c>
      <c r="F14" s="2">
        <v>5503.5474036408459</v>
      </c>
      <c r="G14" s="2">
        <v>0</v>
      </c>
      <c r="H14" s="2">
        <v>0</v>
      </c>
      <c r="I14" s="2">
        <v>0</v>
      </c>
      <c r="J14" s="2">
        <f t="shared" si="1"/>
        <v>1</v>
      </c>
      <c r="K14" s="2">
        <v>5503.5474036408459</v>
      </c>
      <c r="L14" s="6">
        <f t="shared" si="2"/>
        <v>0</v>
      </c>
    </row>
    <row r="15" spans="1:12" ht="19.8" x14ac:dyDescent="0.35">
      <c r="A15" s="4" t="s">
        <v>1</v>
      </c>
      <c r="B15">
        <f>+B14+1</f>
        <v>1995</v>
      </c>
      <c r="C15">
        <f t="shared" si="0"/>
        <v>1997</v>
      </c>
      <c r="D15" s="2">
        <v>366.90316024272306</v>
      </c>
      <c r="E15" s="2">
        <v>518.99460698927658</v>
      </c>
      <c r="F15" s="2">
        <v>11656.783633171846</v>
      </c>
      <c r="G15" s="2">
        <v>700.9695666039313</v>
      </c>
      <c r="H15" s="2">
        <v>700.9695666039313</v>
      </c>
      <c r="I15" s="2">
        <v>0</v>
      </c>
      <c r="J15" s="2">
        <f t="shared" si="1"/>
        <v>366.90316024272306</v>
      </c>
      <c r="K15" s="2">
        <v>12175.778240161122</v>
      </c>
      <c r="L15" s="6">
        <f t="shared" si="2"/>
        <v>1401.9391332078626</v>
      </c>
    </row>
    <row r="16" spans="1:12" ht="19.8" x14ac:dyDescent="0.35">
      <c r="A16" s="4" t="s">
        <v>1</v>
      </c>
      <c r="B16">
        <f>+B15+1</f>
        <v>1996</v>
      </c>
      <c r="C16">
        <f t="shared" si="0"/>
        <v>1998</v>
      </c>
      <c r="D16" s="2">
        <v>1565.2218306025802</v>
      </c>
      <c r="E16" s="2">
        <v>700.9695666039313</v>
      </c>
      <c r="F16" s="2">
        <v>58881.443594730226</v>
      </c>
      <c r="G16" s="2">
        <v>217.80783765738269</v>
      </c>
      <c r="H16" s="2">
        <v>1452.0522510492178</v>
      </c>
      <c r="I16" s="2">
        <v>1398.8081451296284</v>
      </c>
      <c r="J16" s="2">
        <f t="shared" si="1"/>
        <v>1565.2218306025802</v>
      </c>
      <c r="K16" s="2">
        <v>59582.41316133416</v>
      </c>
      <c r="L16" s="6">
        <f t="shared" si="2"/>
        <v>1669.8600887066004</v>
      </c>
    </row>
    <row r="17" spans="1:12" ht="19.8" x14ac:dyDescent="0.35">
      <c r="A17" s="4" t="s">
        <v>1</v>
      </c>
      <c r="B17">
        <v>1997</v>
      </c>
      <c r="C17">
        <f t="shared" si="0"/>
        <v>1999</v>
      </c>
      <c r="D17" s="2">
        <v>9112.604365851108</v>
      </c>
      <c r="E17" s="2">
        <v>217.80783765738269</v>
      </c>
      <c r="F17" s="2">
        <v>68682.071474627999</v>
      </c>
      <c r="G17" s="2">
        <v>3060.7584165707708</v>
      </c>
      <c r="H17" s="2">
        <v>2049.7386681107423</v>
      </c>
      <c r="I17" s="2">
        <v>0</v>
      </c>
      <c r="J17" s="2">
        <f t="shared" si="1"/>
        <v>9112.604365851108</v>
      </c>
      <c r="K17" s="2">
        <v>68899.879312285382</v>
      </c>
      <c r="L17" s="6">
        <f t="shared" si="2"/>
        <v>5110.4970846815131</v>
      </c>
    </row>
    <row r="18" spans="1:12" ht="19.8" x14ac:dyDescent="0.35">
      <c r="A18" s="4" t="s">
        <v>1</v>
      </c>
      <c r="B18">
        <v>1998</v>
      </c>
      <c r="C18">
        <f t="shared" si="0"/>
        <v>2000</v>
      </c>
      <c r="D18" s="2">
        <v>1887.6679263639833</v>
      </c>
      <c r="E18" s="2">
        <v>180.04461273945711</v>
      </c>
      <c r="F18" s="2">
        <v>6883.244040885399</v>
      </c>
      <c r="G18" s="2">
        <v>281.79377689239374</v>
      </c>
      <c r="H18" s="2">
        <v>140.1524837718421</v>
      </c>
      <c r="I18" s="2">
        <v>0</v>
      </c>
      <c r="J18" s="2">
        <f t="shared" si="1"/>
        <v>1887.6679263639833</v>
      </c>
      <c r="K18" s="2">
        <v>7063.2886536248561</v>
      </c>
      <c r="L18" s="6">
        <f t="shared" si="2"/>
        <v>421.94626066423587</v>
      </c>
    </row>
    <row r="19" spans="1:12" ht="19.8" x14ac:dyDescent="0.35">
      <c r="A19" s="4" t="s">
        <v>1</v>
      </c>
      <c r="B19">
        <v>1999</v>
      </c>
      <c r="C19">
        <f t="shared" si="0"/>
        <v>2001</v>
      </c>
      <c r="D19" s="2">
        <v>180.04461273945711</v>
      </c>
      <c r="E19" s="2">
        <v>1829.2135731985761</v>
      </c>
      <c r="F19" s="2">
        <v>16805.568199826481</v>
      </c>
      <c r="G19" s="2">
        <v>1418.1832061068701</v>
      </c>
      <c r="H19" s="2">
        <v>0</v>
      </c>
      <c r="I19" s="2">
        <v>797.37870946002863</v>
      </c>
      <c r="J19" s="2">
        <f t="shared" si="1"/>
        <v>180.04461273945711</v>
      </c>
      <c r="K19" s="2">
        <v>18634.781773025057</v>
      </c>
      <c r="L19" s="6">
        <f t="shared" si="2"/>
        <v>1418.1832061068701</v>
      </c>
    </row>
    <row r="20" spans="1:12" ht="19.8" x14ac:dyDescent="0.35">
      <c r="A20" s="4" t="s">
        <v>1</v>
      </c>
      <c r="B20">
        <v>2000</v>
      </c>
      <c r="C20">
        <v>2002</v>
      </c>
      <c r="D20" s="2">
        <v>9395.1825508138791</v>
      </c>
      <c r="E20" s="2">
        <v>236.36386768447838</v>
      </c>
      <c r="F20" s="2">
        <v>86745.53944020356</v>
      </c>
      <c r="G20" s="2">
        <v>1076.5215501126174</v>
      </c>
      <c r="H20" s="2">
        <v>2223.3510701523192</v>
      </c>
      <c r="I20" s="2">
        <v>53.547983718547194</v>
      </c>
      <c r="J20" s="2">
        <f t="shared" si="1"/>
        <v>9395.1825508138791</v>
      </c>
      <c r="K20" s="2">
        <v>86981.903307888031</v>
      </c>
      <c r="L20" s="6">
        <f t="shared" si="2"/>
        <v>3299.8726202649368</v>
      </c>
    </row>
    <row r="21" spans="1:12" ht="19.8" x14ac:dyDescent="0.35">
      <c r="A21" s="4" t="s">
        <v>1</v>
      </c>
      <c r="B21">
        <v>2001</v>
      </c>
      <c r="C21">
        <v>2003</v>
      </c>
      <c r="D21" s="2">
        <v>2836.3664122137402</v>
      </c>
      <c r="E21" s="2">
        <v>1302.8067035481295</v>
      </c>
      <c r="F21" s="2">
        <v>50729.439440262082</v>
      </c>
      <c r="G21" s="2">
        <v>3962.5507951724921</v>
      </c>
      <c r="H21" s="2">
        <v>2249.0153161789822</v>
      </c>
      <c r="I21" s="2">
        <v>223.57935038124381</v>
      </c>
      <c r="J21" s="2">
        <f t="shared" si="1"/>
        <v>2836.3664122137402</v>
      </c>
      <c r="K21" s="2">
        <v>52032.246143810211</v>
      </c>
      <c r="L21" s="6">
        <f t="shared" si="2"/>
        <v>6211.5661113514743</v>
      </c>
    </row>
    <row r="22" spans="1:12" ht="19.8" x14ac:dyDescent="0.35">
      <c r="A22" s="4" t="s">
        <v>1</v>
      </c>
      <c r="B22">
        <v>2002</v>
      </c>
      <c r="C22">
        <v>2004</v>
      </c>
      <c r="D22" s="2">
        <v>850.19388746922539</v>
      </c>
      <c r="E22" s="2">
        <v>455.15786160765117</v>
      </c>
      <c r="F22" s="2">
        <v>19384.370106114082</v>
      </c>
      <c r="G22" s="2">
        <v>1864.8531783702751</v>
      </c>
      <c r="H22" s="2">
        <v>638.9904432889482</v>
      </c>
      <c r="I22" s="2">
        <v>0</v>
      </c>
      <c r="J22" s="2">
        <f t="shared" si="1"/>
        <v>850.19388746922539</v>
      </c>
      <c r="K22" s="2">
        <v>19839.527967721733</v>
      </c>
      <c r="L22" s="6">
        <f t="shared" si="2"/>
        <v>2503.8436216592236</v>
      </c>
    </row>
    <row r="23" spans="1:12" ht="19.8" x14ac:dyDescent="0.35">
      <c r="A23" s="4" t="s">
        <v>1</v>
      </c>
      <c r="B23">
        <v>2003</v>
      </c>
      <c r="C23">
        <v>2005</v>
      </c>
      <c r="D23" s="2">
        <v>214.19193487418877</v>
      </c>
      <c r="E23" s="2">
        <v>1170.16282946304</v>
      </c>
      <c r="F23" s="2">
        <v>7667.7971161438727</v>
      </c>
      <c r="G23" s="2">
        <v>5972.9579519999998</v>
      </c>
      <c r="H23" s="2">
        <v>1306.584552</v>
      </c>
      <c r="I23" s="2">
        <v>146.9</v>
      </c>
      <c r="J23" s="2">
        <f t="shared" si="1"/>
        <v>214.19193487418877</v>
      </c>
      <c r="K23" s="2">
        <v>8837.9599456069118</v>
      </c>
      <c r="L23" s="6">
        <f t="shared" si="2"/>
        <v>7279.542504</v>
      </c>
    </row>
    <row r="24" spans="1:12" ht="19.8" x14ac:dyDescent="0.35">
      <c r="A24" s="4" t="s">
        <v>1</v>
      </c>
      <c r="B24">
        <v>2004</v>
      </c>
      <c r="C24">
        <v>2006</v>
      </c>
      <c r="D24" s="2">
        <v>8503.4335778545683</v>
      </c>
      <c r="E24" s="2">
        <v>4293.0635279999997</v>
      </c>
      <c r="F24" s="2">
        <v>161269.86470399998</v>
      </c>
      <c r="G24" s="2">
        <v>6757.4</v>
      </c>
      <c r="H24" s="2">
        <v>3867.8244689222156</v>
      </c>
      <c r="I24" s="2">
        <v>0</v>
      </c>
      <c r="J24" s="2">
        <f t="shared" si="1"/>
        <v>8503.4335778545683</v>
      </c>
      <c r="K24" s="2">
        <v>165562.92823199998</v>
      </c>
      <c r="L24" s="6">
        <f t="shared" si="2"/>
        <v>10625.224468922215</v>
      </c>
    </row>
    <row r="25" spans="1:12" ht="19.8" x14ac:dyDescent="0.35">
      <c r="A25" s="4" t="s">
        <v>1</v>
      </c>
      <c r="B25">
        <v>2005</v>
      </c>
      <c r="C25">
        <v>2007</v>
      </c>
      <c r="D25" s="2">
        <v>13812.465263999999</v>
      </c>
      <c r="E25" s="2">
        <v>1469</v>
      </c>
      <c r="F25" s="2">
        <v>116308.27707848208</v>
      </c>
      <c r="G25" s="2">
        <v>5211.3087019190771</v>
      </c>
      <c r="H25" s="2">
        <v>1633.8698543280479</v>
      </c>
      <c r="I25" s="2">
        <v>295.57894736842093</v>
      </c>
      <c r="J25" s="2">
        <f t="shared" si="1"/>
        <v>13812.465263999999</v>
      </c>
      <c r="K25" s="2">
        <v>117777.27707848208</v>
      </c>
      <c r="L25" s="6">
        <f t="shared" si="2"/>
        <v>6845.178556247125</v>
      </c>
    </row>
    <row r="26" spans="1:12" ht="19.8" x14ac:dyDescent="0.35">
      <c r="A26" s="4" t="s">
        <v>1</v>
      </c>
      <c r="B26">
        <v>2006</v>
      </c>
      <c r="C26">
        <v>2008</v>
      </c>
      <c r="D26" s="2">
        <v>18376.572398565961</v>
      </c>
      <c r="E26" s="2">
        <v>2000.6640537543674</v>
      </c>
      <c r="F26" s="2">
        <v>303058.18120867148</v>
      </c>
      <c r="G26" s="2">
        <v>5313.0938337456182</v>
      </c>
      <c r="H26" s="2">
        <v>11096.377100082456</v>
      </c>
      <c r="I26" s="2">
        <v>0</v>
      </c>
      <c r="J26" s="2">
        <f t="shared" si="1"/>
        <v>18376.572398565961</v>
      </c>
      <c r="K26" s="2">
        <v>305058.84526242584</v>
      </c>
      <c r="L26" s="6">
        <f t="shared" si="2"/>
        <v>16409.470933828074</v>
      </c>
    </row>
    <row r="27" spans="1:12" ht="19.8" x14ac:dyDescent="0.35">
      <c r="A27" s="4" t="s">
        <v>1</v>
      </c>
      <c r="B27">
        <v>2007</v>
      </c>
      <c r="C27">
        <v>2009</v>
      </c>
      <c r="D27" s="2">
        <v>5627.9761813270779</v>
      </c>
      <c r="E27" s="2">
        <v>4407.9597709099589</v>
      </c>
      <c r="F27" s="2">
        <v>84875.292777669281</v>
      </c>
      <c r="G27" s="2">
        <v>2397.3676469859447</v>
      </c>
      <c r="H27" s="2">
        <v>7205.3732256564526</v>
      </c>
      <c r="I27" s="2">
        <v>0</v>
      </c>
      <c r="J27" s="2">
        <f t="shared" si="1"/>
        <v>5627.9761813270779</v>
      </c>
      <c r="K27" s="2">
        <v>89283.252548579243</v>
      </c>
      <c r="L27" s="6">
        <f t="shared" si="2"/>
        <v>9602.7408726423964</v>
      </c>
    </row>
    <row r="28" spans="1:12" ht="19.8" x14ac:dyDescent="0.35">
      <c r="A28" s="4" t="s">
        <v>1</v>
      </c>
      <c r="B28">
        <v>2008</v>
      </c>
      <c r="C28">
        <v>2010</v>
      </c>
      <c r="D28" s="2">
        <v>37484.151761438225</v>
      </c>
      <c r="E28" s="2">
        <v>525.87285491743035</v>
      </c>
      <c r="F28" s="2">
        <v>412160.70018800074</v>
      </c>
      <c r="G28" s="2">
        <v>6594.8981572406519</v>
      </c>
      <c r="H28" s="2">
        <v>10683.735014729855</v>
      </c>
      <c r="I28" s="1"/>
      <c r="J28" s="2">
        <f t="shared" si="1"/>
        <v>37484.151761438225</v>
      </c>
      <c r="K28" s="2">
        <v>412686.57304291817</v>
      </c>
      <c r="L28" s="6">
        <f t="shared" si="2"/>
        <v>17278.633171970505</v>
      </c>
    </row>
    <row r="29" spans="1:12" ht="19.8" x14ac:dyDescent="0.35">
      <c r="A29" s="4" t="s">
        <v>1</v>
      </c>
      <c r="B29">
        <v>2009</v>
      </c>
      <c r="C29">
        <v>2011</v>
      </c>
      <c r="D29" s="2">
        <v>7177.2389550730941</v>
      </c>
      <c r="E29" s="2">
        <v>0</v>
      </c>
      <c r="F29" s="2">
        <v>83593.132108547594</v>
      </c>
      <c r="G29" s="2">
        <v>1948.8520925457735</v>
      </c>
      <c r="H29" s="2">
        <v>531.98716085333263</v>
      </c>
      <c r="I29" s="1"/>
      <c r="J29" s="2">
        <f t="shared" si="1"/>
        <v>7177.2389550730941</v>
      </c>
      <c r="K29" s="2">
        <v>83593.132108547594</v>
      </c>
      <c r="L29" s="6">
        <f t="shared" si="2"/>
        <v>2480.8392533991064</v>
      </c>
    </row>
    <row r="30" spans="1:12" ht="19.8" x14ac:dyDescent="0.35">
      <c r="A30" s="4" t="s">
        <v>1</v>
      </c>
      <c r="B30">
        <v>2010</v>
      </c>
      <c r="C30">
        <v>2012</v>
      </c>
      <c r="D30" s="2">
        <v>31034.205089858973</v>
      </c>
      <c r="E30" s="2">
        <v>615.64987244802387</v>
      </c>
      <c r="F30" s="2">
        <v>404680.92127034825</v>
      </c>
      <c r="G30" s="2">
        <v>7918.8686023713735</v>
      </c>
      <c r="H30" s="2">
        <v>509.19969866646653</v>
      </c>
      <c r="I30" s="1"/>
      <c r="J30" s="2">
        <f t="shared" si="1"/>
        <v>31034.205089858973</v>
      </c>
      <c r="K30" s="2">
        <v>405296.57114279625</v>
      </c>
      <c r="L30" s="6">
        <f t="shared" si="2"/>
        <v>8428.0683010378398</v>
      </c>
    </row>
    <row r="31" spans="1:12" ht="19.8" x14ac:dyDescent="0.35">
      <c r="A31" s="4" t="s">
        <v>1</v>
      </c>
      <c r="B31">
        <v>2011</v>
      </c>
      <c r="C31">
        <v>2013</v>
      </c>
      <c r="D31" s="2">
        <v>86394.666285137704</v>
      </c>
      <c r="E31" s="2">
        <v>0</v>
      </c>
      <c r="F31" s="2">
        <v>352399.0280443856</v>
      </c>
      <c r="G31" s="2">
        <v>5596.1217694036923</v>
      </c>
      <c r="H31" s="2">
        <v>1700.2821744555649</v>
      </c>
      <c r="I31" s="1"/>
      <c r="J31" s="2">
        <f t="shared" si="1"/>
        <v>86394.666285137704</v>
      </c>
      <c r="K31" s="2">
        <v>352399.0280443856</v>
      </c>
      <c r="L31" s="6">
        <f t="shared" si="2"/>
        <v>7296.4039438592572</v>
      </c>
    </row>
    <row r="32" spans="1:12" ht="19.8" x14ac:dyDescent="0.35">
      <c r="A32" s="4" t="s">
        <v>1</v>
      </c>
      <c r="B32">
        <v>2012</v>
      </c>
      <c r="C32">
        <v>2014</v>
      </c>
      <c r="D32" s="2">
        <v>509.19969866646653</v>
      </c>
      <c r="E32" s="2">
        <v>0</v>
      </c>
      <c r="F32" s="2">
        <v>228181.71691066097</v>
      </c>
      <c r="G32" s="2">
        <v>1142.394</v>
      </c>
      <c r="H32" s="2">
        <v>11475.867</v>
      </c>
      <c r="I32" s="1"/>
      <c r="J32" s="2">
        <f t="shared" si="1"/>
        <v>509.19969866646653</v>
      </c>
      <c r="K32" s="2">
        <v>228181.71691066097</v>
      </c>
      <c r="L32" s="6">
        <f t="shared" si="2"/>
        <v>12618.261</v>
      </c>
    </row>
    <row r="33" spans="1:12" ht="19.8" x14ac:dyDescent="0.35">
      <c r="A33" s="4" t="s">
        <v>1</v>
      </c>
      <c r="B33">
        <v>2013</v>
      </c>
      <c r="C33">
        <v>2015</v>
      </c>
      <c r="D33" s="2">
        <v>2256.9341135048276</v>
      </c>
      <c r="E33" s="2">
        <v>1869.3719999999998</v>
      </c>
      <c r="F33" s="2">
        <v>27365.529000000002</v>
      </c>
      <c r="G33" s="2">
        <v>1096.1225272740621</v>
      </c>
      <c r="H33" s="2">
        <v>1948.5388047660208</v>
      </c>
      <c r="I33" s="1"/>
      <c r="J33" s="2">
        <f t="shared" si="1"/>
        <v>2256.9341135048276</v>
      </c>
      <c r="K33" s="2">
        <v>29234.901000000002</v>
      </c>
      <c r="L33" s="6">
        <f t="shared" si="2"/>
        <v>3044.6613320400829</v>
      </c>
    </row>
    <row r="34" spans="1:12" ht="19.8" x14ac:dyDescent="0.35">
      <c r="A34" s="4" t="s">
        <v>1</v>
      </c>
      <c r="B34">
        <v>2014</v>
      </c>
      <c r="C34">
        <v>2016</v>
      </c>
      <c r="D34" s="2">
        <v>9879.979368350143</v>
      </c>
      <c r="E34" s="2">
        <v>3914.9594807908029</v>
      </c>
      <c r="F34" s="2">
        <v>167170.99467047653</v>
      </c>
      <c r="G34" s="2">
        <v>2593.5656905274991</v>
      </c>
      <c r="H34" s="2">
        <v>12176.851464468245</v>
      </c>
      <c r="I34" s="1"/>
      <c r="J34" s="2">
        <f t="shared" si="1"/>
        <v>9879.979368350143</v>
      </c>
      <c r="K34" s="2">
        <v>171085.95415126733</v>
      </c>
      <c r="L34" s="6">
        <f t="shared" si="2"/>
        <v>14770.417154995745</v>
      </c>
    </row>
    <row r="35" spans="1:12" ht="19.8" x14ac:dyDescent="0.35">
      <c r="A35" s="4" t="s">
        <v>1</v>
      </c>
      <c r="B35">
        <v>2015</v>
      </c>
      <c r="C35">
        <v>2017</v>
      </c>
      <c r="D35" s="2">
        <v>696.38451669259678</v>
      </c>
      <c r="E35" s="2">
        <v>661.88364231919525</v>
      </c>
      <c r="F35" s="2">
        <v>9309.3637373596848</v>
      </c>
      <c r="G35" s="2">
        <v>547.33400000000006</v>
      </c>
      <c r="H35" s="2">
        <v>273.66700000000003</v>
      </c>
      <c r="I35" s="1"/>
      <c r="J35" s="2">
        <f t="shared" si="1"/>
        <v>696.38451669259678</v>
      </c>
      <c r="K35" s="2">
        <v>9971.24737967888</v>
      </c>
      <c r="L35" s="6">
        <f t="shared" si="2"/>
        <v>821.00100000000009</v>
      </c>
    </row>
    <row r="36" spans="1:12" ht="19.8" x14ac:dyDescent="0.35">
      <c r="A36" s="4" t="s">
        <v>1</v>
      </c>
      <c r="B36">
        <v>2016</v>
      </c>
      <c r="C36">
        <v>2018</v>
      </c>
      <c r="D36" s="2">
        <v>29453.902174161569</v>
      </c>
      <c r="E36" s="2">
        <v>273.66700000000003</v>
      </c>
      <c r="F36" s="2">
        <v>269561.995</v>
      </c>
      <c r="G36" s="2">
        <v>489.89805702464855</v>
      </c>
      <c r="H36" s="2">
        <v>12036.060174167507</v>
      </c>
      <c r="I36" s="1"/>
      <c r="J36" s="2">
        <f t="shared" si="1"/>
        <v>29453.902174161569</v>
      </c>
      <c r="K36" s="2">
        <v>269835.66200000001</v>
      </c>
      <c r="L36" s="6">
        <f t="shared" si="2"/>
        <v>12525.958231192155</v>
      </c>
    </row>
    <row r="37" spans="1:12" ht="19.8" x14ac:dyDescent="0.35">
      <c r="A37" s="4" t="s">
        <v>1</v>
      </c>
      <c r="B37">
        <v>2017</v>
      </c>
      <c r="C37">
        <v>2019</v>
      </c>
      <c r="D37" s="2">
        <v>3010.337</v>
      </c>
      <c r="E37" s="2">
        <v>3147.7025081584829</v>
      </c>
      <c r="F37" s="2">
        <v>63050.01667500785</v>
      </c>
      <c r="G37" s="1">
        <v>2589</v>
      </c>
      <c r="H37" s="1">
        <v>6358</v>
      </c>
      <c r="I37" s="1"/>
      <c r="J37" s="2">
        <f t="shared" si="1"/>
        <v>3010.337</v>
      </c>
      <c r="K37" s="2">
        <v>66197.719183166337</v>
      </c>
      <c r="L37" s="6">
        <f t="shared" si="2"/>
        <v>8947</v>
      </c>
    </row>
    <row r="38" spans="1:12" ht="19.8" x14ac:dyDescent="0.35">
      <c r="A38" s="4" t="s">
        <v>1</v>
      </c>
      <c r="B38">
        <v>2018</v>
      </c>
      <c r="C38">
        <v>2020</v>
      </c>
      <c r="D38" s="2">
        <v>26681.322585641512</v>
      </c>
      <c r="E38" s="2">
        <v>4205</v>
      </c>
      <c r="F38" s="2">
        <v>487896</v>
      </c>
      <c r="G38" s="1"/>
      <c r="H38" s="1"/>
      <c r="I38" s="1"/>
      <c r="J38" s="2">
        <f t="shared" si="1"/>
        <v>26681.322585641512</v>
      </c>
      <c r="K38" s="2">
        <v>492101</v>
      </c>
      <c r="L38" s="6"/>
    </row>
    <row r="39" spans="1:12" ht="19.8" x14ac:dyDescent="0.35">
      <c r="A39" s="4" t="s">
        <v>1</v>
      </c>
      <c r="B39">
        <v>2019</v>
      </c>
      <c r="C39">
        <v>2021</v>
      </c>
      <c r="D39" s="2">
        <v>12269</v>
      </c>
      <c r="E39" s="1"/>
      <c r="F39" s="1"/>
      <c r="G39" s="1"/>
      <c r="H39" s="1"/>
      <c r="I39" s="1"/>
      <c r="J39" s="2">
        <f t="shared" si="1"/>
        <v>12269</v>
      </c>
      <c r="K39" s="1"/>
      <c r="L39" s="5"/>
    </row>
    <row r="40" spans="1:12" ht="19.8" x14ac:dyDescent="0.35">
      <c r="A40" s="4" t="s">
        <v>2</v>
      </c>
      <c r="B40">
        <v>1982</v>
      </c>
      <c r="C40">
        <f t="shared" ref="C40:C57" si="4">+B40+2</f>
        <v>1984</v>
      </c>
      <c r="D40" s="2">
        <v>0</v>
      </c>
      <c r="E40" s="2">
        <v>0</v>
      </c>
      <c r="F40" s="2">
        <v>0</v>
      </c>
      <c r="G40" s="2">
        <v>8431.2827730896006</v>
      </c>
      <c r="H40" s="2">
        <v>6732.8948763521266</v>
      </c>
      <c r="I40" s="2">
        <v>306.66047883259284</v>
      </c>
      <c r="J40" s="2">
        <f t="shared" ref="J40:J76" si="5">D40</f>
        <v>0</v>
      </c>
      <c r="K40" s="2">
        <v>0</v>
      </c>
      <c r="L40" s="6">
        <f>G40+H40</f>
        <v>15164.177649441728</v>
      </c>
    </row>
    <row r="41" spans="1:12" ht="19.8" x14ac:dyDescent="0.35">
      <c r="A41" s="4" t="s">
        <v>2</v>
      </c>
      <c r="B41">
        <f>+B40+1</f>
        <v>1983</v>
      </c>
      <c r="C41">
        <f t="shared" si="4"/>
        <v>1985</v>
      </c>
      <c r="D41" s="2">
        <v>0</v>
      </c>
      <c r="E41" s="2">
        <v>0</v>
      </c>
      <c r="F41" s="2">
        <v>44643.338999956439</v>
      </c>
      <c r="G41" s="2">
        <v>10840.299062422042</v>
      </c>
      <c r="H41" s="2">
        <v>9619.611719496188</v>
      </c>
      <c r="I41" s="2">
        <v>334.28528726352897</v>
      </c>
      <c r="J41" s="2">
        <f t="shared" si="5"/>
        <v>0</v>
      </c>
      <c r="K41" s="2">
        <v>44643.338999956439</v>
      </c>
      <c r="L41" s="6">
        <f t="shared" ref="L41:L72" si="6">G41+H41</f>
        <v>20459.910781918232</v>
      </c>
    </row>
    <row r="42" spans="1:12" ht="19.8" x14ac:dyDescent="0.35">
      <c r="A42" s="4" t="s">
        <v>2</v>
      </c>
      <c r="B42">
        <f t="shared" ref="B42:B51" si="7">+B41+1</f>
        <v>1984</v>
      </c>
      <c r="C42">
        <f t="shared" si="4"/>
        <v>1986</v>
      </c>
      <c r="D42" s="2">
        <v>0</v>
      </c>
      <c r="E42" s="2">
        <v>0</v>
      </c>
      <c r="F42" s="2">
        <v>9009.2680480332601</v>
      </c>
      <c r="G42" s="2">
        <v>3939.7908856058775</v>
      </c>
      <c r="H42" s="2">
        <v>2650.4047775894082</v>
      </c>
      <c r="I42" s="2">
        <v>666.79591654404032</v>
      </c>
      <c r="J42" s="2">
        <f t="shared" si="5"/>
        <v>0</v>
      </c>
      <c r="K42" s="2">
        <v>9009.2680480332601</v>
      </c>
      <c r="L42" s="6">
        <f t="shared" si="6"/>
        <v>6590.1956631952853</v>
      </c>
    </row>
    <row r="43" spans="1:12" ht="19.8" x14ac:dyDescent="0.35">
      <c r="A43" s="4" t="s">
        <v>2</v>
      </c>
      <c r="B43">
        <f t="shared" si="7"/>
        <v>1985</v>
      </c>
      <c r="C43">
        <f t="shared" si="4"/>
        <v>1987</v>
      </c>
      <c r="D43" s="2">
        <v>0</v>
      </c>
      <c r="E43" s="2">
        <v>0</v>
      </c>
      <c r="F43" s="2">
        <v>16976.917088883507</v>
      </c>
      <c r="G43" s="2">
        <v>6937.9007147361781</v>
      </c>
      <c r="H43" s="2">
        <v>4192.1519707799034</v>
      </c>
      <c r="I43" s="2">
        <v>52.902184444337202</v>
      </c>
      <c r="J43" s="2">
        <f t="shared" si="5"/>
        <v>0</v>
      </c>
      <c r="K43" s="2">
        <v>16976.917088883507</v>
      </c>
      <c r="L43" s="6">
        <f t="shared" si="6"/>
        <v>11130.052685516082</v>
      </c>
    </row>
    <row r="44" spans="1:12" ht="19.8" x14ac:dyDescent="0.35">
      <c r="A44" s="4" t="s">
        <v>2</v>
      </c>
      <c r="B44">
        <f t="shared" si="7"/>
        <v>1986</v>
      </c>
      <c r="C44">
        <f t="shared" si="4"/>
        <v>1988</v>
      </c>
      <c r="D44" s="2">
        <v>0</v>
      </c>
      <c r="E44" s="2">
        <v>0</v>
      </c>
      <c r="F44" s="2">
        <v>28492.934874921171</v>
      </c>
      <c r="G44" s="2">
        <v>819.98385888722669</v>
      </c>
      <c r="H44" s="2">
        <v>9068.0316964869926</v>
      </c>
      <c r="I44" s="2">
        <v>91.163668417043112</v>
      </c>
      <c r="J44" s="2">
        <f t="shared" si="5"/>
        <v>0</v>
      </c>
      <c r="K44" s="2">
        <v>28492.934874921171</v>
      </c>
      <c r="L44" s="6">
        <f t="shared" si="6"/>
        <v>9888.0155553742188</v>
      </c>
    </row>
    <row r="45" spans="1:12" ht="19.8" x14ac:dyDescent="0.35">
      <c r="A45" s="4" t="s">
        <v>2</v>
      </c>
      <c r="B45">
        <f t="shared" si="7"/>
        <v>1987</v>
      </c>
      <c r="C45">
        <f t="shared" si="4"/>
        <v>1989</v>
      </c>
      <c r="D45" s="2">
        <v>0</v>
      </c>
      <c r="E45" s="2">
        <v>0</v>
      </c>
      <c r="F45" s="2">
        <v>32722.560861940834</v>
      </c>
      <c r="G45" s="2">
        <v>14135.607895930019</v>
      </c>
      <c r="H45" s="2">
        <v>4012.598554693453</v>
      </c>
      <c r="I45" s="2">
        <v>648.40234481812672</v>
      </c>
      <c r="J45" s="2">
        <f t="shared" si="5"/>
        <v>0</v>
      </c>
      <c r="K45" s="2">
        <v>32722.560861940834</v>
      </c>
      <c r="L45" s="6">
        <f t="shared" si="6"/>
        <v>18148.206450623471</v>
      </c>
    </row>
    <row r="46" spans="1:12" ht="19.8" x14ac:dyDescent="0.35">
      <c r="A46" s="4" t="s">
        <v>2</v>
      </c>
      <c r="B46">
        <f t="shared" si="7"/>
        <v>1988</v>
      </c>
      <c r="C46">
        <f t="shared" si="4"/>
        <v>1990</v>
      </c>
      <c r="D46" s="2">
        <v>0</v>
      </c>
      <c r="E46" s="2">
        <v>0</v>
      </c>
      <c r="F46" s="2">
        <v>16598.074801447852</v>
      </c>
      <c r="G46" s="2">
        <v>6669.2812609864468</v>
      </c>
      <c r="H46" s="2">
        <v>4446.1875073242982</v>
      </c>
      <c r="I46" s="2">
        <v>0</v>
      </c>
      <c r="J46" s="2">
        <f t="shared" si="5"/>
        <v>0</v>
      </c>
      <c r="K46" s="2">
        <v>16598.074801447852</v>
      </c>
      <c r="L46" s="6">
        <f t="shared" si="6"/>
        <v>11115.468768310744</v>
      </c>
    </row>
    <row r="47" spans="1:12" ht="19.8" x14ac:dyDescent="0.35">
      <c r="A47" s="4" t="s">
        <v>2</v>
      </c>
      <c r="B47">
        <f t="shared" si="7"/>
        <v>1989</v>
      </c>
      <c r="C47">
        <f t="shared" si="4"/>
        <v>1991</v>
      </c>
      <c r="D47" s="2">
        <v>91.163668417043112</v>
      </c>
      <c r="E47" s="2">
        <v>0</v>
      </c>
      <c r="F47" s="2">
        <v>36495.789122620277</v>
      </c>
      <c r="G47" s="2">
        <v>1559.6474970398031</v>
      </c>
      <c r="H47" s="2">
        <v>7211.594902519354</v>
      </c>
      <c r="I47" s="2">
        <v>66.117832917251349</v>
      </c>
      <c r="J47" s="2">
        <f t="shared" si="5"/>
        <v>91.163668417043112</v>
      </c>
      <c r="K47" s="2">
        <v>36495.789122620277</v>
      </c>
      <c r="L47" s="6">
        <f t="shared" si="6"/>
        <v>8771.2423995591562</v>
      </c>
    </row>
    <row r="48" spans="1:12" ht="19.8" x14ac:dyDescent="0.35">
      <c r="A48" s="4" t="s">
        <v>2</v>
      </c>
      <c r="B48">
        <f t="shared" si="7"/>
        <v>1990</v>
      </c>
      <c r="C48">
        <f t="shared" si="4"/>
        <v>1992</v>
      </c>
      <c r="D48" s="2">
        <v>0</v>
      </c>
      <c r="E48" s="2">
        <v>0</v>
      </c>
      <c r="F48" s="2">
        <v>1979.1388927953365</v>
      </c>
      <c r="G48" s="2">
        <v>0</v>
      </c>
      <c r="H48" s="2">
        <v>903.61038320243506</v>
      </c>
      <c r="I48" s="2">
        <v>54.706563866241297</v>
      </c>
      <c r="J48" s="2">
        <f t="shared" si="5"/>
        <v>0</v>
      </c>
      <c r="K48" s="2">
        <v>1979.1388927953365</v>
      </c>
      <c r="L48" s="6">
        <f t="shared" si="6"/>
        <v>903.61038320243506</v>
      </c>
    </row>
    <row r="49" spans="1:12" ht="19.8" x14ac:dyDescent="0.35">
      <c r="A49" s="4" t="s">
        <v>2</v>
      </c>
      <c r="B49">
        <f t="shared" si="7"/>
        <v>1991</v>
      </c>
      <c r="C49">
        <f t="shared" si="4"/>
        <v>1993</v>
      </c>
      <c r="D49" s="2">
        <v>0</v>
      </c>
      <c r="E49" s="2">
        <v>110.1963881954189</v>
      </c>
      <c r="F49" s="2">
        <v>2953.263203637227</v>
      </c>
      <c r="G49" s="2">
        <v>875.30502185986074</v>
      </c>
      <c r="H49" s="2">
        <v>656.4787663948955</v>
      </c>
      <c r="I49" s="2">
        <v>0</v>
      </c>
      <c r="J49" s="2">
        <f t="shared" si="5"/>
        <v>0</v>
      </c>
      <c r="K49" s="2">
        <v>3063.4595918326459</v>
      </c>
      <c r="L49" s="6">
        <f t="shared" si="6"/>
        <v>1531.7837882547562</v>
      </c>
    </row>
    <row r="50" spans="1:12" ht="19.8" x14ac:dyDescent="0.35">
      <c r="A50" s="4" t="s">
        <v>2</v>
      </c>
      <c r="B50">
        <f t="shared" si="7"/>
        <v>1992</v>
      </c>
      <c r="C50">
        <f t="shared" si="4"/>
        <v>1994</v>
      </c>
      <c r="D50" s="2">
        <v>0</v>
      </c>
      <c r="E50" s="2">
        <v>0</v>
      </c>
      <c r="F50" s="2">
        <v>8588.9305269998822</v>
      </c>
      <c r="G50" s="2">
        <v>862.87626418834452</v>
      </c>
      <c r="H50" s="2">
        <v>635.80356308614864</v>
      </c>
      <c r="I50" s="2">
        <v>83.105945343084628</v>
      </c>
      <c r="J50" s="2">
        <f t="shared" si="5"/>
        <v>0</v>
      </c>
      <c r="K50" s="2">
        <v>8588.9305269998822</v>
      </c>
      <c r="L50" s="6">
        <f t="shared" si="6"/>
        <v>1498.6798272744932</v>
      </c>
    </row>
    <row r="51" spans="1:12" ht="19.8" x14ac:dyDescent="0.35">
      <c r="A51" s="4" t="s">
        <v>2</v>
      </c>
      <c r="B51">
        <f t="shared" si="7"/>
        <v>1993</v>
      </c>
      <c r="C51">
        <f t="shared" si="4"/>
        <v>1995</v>
      </c>
      <c r="D51" s="2">
        <v>0</v>
      </c>
      <c r="E51" s="2">
        <v>45.414540220439193</v>
      </c>
      <c r="F51" s="2">
        <v>7992.9590787972975</v>
      </c>
      <c r="G51" s="2">
        <v>249.31783602925387</v>
      </c>
      <c r="H51" s="2">
        <v>4737.0388845558236</v>
      </c>
      <c r="I51" s="2">
        <v>178.96200000000002</v>
      </c>
      <c r="J51" s="2">
        <f t="shared" si="5"/>
        <v>0</v>
      </c>
      <c r="K51" s="2">
        <v>8038.3736190177369</v>
      </c>
      <c r="L51" s="6">
        <f t="shared" si="6"/>
        <v>4986.3567205850777</v>
      </c>
    </row>
    <row r="52" spans="1:12" ht="19.8" x14ac:dyDescent="0.35">
      <c r="A52" s="4" t="s">
        <v>2</v>
      </c>
      <c r="B52">
        <f>+B51+1</f>
        <v>1994</v>
      </c>
      <c r="C52">
        <f t="shared" si="4"/>
        <v>1996</v>
      </c>
      <c r="D52" s="2">
        <v>0</v>
      </c>
      <c r="E52" s="2">
        <v>0</v>
      </c>
      <c r="F52" s="2">
        <v>1080.3772894601002</v>
      </c>
      <c r="G52" s="2">
        <v>711.58699999999999</v>
      </c>
      <c r="H52" s="2">
        <v>532.625</v>
      </c>
      <c r="I52" s="2">
        <v>0</v>
      </c>
      <c r="J52" s="2">
        <f t="shared" si="5"/>
        <v>0</v>
      </c>
      <c r="K52" s="2">
        <v>1080.3772894601002</v>
      </c>
      <c r="L52" s="6">
        <f t="shared" si="6"/>
        <v>1244.212</v>
      </c>
    </row>
    <row r="53" spans="1:12" ht="19.8" x14ac:dyDescent="0.35">
      <c r="A53" s="4" t="s">
        <v>2</v>
      </c>
      <c r="B53">
        <f>+B52+1</f>
        <v>1995</v>
      </c>
      <c r="C53">
        <f t="shared" si="4"/>
        <v>1997</v>
      </c>
      <c r="D53" s="2">
        <v>0</v>
      </c>
      <c r="E53" s="2">
        <v>0</v>
      </c>
      <c r="F53" s="2">
        <v>2837.826</v>
      </c>
      <c r="G53" s="2">
        <v>0</v>
      </c>
      <c r="H53" s="2">
        <v>698.45511841279802</v>
      </c>
      <c r="I53" s="2">
        <v>0</v>
      </c>
      <c r="J53" s="2">
        <f t="shared" si="5"/>
        <v>0</v>
      </c>
      <c r="K53" s="2">
        <v>2837.826</v>
      </c>
      <c r="L53" s="6">
        <f t="shared" si="6"/>
        <v>698.45511841279802</v>
      </c>
    </row>
    <row r="54" spans="1:12" ht="19.8" x14ac:dyDescent="0.35">
      <c r="A54" s="4" t="s">
        <v>2</v>
      </c>
      <c r="B54">
        <f>+B53+1</f>
        <v>1996</v>
      </c>
      <c r="C54">
        <f t="shared" si="4"/>
        <v>1998</v>
      </c>
      <c r="D54" s="2">
        <v>0</v>
      </c>
      <c r="E54" s="2">
        <v>0</v>
      </c>
      <c r="F54" s="2">
        <v>22583.382162013801</v>
      </c>
      <c r="G54" s="2">
        <v>9185.3856367677436</v>
      </c>
      <c r="H54" s="2">
        <v>3808.5745323183328</v>
      </c>
      <c r="I54" s="2">
        <v>143.03365761862858</v>
      </c>
      <c r="J54" s="2">
        <f t="shared" si="5"/>
        <v>0</v>
      </c>
      <c r="K54" s="2">
        <v>22583.382162013801</v>
      </c>
      <c r="L54" s="6">
        <f t="shared" si="6"/>
        <v>12993.960169086076</v>
      </c>
    </row>
    <row r="55" spans="1:12" ht="19.8" x14ac:dyDescent="0.35">
      <c r="A55" s="4" t="s">
        <v>2</v>
      </c>
      <c r="B55">
        <v>1997</v>
      </c>
      <c r="C55">
        <f t="shared" si="4"/>
        <v>1999</v>
      </c>
      <c r="D55" s="2">
        <v>0</v>
      </c>
      <c r="E55" s="2">
        <v>0</v>
      </c>
      <c r="F55" s="2">
        <v>29348.427278453037</v>
      </c>
      <c r="G55" s="2">
        <v>14339.124176267516</v>
      </c>
      <c r="H55" s="2">
        <v>4505.5602149868</v>
      </c>
      <c r="I55" s="2">
        <v>0</v>
      </c>
      <c r="J55" s="2">
        <f t="shared" si="5"/>
        <v>0</v>
      </c>
      <c r="K55" s="2">
        <v>29348.427278453037</v>
      </c>
      <c r="L55" s="6">
        <f t="shared" si="6"/>
        <v>18844.684391254315</v>
      </c>
    </row>
    <row r="56" spans="1:12" ht="19.8" x14ac:dyDescent="0.35">
      <c r="A56" s="4" t="s">
        <v>2</v>
      </c>
      <c r="B56">
        <v>1998</v>
      </c>
      <c r="C56">
        <f t="shared" si="4"/>
        <v>2000</v>
      </c>
      <c r="D56" s="2">
        <v>0</v>
      </c>
      <c r="E56" s="2">
        <v>0</v>
      </c>
      <c r="F56" s="2">
        <v>16734.937941379547</v>
      </c>
      <c r="G56" s="2">
        <v>0</v>
      </c>
      <c r="H56" s="2">
        <v>5001</v>
      </c>
      <c r="I56" s="2">
        <v>0</v>
      </c>
      <c r="J56" s="2">
        <f t="shared" si="5"/>
        <v>0</v>
      </c>
      <c r="K56" s="2">
        <v>16734.937941379547</v>
      </c>
      <c r="L56" s="6">
        <f t="shared" si="6"/>
        <v>5001</v>
      </c>
    </row>
    <row r="57" spans="1:12" ht="19.8" x14ac:dyDescent="0.35">
      <c r="A57" s="4" t="s">
        <v>2</v>
      </c>
      <c r="B57">
        <v>1999</v>
      </c>
      <c r="C57">
        <f t="shared" si="4"/>
        <v>2001</v>
      </c>
      <c r="D57" s="2">
        <v>0</v>
      </c>
      <c r="E57" s="2">
        <v>0</v>
      </c>
      <c r="F57" s="2">
        <v>1</v>
      </c>
      <c r="G57" s="2">
        <v>544.94102564102559</v>
      </c>
      <c r="H57" s="2">
        <v>0</v>
      </c>
      <c r="I57" s="2">
        <v>40.355328917742462</v>
      </c>
      <c r="J57" s="2">
        <f t="shared" si="5"/>
        <v>0</v>
      </c>
      <c r="K57" s="2">
        <v>1</v>
      </c>
      <c r="L57" s="6">
        <f t="shared" si="6"/>
        <v>544.94102564102559</v>
      </c>
    </row>
    <row r="58" spans="1:12" ht="19.8" x14ac:dyDescent="0.35">
      <c r="A58" s="4" t="s">
        <v>2</v>
      </c>
      <c r="B58">
        <v>2000</v>
      </c>
      <c r="C58">
        <v>2002</v>
      </c>
      <c r="D58" s="2">
        <v>0</v>
      </c>
      <c r="E58" s="2">
        <v>0</v>
      </c>
      <c r="F58" s="2">
        <v>29816.058974358974</v>
      </c>
      <c r="G58" s="2">
        <v>332.80801817315319</v>
      </c>
      <c r="H58" s="2">
        <v>3167.2525125028501</v>
      </c>
      <c r="I58" s="2">
        <v>30.876024422179206</v>
      </c>
      <c r="J58" s="2">
        <f t="shared" si="5"/>
        <v>0</v>
      </c>
      <c r="K58" s="2">
        <v>29816.058974358974</v>
      </c>
      <c r="L58" s="6">
        <f t="shared" si="6"/>
        <v>3500.0605306760035</v>
      </c>
    </row>
    <row r="59" spans="1:12" ht="19.8" x14ac:dyDescent="0.35">
      <c r="A59" s="4" t="s">
        <v>2</v>
      </c>
      <c r="B59">
        <v>2001</v>
      </c>
      <c r="C59">
        <v>2003</v>
      </c>
      <c r="D59" s="2">
        <v>0</v>
      </c>
      <c r="E59" s="2">
        <v>0</v>
      </c>
      <c r="F59" s="2">
        <v>12505.962036118495</v>
      </c>
      <c r="G59" s="2">
        <v>2181.9057258339972</v>
      </c>
      <c r="H59" s="2">
        <v>4209.4313295570983</v>
      </c>
      <c r="I59" s="2">
        <v>684.42729131464057</v>
      </c>
      <c r="J59" s="2">
        <f t="shared" si="5"/>
        <v>0</v>
      </c>
      <c r="K59" s="2">
        <v>12505.962036118495</v>
      </c>
      <c r="L59" s="6">
        <f t="shared" si="6"/>
        <v>6391.3370553910954</v>
      </c>
    </row>
    <row r="60" spans="1:12" ht="19.8" x14ac:dyDescent="0.35">
      <c r="A60" s="4" t="s">
        <v>2</v>
      </c>
      <c r="B60">
        <v>2002</v>
      </c>
      <c r="C60">
        <v>2004</v>
      </c>
      <c r="D60" s="2">
        <v>0</v>
      </c>
      <c r="E60" s="2">
        <v>0</v>
      </c>
      <c r="F60" s="2">
        <v>3746.2909632244105</v>
      </c>
      <c r="G60" s="2">
        <v>1414.720237769887</v>
      </c>
      <c r="H60" s="2">
        <v>1844.3497861280143</v>
      </c>
      <c r="I60" s="2">
        <v>538.18128000000002</v>
      </c>
      <c r="J60" s="2">
        <f t="shared" si="5"/>
        <v>0</v>
      </c>
      <c r="K60" s="2">
        <v>3746.2909632244105</v>
      </c>
      <c r="L60" s="6">
        <f t="shared" si="6"/>
        <v>3259.0700238979016</v>
      </c>
    </row>
    <row r="61" spans="1:12" ht="19.8" x14ac:dyDescent="0.35">
      <c r="A61" s="4" t="s">
        <v>2</v>
      </c>
      <c r="B61">
        <v>2003</v>
      </c>
      <c r="C61">
        <v>2005</v>
      </c>
      <c r="D61" s="2">
        <v>0</v>
      </c>
      <c r="E61" s="2">
        <v>0</v>
      </c>
      <c r="F61" s="2">
        <v>350.25114397872028</v>
      </c>
      <c r="G61" s="2">
        <v>1479.9985199999999</v>
      </c>
      <c r="H61" s="2">
        <v>1291.635072</v>
      </c>
      <c r="I61" s="2">
        <v>0</v>
      </c>
      <c r="J61" s="2">
        <f t="shared" si="5"/>
        <v>0</v>
      </c>
      <c r="K61" s="2">
        <v>350.25114397872028</v>
      </c>
      <c r="L61" s="6">
        <f t="shared" si="6"/>
        <v>2771.6335920000001</v>
      </c>
    </row>
    <row r="62" spans="1:12" ht="19.8" x14ac:dyDescent="0.35">
      <c r="A62" s="4" t="s">
        <v>2</v>
      </c>
      <c r="B62">
        <v>2004</v>
      </c>
      <c r="C62">
        <v>2006</v>
      </c>
      <c r="D62" s="2">
        <v>13.435045306788261</v>
      </c>
      <c r="E62" s="2">
        <v>0</v>
      </c>
      <c r="F62" s="2">
        <v>23599.249127999999</v>
      </c>
      <c r="G62" s="2">
        <v>269.04000000000002</v>
      </c>
      <c r="H62" s="2">
        <v>6053.4000000000005</v>
      </c>
      <c r="I62" s="2">
        <v>0</v>
      </c>
      <c r="J62" s="2">
        <f t="shared" si="5"/>
        <v>13.435045306788261</v>
      </c>
      <c r="K62" s="2">
        <v>23599.249127999999</v>
      </c>
      <c r="L62" s="6">
        <f t="shared" si="6"/>
        <v>6322.4400000000005</v>
      </c>
    </row>
    <row r="63" spans="1:12" ht="19.8" x14ac:dyDescent="0.35">
      <c r="A63" s="4" t="s">
        <v>2</v>
      </c>
      <c r="B63">
        <v>2005</v>
      </c>
      <c r="C63">
        <v>2007</v>
      </c>
      <c r="D63" s="2">
        <v>0</v>
      </c>
      <c r="E63" s="2">
        <v>0</v>
      </c>
      <c r="F63" s="2">
        <v>20420.135999999999</v>
      </c>
      <c r="G63" s="2">
        <v>4388.8099045939653</v>
      </c>
      <c r="H63" s="2">
        <v>6787.6249470131752</v>
      </c>
      <c r="I63" s="2">
        <v>0</v>
      </c>
      <c r="J63" s="2">
        <f t="shared" si="5"/>
        <v>0</v>
      </c>
      <c r="K63" s="2">
        <v>20420.135999999999</v>
      </c>
      <c r="L63" s="6">
        <f t="shared" si="6"/>
        <v>11176.43485160714</v>
      </c>
    </row>
    <row r="64" spans="1:12" ht="19.8" x14ac:dyDescent="0.35">
      <c r="A64" s="4" t="s">
        <v>2</v>
      </c>
      <c r="B64">
        <v>2006</v>
      </c>
      <c r="C64">
        <v>2008</v>
      </c>
      <c r="D64" s="2">
        <v>188.328</v>
      </c>
      <c r="E64" s="2">
        <v>0</v>
      </c>
      <c r="F64" s="2">
        <v>54358.095341174725</v>
      </c>
      <c r="G64" s="2">
        <v>1802.3907647907647</v>
      </c>
      <c r="H64" s="2">
        <v>5737.4268166357451</v>
      </c>
      <c r="I64" s="2"/>
      <c r="J64" s="2">
        <f t="shared" si="5"/>
        <v>188.328</v>
      </c>
      <c r="K64" s="2">
        <v>54358.095341174725</v>
      </c>
      <c r="L64" s="6">
        <f t="shared" si="6"/>
        <v>7539.8175814265096</v>
      </c>
    </row>
    <row r="65" spans="1:12" ht="19.8" x14ac:dyDescent="0.35">
      <c r="A65" s="4" t="s">
        <v>2</v>
      </c>
      <c r="B65">
        <v>2007</v>
      </c>
      <c r="C65">
        <v>2009</v>
      </c>
      <c r="D65" s="2">
        <v>0</v>
      </c>
      <c r="E65" s="2">
        <v>0</v>
      </c>
      <c r="F65" s="2">
        <v>32252.633386089688</v>
      </c>
      <c r="G65" s="2">
        <v>0</v>
      </c>
      <c r="H65" s="2">
        <v>7093.179254103864</v>
      </c>
      <c r="I65" s="2"/>
      <c r="J65" s="2">
        <f t="shared" si="5"/>
        <v>0</v>
      </c>
      <c r="K65" s="2">
        <v>32252.633386089688</v>
      </c>
      <c r="L65" s="6">
        <f t="shared" si="6"/>
        <v>7093.179254103864</v>
      </c>
    </row>
    <row r="66" spans="1:12" ht="19.8" x14ac:dyDescent="0.35">
      <c r="A66" s="4" t="s">
        <v>2</v>
      </c>
      <c r="B66">
        <v>2008</v>
      </c>
      <c r="C66">
        <v>2010</v>
      </c>
      <c r="D66" s="2">
        <v>0</v>
      </c>
      <c r="E66" s="2">
        <v>0</v>
      </c>
      <c r="F66" s="2">
        <v>79064.267875262376</v>
      </c>
      <c r="G66" s="2">
        <v>4057.5668009942119</v>
      </c>
      <c r="H66" s="2">
        <v>12493.034624113758</v>
      </c>
      <c r="I66" s="2"/>
      <c r="J66" s="2">
        <f t="shared" si="5"/>
        <v>0</v>
      </c>
      <c r="K66" s="2">
        <v>79064.267875262376</v>
      </c>
      <c r="L66" s="6">
        <f t="shared" si="6"/>
        <v>16550.601425107969</v>
      </c>
    </row>
    <row r="67" spans="1:12" ht="19.8" x14ac:dyDescent="0.35">
      <c r="A67" s="4" t="s">
        <v>2</v>
      </c>
      <c r="B67">
        <v>2009</v>
      </c>
      <c r="C67">
        <v>2011</v>
      </c>
      <c r="D67" s="2">
        <v>0</v>
      </c>
      <c r="E67" s="2">
        <v>0</v>
      </c>
      <c r="F67" s="2">
        <v>36831.694337573586</v>
      </c>
      <c r="G67" s="2">
        <v>1053.6106827814694</v>
      </c>
      <c r="H67" s="2">
        <v>1515.3195992243047</v>
      </c>
      <c r="I67" s="2"/>
      <c r="J67" s="2">
        <f t="shared" si="5"/>
        <v>0</v>
      </c>
      <c r="K67" s="2">
        <v>36831.694337573586</v>
      </c>
      <c r="L67" s="6">
        <f t="shared" si="6"/>
        <v>2568.9302820057742</v>
      </c>
    </row>
    <row r="68" spans="1:12" ht="19.8" x14ac:dyDescent="0.35">
      <c r="A68" s="4" t="s">
        <v>2</v>
      </c>
      <c r="B68">
        <v>2010</v>
      </c>
      <c r="C68">
        <v>2012</v>
      </c>
      <c r="D68" s="2">
        <v>0</v>
      </c>
      <c r="E68" s="2">
        <v>0</v>
      </c>
      <c r="F68" s="2">
        <v>103537.48216112655</v>
      </c>
      <c r="G68" s="2">
        <v>0</v>
      </c>
      <c r="H68" s="2">
        <v>10943.395313814068</v>
      </c>
      <c r="I68" s="2"/>
      <c r="J68" s="2">
        <f t="shared" si="5"/>
        <v>0</v>
      </c>
      <c r="K68" s="2">
        <v>103537.48216112655</v>
      </c>
      <c r="L68" s="6">
        <f t="shared" si="6"/>
        <v>10943.395313814068</v>
      </c>
    </row>
    <row r="69" spans="1:12" ht="19.8" x14ac:dyDescent="0.35">
      <c r="A69" s="4" t="s">
        <v>2</v>
      </c>
      <c r="B69">
        <v>2011</v>
      </c>
      <c r="C69">
        <v>2013</v>
      </c>
      <c r="D69" s="2">
        <v>1044.2145937553903</v>
      </c>
      <c r="E69" s="2">
        <v>0</v>
      </c>
      <c r="F69" s="2">
        <v>135025.60468618595</v>
      </c>
      <c r="G69" s="2">
        <v>0</v>
      </c>
      <c r="H69" s="2">
        <v>30026.029580768067</v>
      </c>
      <c r="I69" s="2"/>
      <c r="J69" s="2">
        <f t="shared" si="5"/>
        <v>1044.2145937553903</v>
      </c>
      <c r="K69" s="2">
        <v>135025.60468618595</v>
      </c>
      <c r="L69" s="7">
        <f t="shared" si="6"/>
        <v>30026.029580768067</v>
      </c>
    </row>
    <row r="70" spans="1:12" ht="19.8" x14ac:dyDescent="0.35">
      <c r="A70" s="4" t="s">
        <v>2</v>
      </c>
      <c r="B70">
        <v>2012</v>
      </c>
      <c r="C70">
        <v>2014</v>
      </c>
      <c r="D70" s="2">
        <v>0</v>
      </c>
      <c r="E70" s="2">
        <v>0</v>
      </c>
      <c r="F70" s="2">
        <v>64811.97041923194</v>
      </c>
      <c r="G70" s="2">
        <v>554.096</v>
      </c>
      <c r="H70" s="2">
        <v>19947.455999999998</v>
      </c>
      <c r="I70" s="2"/>
      <c r="J70" s="2">
        <f t="shared" si="5"/>
        <v>0</v>
      </c>
      <c r="K70" s="2">
        <v>64811.97041923194</v>
      </c>
      <c r="L70" s="6">
        <f t="shared" si="6"/>
        <v>20501.552</v>
      </c>
    </row>
    <row r="71" spans="1:12" ht="19.8" x14ac:dyDescent="0.35">
      <c r="A71" s="4" t="s">
        <v>2</v>
      </c>
      <c r="B71">
        <v>2013</v>
      </c>
      <c r="C71">
        <v>2015</v>
      </c>
      <c r="D71" s="2">
        <v>0</v>
      </c>
      <c r="E71" s="2">
        <v>0</v>
      </c>
      <c r="F71" s="2">
        <v>14267.972</v>
      </c>
      <c r="G71" s="2">
        <v>1331.782842470792</v>
      </c>
      <c r="H71" s="2">
        <v>2174.2308490233527</v>
      </c>
      <c r="I71" s="2"/>
      <c r="J71" s="2">
        <f t="shared" si="5"/>
        <v>0</v>
      </c>
      <c r="K71" s="2">
        <v>14267.972</v>
      </c>
      <c r="L71" s="6">
        <f t="shared" si="6"/>
        <v>3506.013691494145</v>
      </c>
    </row>
    <row r="72" spans="1:12" ht="19.8" x14ac:dyDescent="0.35">
      <c r="A72" s="4" t="s">
        <v>2</v>
      </c>
      <c r="B72">
        <v>2014</v>
      </c>
      <c r="C72">
        <v>2016</v>
      </c>
      <c r="D72" s="2">
        <v>0</v>
      </c>
      <c r="E72" s="2">
        <v>0</v>
      </c>
      <c r="F72" s="2">
        <v>13844.986308505857</v>
      </c>
      <c r="G72" s="2">
        <v>263.64265597697607</v>
      </c>
      <c r="H72" s="2">
        <v>5334.2251746947622</v>
      </c>
      <c r="I72" s="2"/>
      <c r="J72" s="2">
        <f t="shared" si="5"/>
        <v>0</v>
      </c>
      <c r="K72" s="2">
        <v>13844.986308505857</v>
      </c>
      <c r="L72" s="6">
        <f t="shared" si="6"/>
        <v>5597.8678306717384</v>
      </c>
    </row>
    <row r="73" spans="1:12" ht="19.8" x14ac:dyDescent="0.35">
      <c r="A73" s="4" t="s">
        <v>2</v>
      </c>
      <c r="B73">
        <v>2015</v>
      </c>
      <c r="C73">
        <v>2017</v>
      </c>
      <c r="D73" s="2">
        <v>0</v>
      </c>
      <c r="E73" s="2">
        <v>0</v>
      </c>
      <c r="F73" s="2">
        <v>2143.9080436978734</v>
      </c>
      <c r="G73" s="2">
        <v>0</v>
      </c>
      <c r="H73" s="2">
        <v>112.22200000000001</v>
      </c>
      <c r="I73" s="2"/>
      <c r="J73" s="2">
        <f t="shared" si="5"/>
        <v>0</v>
      </c>
      <c r="K73" s="2">
        <v>2143.9080436978734</v>
      </c>
      <c r="L73" s="6">
        <f>G73+H73</f>
        <v>112.22200000000001</v>
      </c>
    </row>
    <row r="74" spans="1:12" ht="19.8" x14ac:dyDescent="0.35">
      <c r="A74" s="4" t="s">
        <v>2</v>
      </c>
      <c r="B74">
        <v>2016</v>
      </c>
      <c r="C74">
        <v>2018</v>
      </c>
      <c r="D74" s="2">
        <v>35.701388888888893</v>
      </c>
      <c r="E74" s="2">
        <v>0</v>
      </c>
      <c r="F74" s="2">
        <v>55998.777999999998</v>
      </c>
      <c r="G74" s="3">
        <v>347.75151463628356</v>
      </c>
      <c r="H74" s="3">
        <v>9225.1232336429075</v>
      </c>
      <c r="I74" s="2"/>
      <c r="J74" s="2">
        <f t="shared" si="5"/>
        <v>35.701388888888893</v>
      </c>
      <c r="K74" s="2">
        <v>55998.777999999998</v>
      </c>
      <c r="L74" s="6">
        <f>G74+H74</f>
        <v>9572.8747482791914</v>
      </c>
    </row>
    <row r="75" spans="1:12" ht="19.8" x14ac:dyDescent="0.35">
      <c r="A75" s="4" t="s">
        <v>2</v>
      </c>
      <c r="B75">
        <v>2017</v>
      </c>
      <c r="C75">
        <v>2019</v>
      </c>
      <c r="D75" s="2"/>
      <c r="E75" s="2"/>
      <c r="F75" s="3">
        <v>33293.125251720812</v>
      </c>
      <c r="G75" s="1">
        <v>160</v>
      </c>
      <c r="H75" s="1">
        <v>7776</v>
      </c>
      <c r="I75" s="3">
        <v>0</v>
      </c>
      <c r="J75" s="2">
        <f t="shared" si="5"/>
        <v>0</v>
      </c>
      <c r="K75" s="2">
        <v>33293.125251720812</v>
      </c>
      <c r="L75" s="6">
        <f>G75+H75</f>
        <v>7936</v>
      </c>
    </row>
    <row r="76" spans="1:12" ht="19.8" x14ac:dyDescent="0.35">
      <c r="A76" s="4" t="s">
        <v>2</v>
      </c>
      <c r="B76">
        <v>2018</v>
      </c>
      <c r="C76">
        <v>2020</v>
      </c>
      <c r="D76" s="2"/>
      <c r="E76" s="2"/>
      <c r="F76" s="3">
        <v>139537</v>
      </c>
      <c r="G76" s="1"/>
      <c r="H76" s="1"/>
      <c r="I76" s="3"/>
      <c r="J76" s="2">
        <f t="shared" si="5"/>
        <v>0</v>
      </c>
      <c r="K76" s="2">
        <v>139537</v>
      </c>
      <c r="L76" s="6">
        <f>G76+H76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575B-B526-4449-9881-6698DB249ED7}">
  <dimension ref="A1:E73"/>
  <sheetViews>
    <sheetView workbookViewId="0">
      <selection activeCell="J26" sqref="J26"/>
    </sheetView>
  </sheetViews>
  <sheetFormatPr defaultRowHeight="14.4" x14ac:dyDescent="0.3"/>
  <sheetData>
    <row r="1" spans="1:5" x14ac:dyDescent="0.3">
      <c r="A1" t="s">
        <v>7</v>
      </c>
      <c r="B1" t="s">
        <v>13</v>
      </c>
      <c r="C1" t="s">
        <v>8</v>
      </c>
      <c r="D1" t="s">
        <v>9</v>
      </c>
      <c r="E1" t="s">
        <v>10</v>
      </c>
    </row>
    <row r="2" spans="1:5" x14ac:dyDescent="0.3">
      <c r="A2" t="s">
        <v>1</v>
      </c>
      <c r="B2">
        <v>1987</v>
      </c>
      <c r="C2">
        <v>41641.054385898678</v>
      </c>
      <c r="D2">
        <v>39779.056019049553</v>
      </c>
      <c r="E2">
        <v>3216.1789972848574</v>
      </c>
    </row>
    <row r="3" spans="1:5" x14ac:dyDescent="0.3">
      <c r="A3" t="s">
        <v>1</v>
      </c>
      <c r="B3">
        <v>1988</v>
      </c>
      <c r="C3">
        <v>133.42579457506216</v>
      </c>
      <c r="D3">
        <v>65633.422266094654</v>
      </c>
      <c r="E3">
        <v>1281.2899167484611</v>
      </c>
    </row>
    <row r="4" spans="1:5" x14ac:dyDescent="0.3">
      <c r="A4" t="s">
        <v>1</v>
      </c>
      <c r="B4">
        <v>1989</v>
      </c>
      <c r="C4">
        <v>543.61561553671868</v>
      </c>
      <c r="D4">
        <v>16875.132375374185</v>
      </c>
      <c r="E4">
        <v>587.731490265601</v>
      </c>
    </row>
    <row r="5" spans="1:5" x14ac:dyDescent="0.3">
      <c r="A5" t="s">
        <v>1</v>
      </c>
      <c r="B5">
        <v>1990</v>
      </c>
      <c r="C5">
        <v>4163.7546857262978</v>
      </c>
      <c r="D5">
        <v>2585.5840845070425</v>
      </c>
      <c r="E5">
        <v>2406.9058839604791</v>
      </c>
    </row>
    <row r="6" spans="1:5" x14ac:dyDescent="0.3">
      <c r="A6" t="s">
        <v>1</v>
      </c>
      <c r="B6">
        <v>1991</v>
      </c>
      <c r="C6">
        <v>5214.8817860348408</v>
      </c>
      <c r="D6">
        <v>27953.389682652127</v>
      </c>
      <c r="E6">
        <v>550.91066338850555</v>
      </c>
    </row>
    <row r="7" spans="1:5" x14ac:dyDescent="0.3">
      <c r="A7" t="s">
        <v>1</v>
      </c>
      <c r="B7">
        <v>1992</v>
      </c>
      <c r="C7">
        <v>8450.5316701927677</v>
      </c>
      <c r="D7">
        <v>40221.126507501613</v>
      </c>
      <c r="E7">
        <v>1392.7357290566515</v>
      </c>
    </row>
    <row r="8" spans="1:5" x14ac:dyDescent="0.3">
      <c r="A8" t="s">
        <v>1</v>
      </c>
      <c r="B8">
        <v>1993</v>
      </c>
      <c r="C8">
        <v>1</v>
      </c>
      <c r="D8">
        <v>31993.530779765169</v>
      </c>
      <c r="E8">
        <v>3933.7371024491204</v>
      </c>
    </row>
    <row r="9" spans="1:5" x14ac:dyDescent="0.3">
      <c r="A9" t="s">
        <v>1</v>
      </c>
      <c r="B9">
        <v>1994</v>
      </c>
      <c r="C9">
        <v>274.84651360779674</v>
      </c>
      <c r="D9">
        <v>272.59682548046277</v>
      </c>
      <c r="E9">
        <v>1375.3670261544769</v>
      </c>
    </row>
    <row r="10" spans="1:5" x14ac:dyDescent="0.3">
      <c r="A10" t="s">
        <v>1</v>
      </c>
      <c r="B10">
        <v>1995</v>
      </c>
      <c r="C10">
        <v>2125.0311228022979</v>
      </c>
      <c r="D10">
        <v>2945.2185737084478</v>
      </c>
      <c r="E10">
        <v>74.562495536922739</v>
      </c>
    </row>
    <row r="11" spans="1:5" x14ac:dyDescent="0.3">
      <c r="A11" t="s">
        <v>1</v>
      </c>
      <c r="B11">
        <v>1996</v>
      </c>
      <c r="C11">
        <v>1517.8169782107925</v>
      </c>
      <c r="D11">
        <v>17247.920206940824</v>
      </c>
      <c r="E11">
        <v>1310.8419357275027</v>
      </c>
    </row>
    <row r="12" spans="1:5" x14ac:dyDescent="0.3">
      <c r="A12" t="s">
        <v>1</v>
      </c>
      <c r="B12">
        <v>1997</v>
      </c>
      <c r="C12">
        <v>1</v>
      </c>
      <c r="D12">
        <v>36178.844948407503</v>
      </c>
      <c r="E12">
        <v>1292.1016053002679</v>
      </c>
    </row>
    <row r="13" spans="1:5" x14ac:dyDescent="0.3">
      <c r="A13" t="s">
        <v>1</v>
      </c>
      <c r="B13">
        <v>1998</v>
      </c>
      <c r="C13">
        <v>366.90316024272306</v>
      </c>
      <c r="D13">
        <v>5503.5474036408459</v>
      </c>
      <c r="E13">
        <v>1100.7094807281692</v>
      </c>
    </row>
    <row r="14" spans="1:5" x14ac:dyDescent="0.3">
      <c r="A14" t="s">
        <v>1</v>
      </c>
      <c r="B14">
        <v>1999</v>
      </c>
      <c r="C14">
        <v>1565.2218306025802</v>
      </c>
      <c r="D14">
        <v>12175.778240161122</v>
      </c>
      <c r="E14">
        <v>0</v>
      </c>
    </row>
    <row r="15" spans="1:5" x14ac:dyDescent="0.3">
      <c r="A15" t="s">
        <v>1</v>
      </c>
      <c r="B15">
        <v>2000</v>
      </c>
      <c r="C15">
        <v>9112.604365851108</v>
      </c>
      <c r="D15">
        <v>59582.41316133416</v>
      </c>
      <c r="E15">
        <v>1401.9391332078626</v>
      </c>
    </row>
    <row r="16" spans="1:5" x14ac:dyDescent="0.3">
      <c r="A16" t="s">
        <v>1</v>
      </c>
      <c r="B16">
        <v>2001</v>
      </c>
      <c r="C16">
        <v>1887.6679263639833</v>
      </c>
      <c r="D16">
        <v>68899.879312285382</v>
      </c>
      <c r="E16">
        <v>1669.8600887066004</v>
      </c>
    </row>
    <row r="17" spans="1:5" x14ac:dyDescent="0.3">
      <c r="A17" t="s">
        <v>1</v>
      </c>
      <c r="B17">
        <v>2002</v>
      </c>
      <c r="C17">
        <v>180.04461273945711</v>
      </c>
      <c r="D17">
        <v>7063.2886536248561</v>
      </c>
      <c r="E17">
        <v>5110.4970846815131</v>
      </c>
    </row>
    <row r="18" spans="1:5" x14ac:dyDescent="0.3">
      <c r="A18" t="s">
        <v>1</v>
      </c>
      <c r="B18">
        <v>2003</v>
      </c>
      <c r="C18">
        <v>9395.1825508138791</v>
      </c>
      <c r="D18">
        <v>18634.781773025057</v>
      </c>
      <c r="E18">
        <v>421.94626066423587</v>
      </c>
    </row>
    <row r="19" spans="1:5" x14ac:dyDescent="0.3">
      <c r="A19" t="s">
        <v>1</v>
      </c>
      <c r="B19">
        <v>2004</v>
      </c>
      <c r="C19">
        <v>2836.3664122137402</v>
      </c>
      <c r="D19">
        <v>86981.903307888031</v>
      </c>
      <c r="E19">
        <v>1418.1832061068701</v>
      </c>
    </row>
    <row r="20" spans="1:5" x14ac:dyDescent="0.3">
      <c r="A20" t="s">
        <v>1</v>
      </c>
      <c r="B20">
        <v>2005</v>
      </c>
      <c r="C20">
        <v>850.19388746922539</v>
      </c>
      <c r="D20">
        <v>52032.246143810211</v>
      </c>
      <c r="E20">
        <v>3299.8726202649368</v>
      </c>
    </row>
    <row r="21" spans="1:5" x14ac:dyDescent="0.3">
      <c r="A21" t="s">
        <v>1</v>
      </c>
      <c r="B21">
        <v>2006</v>
      </c>
      <c r="C21">
        <v>214.19193487418877</v>
      </c>
      <c r="D21">
        <v>19839.527967721733</v>
      </c>
      <c r="E21">
        <v>6211.5661113514743</v>
      </c>
    </row>
    <row r="22" spans="1:5" x14ac:dyDescent="0.3">
      <c r="A22" t="s">
        <v>1</v>
      </c>
      <c r="B22">
        <v>2007</v>
      </c>
      <c r="C22">
        <v>8503.4335778545683</v>
      </c>
      <c r="D22">
        <v>8837.9599456069118</v>
      </c>
      <c r="E22">
        <v>2503.8436216592236</v>
      </c>
    </row>
    <row r="23" spans="1:5" x14ac:dyDescent="0.3">
      <c r="A23" t="s">
        <v>1</v>
      </c>
      <c r="B23">
        <v>2008</v>
      </c>
      <c r="C23">
        <v>13812.465263999999</v>
      </c>
      <c r="D23">
        <v>165562.92823199998</v>
      </c>
      <c r="E23">
        <v>7279.542504</v>
      </c>
    </row>
    <row r="24" spans="1:5" x14ac:dyDescent="0.3">
      <c r="A24" t="s">
        <v>1</v>
      </c>
      <c r="B24">
        <v>2009</v>
      </c>
      <c r="C24">
        <v>18376.572398565961</v>
      </c>
      <c r="D24">
        <v>117777.27707848208</v>
      </c>
      <c r="E24">
        <v>10625.224468922215</v>
      </c>
    </row>
    <row r="25" spans="1:5" x14ac:dyDescent="0.3">
      <c r="A25" t="s">
        <v>1</v>
      </c>
      <c r="B25">
        <v>2010</v>
      </c>
      <c r="C25">
        <v>5627.9761813270779</v>
      </c>
      <c r="D25">
        <v>305058.84526242584</v>
      </c>
      <c r="E25">
        <v>6845.178556247125</v>
      </c>
    </row>
    <row r="26" spans="1:5" x14ac:dyDescent="0.3">
      <c r="A26" t="s">
        <v>1</v>
      </c>
      <c r="B26">
        <v>2011</v>
      </c>
      <c r="C26">
        <v>37484.151761438225</v>
      </c>
      <c r="D26">
        <v>89283.252548579243</v>
      </c>
      <c r="E26">
        <v>16409.470933828074</v>
      </c>
    </row>
    <row r="27" spans="1:5" x14ac:dyDescent="0.3">
      <c r="A27" t="s">
        <v>1</v>
      </c>
      <c r="B27">
        <v>2012</v>
      </c>
      <c r="C27">
        <v>7177.2389550730941</v>
      </c>
      <c r="D27">
        <v>412686.57304291817</v>
      </c>
      <c r="E27">
        <v>9602.7408726423964</v>
      </c>
    </row>
    <row r="28" spans="1:5" x14ac:dyDescent="0.3">
      <c r="A28" t="s">
        <v>1</v>
      </c>
      <c r="B28">
        <v>2013</v>
      </c>
      <c r="C28">
        <v>31034.205089858973</v>
      </c>
      <c r="D28">
        <v>83593.132108547594</v>
      </c>
      <c r="E28">
        <v>17278.633171970505</v>
      </c>
    </row>
    <row r="29" spans="1:5" x14ac:dyDescent="0.3">
      <c r="A29" t="s">
        <v>1</v>
      </c>
      <c r="B29">
        <v>2014</v>
      </c>
      <c r="C29">
        <v>86394.666285137704</v>
      </c>
      <c r="D29">
        <v>405296.57114279625</v>
      </c>
      <c r="E29">
        <v>2480.8392533991064</v>
      </c>
    </row>
    <row r="30" spans="1:5" x14ac:dyDescent="0.3">
      <c r="A30" t="s">
        <v>1</v>
      </c>
      <c r="B30">
        <v>2015</v>
      </c>
      <c r="C30">
        <v>509.19969866646653</v>
      </c>
      <c r="D30">
        <v>352399.0280443856</v>
      </c>
      <c r="E30">
        <v>8428.0683010378398</v>
      </c>
    </row>
    <row r="31" spans="1:5" x14ac:dyDescent="0.3">
      <c r="A31" t="s">
        <v>1</v>
      </c>
      <c r="B31">
        <v>2016</v>
      </c>
      <c r="C31">
        <v>2256.9341135048276</v>
      </c>
      <c r="D31">
        <v>228181.71691066097</v>
      </c>
      <c r="E31">
        <v>7296.4039438592572</v>
      </c>
    </row>
    <row r="32" spans="1:5" x14ac:dyDescent="0.3">
      <c r="A32" t="s">
        <v>1</v>
      </c>
      <c r="B32">
        <v>2017</v>
      </c>
      <c r="C32">
        <v>9879.979368350143</v>
      </c>
      <c r="D32">
        <v>29234.901000000002</v>
      </c>
      <c r="E32">
        <v>12618.261</v>
      </c>
    </row>
    <row r="33" spans="1:5" x14ac:dyDescent="0.3">
      <c r="A33" t="s">
        <v>1</v>
      </c>
      <c r="B33">
        <v>2018</v>
      </c>
      <c r="C33">
        <v>696.38451669259678</v>
      </c>
      <c r="D33">
        <v>171085.95415126733</v>
      </c>
      <c r="E33">
        <v>3044.6613320400829</v>
      </c>
    </row>
    <row r="34" spans="1:5" x14ac:dyDescent="0.3">
      <c r="A34" t="s">
        <v>1</v>
      </c>
      <c r="B34">
        <v>2019</v>
      </c>
      <c r="C34">
        <v>29453.902174161569</v>
      </c>
      <c r="D34">
        <v>9971.24737967888</v>
      </c>
      <c r="E34">
        <v>14770.417154995745</v>
      </c>
    </row>
    <row r="35" spans="1:5" x14ac:dyDescent="0.3">
      <c r="A35" t="s">
        <v>1</v>
      </c>
      <c r="B35">
        <v>2020</v>
      </c>
      <c r="C35">
        <v>3010.337</v>
      </c>
      <c r="D35">
        <v>269835.66200000001</v>
      </c>
      <c r="E35">
        <v>821.00100000000009</v>
      </c>
    </row>
    <row r="36" spans="1:5" x14ac:dyDescent="0.3">
      <c r="A36" t="s">
        <v>1</v>
      </c>
      <c r="B36">
        <v>2021</v>
      </c>
      <c r="C36">
        <v>26681.322585641512</v>
      </c>
      <c r="D36">
        <v>66197.719183166337</v>
      </c>
      <c r="E36">
        <v>12525.958231192155</v>
      </c>
    </row>
    <row r="37" spans="1:5" x14ac:dyDescent="0.3">
      <c r="A37" t="s">
        <v>1</v>
      </c>
      <c r="B37">
        <v>2022</v>
      </c>
      <c r="C37">
        <v>12269</v>
      </c>
      <c r="D37">
        <v>492101</v>
      </c>
      <c r="E37">
        <v>8947</v>
      </c>
    </row>
    <row r="38" spans="1:5" x14ac:dyDescent="0.3">
      <c r="A38" t="s">
        <v>2</v>
      </c>
      <c r="B38">
        <v>1987</v>
      </c>
      <c r="C38">
        <v>0</v>
      </c>
      <c r="D38">
        <v>44643.338999956439</v>
      </c>
      <c r="E38">
        <v>15164.177649441728</v>
      </c>
    </row>
    <row r="39" spans="1:5" x14ac:dyDescent="0.3">
      <c r="A39" t="s">
        <v>2</v>
      </c>
      <c r="B39">
        <v>1988</v>
      </c>
      <c r="C39">
        <v>0</v>
      </c>
      <c r="D39">
        <v>9009.2680480332601</v>
      </c>
      <c r="E39">
        <v>20459.910781918232</v>
      </c>
    </row>
    <row r="40" spans="1:5" x14ac:dyDescent="0.3">
      <c r="A40" t="s">
        <v>2</v>
      </c>
      <c r="B40">
        <v>1989</v>
      </c>
      <c r="C40">
        <v>0</v>
      </c>
      <c r="D40">
        <v>16976.917088883507</v>
      </c>
      <c r="E40">
        <v>6590.1956631952853</v>
      </c>
    </row>
    <row r="41" spans="1:5" x14ac:dyDescent="0.3">
      <c r="A41" t="s">
        <v>2</v>
      </c>
      <c r="B41">
        <v>1990</v>
      </c>
      <c r="C41">
        <v>0</v>
      </c>
      <c r="D41">
        <v>28492.934874921171</v>
      </c>
      <c r="E41">
        <v>11130.052685516082</v>
      </c>
    </row>
    <row r="42" spans="1:5" x14ac:dyDescent="0.3">
      <c r="A42" t="s">
        <v>2</v>
      </c>
      <c r="B42">
        <v>1991</v>
      </c>
      <c r="C42">
        <v>0</v>
      </c>
      <c r="D42">
        <v>32722.560861940834</v>
      </c>
      <c r="E42">
        <v>9888.0155553742188</v>
      </c>
    </row>
    <row r="43" spans="1:5" x14ac:dyDescent="0.3">
      <c r="A43" t="s">
        <v>2</v>
      </c>
      <c r="B43">
        <v>1992</v>
      </c>
      <c r="C43">
        <v>91.163668417043112</v>
      </c>
      <c r="D43">
        <v>16598.074801447852</v>
      </c>
      <c r="E43">
        <v>18148.206450623471</v>
      </c>
    </row>
    <row r="44" spans="1:5" x14ac:dyDescent="0.3">
      <c r="A44" t="s">
        <v>2</v>
      </c>
      <c r="B44">
        <v>1993</v>
      </c>
      <c r="C44">
        <v>0</v>
      </c>
      <c r="D44">
        <v>36495.789122620277</v>
      </c>
      <c r="E44">
        <v>11115.468768310744</v>
      </c>
    </row>
    <row r="45" spans="1:5" x14ac:dyDescent="0.3">
      <c r="A45" t="s">
        <v>2</v>
      </c>
      <c r="B45">
        <v>1994</v>
      </c>
      <c r="C45">
        <v>0</v>
      </c>
      <c r="D45">
        <v>1979.1388927953365</v>
      </c>
      <c r="E45">
        <v>8771.2423995591562</v>
      </c>
    </row>
    <row r="46" spans="1:5" x14ac:dyDescent="0.3">
      <c r="A46" t="s">
        <v>2</v>
      </c>
      <c r="B46">
        <v>1995</v>
      </c>
      <c r="C46">
        <v>0</v>
      </c>
      <c r="D46">
        <v>3063.4595918326459</v>
      </c>
      <c r="E46">
        <v>903.61038320243506</v>
      </c>
    </row>
    <row r="47" spans="1:5" x14ac:dyDescent="0.3">
      <c r="A47" t="s">
        <v>2</v>
      </c>
      <c r="B47">
        <v>1996</v>
      </c>
      <c r="C47">
        <v>0</v>
      </c>
      <c r="D47">
        <v>8588.9305269998822</v>
      </c>
      <c r="E47">
        <v>1531.7837882547562</v>
      </c>
    </row>
    <row r="48" spans="1:5" x14ac:dyDescent="0.3">
      <c r="A48" t="s">
        <v>2</v>
      </c>
      <c r="B48">
        <v>1997</v>
      </c>
      <c r="C48">
        <v>0</v>
      </c>
      <c r="D48">
        <v>8038.3736190177369</v>
      </c>
      <c r="E48">
        <v>1498.6798272744932</v>
      </c>
    </row>
    <row r="49" spans="1:5" x14ac:dyDescent="0.3">
      <c r="A49" t="s">
        <v>2</v>
      </c>
      <c r="B49">
        <v>1998</v>
      </c>
      <c r="C49">
        <v>0</v>
      </c>
      <c r="D49">
        <v>1080.3772894601002</v>
      </c>
      <c r="E49">
        <v>4986.3567205850777</v>
      </c>
    </row>
    <row r="50" spans="1:5" x14ac:dyDescent="0.3">
      <c r="A50" t="s">
        <v>2</v>
      </c>
      <c r="B50">
        <v>1999</v>
      </c>
      <c r="C50">
        <v>0</v>
      </c>
      <c r="D50">
        <v>2837.826</v>
      </c>
      <c r="E50">
        <v>1244.212</v>
      </c>
    </row>
    <row r="51" spans="1:5" x14ac:dyDescent="0.3">
      <c r="A51" t="s">
        <v>2</v>
      </c>
      <c r="B51">
        <v>2000</v>
      </c>
      <c r="C51">
        <v>0</v>
      </c>
      <c r="D51">
        <v>22583.382162013801</v>
      </c>
      <c r="E51">
        <v>698.45511841279802</v>
      </c>
    </row>
    <row r="52" spans="1:5" x14ac:dyDescent="0.3">
      <c r="A52" t="s">
        <v>2</v>
      </c>
      <c r="B52">
        <v>2001</v>
      </c>
      <c r="C52">
        <v>0</v>
      </c>
      <c r="D52">
        <v>29348.427278453037</v>
      </c>
      <c r="E52">
        <v>12993.960169086076</v>
      </c>
    </row>
    <row r="53" spans="1:5" x14ac:dyDescent="0.3">
      <c r="A53" t="s">
        <v>2</v>
      </c>
      <c r="B53">
        <v>2002</v>
      </c>
      <c r="C53">
        <v>0</v>
      </c>
      <c r="D53">
        <v>16734.937941379547</v>
      </c>
      <c r="E53">
        <v>18844.684391254315</v>
      </c>
    </row>
    <row r="54" spans="1:5" x14ac:dyDescent="0.3">
      <c r="A54" t="s">
        <v>2</v>
      </c>
      <c r="B54">
        <v>2003</v>
      </c>
      <c r="C54">
        <v>0</v>
      </c>
      <c r="D54">
        <v>1</v>
      </c>
      <c r="E54">
        <v>5001</v>
      </c>
    </row>
    <row r="55" spans="1:5" x14ac:dyDescent="0.3">
      <c r="A55" t="s">
        <v>2</v>
      </c>
      <c r="B55">
        <v>2004</v>
      </c>
      <c r="C55">
        <v>0</v>
      </c>
      <c r="D55">
        <v>29816.058974358974</v>
      </c>
      <c r="E55">
        <v>544.94102564102559</v>
      </c>
    </row>
    <row r="56" spans="1:5" x14ac:dyDescent="0.3">
      <c r="A56" t="s">
        <v>2</v>
      </c>
      <c r="B56">
        <v>2005</v>
      </c>
      <c r="C56">
        <v>0</v>
      </c>
      <c r="D56">
        <v>12505.962036118495</v>
      </c>
      <c r="E56">
        <v>3500.0605306760035</v>
      </c>
    </row>
    <row r="57" spans="1:5" x14ac:dyDescent="0.3">
      <c r="A57" t="s">
        <v>2</v>
      </c>
      <c r="B57">
        <v>2006</v>
      </c>
      <c r="C57">
        <v>0</v>
      </c>
      <c r="D57">
        <v>3746.2909632244105</v>
      </c>
      <c r="E57">
        <v>6391.3370553910954</v>
      </c>
    </row>
    <row r="58" spans="1:5" x14ac:dyDescent="0.3">
      <c r="A58" t="s">
        <v>2</v>
      </c>
      <c r="B58">
        <v>2007</v>
      </c>
      <c r="C58">
        <v>13.435045306788261</v>
      </c>
      <c r="D58">
        <v>350.25114397872028</v>
      </c>
      <c r="E58">
        <v>3259.0700238979016</v>
      </c>
    </row>
    <row r="59" spans="1:5" x14ac:dyDescent="0.3">
      <c r="A59" t="s">
        <v>2</v>
      </c>
      <c r="B59">
        <v>2008</v>
      </c>
      <c r="C59">
        <v>0</v>
      </c>
      <c r="D59">
        <v>23599.249127999999</v>
      </c>
      <c r="E59">
        <v>2771.6335920000001</v>
      </c>
    </row>
    <row r="60" spans="1:5" x14ac:dyDescent="0.3">
      <c r="A60" t="s">
        <v>2</v>
      </c>
      <c r="B60">
        <v>2009</v>
      </c>
      <c r="C60">
        <v>188.328</v>
      </c>
      <c r="D60">
        <v>20420.135999999999</v>
      </c>
      <c r="E60">
        <v>6322.4400000000005</v>
      </c>
    </row>
    <row r="61" spans="1:5" x14ac:dyDescent="0.3">
      <c r="A61" t="s">
        <v>2</v>
      </c>
      <c r="B61">
        <v>2010</v>
      </c>
      <c r="C61">
        <v>0</v>
      </c>
      <c r="D61">
        <v>54358.095341174725</v>
      </c>
      <c r="E61">
        <v>11176.43485160714</v>
      </c>
    </row>
    <row r="62" spans="1:5" x14ac:dyDescent="0.3">
      <c r="A62" t="s">
        <v>2</v>
      </c>
      <c r="B62">
        <v>2011</v>
      </c>
      <c r="C62">
        <v>0</v>
      </c>
      <c r="D62">
        <v>32252.633386089688</v>
      </c>
      <c r="E62">
        <v>7539.8175814265096</v>
      </c>
    </row>
    <row r="63" spans="1:5" x14ac:dyDescent="0.3">
      <c r="A63" t="s">
        <v>2</v>
      </c>
      <c r="B63">
        <v>2012</v>
      </c>
      <c r="C63">
        <v>0</v>
      </c>
      <c r="D63">
        <v>79064.267875262376</v>
      </c>
      <c r="E63">
        <v>7093.179254103864</v>
      </c>
    </row>
    <row r="64" spans="1:5" x14ac:dyDescent="0.3">
      <c r="A64" t="s">
        <v>2</v>
      </c>
      <c r="B64">
        <v>2013</v>
      </c>
      <c r="C64">
        <v>0</v>
      </c>
      <c r="D64">
        <v>36831.694337573586</v>
      </c>
      <c r="E64">
        <v>16550.601425107969</v>
      </c>
    </row>
    <row r="65" spans="1:5" x14ac:dyDescent="0.3">
      <c r="A65" t="s">
        <v>2</v>
      </c>
      <c r="B65">
        <v>2014</v>
      </c>
      <c r="C65">
        <v>1044.2145937553903</v>
      </c>
      <c r="D65">
        <v>103537.48216112655</v>
      </c>
      <c r="E65">
        <v>2568.9302820057742</v>
      </c>
    </row>
    <row r="66" spans="1:5" x14ac:dyDescent="0.3">
      <c r="A66" t="s">
        <v>2</v>
      </c>
      <c r="B66">
        <v>2015</v>
      </c>
      <c r="C66">
        <v>0</v>
      </c>
      <c r="D66">
        <v>135025.60468618595</v>
      </c>
      <c r="E66">
        <v>10943.395313814068</v>
      </c>
    </row>
    <row r="67" spans="1:5" x14ac:dyDescent="0.3">
      <c r="A67" t="s">
        <v>2</v>
      </c>
      <c r="B67">
        <v>2016</v>
      </c>
      <c r="C67">
        <v>0</v>
      </c>
      <c r="D67">
        <v>64811.97041923194</v>
      </c>
      <c r="E67">
        <v>30026.029580768067</v>
      </c>
    </row>
    <row r="68" spans="1:5" x14ac:dyDescent="0.3">
      <c r="A68" t="s">
        <v>2</v>
      </c>
      <c r="B68">
        <v>2017</v>
      </c>
      <c r="C68">
        <v>0</v>
      </c>
      <c r="D68">
        <v>14267.972</v>
      </c>
      <c r="E68">
        <v>20501.552</v>
      </c>
    </row>
    <row r="69" spans="1:5" x14ac:dyDescent="0.3">
      <c r="A69" t="s">
        <v>2</v>
      </c>
      <c r="B69">
        <v>2018</v>
      </c>
      <c r="C69">
        <v>0</v>
      </c>
      <c r="D69">
        <v>13844.986308505857</v>
      </c>
      <c r="E69">
        <v>3506.013691494145</v>
      </c>
    </row>
    <row r="70" spans="1:5" x14ac:dyDescent="0.3">
      <c r="A70" t="s">
        <v>2</v>
      </c>
      <c r="B70">
        <v>2019</v>
      </c>
      <c r="C70">
        <v>35.701388888888893</v>
      </c>
      <c r="D70">
        <v>2143.9080436978734</v>
      </c>
      <c r="E70">
        <v>5597.8678306717384</v>
      </c>
    </row>
    <row r="71" spans="1:5" x14ac:dyDescent="0.3">
      <c r="A71" t="s">
        <v>2</v>
      </c>
      <c r="B71">
        <v>2020</v>
      </c>
      <c r="C71">
        <v>0</v>
      </c>
      <c r="D71">
        <v>55998.777999999998</v>
      </c>
      <c r="E71">
        <v>112.22200000000001</v>
      </c>
    </row>
    <row r="72" spans="1:5" x14ac:dyDescent="0.3">
      <c r="A72" t="s">
        <v>2</v>
      </c>
      <c r="B72">
        <v>2021</v>
      </c>
      <c r="C72">
        <v>0</v>
      </c>
      <c r="D72">
        <v>33293.125251720812</v>
      </c>
      <c r="E72">
        <v>9572.8747482791914</v>
      </c>
    </row>
    <row r="73" spans="1:5" x14ac:dyDescent="0.3">
      <c r="A73" t="s">
        <v>2</v>
      </c>
      <c r="B73">
        <v>2022</v>
      </c>
      <c r="C73" s="2">
        <v>0</v>
      </c>
      <c r="D73" s="2">
        <v>139537</v>
      </c>
      <c r="E73" s="2">
        <v>7936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1CF-90D4-48B1-A5B4-8540D4D929D9}">
  <dimension ref="A1:J63"/>
  <sheetViews>
    <sheetView tabSelected="1" topLeftCell="A40" workbookViewId="0">
      <selection activeCell="J51" sqref="J51:J55"/>
    </sheetView>
  </sheetViews>
  <sheetFormatPr defaultRowHeight="14.4" x14ac:dyDescent="0.3"/>
  <cols>
    <col min="2" max="2" width="8.21875" bestFit="1" customWidth="1"/>
  </cols>
  <sheetData>
    <row r="1" spans="1:2" ht="43.2" x14ac:dyDescent="0.3">
      <c r="A1" s="9" t="s">
        <v>11</v>
      </c>
      <c r="B1" s="9" t="s">
        <v>12</v>
      </c>
    </row>
    <row r="2" spans="1:2" x14ac:dyDescent="0.3">
      <c r="A2" s="11">
        <v>1961</v>
      </c>
      <c r="B2" s="12">
        <v>60341</v>
      </c>
    </row>
    <row r="3" spans="1:2" x14ac:dyDescent="0.3">
      <c r="A3" s="10">
        <v>1962</v>
      </c>
      <c r="B3" s="13">
        <v>42913</v>
      </c>
    </row>
    <row r="4" spans="1:2" x14ac:dyDescent="0.3">
      <c r="A4" s="11">
        <v>1963</v>
      </c>
      <c r="B4" s="12">
        <v>79869</v>
      </c>
    </row>
    <row r="5" spans="1:2" x14ac:dyDescent="0.3">
      <c r="A5" s="10">
        <v>1964</v>
      </c>
      <c r="B5" s="13">
        <v>104856</v>
      </c>
    </row>
    <row r="6" spans="1:2" x14ac:dyDescent="0.3">
      <c r="A6" s="11">
        <v>1965</v>
      </c>
      <c r="B6" s="12">
        <v>55225</v>
      </c>
    </row>
    <row r="7" spans="1:2" x14ac:dyDescent="0.3">
      <c r="A7" s="10">
        <v>1966</v>
      </c>
      <c r="B7" s="13">
        <v>174745</v>
      </c>
    </row>
    <row r="8" spans="1:2" x14ac:dyDescent="0.3">
      <c r="A8" s="11">
        <v>1967</v>
      </c>
      <c r="B8" s="12">
        <v>180203</v>
      </c>
    </row>
    <row r="9" spans="1:2" x14ac:dyDescent="0.3">
      <c r="A9" s="10">
        <v>1968</v>
      </c>
      <c r="B9" s="13">
        <v>134773</v>
      </c>
    </row>
    <row r="10" spans="1:2" x14ac:dyDescent="0.3">
      <c r="A10" s="11">
        <v>1969</v>
      </c>
      <c r="B10" s="12">
        <v>75836</v>
      </c>
    </row>
    <row r="11" spans="1:2" x14ac:dyDescent="0.3">
      <c r="A11" s="10">
        <v>1970</v>
      </c>
      <c r="B11" s="13">
        <v>95420</v>
      </c>
    </row>
    <row r="12" spans="1:2" x14ac:dyDescent="0.3">
      <c r="A12" s="11">
        <v>1971</v>
      </c>
      <c r="B12" s="12">
        <v>150573</v>
      </c>
    </row>
    <row r="13" spans="1:2" x14ac:dyDescent="0.3">
      <c r="A13" s="10">
        <v>1972</v>
      </c>
      <c r="B13" s="13">
        <v>123220</v>
      </c>
    </row>
    <row r="14" spans="1:2" x14ac:dyDescent="0.3">
      <c r="A14" s="11">
        <v>1973</v>
      </c>
      <c r="B14" s="12">
        <v>61279</v>
      </c>
    </row>
    <row r="15" spans="1:2" x14ac:dyDescent="0.3">
      <c r="A15" s="10">
        <v>1974</v>
      </c>
      <c r="B15" s="13">
        <v>43837</v>
      </c>
    </row>
    <row r="16" spans="1:2" x14ac:dyDescent="0.3">
      <c r="A16" s="11">
        <v>1975</v>
      </c>
      <c r="B16" s="12">
        <v>58212</v>
      </c>
    </row>
    <row r="17" spans="1:2" x14ac:dyDescent="0.3">
      <c r="A17" s="10">
        <v>1976</v>
      </c>
      <c r="B17" s="13">
        <v>43611</v>
      </c>
    </row>
    <row r="18" spans="1:2" x14ac:dyDescent="0.3">
      <c r="A18" s="11">
        <v>1977</v>
      </c>
      <c r="B18" s="12">
        <v>99829</v>
      </c>
    </row>
    <row r="19" spans="1:2" x14ac:dyDescent="0.3">
      <c r="A19" s="10">
        <v>1978</v>
      </c>
      <c r="B19" s="13">
        <v>18436</v>
      </c>
    </row>
    <row r="20" spans="1:2" x14ac:dyDescent="0.3">
      <c r="A20" s="11">
        <v>1979</v>
      </c>
      <c r="B20" s="12">
        <v>52681</v>
      </c>
    </row>
    <row r="21" spans="1:2" x14ac:dyDescent="0.3">
      <c r="A21" s="10">
        <v>1980</v>
      </c>
      <c r="B21" s="13">
        <v>58886</v>
      </c>
    </row>
    <row r="22" spans="1:2" x14ac:dyDescent="0.3">
      <c r="A22" s="11">
        <v>1981</v>
      </c>
      <c r="B22" s="12">
        <v>56037</v>
      </c>
    </row>
    <row r="23" spans="1:2" x14ac:dyDescent="0.3">
      <c r="A23" s="10">
        <v>1982</v>
      </c>
      <c r="B23" s="13">
        <v>50319</v>
      </c>
    </row>
    <row r="24" spans="1:2" x14ac:dyDescent="0.3">
      <c r="A24" s="11">
        <v>1983</v>
      </c>
      <c r="B24" s="12">
        <v>100610</v>
      </c>
    </row>
    <row r="25" spans="1:2" x14ac:dyDescent="0.3">
      <c r="A25" s="10">
        <v>1984</v>
      </c>
      <c r="B25" s="13">
        <v>161890</v>
      </c>
    </row>
    <row r="26" spans="1:2" x14ac:dyDescent="0.3">
      <c r="A26" s="11">
        <v>1985</v>
      </c>
      <c r="B26" s="12">
        <v>200758</v>
      </c>
    </row>
    <row r="27" spans="1:2" x14ac:dyDescent="0.3">
      <c r="A27" s="10">
        <v>1986</v>
      </c>
      <c r="B27" s="13">
        <v>59963</v>
      </c>
    </row>
    <row r="28" spans="1:2" x14ac:dyDescent="0.3">
      <c r="A28" s="11">
        <v>1987</v>
      </c>
      <c r="B28" s="12">
        <v>145546</v>
      </c>
    </row>
    <row r="29" spans="1:2" x14ac:dyDescent="0.3">
      <c r="A29" s="10">
        <v>1988</v>
      </c>
      <c r="B29" s="13">
        <v>99780</v>
      </c>
    </row>
    <row r="30" spans="1:2" x14ac:dyDescent="0.3">
      <c r="A30" s="11">
        <v>1989</v>
      </c>
      <c r="B30" s="12">
        <v>47478</v>
      </c>
    </row>
    <row r="31" spans="1:2" x14ac:dyDescent="0.3">
      <c r="A31" s="10">
        <v>1990</v>
      </c>
      <c r="B31" s="13">
        <v>49754</v>
      </c>
    </row>
    <row r="32" spans="1:2" x14ac:dyDescent="0.3">
      <c r="A32" s="11">
        <v>1991</v>
      </c>
      <c r="B32" s="12">
        <v>76484</v>
      </c>
    </row>
    <row r="33" spans="1:2" x14ac:dyDescent="0.3">
      <c r="A33" s="10">
        <v>1992</v>
      </c>
      <c r="B33" s="13">
        <v>85000</v>
      </c>
    </row>
    <row r="34" spans="1:2" x14ac:dyDescent="0.3">
      <c r="A34" s="11">
        <v>1993</v>
      </c>
      <c r="B34" s="12">
        <v>88025</v>
      </c>
    </row>
    <row r="35" spans="1:2" x14ac:dyDescent="0.3">
      <c r="A35" s="10">
        <v>1994</v>
      </c>
      <c r="B35" s="13">
        <v>12873</v>
      </c>
    </row>
    <row r="36" spans="1:2" x14ac:dyDescent="0.3">
      <c r="A36" s="11">
        <v>1995</v>
      </c>
      <c r="B36" s="12">
        <v>9913</v>
      </c>
    </row>
    <row r="37" spans="1:2" x14ac:dyDescent="0.3">
      <c r="A37" s="10">
        <v>1996</v>
      </c>
      <c r="B37" s="13">
        <v>30942</v>
      </c>
    </row>
    <row r="38" spans="1:2" x14ac:dyDescent="0.3">
      <c r="A38" s="11">
        <v>1997</v>
      </c>
      <c r="B38" s="12">
        <v>49977</v>
      </c>
    </row>
    <row r="39" spans="1:2" x14ac:dyDescent="0.3">
      <c r="A39" s="10">
        <v>1998</v>
      </c>
      <c r="B39" s="13">
        <v>13220</v>
      </c>
    </row>
    <row r="40" spans="1:2" x14ac:dyDescent="0.3">
      <c r="A40" s="11">
        <v>1999</v>
      </c>
      <c r="B40" s="12">
        <v>19090</v>
      </c>
    </row>
    <row r="41" spans="1:2" x14ac:dyDescent="0.3">
      <c r="A41" s="10">
        <v>2000</v>
      </c>
      <c r="B41" s="13">
        <v>93764</v>
      </c>
    </row>
    <row r="42" spans="1:2" x14ac:dyDescent="0.3">
      <c r="A42" s="11">
        <v>2001</v>
      </c>
      <c r="B42" s="12">
        <v>117872</v>
      </c>
    </row>
    <row r="43" spans="1:2" x14ac:dyDescent="0.3">
      <c r="A43" s="10">
        <v>2002</v>
      </c>
      <c r="B43" s="13">
        <v>50555</v>
      </c>
    </row>
    <row r="44" spans="1:2" x14ac:dyDescent="0.3">
      <c r="A44" s="11">
        <v>2003</v>
      </c>
      <c r="B44" s="12">
        <v>39291</v>
      </c>
    </row>
    <row r="45" spans="1:2" x14ac:dyDescent="0.3">
      <c r="A45" s="10">
        <v>2004</v>
      </c>
      <c r="B45" s="13">
        <v>130251</v>
      </c>
    </row>
    <row r="46" spans="1:2" x14ac:dyDescent="0.3">
      <c r="A46" s="11">
        <v>2005</v>
      </c>
      <c r="B46" s="12">
        <v>77399</v>
      </c>
    </row>
    <row r="47" spans="1:2" x14ac:dyDescent="0.3">
      <c r="A47" s="10">
        <v>2006</v>
      </c>
      <c r="B47" s="13">
        <v>37067</v>
      </c>
    </row>
    <row r="48" spans="1:2" x14ac:dyDescent="0.3">
      <c r="A48" s="11">
        <v>2007</v>
      </c>
      <c r="B48" s="12">
        <v>26604</v>
      </c>
    </row>
    <row r="49" spans="1:10" x14ac:dyDescent="0.3">
      <c r="A49" s="10">
        <v>2008</v>
      </c>
      <c r="B49" s="13">
        <v>214465</v>
      </c>
    </row>
    <row r="50" spans="1:10" x14ac:dyDescent="0.3">
      <c r="A50" s="11">
        <v>2009</v>
      </c>
      <c r="B50" s="12">
        <v>179648</v>
      </c>
    </row>
    <row r="51" spans="1:10" x14ac:dyDescent="0.3">
      <c r="A51" s="10">
        <v>2010</v>
      </c>
      <c r="B51" s="13">
        <v>391500</v>
      </c>
      <c r="J51" s="14"/>
    </row>
    <row r="52" spans="1:10" x14ac:dyDescent="0.3">
      <c r="A52" s="11">
        <v>2011</v>
      </c>
      <c r="B52" s="12">
        <v>187365</v>
      </c>
      <c r="J52" s="14"/>
    </row>
    <row r="53" spans="1:10" x14ac:dyDescent="0.3">
      <c r="A53" s="10">
        <v>2012</v>
      </c>
      <c r="B53" s="13">
        <v>521159</v>
      </c>
      <c r="J53" s="14"/>
    </row>
    <row r="54" spans="1:10" x14ac:dyDescent="0.3">
      <c r="A54" s="11">
        <v>2013</v>
      </c>
      <c r="B54" s="12">
        <v>186191</v>
      </c>
      <c r="J54" s="15"/>
    </row>
    <row r="55" spans="1:10" ht="15" thickBot="1" x14ac:dyDescent="0.35">
      <c r="A55" s="10">
        <v>2014</v>
      </c>
      <c r="B55" s="13">
        <v>647697</v>
      </c>
      <c r="J55" s="16"/>
    </row>
    <row r="56" spans="1:10" x14ac:dyDescent="0.3">
      <c r="A56" s="11">
        <v>2015</v>
      </c>
      <c r="B56" s="12">
        <v>512455</v>
      </c>
    </row>
    <row r="57" spans="1:10" x14ac:dyDescent="0.3">
      <c r="A57" s="10">
        <v>2016</v>
      </c>
      <c r="B57" s="13">
        <v>355254</v>
      </c>
    </row>
    <row r="58" spans="1:10" x14ac:dyDescent="0.3">
      <c r="A58" s="11">
        <v>2017</v>
      </c>
      <c r="B58" s="12">
        <v>88263</v>
      </c>
    </row>
    <row r="59" spans="1:10" x14ac:dyDescent="0.3">
      <c r="A59" s="10">
        <v>2018</v>
      </c>
      <c r="B59" s="13">
        <v>210629</v>
      </c>
    </row>
    <row r="60" spans="1:10" x14ac:dyDescent="0.3">
      <c r="A60" s="11">
        <v>2019</v>
      </c>
      <c r="B60" s="12">
        <v>63221</v>
      </c>
    </row>
    <row r="61" spans="1:10" x14ac:dyDescent="0.3">
      <c r="A61" s="10">
        <v>2020</v>
      </c>
      <c r="B61" s="13">
        <v>345018</v>
      </c>
    </row>
    <row r="62" spans="1:10" x14ac:dyDescent="0.3">
      <c r="A62" s="11">
        <v>2021</v>
      </c>
      <c r="B62" s="12">
        <v>152322</v>
      </c>
    </row>
    <row r="63" spans="1:10" x14ac:dyDescent="0.3">
      <c r="A63" s="10">
        <v>2022</v>
      </c>
      <c r="B63" s="13">
        <v>664935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936B3F7732444AFEF1606BFED34DC" ma:contentTypeVersion="17" ma:contentTypeDescription="Create a new document." ma:contentTypeScope="" ma:versionID="fe154985deb5b44c528eb32ff9b5c0f9">
  <xsd:schema xmlns:xsd="http://www.w3.org/2001/XMLSchema" xmlns:xs="http://www.w3.org/2001/XMLSchema" xmlns:p="http://schemas.microsoft.com/office/2006/metadata/properties" xmlns:ns1="http://schemas.microsoft.com/sharepoint/v3" xmlns:ns2="704f474e-3c68-4b88-93ac-7c86e7119ccc" xmlns:ns3="25bf28c8-6ae6-42aa-a4b2-d83c9f61aeaa" targetNamespace="http://schemas.microsoft.com/office/2006/metadata/properties" ma:root="true" ma:fieldsID="2f52c420e74c674112c5be348efc809e" ns1:_="" ns2:_="" ns3:_="">
    <xsd:import namespace="http://schemas.microsoft.com/sharepoint/v3"/>
    <xsd:import namespace="704f474e-3c68-4b88-93ac-7c86e7119ccc"/>
    <xsd:import namespace="25bf28c8-6ae6-42aa-a4b2-d83c9f61a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f474e-3c68-4b88-93ac-7c86e7119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f28c8-6ae6-42aa-a4b2-d83c9f61a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cd10a6d-abc8-424f-81e4-b9b81fce80c4}" ma:internalName="TaxCatchAll" ma:showField="CatchAllData" ma:web="25bf28c8-6ae6-42aa-a4b2-d83c9f61ae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04f474e-3c68-4b88-93ac-7c86e7119ccc">
      <Terms xmlns="http://schemas.microsoft.com/office/infopath/2007/PartnerControls"/>
    </lcf76f155ced4ddcb4097134ff3c332f>
    <TaxCatchAll xmlns="25bf28c8-6ae6-42aa-a4b2-d83c9f61aeaa" xsi:nil="true"/>
  </documentManagement>
</p:properties>
</file>

<file path=customXml/itemProps1.xml><?xml version="1.0" encoding="utf-8"?>
<ds:datastoreItem xmlns:ds="http://schemas.openxmlformats.org/officeDocument/2006/customXml" ds:itemID="{92CD1FED-B3DA-4B5D-99AA-EB64F3398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4f474e-3c68-4b88-93ac-7c86e7119ccc"/>
    <ds:schemaRef ds:uri="25bf28c8-6ae6-42aa-a4b2-d83c9f61a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87FEF-17A9-4939-8964-CD861F847B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E3CCAE-00A9-4F2C-8A6E-9CA9B4EAEA0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4f474e-3c68-4b88-93ac-7c86e7119ccc"/>
    <ds:schemaRef ds:uri="25bf28c8-6ae6-42aa-a4b2-d83c9f61ae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</vt:lpstr>
      <vt:lpstr>RY</vt:lpstr>
      <vt:lpstr>RMRS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Fryer</dc:creator>
  <cp:lastModifiedBy>Sorel, Mark H (DFW)</cp:lastModifiedBy>
  <dcterms:created xsi:type="dcterms:W3CDTF">2022-12-05T23:19:35Z</dcterms:created>
  <dcterms:modified xsi:type="dcterms:W3CDTF">2023-11-04T18:07:20Z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2022-12-06T18:29:57Z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69f2016a-17c1-4cc8-91bd-fa0ea5c6b245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0x0101005D5936B3F7732444AFEF1606BFED34DC</vt:lpwstr>
  </property>
  <property fmtid="{D5CDD505-2E9C-101B-9397-08002B2CF9AE}" pid="10" name="MediaServiceImageTags">
    <vt:lpwstr/>
  </property>
</Properties>
</file>