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G:\My Drive\10 Data Analyst\7 DataSets\Excel Files\"/>
    </mc:Choice>
  </mc:AlternateContent>
  <xr:revisionPtr revIDLastSave="0" documentId="13_ncr:1_{7E5267BC-6DF8-4307-9FBE-40D68D6F2D58}" xr6:coauthVersionLast="47" xr6:coauthVersionMax="47" xr10:uidLastSave="{00000000-0000-0000-0000-000000000000}"/>
  <bookViews>
    <workbookView xWindow="-108" yWindow="-108" windowWidth="23256" windowHeight="12576" activeTab="4" xr2:uid="{F97AF6A1-D78E-4CA7-996E-EEA2BA41B0FC}"/>
  </bookViews>
  <sheets>
    <sheet name="Raw Data" sheetId="1" r:id="rId1"/>
    <sheet name="Transformed Data" sheetId="2" r:id="rId2"/>
    <sheet name="Results for Word" sheetId="6" r:id="rId3"/>
    <sheet name="Pivot Tables for Dashboard" sheetId="13" r:id="rId4"/>
    <sheet name="Dashboard" sheetId="15" r:id="rId5"/>
  </sheets>
  <definedNames>
    <definedName name="_xlnm._FilterDatabase" localSheetId="1" hidden="1">'Transformed Data'!$A$1:$R$1001</definedName>
    <definedName name="Slicer_Branch">#N/A</definedName>
    <definedName name="Slicer_Customer_type">#N/A</definedName>
    <definedName name="Slicer_Gender">#N/A</definedName>
    <definedName name="Slicer_Payment">#N/A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W2" i="6" l="1"/>
  <c r="DV4" i="6"/>
  <c r="FI9" i="6"/>
  <c r="ET9" i="6"/>
  <c r="EI4" i="6"/>
  <c r="EI3" i="6"/>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S997" i="2" l="1"/>
  <c r="S153" i="2"/>
  <c r="S12" i="2"/>
  <c r="S48" i="2"/>
  <c r="S84" i="2"/>
  <c r="S438" i="2"/>
  <c r="S618" i="2"/>
  <c r="S834" i="2"/>
  <c r="S157" i="2"/>
  <c r="S185" i="2"/>
  <c r="S382" i="2"/>
  <c r="S467" i="2"/>
  <c r="S177" i="2"/>
  <c r="S270" i="2"/>
  <c r="S327" i="2"/>
  <c r="S336" i="2"/>
  <c r="S393" i="2"/>
  <c r="S486" i="2"/>
  <c r="S642" i="2"/>
  <c r="S858" i="2"/>
  <c r="S108" i="2"/>
  <c r="S144" i="2"/>
  <c r="S172" i="2"/>
  <c r="S183" i="2"/>
  <c r="S419" i="2"/>
  <c r="S251" i="2"/>
  <c r="S14" i="2"/>
  <c r="S32" i="2"/>
  <c r="S50" i="2"/>
  <c r="S68" i="2"/>
  <c r="S86" i="2"/>
  <c r="S104" i="2"/>
  <c r="S122" i="2"/>
  <c r="S140" i="2"/>
  <c r="S196" i="2"/>
  <c r="S205" i="2"/>
  <c r="S262" i="2"/>
  <c r="S355" i="2"/>
  <c r="S412" i="2"/>
  <c r="S421" i="2"/>
  <c r="S478" i="2"/>
  <c r="S632" i="2"/>
  <c r="S848" i="2"/>
  <c r="S18" i="2"/>
  <c r="S369" i="2"/>
  <c r="S425" i="2"/>
  <c r="S166" i="2"/>
  <c r="S824" i="2"/>
  <c r="S6" i="2"/>
  <c r="S24" i="2"/>
  <c r="S42" i="2"/>
  <c r="S60" i="2"/>
  <c r="S78" i="2"/>
  <c r="S96" i="2"/>
  <c r="S114" i="2"/>
  <c r="S132" i="2"/>
  <c r="S150" i="2"/>
  <c r="S159" i="2"/>
  <c r="S225" i="2"/>
  <c r="S244" i="2"/>
  <c r="S281" i="2"/>
  <c r="S347" i="2"/>
  <c r="S366" i="2"/>
  <c r="S375" i="2"/>
  <c r="S441" i="2"/>
  <c r="S460" i="2"/>
  <c r="S510" i="2"/>
  <c r="S690" i="2"/>
  <c r="S906" i="2"/>
  <c r="S303" i="2"/>
  <c r="S966" i="2"/>
  <c r="S249" i="2"/>
  <c r="S66" i="2"/>
  <c r="S102" i="2"/>
  <c r="S288" i="2"/>
  <c r="S179" i="2"/>
  <c r="S216" i="2"/>
  <c r="S235" i="2"/>
  <c r="S301" i="2"/>
  <c r="S310" i="2"/>
  <c r="S329" i="2"/>
  <c r="S395" i="2"/>
  <c r="S432" i="2"/>
  <c r="S451" i="2"/>
  <c r="S500" i="2"/>
  <c r="S680" i="2"/>
  <c r="S896" i="2"/>
  <c r="S72" i="2"/>
  <c r="S126" i="2"/>
  <c r="S209" i="2"/>
  <c r="S388" i="2"/>
  <c r="S30" i="2"/>
  <c r="S138" i="2"/>
  <c r="S222" i="2"/>
  <c r="S447" i="2"/>
  <c r="S307" i="2"/>
  <c r="S373" i="2"/>
  <c r="S401" i="2"/>
  <c r="S608" i="2"/>
  <c r="S198" i="2"/>
  <c r="S255" i="2"/>
  <c r="S264" i="2"/>
  <c r="S321" i="2"/>
  <c r="S414" i="2"/>
  <c r="S471" i="2"/>
  <c r="S480" i="2"/>
  <c r="S534" i="2"/>
  <c r="S726" i="2"/>
  <c r="S942" i="2"/>
  <c r="S54" i="2"/>
  <c r="S90" i="2"/>
  <c r="S275" i="2"/>
  <c r="S294" i="2"/>
  <c r="S570" i="2"/>
  <c r="S120" i="2"/>
  <c r="S203" i="2"/>
  <c r="S231" i="2"/>
  <c r="S297" i="2"/>
  <c r="S316" i="2"/>
  <c r="S353" i="2"/>
  <c r="S8" i="2"/>
  <c r="S26" i="2"/>
  <c r="S44" i="2"/>
  <c r="S62" i="2"/>
  <c r="S80" i="2"/>
  <c r="S98" i="2"/>
  <c r="S116" i="2"/>
  <c r="S134" i="2"/>
  <c r="S190" i="2"/>
  <c r="S283" i="2"/>
  <c r="S340" i="2"/>
  <c r="S349" i="2"/>
  <c r="S406" i="2"/>
  <c r="S524" i="2"/>
  <c r="S716" i="2"/>
  <c r="S932" i="2"/>
  <c r="S163" i="2"/>
  <c r="S229" i="2"/>
  <c r="S238" i="2"/>
  <c r="S257" i="2"/>
  <c r="S323" i="2"/>
  <c r="S360" i="2"/>
  <c r="S379" i="2"/>
  <c r="S445" i="2"/>
  <c r="S454" i="2"/>
  <c r="S473" i="2"/>
  <c r="S560" i="2"/>
  <c r="S740" i="2"/>
  <c r="S956" i="2"/>
  <c r="S36" i="2"/>
  <c r="S192" i="2"/>
  <c r="S750" i="2"/>
  <c r="S342" i="2"/>
  <c r="S399" i="2"/>
  <c r="S408" i="2"/>
  <c r="S465" i="2"/>
  <c r="S582" i="2"/>
  <c r="S798" i="2"/>
  <c r="S2" i="2"/>
  <c r="S20" i="2"/>
  <c r="S38" i="2"/>
  <c r="S56" i="2"/>
  <c r="S74" i="2"/>
  <c r="S92" i="2"/>
  <c r="S110" i="2"/>
  <c r="S128" i="2"/>
  <c r="S146" i="2"/>
  <c r="S211" i="2"/>
  <c r="S268" i="2"/>
  <c r="S277" i="2"/>
  <c r="S334" i="2"/>
  <c r="S427" i="2"/>
  <c r="S484" i="2"/>
  <c r="S572" i="2"/>
  <c r="S788" i="2"/>
  <c r="S3" i="2"/>
  <c r="S9" i="2"/>
  <c r="S15" i="2"/>
  <c r="S21" i="2"/>
  <c r="S27" i="2"/>
  <c r="S33" i="2"/>
  <c r="S39" i="2"/>
  <c r="S45" i="2"/>
  <c r="S51" i="2"/>
  <c r="S57" i="2"/>
  <c r="S63" i="2"/>
  <c r="S69" i="2"/>
  <c r="S75" i="2"/>
  <c r="S81" i="2"/>
  <c r="S87" i="2"/>
  <c r="S93" i="2"/>
  <c r="S99" i="2"/>
  <c r="S105" i="2"/>
  <c r="S111" i="2"/>
  <c r="S117" i="2"/>
  <c r="S123" i="2"/>
  <c r="S129" i="2"/>
  <c r="S135" i="2"/>
  <c r="S141" i="2"/>
  <c r="S147" i="2"/>
  <c r="S160" i="2"/>
  <c r="S173" i="2"/>
  <c r="S186" i="2"/>
  <c r="S199" i="2"/>
  <c r="S219" i="2"/>
  <c r="S232" i="2"/>
  <c r="S245" i="2"/>
  <c r="S258" i="2"/>
  <c r="S271" i="2"/>
  <c r="S291" i="2"/>
  <c r="S304" i="2"/>
  <c r="S317" i="2"/>
  <c r="S330" i="2"/>
  <c r="S343" i="2"/>
  <c r="S363" i="2"/>
  <c r="S376" i="2"/>
  <c r="S389" i="2"/>
  <c r="S402" i="2"/>
  <c r="S415" i="2"/>
  <c r="S435" i="2"/>
  <c r="S448" i="2"/>
  <c r="S461" i="2"/>
  <c r="S474" i="2"/>
  <c r="S487" i="2"/>
  <c r="S554" i="2"/>
  <c r="S564" i="2"/>
  <c r="S662" i="2"/>
  <c r="S672" i="2"/>
  <c r="S770" i="2"/>
  <c r="S780" i="2"/>
  <c r="S878" i="2"/>
  <c r="S888" i="2"/>
  <c r="S986" i="2"/>
  <c r="S996" i="2"/>
  <c r="S154" i="2"/>
  <c r="S167" i="2"/>
  <c r="S180" i="2"/>
  <c r="S193" i="2"/>
  <c r="S213" i="2"/>
  <c r="S226" i="2"/>
  <c r="S239" i="2"/>
  <c r="S252" i="2"/>
  <c r="S265" i="2"/>
  <c r="S285" i="2"/>
  <c r="S298" i="2"/>
  <c r="S311" i="2"/>
  <c r="S324" i="2"/>
  <c r="S337" i="2"/>
  <c r="S357" i="2"/>
  <c r="S370" i="2"/>
  <c r="S383" i="2"/>
  <c r="S396" i="2"/>
  <c r="S409" i="2"/>
  <c r="S429" i="2"/>
  <c r="S442" i="2"/>
  <c r="S455" i="2"/>
  <c r="S468" i="2"/>
  <c r="S481" i="2"/>
  <c r="S506" i="2"/>
  <c r="S516" i="2"/>
  <c r="S614" i="2"/>
  <c r="S624" i="2"/>
  <c r="S722" i="2"/>
  <c r="S732" i="2"/>
  <c r="S830" i="2"/>
  <c r="S840" i="2"/>
  <c r="S938" i="2"/>
  <c r="S948" i="2"/>
  <c r="S4" i="2"/>
  <c r="S10" i="2"/>
  <c r="S16" i="2"/>
  <c r="S22" i="2"/>
  <c r="S28" i="2"/>
  <c r="S34" i="2"/>
  <c r="S40" i="2"/>
  <c r="S46" i="2"/>
  <c r="S52" i="2"/>
  <c r="S58" i="2"/>
  <c r="S64" i="2"/>
  <c r="S70" i="2"/>
  <c r="S76" i="2"/>
  <c r="S82" i="2"/>
  <c r="S88" i="2"/>
  <c r="S94" i="2"/>
  <c r="S100" i="2"/>
  <c r="S106" i="2"/>
  <c r="S112" i="2"/>
  <c r="S118" i="2"/>
  <c r="S124" i="2"/>
  <c r="S130" i="2"/>
  <c r="S136" i="2"/>
  <c r="S142" i="2"/>
  <c r="S148" i="2"/>
  <c r="S161" i="2"/>
  <c r="S174" i="2"/>
  <c r="S187" i="2"/>
  <c r="S207" i="2"/>
  <c r="S220" i="2"/>
  <c r="S233" i="2"/>
  <c r="S246" i="2"/>
  <c r="S259" i="2"/>
  <c r="S279" i="2"/>
  <c r="S292" i="2"/>
  <c r="S305" i="2"/>
  <c r="S318" i="2"/>
  <c r="S331" i="2"/>
  <c r="S351" i="2"/>
  <c r="S364" i="2"/>
  <c r="S377" i="2"/>
  <c r="S390" i="2"/>
  <c r="S403" i="2"/>
  <c r="S423" i="2"/>
  <c r="S436" i="2"/>
  <c r="S449" i="2"/>
  <c r="S462" i="2"/>
  <c r="S475" i="2"/>
  <c r="S536" i="2"/>
  <c r="S546" i="2"/>
  <c r="S644" i="2"/>
  <c r="S654" i="2"/>
  <c r="S752" i="2"/>
  <c r="S762" i="2"/>
  <c r="S860" i="2"/>
  <c r="S870" i="2"/>
  <c r="S968" i="2"/>
  <c r="S978" i="2"/>
  <c r="S155" i="2"/>
  <c r="S168" i="2"/>
  <c r="S181" i="2"/>
  <c r="S201" i="2"/>
  <c r="S214" i="2"/>
  <c r="S227" i="2"/>
  <c r="S240" i="2"/>
  <c r="S253" i="2"/>
  <c r="S273" i="2"/>
  <c r="S286" i="2"/>
  <c r="S299" i="2"/>
  <c r="S312" i="2"/>
  <c r="S325" i="2"/>
  <c r="S345" i="2"/>
  <c r="S358" i="2"/>
  <c r="S371" i="2"/>
  <c r="S384" i="2"/>
  <c r="S397" i="2"/>
  <c r="S417" i="2"/>
  <c r="S430" i="2"/>
  <c r="S443" i="2"/>
  <c r="S456" i="2"/>
  <c r="S469" i="2"/>
  <c r="S489" i="2"/>
  <c r="S498" i="2"/>
  <c r="S596" i="2"/>
  <c r="S606" i="2"/>
  <c r="S704" i="2"/>
  <c r="S714" i="2"/>
  <c r="S812" i="2"/>
  <c r="S822" i="2"/>
  <c r="S920" i="2"/>
  <c r="S930" i="2"/>
  <c r="S5" i="2"/>
  <c r="S11" i="2"/>
  <c r="S17" i="2"/>
  <c r="S23" i="2"/>
  <c r="S29" i="2"/>
  <c r="S35" i="2"/>
  <c r="S41" i="2"/>
  <c r="S47" i="2"/>
  <c r="S53" i="2"/>
  <c r="S59" i="2"/>
  <c r="S65" i="2"/>
  <c r="S71" i="2"/>
  <c r="S77" i="2"/>
  <c r="S83" i="2"/>
  <c r="S89" i="2"/>
  <c r="S95" i="2"/>
  <c r="S101" i="2"/>
  <c r="S107" i="2"/>
  <c r="S113" i="2"/>
  <c r="S119" i="2"/>
  <c r="S125" i="2"/>
  <c r="S131" i="2"/>
  <c r="S137" i="2"/>
  <c r="S143" i="2"/>
  <c r="S149" i="2"/>
  <c r="S162" i="2"/>
  <c r="S175" i="2"/>
  <c r="S195" i="2"/>
  <c r="S208" i="2"/>
  <c r="S221" i="2"/>
  <c r="S234" i="2"/>
  <c r="S247" i="2"/>
  <c r="S267" i="2"/>
  <c r="S280" i="2"/>
  <c r="S293" i="2"/>
  <c r="S306" i="2"/>
  <c r="S319" i="2"/>
  <c r="S339" i="2"/>
  <c r="S352" i="2"/>
  <c r="S365" i="2"/>
  <c r="S378" i="2"/>
  <c r="S391" i="2"/>
  <c r="S411" i="2"/>
  <c r="S424" i="2"/>
  <c r="S437" i="2"/>
  <c r="S450" i="2"/>
  <c r="S463" i="2"/>
  <c r="S483" i="2"/>
  <c r="S518" i="2"/>
  <c r="S528" i="2"/>
  <c r="S626" i="2"/>
  <c r="S636" i="2"/>
  <c r="S734" i="2"/>
  <c r="S744" i="2"/>
  <c r="S842" i="2"/>
  <c r="S852" i="2"/>
  <c r="S950" i="2"/>
  <c r="S960" i="2"/>
  <c r="S156" i="2"/>
  <c r="S169" i="2"/>
  <c r="S189" i="2"/>
  <c r="S202" i="2"/>
  <c r="S215" i="2"/>
  <c r="S228" i="2"/>
  <c r="S241" i="2"/>
  <c r="S261" i="2"/>
  <c r="S274" i="2"/>
  <c r="S287" i="2"/>
  <c r="S300" i="2"/>
  <c r="S313" i="2"/>
  <c r="S333" i="2"/>
  <c r="S346" i="2"/>
  <c r="S359" i="2"/>
  <c r="S372" i="2"/>
  <c r="S385" i="2"/>
  <c r="S405" i="2"/>
  <c r="S418" i="2"/>
  <c r="S431" i="2"/>
  <c r="S444" i="2"/>
  <c r="S457" i="2"/>
  <c r="S477" i="2"/>
  <c r="S490" i="2"/>
  <c r="S578" i="2"/>
  <c r="S588" i="2"/>
  <c r="S686" i="2"/>
  <c r="S696" i="2"/>
  <c r="S794" i="2"/>
  <c r="S804" i="2"/>
  <c r="S902" i="2"/>
  <c r="S912" i="2"/>
  <c r="S668" i="2"/>
  <c r="S678" i="2"/>
  <c r="S776" i="2"/>
  <c r="S786" i="2"/>
  <c r="S884" i="2"/>
  <c r="S894" i="2"/>
  <c r="S992" i="2"/>
  <c r="S7" i="2"/>
  <c r="S13" i="2"/>
  <c r="S19" i="2"/>
  <c r="S25" i="2"/>
  <c r="S31" i="2"/>
  <c r="S37" i="2"/>
  <c r="S43" i="2"/>
  <c r="S49" i="2"/>
  <c r="S55" i="2"/>
  <c r="S61" i="2"/>
  <c r="S67" i="2"/>
  <c r="S73" i="2"/>
  <c r="S79" i="2"/>
  <c r="S85" i="2"/>
  <c r="S91" i="2"/>
  <c r="S97" i="2"/>
  <c r="S103" i="2"/>
  <c r="S109" i="2"/>
  <c r="S115" i="2"/>
  <c r="S121" i="2"/>
  <c r="S127" i="2"/>
  <c r="S133" i="2"/>
  <c r="S139" i="2"/>
  <c r="S145" i="2"/>
  <c r="S151" i="2"/>
  <c r="S171" i="2"/>
  <c r="S184" i="2"/>
  <c r="S197" i="2"/>
  <c r="S210" i="2"/>
  <c r="S223" i="2"/>
  <c r="S243" i="2"/>
  <c r="S256" i="2"/>
  <c r="S269" i="2"/>
  <c r="S282" i="2"/>
  <c r="S295" i="2"/>
  <c r="S315" i="2"/>
  <c r="S328" i="2"/>
  <c r="S341" i="2"/>
  <c r="S354" i="2"/>
  <c r="S367" i="2"/>
  <c r="S387" i="2"/>
  <c r="S400" i="2"/>
  <c r="S413" i="2"/>
  <c r="S426" i="2"/>
  <c r="S439" i="2"/>
  <c r="S459" i="2"/>
  <c r="S472" i="2"/>
  <c r="S485" i="2"/>
  <c r="S492" i="2"/>
  <c r="S590" i="2"/>
  <c r="S600" i="2"/>
  <c r="S698" i="2"/>
  <c r="S708" i="2"/>
  <c r="S806" i="2"/>
  <c r="S816" i="2"/>
  <c r="S914" i="2"/>
  <c r="S924" i="2"/>
  <c r="S165" i="2"/>
  <c r="S178" i="2"/>
  <c r="S191" i="2"/>
  <c r="S204" i="2"/>
  <c r="S217" i="2"/>
  <c r="S237" i="2"/>
  <c r="S250" i="2"/>
  <c r="S263" i="2"/>
  <c r="S276" i="2"/>
  <c r="S289" i="2"/>
  <c r="S309" i="2"/>
  <c r="S322" i="2"/>
  <c r="S335" i="2"/>
  <c r="S348" i="2"/>
  <c r="S361" i="2"/>
  <c r="S381" i="2"/>
  <c r="S394" i="2"/>
  <c r="S407" i="2"/>
  <c r="S420" i="2"/>
  <c r="S433" i="2"/>
  <c r="S453" i="2"/>
  <c r="S466" i="2"/>
  <c r="S479" i="2"/>
  <c r="S542" i="2"/>
  <c r="S552" i="2"/>
  <c r="S650" i="2"/>
  <c r="S660" i="2"/>
  <c r="S758" i="2"/>
  <c r="S768" i="2"/>
  <c r="S866" i="2"/>
  <c r="S876" i="2"/>
  <c r="S974" i="2"/>
  <c r="S984" i="2"/>
  <c r="S494" i="2"/>
  <c r="S512" i="2"/>
  <c r="S530" i="2"/>
  <c r="S548" i="2"/>
  <c r="S566" i="2"/>
  <c r="S584" i="2"/>
  <c r="S602" i="2"/>
  <c r="S620" i="2"/>
  <c r="S638" i="2"/>
  <c r="S656" i="2"/>
  <c r="S674" i="2"/>
  <c r="S692" i="2"/>
  <c r="S710" i="2"/>
  <c r="S728" i="2"/>
  <c r="S746" i="2"/>
  <c r="S764" i="2"/>
  <c r="S782" i="2"/>
  <c r="S800" i="2"/>
  <c r="S818" i="2"/>
  <c r="S836" i="2"/>
  <c r="S854" i="2"/>
  <c r="S872" i="2"/>
  <c r="S890" i="2"/>
  <c r="S908" i="2"/>
  <c r="S926" i="2"/>
  <c r="S944" i="2"/>
  <c r="S962" i="2"/>
  <c r="S980" i="2"/>
  <c r="S998" i="2"/>
  <c r="S152" i="2"/>
  <c r="S158" i="2"/>
  <c r="S164" i="2"/>
  <c r="S170" i="2"/>
  <c r="S176" i="2"/>
  <c r="S182" i="2"/>
  <c r="S188" i="2"/>
  <c r="S194" i="2"/>
  <c r="S200" i="2"/>
  <c r="S206" i="2"/>
  <c r="S212" i="2"/>
  <c r="S218" i="2"/>
  <c r="S224" i="2"/>
  <c r="S230" i="2"/>
  <c r="S236" i="2"/>
  <c r="S242" i="2"/>
  <c r="S248" i="2"/>
  <c r="S254" i="2"/>
  <c r="S260" i="2"/>
  <c r="S266" i="2"/>
  <c r="S272" i="2"/>
  <c r="S278" i="2"/>
  <c r="S284" i="2"/>
  <c r="S290" i="2"/>
  <c r="S296" i="2"/>
  <c r="S302" i="2"/>
  <c r="S308" i="2"/>
  <c r="S314" i="2"/>
  <c r="S320" i="2"/>
  <c r="S326" i="2"/>
  <c r="S332" i="2"/>
  <c r="S338" i="2"/>
  <c r="S344" i="2"/>
  <c r="S350" i="2"/>
  <c r="S356" i="2"/>
  <c r="S362" i="2"/>
  <c r="S368" i="2"/>
  <c r="S374" i="2"/>
  <c r="S380" i="2"/>
  <c r="S386" i="2"/>
  <c r="S392" i="2"/>
  <c r="S398" i="2"/>
  <c r="S404" i="2"/>
  <c r="S410" i="2"/>
  <c r="S416" i="2"/>
  <c r="S422" i="2"/>
  <c r="S428" i="2"/>
  <c r="S434" i="2"/>
  <c r="S440" i="2"/>
  <c r="S446" i="2"/>
  <c r="S452" i="2"/>
  <c r="S458" i="2"/>
  <c r="S464" i="2"/>
  <c r="S470" i="2"/>
  <c r="S476" i="2"/>
  <c r="S482" i="2"/>
  <c r="S488" i="2"/>
  <c r="S504" i="2"/>
  <c r="S522" i="2"/>
  <c r="S540" i="2"/>
  <c r="S558" i="2"/>
  <c r="S576" i="2"/>
  <c r="S594" i="2"/>
  <c r="S612" i="2"/>
  <c r="S630" i="2"/>
  <c r="S648" i="2"/>
  <c r="S666" i="2"/>
  <c r="S684" i="2"/>
  <c r="S702" i="2"/>
  <c r="S720" i="2"/>
  <c r="S738" i="2"/>
  <c r="S756" i="2"/>
  <c r="S774" i="2"/>
  <c r="S792" i="2"/>
  <c r="S810" i="2"/>
  <c r="S828" i="2"/>
  <c r="S846" i="2"/>
  <c r="S864" i="2"/>
  <c r="S882" i="2"/>
  <c r="S900" i="2"/>
  <c r="S918" i="2"/>
  <c r="S936" i="2"/>
  <c r="S954" i="2"/>
  <c r="S972" i="2"/>
  <c r="S990" i="2"/>
  <c r="S491" i="2"/>
  <c r="S495" i="2"/>
  <c r="S501" i="2"/>
  <c r="S507" i="2"/>
  <c r="S513" i="2"/>
  <c r="S519" i="2"/>
  <c r="S525" i="2"/>
  <c r="S531" i="2"/>
  <c r="S537" i="2"/>
  <c r="S543" i="2"/>
  <c r="S549" i="2"/>
  <c r="S555" i="2"/>
  <c r="S561" i="2"/>
  <c r="S567" i="2"/>
  <c r="S573" i="2"/>
  <c r="S579" i="2"/>
  <c r="S585" i="2"/>
  <c r="S591" i="2"/>
  <c r="S597" i="2"/>
  <c r="S603" i="2"/>
  <c r="S609" i="2"/>
  <c r="S615" i="2"/>
  <c r="S621" i="2"/>
  <c r="S627" i="2"/>
  <c r="S633" i="2"/>
  <c r="S639" i="2"/>
  <c r="S645" i="2"/>
  <c r="S651" i="2"/>
  <c r="S657" i="2"/>
  <c r="S663" i="2"/>
  <c r="S669" i="2"/>
  <c r="S675" i="2"/>
  <c r="S681" i="2"/>
  <c r="S687" i="2"/>
  <c r="S693" i="2"/>
  <c r="S699" i="2"/>
  <c r="S705" i="2"/>
  <c r="S711" i="2"/>
  <c r="S717" i="2"/>
  <c r="S723" i="2"/>
  <c r="S729" i="2"/>
  <c r="S735" i="2"/>
  <c r="S741" i="2"/>
  <c r="S747" i="2"/>
  <c r="S753" i="2"/>
  <c r="S759" i="2"/>
  <c r="S765" i="2"/>
  <c r="S771" i="2"/>
  <c r="S777" i="2"/>
  <c r="S783" i="2"/>
  <c r="S789" i="2"/>
  <c r="S795" i="2"/>
  <c r="S801" i="2"/>
  <c r="S807" i="2"/>
  <c r="S813" i="2"/>
  <c r="S819" i="2"/>
  <c r="S825" i="2"/>
  <c r="S831" i="2"/>
  <c r="S837" i="2"/>
  <c r="S843" i="2"/>
  <c r="S849" i="2"/>
  <c r="S855" i="2"/>
  <c r="S861" i="2"/>
  <c r="S867" i="2"/>
  <c r="S873" i="2"/>
  <c r="S879" i="2"/>
  <c r="S885" i="2"/>
  <c r="S891" i="2"/>
  <c r="S897" i="2"/>
  <c r="S903" i="2"/>
  <c r="S909" i="2"/>
  <c r="S915" i="2"/>
  <c r="S921" i="2"/>
  <c r="S927" i="2"/>
  <c r="S933" i="2"/>
  <c r="S939" i="2"/>
  <c r="S945" i="2"/>
  <c r="S951" i="2"/>
  <c r="S957" i="2"/>
  <c r="S963" i="2"/>
  <c r="S969" i="2"/>
  <c r="S975" i="2"/>
  <c r="S981" i="2"/>
  <c r="S987" i="2"/>
  <c r="S993" i="2"/>
  <c r="S999" i="2"/>
  <c r="S496" i="2"/>
  <c r="S502" i="2"/>
  <c r="S508" i="2"/>
  <c r="S514" i="2"/>
  <c r="S520" i="2"/>
  <c r="S526" i="2"/>
  <c r="S532" i="2"/>
  <c r="S538" i="2"/>
  <c r="S544" i="2"/>
  <c r="S550" i="2"/>
  <c r="S556" i="2"/>
  <c r="S562" i="2"/>
  <c r="S568" i="2"/>
  <c r="S574" i="2"/>
  <c r="S580" i="2"/>
  <c r="S586" i="2"/>
  <c r="S592" i="2"/>
  <c r="S598" i="2"/>
  <c r="S604" i="2"/>
  <c r="S610" i="2"/>
  <c r="S616" i="2"/>
  <c r="S622" i="2"/>
  <c r="S628" i="2"/>
  <c r="S634" i="2"/>
  <c r="S640" i="2"/>
  <c r="S646" i="2"/>
  <c r="S652" i="2"/>
  <c r="S658" i="2"/>
  <c r="S664" i="2"/>
  <c r="S670" i="2"/>
  <c r="S676" i="2"/>
  <c r="S682" i="2"/>
  <c r="S688" i="2"/>
  <c r="S694" i="2"/>
  <c r="S700" i="2"/>
  <c r="S706" i="2"/>
  <c r="S712" i="2"/>
  <c r="S718" i="2"/>
  <c r="S724" i="2"/>
  <c r="S730" i="2"/>
  <c r="S736" i="2"/>
  <c r="S742" i="2"/>
  <c r="S748" i="2"/>
  <c r="S754" i="2"/>
  <c r="S760" i="2"/>
  <c r="S766" i="2"/>
  <c r="S772" i="2"/>
  <c r="S778" i="2"/>
  <c r="S784" i="2"/>
  <c r="S790" i="2"/>
  <c r="S796" i="2"/>
  <c r="S802" i="2"/>
  <c r="S808" i="2"/>
  <c r="S814" i="2"/>
  <c r="S820" i="2"/>
  <c r="S826" i="2"/>
  <c r="S832" i="2"/>
  <c r="S838" i="2"/>
  <c r="S844" i="2"/>
  <c r="S850" i="2"/>
  <c r="S856" i="2"/>
  <c r="S862" i="2"/>
  <c r="S868" i="2"/>
  <c r="S874" i="2"/>
  <c r="S880" i="2"/>
  <c r="S886" i="2"/>
  <c r="S892" i="2"/>
  <c r="S898" i="2"/>
  <c r="S904" i="2"/>
  <c r="S910" i="2"/>
  <c r="S916" i="2"/>
  <c r="S922" i="2"/>
  <c r="S928" i="2"/>
  <c r="S934" i="2"/>
  <c r="S940" i="2"/>
  <c r="S946" i="2"/>
  <c r="S952" i="2"/>
  <c r="S958" i="2"/>
  <c r="S964" i="2"/>
  <c r="S970" i="2"/>
  <c r="S976" i="2"/>
  <c r="S982" i="2"/>
  <c r="S988" i="2"/>
  <c r="S994" i="2"/>
  <c r="S1000" i="2"/>
  <c r="S497" i="2"/>
  <c r="S503" i="2"/>
  <c r="S509" i="2"/>
  <c r="S515" i="2"/>
  <c r="S521" i="2"/>
  <c r="S527" i="2"/>
  <c r="S533" i="2"/>
  <c r="S539" i="2"/>
  <c r="S545" i="2"/>
  <c r="S551" i="2"/>
  <c r="S557" i="2"/>
  <c r="S563" i="2"/>
  <c r="S569" i="2"/>
  <c r="S575" i="2"/>
  <c r="S581" i="2"/>
  <c r="S587" i="2"/>
  <c r="S593" i="2"/>
  <c r="S599" i="2"/>
  <c r="S605" i="2"/>
  <c r="S611" i="2"/>
  <c r="S617" i="2"/>
  <c r="S623" i="2"/>
  <c r="S629" i="2"/>
  <c r="S635" i="2"/>
  <c r="S641" i="2"/>
  <c r="S647" i="2"/>
  <c r="S653" i="2"/>
  <c r="S659" i="2"/>
  <c r="S665" i="2"/>
  <c r="S671" i="2"/>
  <c r="S677" i="2"/>
  <c r="S683" i="2"/>
  <c r="S689" i="2"/>
  <c r="S695" i="2"/>
  <c r="S701" i="2"/>
  <c r="S707" i="2"/>
  <c r="S713" i="2"/>
  <c r="S719" i="2"/>
  <c r="S725" i="2"/>
  <c r="S731" i="2"/>
  <c r="S737" i="2"/>
  <c r="S743" i="2"/>
  <c r="S749" i="2"/>
  <c r="S755" i="2"/>
  <c r="S761" i="2"/>
  <c r="S767" i="2"/>
  <c r="S773" i="2"/>
  <c r="S779" i="2"/>
  <c r="S785" i="2"/>
  <c r="S791" i="2"/>
  <c r="S797" i="2"/>
  <c r="S803" i="2"/>
  <c r="S809" i="2"/>
  <c r="S815" i="2"/>
  <c r="S821" i="2"/>
  <c r="S827" i="2"/>
  <c r="S833" i="2"/>
  <c r="S839" i="2"/>
  <c r="S845" i="2"/>
  <c r="S851" i="2"/>
  <c r="S857" i="2"/>
  <c r="S863" i="2"/>
  <c r="S869" i="2"/>
  <c r="S875" i="2"/>
  <c r="S881" i="2"/>
  <c r="S887" i="2"/>
  <c r="S893" i="2"/>
  <c r="S899" i="2"/>
  <c r="S905" i="2"/>
  <c r="S911" i="2"/>
  <c r="S917" i="2"/>
  <c r="S923" i="2"/>
  <c r="S929" i="2"/>
  <c r="S935" i="2"/>
  <c r="S941" i="2"/>
  <c r="S947" i="2"/>
  <c r="S953" i="2"/>
  <c r="S959" i="2"/>
  <c r="S965" i="2"/>
  <c r="S971" i="2"/>
  <c r="S977" i="2"/>
  <c r="S983" i="2"/>
  <c r="S989" i="2"/>
  <c r="S995" i="2"/>
  <c r="S1001" i="2"/>
  <c r="S493" i="2"/>
  <c r="S499" i="2"/>
  <c r="S505" i="2"/>
  <c r="S511" i="2"/>
  <c r="S517" i="2"/>
  <c r="S523" i="2"/>
  <c r="S529" i="2"/>
  <c r="S535" i="2"/>
  <c r="S541" i="2"/>
  <c r="S547" i="2"/>
  <c r="S553" i="2"/>
  <c r="S559" i="2"/>
  <c r="S565" i="2"/>
  <c r="S571" i="2"/>
  <c r="S577" i="2"/>
  <c r="S583" i="2"/>
  <c r="S589" i="2"/>
  <c r="S595" i="2"/>
  <c r="S601" i="2"/>
  <c r="S607" i="2"/>
  <c r="S613" i="2"/>
  <c r="S619" i="2"/>
  <c r="S625" i="2"/>
  <c r="S631" i="2"/>
  <c r="S637" i="2"/>
  <c r="S643" i="2"/>
  <c r="S649" i="2"/>
  <c r="S655" i="2"/>
  <c r="S661" i="2"/>
  <c r="S667" i="2"/>
  <c r="S673" i="2"/>
  <c r="S679" i="2"/>
  <c r="S685" i="2"/>
  <c r="S691" i="2"/>
  <c r="S697" i="2"/>
  <c r="S703" i="2"/>
  <c r="S709" i="2"/>
  <c r="S715" i="2"/>
  <c r="S721" i="2"/>
  <c r="S727" i="2"/>
  <c r="S733" i="2"/>
  <c r="S739" i="2"/>
  <c r="S745" i="2"/>
  <c r="S751" i="2"/>
  <c r="S757" i="2"/>
  <c r="S763" i="2"/>
  <c r="S769" i="2"/>
  <c r="S775" i="2"/>
  <c r="S781" i="2"/>
  <c r="S787" i="2"/>
  <c r="S793" i="2"/>
  <c r="S799" i="2"/>
  <c r="S805" i="2"/>
  <c r="S811" i="2"/>
  <c r="S817" i="2"/>
  <c r="S823" i="2"/>
  <c r="S829" i="2"/>
  <c r="S835" i="2"/>
  <c r="S841" i="2"/>
  <c r="S847" i="2"/>
  <c r="S853" i="2"/>
  <c r="S859" i="2"/>
  <c r="S865" i="2"/>
  <c r="S871" i="2"/>
  <c r="S877" i="2"/>
  <c r="S883" i="2"/>
  <c r="S889" i="2"/>
  <c r="S895" i="2"/>
  <c r="S901" i="2"/>
  <c r="S907" i="2"/>
  <c r="S913" i="2"/>
  <c r="S919" i="2"/>
  <c r="S925" i="2"/>
  <c r="S931" i="2"/>
  <c r="S937" i="2"/>
  <c r="S943" i="2"/>
  <c r="S949" i="2"/>
  <c r="S955" i="2"/>
  <c r="S961" i="2"/>
  <c r="S967" i="2"/>
  <c r="S973" i="2"/>
  <c r="S979" i="2"/>
  <c r="S985" i="2"/>
  <c r="S991" i="2"/>
</calcChain>
</file>

<file path=xl/sharedStrings.xml><?xml version="1.0" encoding="utf-8"?>
<sst xmlns="http://schemas.openxmlformats.org/spreadsheetml/2006/main" count="14390" uniqueCount="1155">
  <si>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</si>
  <si>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</si>
  <si>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</si>
  <si>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</si>
  <si>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</si>
  <si>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</si>
  <si>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</si>
  <si>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</si>
  <si>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</si>
  <si>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</si>
  <si>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</si>
  <si>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</si>
  <si>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</si>
  <si>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</si>
  <si>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</si>
  <si>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</si>
  <si>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</si>
  <si>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</si>
  <si>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</si>
  <si>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</si>
  <si>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</si>
  <si>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</si>
  <si>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</si>
  <si>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</si>
  <si>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</si>
  <si>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</si>
  <si>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</si>
  <si>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</si>
  <si>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</si>
  <si>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</si>
  <si>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</si>
  <si>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</si>
  <si>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</si>
  <si>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</si>
  <si>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</si>
  <si>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</si>
  <si>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</si>
  <si>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</si>
  <si>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</si>
  <si>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</si>
  <si>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</si>
  <si>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</si>
  <si>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</si>
  <si>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</si>
  <si>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</si>
  <si>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</si>
  <si>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</si>
  <si>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</si>
  <si>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</si>
  <si>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</si>
  <si>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</si>
  <si>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</si>
  <si>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</si>
  <si>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</si>
  <si>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</si>
  <si>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</si>
  <si>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</si>
  <si>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</si>
  <si>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</si>
  <si>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</si>
  <si>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</si>
  <si>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</si>
  <si>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</si>
  <si>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</si>
  <si>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</si>
  <si>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</si>
  <si>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</si>
  <si>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</si>
  <si>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</si>
  <si>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</si>
  <si>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</si>
  <si>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</si>
  <si>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</si>
  <si>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</si>
  <si>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</si>
  <si>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</si>
  <si>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</si>
  <si>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</si>
  <si>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</si>
  <si>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</si>
  <si>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</si>
  <si>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</si>
  <si>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</si>
  <si>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</si>
  <si>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</si>
  <si>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</si>
  <si>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</si>
  <si>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</si>
  <si>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</si>
  <si>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</si>
  <si>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</si>
  <si>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</si>
  <si>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</si>
  <si>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</si>
  <si>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</si>
  <si>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</si>
  <si>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</si>
  <si>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</si>
  <si>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</si>
  <si>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</si>
  <si>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</si>
  <si>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</si>
  <si>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</si>
  <si>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</si>
  <si>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</si>
  <si>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</si>
  <si>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</si>
  <si>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</si>
  <si>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</si>
  <si>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</si>
  <si>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</si>
  <si>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</si>
  <si>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</si>
  <si>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</si>
  <si>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</si>
  <si>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</si>
  <si>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</si>
  <si>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</si>
  <si>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</si>
  <si>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</si>
  <si>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</si>
  <si>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</si>
  <si>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</si>
  <si>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</si>
  <si>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</si>
  <si>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</si>
  <si>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</si>
  <si>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</si>
  <si>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</si>
  <si>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</si>
  <si>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</si>
  <si>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</si>
  <si>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</si>
  <si>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</si>
  <si>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</si>
  <si>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</si>
  <si>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</si>
  <si>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</si>
  <si>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</si>
  <si>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</si>
  <si>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</si>
  <si>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</si>
  <si>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</si>
  <si>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</si>
  <si>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</si>
  <si>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</si>
  <si>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</si>
  <si>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</si>
  <si>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</si>
  <si>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</si>
  <si>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</si>
  <si>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</si>
  <si>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</si>
  <si>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</si>
  <si>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</si>
  <si>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</si>
  <si>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</si>
  <si>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</si>
  <si>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</si>
  <si>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</si>
  <si>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</si>
  <si>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</si>
  <si>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</si>
  <si>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</si>
  <si>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</si>
  <si>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</si>
  <si>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</si>
  <si>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</si>
  <si>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</si>
  <si>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</si>
  <si>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</si>
  <si>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</si>
  <si>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</si>
  <si>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</si>
  <si>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</si>
  <si>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</si>
  <si>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</si>
  <si>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</si>
  <si>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</si>
  <si>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</si>
  <si>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</si>
  <si>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</si>
  <si>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</si>
  <si>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</si>
  <si>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</si>
  <si>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</si>
  <si>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</si>
  <si>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</si>
  <si>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</si>
  <si>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</si>
  <si>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</si>
  <si>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</si>
  <si>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</si>
  <si>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</si>
  <si>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</si>
  <si>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</si>
  <si>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</si>
  <si>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</si>
  <si>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</si>
  <si>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</si>
  <si>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</si>
  <si>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</si>
  <si>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</si>
  <si>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</si>
  <si>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</si>
  <si>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</si>
  <si>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</si>
  <si>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</si>
  <si>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</si>
  <si>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</si>
  <si>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</si>
  <si>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</si>
  <si>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</si>
  <si>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</si>
  <si>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</si>
  <si>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</si>
  <si>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</si>
  <si>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</si>
  <si>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</si>
  <si>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</si>
  <si>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</si>
  <si>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</si>
  <si>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</si>
  <si>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</si>
  <si>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</si>
  <si>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</si>
  <si>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</si>
  <si>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</si>
  <si>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</si>
  <si>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</si>
  <si>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</si>
  <si>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</si>
  <si>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</si>
  <si>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</si>
  <si>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</si>
  <si>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</si>
  <si>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</si>
  <si>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</si>
  <si>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</si>
  <si>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</si>
  <si>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</si>
  <si>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</si>
  <si>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</si>
  <si>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</si>
  <si>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</si>
  <si>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</si>
  <si>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</si>
  <si>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</si>
  <si>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</si>
  <si>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</si>
  <si>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</si>
  <si>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</si>
  <si>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</si>
  <si>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</si>
  <si>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</si>
  <si>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</si>
  <si>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</si>
  <si>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</si>
  <si>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</si>
  <si>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</si>
  <si>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</si>
  <si>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</si>
  <si>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</si>
  <si>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</si>
  <si>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</si>
  <si>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</si>
  <si>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</si>
  <si>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</si>
  <si>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</si>
  <si>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</si>
  <si>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</si>
  <si>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</si>
  <si>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</si>
  <si>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</si>
  <si>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</si>
  <si>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</si>
  <si>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</si>
  <si>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</si>
  <si>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</si>
  <si>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</si>
  <si>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</si>
  <si>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</si>
  <si>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</si>
  <si>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</si>
  <si>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</si>
  <si>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</si>
  <si>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</si>
  <si>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</si>
  <si>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</si>
  <si>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</si>
  <si>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</si>
  <si>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</si>
  <si>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</si>
  <si>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</si>
  <si>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</si>
  <si>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</si>
  <si>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</si>
  <si>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</si>
  <si>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</si>
  <si>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</si>
  <si>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</si>
  <si>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</si>
  <si>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</si>
  <si>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</si>
  <si>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</si>
  <si>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</si>
  <si>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</si>
  <si>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</si>
  <si>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</si>
  <si>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</si>
  <si>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</si>
  <si>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</si>
  <si>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</si>
  <si>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</si>
  <si>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</si>
  <si>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</si>
  <si>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</si>
  <si>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</si>
  <si>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</si>
  <si>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</si>
  <si>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</si>
  <si>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</si>
  <si>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</si>
  <si>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</si>
  <si>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</si>
  <si>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</si>
  <si>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</si>
  <si>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</si>
  <si>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</si>
  <si>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</si>
  <si>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</si>
  <si>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</si>
  <si>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</si>
  <si>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</si>
  <si>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</si>
  <si>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</si>
  <si>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</si>
  <si>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</si>
  <si>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</si>
  <si>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</si>
  <si>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</si>
  <si>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</si>
  <si>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</si>
  <si>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</si>
  <si>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</si>
  <si>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</si>
  <si>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</si>
  <si>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</si>
  <si>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</si>
  <si>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</si>
  <si>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</si>
  <si>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</si>
  <si>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</si>
  <si>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</si>
  <si>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</si>
  <si>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</si>
  <si>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</si>
  <si>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</si>
  <si>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</si>
  <si>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</si>
  <si>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</si>
  <si>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</si>
  <si>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</si>
  <si>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</si>
  <si>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</si>
  <si>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</si>
  <si>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</si>
  <si>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</si>
  <si>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</si>
  <si>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</si>
  <si>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</si>
  <si>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</si>
  <si>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</si>
  <si>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</si>
  <si>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</si>
  <si>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</si>
  <si>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</si>
  <si>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</si>
  <si>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</si>
  <si>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</si>
  <si>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</si>
  <si>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</si>
  <si>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</si>
  <si>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</si>
  <si>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</si>
  <si>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</si>
  <si>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</si>
  <si>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</si>
  <si>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</si>
  <si>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</si>
  <si>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</si>
  <si>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</si>
  <si>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</si>
  <si>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</si>
  <si>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</si>
  <si>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</si>
  <si>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</si>
  <si>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</si>
  <si>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</si>
  <si>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</si>
  <si>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</si>
  <si>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</si>
  <si>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</si>
  <si>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</si>
  <si>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</si>
  <si>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</si>
  <si>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</si>
  <si>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</si>
  <si>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</si>
  <si>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</si>
  <si>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</si>
  <si>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</si>
  <si>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</si>
  <si>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</si>
  <si>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</si>
  <si>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</si>
  <si>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</si>
  <si>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</si>
  <si>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</si>
  <si>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</si>
  <si>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</si>
  <si>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</si>
  <si>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</si>
  <si>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</si>
  <si>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</si>
  <si>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</si>
  <si>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</si>
  <si>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</si>
  <si>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</si>
  <si>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</si>
  <si>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</si>
  <si>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</si>
  <si>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</si>
  <si>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</si>
  <si>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</si>
  <si>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</si>
  <si>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</si>
  <si>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</si>
  <si>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</si>
  <si>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</si>
  <si>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</si>
  <si>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</si>
  <si>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</si>
  <si>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</si>
  <si>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</si>
  <si>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</si>
  <si>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</si>
  <si>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</si>
  <si>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</si>
  <si>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</si>
  <si>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</si>
  <si>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</si>
  <si>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</si>
  <si>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</si>
  <si>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</si>
  <si>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</si>
  <si>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</si>
  <si>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</si>
  <si>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</si>
  <si>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</si>
  <si>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</si>
  <si>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</si>
  <si>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</si>
  <si>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</si>
  <si>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</si>
  <si>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</si>
  <si>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</si>
  <si>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</si>
  <si>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</si>
  <si>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</si>
  <si>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</si>
  <si>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</si>
  <si>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</si>
  <si>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</si>
  <si>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</si>
  <si>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</si>
  <si>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</si>
  <si>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</si>
  <si>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</si>
  <si>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</si>
  <si>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</si>
  <si>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</si>
  <si>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</si>
  <si>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</si>
  <si>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</si>
  <si>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</si>
  <si>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</si>
  <si>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</si>
  <si>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</si>
  <si>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</si>
  <si>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</si>
  <si>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</si>
  <si>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</si>
  <si>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</si>
  <si>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</si>
  <si>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</si>
  <si>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</si>
  <si>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</si>
  <si>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</si>
  <si>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</si>
  <si>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</si>
  <si>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</si>
  <si>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</si>
  <si>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</si>
  <si>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</si>
  <si>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</si>
  <si>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</si>
  <si>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</si>
  <si>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</si>
  <si>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</si>
  <si>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</si>
  <si>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</si>
  <si>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</si>
  <si>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</si>
  <si>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</si>
  <si>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</si>
  <si>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</si>
  <si>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</si>
  <si>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</si>
  <si>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</si>
  <si>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</si>
  <si>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</si>
  <si>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</si>
  <si>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</si>
  <si>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</si>
  <si>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</si>
  <si>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</si>
  <si>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</si>
  <si>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</si>
  <si>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</si>
  <si>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</si>
  <si>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</si>
  <si>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</si>
  <si>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</si>
  <si>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</si>
  <si>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</si>
  <si>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</si>
  <si>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</si>
  <si>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</si>
  <si>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</si>
  <si>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</si>
  <si>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</si>
  <si>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</si>
  <si>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</si>
  <si>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</si>
  <si>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</si>
  <si>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</si>
  <si>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</si>
  <si>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</si>
  <si>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</si>
  <si>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</si>
  <si>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</si>
  <si>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</si>
  <si>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</si>
  <si>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</si>
  <si>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</si>
  <si>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</si>
  <si>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</si>
  <si>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</si>
  <si>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</si>
  <si>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</si>
  <si>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</si>
  <si>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</si>
  <si>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</si>
  <si>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</si>
  <si>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</si>
  <si>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</si>
  <si>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</si>
  <si>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</si>
  <si>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</si>
  <si>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</si>
  <si>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</si>
  <si>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</si>
  <si>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</si>
  <si>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</si>
  <si>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</si>
  <si>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</si>
  <si>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</si>
  <si>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</si>
  <si>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</si>
  <si>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</si>
  <si>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</si>
  <si>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</si>
  <si>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</si>
  <si>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</si>
  <si>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</si>
  <si>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</si>
  <si>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</si>
  <si>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</si>
  <si>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</si>
  <si>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</si>
  <si>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</si>
  <si>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</si>
  <si>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</si>
  <si>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</si>
  <si>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</si>
  <si>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</si>
  <si>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</si>
  <si>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</si>
  <si>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</si>
  <si>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</si>
  <si>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</si>
  <si>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</si>
  <si>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</si>
  <si>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</si>
  <si>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</si>
  <si>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</si>
  <si>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</si>
  <si>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</si>
  <si>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</si>
  <si>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</si>
  <si>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</si>
  <si>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</si>
  <si>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</si>
  <si>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</si>
  <si>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</si>
  <si>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</si>
  <si>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</si>
  <si>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</si>
  <si>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</si>
  <si>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</si>
  <si>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</si>
  <si>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</si>
  <si>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</si>
  <si>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</si>
  <si>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</si>
  <si>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</si>
  <si>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</si>
  <si>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</si>
  <si>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</si>
  <si>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</si>
  <si>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</si>
  <si>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</si>
  <si>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</si>
  <si>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</si>
  <si>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</si>
  <si>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</si>
  <si>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</si>
  <si>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</si>
  <si>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</si>
  <si>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</si>
  <si>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</si>
  <si>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</si>
  <si>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</si>
  <si>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</si>
  <si>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</si>
  <si>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</si>
  <si>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</si>
  <si>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</si>
  <si>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</si>
  <si>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</si>
  <si>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</si>
  <si>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</si>
  <si>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</si>
  <si>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</si>
  <si>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</si>
  <si>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</si>
  <si>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</si>
  <si>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</si>
  <si>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</si>
  <si>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</si>
  <si>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</si>
  <si>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</si>
  <si>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</si>
  <si>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</si>
  <si>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</si>
  <si>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</si>
  <si>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</si>
  <si>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</si>
  <si>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</si>
  <si>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</si>
  <si>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</si>
  <si>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</si>
  <si>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</si>
  <si>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</si>
  <si>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</si>
  <si>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</si>
  <si>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</si>
  <si>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</si>
  <si>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</si>
  <si>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</si>
  <si>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</si>
  <si>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</si>
  <si>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</si>
  <si>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</si>
  <si>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</si>
  <si>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</si>
  <si>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</si>
  <si>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</si>
  <si>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</si>
  <si>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</si>
  <si>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</si>
  <si>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</si>
  <si>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</si>
  <si>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</si>
  <si>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</si>
  <si>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</si>
  <si>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</si>
  <si>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</si>
  <si>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</si>
  <si>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</si>
  <si>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</si>
  <si>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</si>
  <si>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</si>
  <si>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</si>
  <si>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</si>
  <si>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</si>
  <si>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</si>
  <si>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</si>
  <si>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</si>
  <si>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</si>
  <si>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</si>
  <si>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</si>
  <si>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</si>
  <si>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</si>
  <si>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</si>
  <si>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</si>
  <si>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</si>
  <si>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</si>
  <si>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</si>
  <si>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</si>
  <si>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</si>
  <si>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</si>
  <si>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</si>
  <si>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</si>
  <si>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</si>
  <si>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</si>
  <si>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</si>
  <si>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</si>
  <si>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</si>
  <si>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</si>
  <si>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</si>
  <si>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</si>
  <si>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</si>
  <si>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</si>
  <si>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</si>
  <si>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</si>
  <si>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</si>
  <si>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</si>
  <si>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</si>
  <si>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</si>
  <si>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</si>
  <si>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</si>
  <si>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</si>
  <si>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</si>
  <si>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</si>
  <si>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</si>
  <si>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</si>
  <si>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</si>
  <si>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</si>
  <si>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</si>
  <si>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</si>
  <si>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</si>
  <si>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</si>
  <si>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</si>
  <si>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</si>
  <si>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</si>
  <si>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</si>
  <si>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</si>
  <si>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</si>
  <si>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</si>
  <si>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</si>
  <si>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</si>
  <si>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</si>
  <si>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</si>
  <si>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</si>
  <si>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</si>
  <si>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</si>
  <si>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</si>
  <si>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</si>
  <si>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</si>
  <si>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</si>
  <si>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</si>
  <si>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</si>
  <si>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</si>
  <si>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</si>
  <si>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</si>
  <si>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</si>
  <si>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</si>
  <si>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</si>
  <si>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</si>
  <si>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</si>
  <si>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</si>
  <si>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</si>
  <si>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</si>
  <si>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</si>
  <si>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</si>
  <si>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</si>
  <si>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</si>
  <si>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</si>
  <si>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</si>
  <si>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</si>
  <si>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</si>
  <si>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</si>
  <si>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</si>
  <si>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</si>
  <si>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</si>
  <si>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</si>
  <si>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</si>
  <si>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</si>
  <si>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</si>
  <si>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</si>
  <si>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</si>
  <si>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</si>
  <si>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</si>
  <si>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</si>
  <si>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</si>
  <si>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</si>
  <si>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</si>
  <si>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</si>
  <si>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</si>
  <si>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</si>
  <si>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</si>
  <si>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</si>
  <si>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</si>
  <si>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</si>
  <si>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</si>
  <si>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</si>
  <si>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</si>
  <si>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</si>
  <si>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</si>
  <si>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</si>
  <si>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</si>
  <si>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</si>
  <si>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</si>
  <si>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</si>
  <si>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</si>
  <si>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</si>
  <si>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</si>
  <si>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</si>
  <si>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</si>
  <si>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</si>
  <si>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</si>
  <si>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</si>
  <si>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</si>
  <si>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</si>
  <si>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</si>
  <si>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</si>
  <si>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</si>
  <si>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</si>
  <si>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</si>
  <si>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</si>
  <si>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</si>
  <si>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</si>
  <si>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</si>
  <si>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</si>
  <si>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</si>
  <si>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</si>
  <si>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</si>
  <si>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</si>
  <si>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</si>
  <si>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</si>
  <si>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</si>
  <si>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</si>
  <si>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</si>
  <si>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</si>
  <si>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</si>
  <si>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</si>
  <si>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</si>
  <si>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</si>
  <si>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</si>
  <si>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</si>
  <si>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</si>
  <si>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</si>
  <si>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</si>
  <si>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</si>
  <si>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</si>
  <si>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</si>
  <si>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</si>
  <si>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</si>
  <si>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</si>
  <si>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</si>
  <si>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</si>
  <si>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</si>
  <si>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</si>
  <si>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</si>
  <si>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</si>
  <si>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</si>
  <si>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</si>
  <si>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</si>
  <si>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</si>
  <si>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</si>
  <si>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</si>
  <si>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</si>
  <si>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</si>
  <si>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</si>
  <si>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</si>
  <si>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</si>
  <si>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</si>
  <si>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</si>
  <si>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</si>
  <si>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</si>
  <si>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</si>
  <si>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</si>
  <si>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</si>
  <si>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</si>
  <si>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</si>
  <si>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</si>
  <si>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</si>
  <si>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</si>
  <si>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</si>
  <si>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</si>
  <si>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</si>
  <si>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</si>
  <si>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</si>
  <si>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</si>
  <si>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</si>
  <si>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</si>
  <si>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</si>
  <si>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</si>
  <si>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</si>
  <si>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</si>
  <si>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</si>
  <si>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</si>
  <si>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</si>
  <si>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</si>
  <si>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</si>
  <si>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</si>
  <si>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</si>
  <si>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</si>
  <si>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</si>
  <si>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</si>
  <si>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</si>
  <si>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</si>
  <si>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</si>
  <si>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</si>
  <si>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</si>
  <si>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</si>
  <si>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</si>
  <si>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</si>
  <si>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</si>
  <si>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</si>
  <si>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</si>
  <si>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</si>
  <si>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</si>
  <si>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</si>
  <si>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</si>
  <si>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</si>
  <si>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</si>
  <si>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</si>
  <si>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</si>
  <si>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</si>
  <si>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</si>
  <si>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</si>
  <si>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</si>
  <si>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</si>
  <si>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</si>
  <si>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</si>
  <si>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</si>
  <si>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</si>
  <si>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</si>
  <si>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</si>
  <si>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</si>
  <si>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</si>
  <si>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</si>
  <si>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</si>
  <si>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</si>
  <si>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</si>
  <si>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</si>
  <si>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</si>
  <si>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</si>
  <si>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</si>
  <si>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</si>
  <si>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</si>
  <si>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</si>
  <si>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</si>
  <si>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</si>
  <si>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</si>
  <si>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</si>
  <si>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</si>
  <si>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</si>
  <si>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</si>
  <si>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</si>
  <si>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</si>
  <si>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</si>
  <si>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</si>
  <si>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</si>
  <si>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</si>
  <si>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</si>
  <si>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</si>
  <si>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</si>
  <si>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</si>
  <si>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</si>
  <si>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</si>
  <si>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</si>
  <si>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</si>
  <si>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</si>
  <si>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</si>
  <si>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</si>
  <si>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</si>
  <si>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</si>
  <si>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</si>
  <si>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</si>
  <si>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</si>
  <si>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</si>
  <si>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</si>
  <si>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</si>
  <si>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</si>
  <si>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</si>
  <si>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</si>
  <si>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</si>
  <si>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</si>
  <si>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</si>
  <si>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</si>
  <si>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</si>
  <si>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</si>
  <si>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</si>
  <si>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</si>
  <si>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</si>
  <si>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</si>
  <si>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</si>
  <si>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</si>
  <si>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</si>
  <si>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</si>
  <si>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</si>
  <si>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</si>
  <si>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</si>
  <si>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</si>
  <si>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</si>
  <si>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</si>
  <si>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</si>
  <si>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</si>
  <si>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</si>
  <si>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</si>
  <si>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</si>
  <si>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</si>
  <si>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</si>
  <si>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</si>
  <si>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</si>
  <si>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</si>
  <si>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</si>
  <si>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</si>
  <si>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</si>
  <si>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</si>
  <si>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</si>
  <si>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</si>
  <si>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</si>
  <si>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</si>
  <si>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Total Purchase Price</t>
  </si>
  <si>
    <t>Product Line</t>
  </si>
  <si>
    <t>Cost of Goods Sold</t>
  </si>
  <si>
    <t>Total Purchase Price ($)</t>
  </si>
  <si>
    <t>10 AM</t>
  </si>
  <si>
    <t>11 AM</t>
  </si>
  <si>
    <t>12 PM</t>
  </si>
  <si>
    <t>1 PM</t>
  </si>
  <si>
    <t>2 PM</t>
  </si>
  <si>
    <t>3 PM</t>
  </si>
  <si>
    <t>4 PM</t>
  </si>
  <si>
    <t>5 PM</t>
  </si>
  <si>
    <t>6 PM</t>
  </si>
  <si>
    <t>7 PM</t>
  </si>
  <si>
    <t>8 PM</t>
  </si>
  <si>
    <t>Column Labels</t>
  </si>
  <si>
    <t>Day of the Week</t>
  </si>
  <si>
    <t>Sum of Total Purchase Price</t>
  </si>
  <si>
    <t>Sun</t>
  </si>
  <si>
    <t>Mon</t>
  </si>
  <si>
    <t>Tue</t>
  </si>
  <si>
    <t>Wed</t>
  </si>
  <si>
    <t>Thu</t>
  </si>
  <si>
    <t>Fri</t>
  </si>
  <si>
    <t>Sat</t>
  </si>
  <si>
    <t>Purchase Time</t>
  </si>
  <si>
    <t>Grand Total ($)</t>
  </si>
  <si>
    <t>PEAK SALES BY HOUR AND DAY</t>
  </si>
  <si>
    <t>GENDER SPENDING TRENDS BY PRODUCT LINE</t>
  </si>
  <si>
    <t>Customer Type</t>
  </si>
  <si>
    <t xml:space="preserve"> </t>
  </si>
  <si>
    <t>PURCHASING BEHAVIOR DIFFERENCES ACROSS CITIES</t>
  </si>
  <si>
    <t>Average of Quantity</t>
  </si>
  <si>
    <t>Payment Method</t>
  </si>
  <si>
    <t>CUSTOMER SPENDING VARIATION BY PAYMENT METHOD</t>
  </si>
  <si>
    <t>highest</t>
  </si>
  <si>
    <t>lowest</t>
  </si>
  <si>
    <t>HIGHEST AND LOWEST SALES BY PRODUCT LINE</t>
  </si>
  <si>
    <t>CORRELATION</t>
  </si>
  <si>
    <t>Jan</t>
  </si>
  <si>
    <t>Feb</t>
  </si>
  <si>
    <t>Mar</t>
  </si>
  <si>
    <t>Average of Total Purchase Price</t>
  </si>
  <si>
    <t>Month</t>
  </si>
  <si>
    <t>declining</t>
  </si>
  <si>
    <t>Sum of gross income</t>
  </si>
  <si>
    <t>Average of gross margin percentage (%)</t>
  </si>
  <si>
    <t>Average of gross income ($)</t>
  </si>
  <si>
    <t>GROSS MARGIN BY PRODUCT LINE</t>
  </si>
  <si>
    <t>Sum of Tax 5%</t>
  </si>
  <si>
    <t>IMPACT OF TAX ON TOTAL SALES AND PROFITABILITY</t>
  </si>
  <si>
    <t>Average of Rating</t>
  </si>
  <si>
    <t>best rating</t>
  </si>
  <si>
    <t>worst rating</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</si>
  <si>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</si>
  <si>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</si>
  <si>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</si>
  <si>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</si>
  <si>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</si>
  <si>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</si>
  <si>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</si>
  <si>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</si>
  <si>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</si>
  <si>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</si>
  <si>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</si>
  <si>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</si>
  <si>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</si>
  <si>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</si>
  <si>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</si>
  <si>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</si>
  <si>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</si>
  <si>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</si>
  <si>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</si>
  <si>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</si>
  <si>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</si>
  <si>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</si>
  <si>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</si>
  <si>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RELATIONSHIP BETWEEN TOTAL SALES AND CUSTOMER RATINGS - REGRESSION ANALYSIS</t>
  </si>
  <si>
    <t>66th Percentile</t>
  </si>
  <si>
    <t>High Spender</t>
  </si>
  <si>
    <t>Low Spender</t>
  </si>
  <si>
    <t>Medium Spender</t>
  </si>
  <si>
    <t>Values</t>
  </si>
  <si>
    <t>Spending Type</t>
  </si>
  <si>
    <t>Number of Spender</t>
  </si>
  <si>
    <t>Rating Average</t>
  </si>
  <si>
    <t>33rd percentile</t>
  </si>
  <si>
    <t>Average of Total Purchase Price ($)</t>
  </si>
  <si>
    <t>Percentile</t>
  </si>
  <si>
    <t>Remarks</t>
  </si>
  <si>
    <t>163.37 - 382.80</t>
  </si>
  <si>
    <t>&lt; 163.36</t>
  </si>
  <si>
    <t>100th percentile</t>
  </si>
  <si>
    <t>&gt; 382.80</t>
  </si>
  <si>
    <t>IMPACT OF HIGH SPENDING ON CUSTOMER RATINGS</t>
  </si>
  <si>
    <t>Number of Customer</t>
  </si>
  <si>
    <t>CUSTOMER'S PAYMENT METHOD</t>
  </si>
  <si>
    <t>TOTAL PURCHASE PRICE ($)</t>
  </si>
  <si>
    <t>SEASONAL TRENDS BY BRANCH</t>
  </si>
  <si>
    <t>BRANCH</t>
  </si>
  <si>
    <t>CUSTOMER TYPE</t>
  </si>
  <si>
    <t>GENDER</t>
  </si>
  <si>
    <t>Time Purchase</t>
  </si>
  <si>
    <t>PAYMENT METHOD</t>
  </si>
  <si>
    <t>Count of Invoice ID</t>
  </si>
  <si>
    <t>Sum of Total Purchase Price ($)</t>
  </si>
  <si>
    <t>Sum of Quantity</t>
  </si>
  <si>
    <t>Sum of Cost of Goods Sold ($)</t>
  </si>
  <si>
    <t>Sum of gross income ($)</t>
  </si>
  <si>
    <t>REVENUE BY CUSTOMER TYPE</t>
  </si>
  <si>
    <t>Total Revenue ($)</t>
  </si>
  <si>
    <t>AVG QUANTITY SOLD PER PRODUCT LINE</t>
  </si>
  <si>
    <t>Total Average ($)</t>
  </si>
  <si>
    <t>AVERAGE UNIT PRICE PER BRANCH</t>
  </si>
  <si>
    <t>Average of Unit price ($)</t>
  </si>
  <si>
    <t>CUSTOMER RATING PER BRANCH</t>
  </si>
  <si>
    <t>CUSTOMER RATING PER PRODUCT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</si>
</sst>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0.00000"/>
  </numFmts>
  <fonts count="13" x14ac:knownFonts="1">
    <font>
      <sz val="11"/>
      <color theme="1"/>
      <name val="Calibri"/>
      <family val="2"/>
      <scheme val="minor"/>
    </font>
    <font>
      <b/>
      <sz val="11"/>
      <color theme="1"/>
      <name val="Calibri"/>
      <family val="2"/>
      <scheme val="minor"/>
    </font>
    <font>
      <b/>
      <sz val="11"/>
      <color rgb="FF000000"/>
      <name val="Calibri"/>
      <family val="2"/>
      <scheme val="minor"/>
    </font>
    <font>
      <b/>
      <sz val="11"/>
      <color theme="1"/>
      <name val="Segoe UI Emoji"/>
      <family val="2"/>
    </font>
    <font>
      <b/>
      <i/>
      <sz val="11"/>
      <color theme="1"/>
      <name val="Calibri"/>
      <family val="2"/>
      <scheme val="minor"/>
    </font>
    <font>
      <b/>
      <sz val="11"/>
      <color rgb="FF595959"/>
      <name val="Calibri"/>
      <family val="2"/>
      <scheme val="minor"/>
    </font>
    <font>
      <i/>
      <sz val="11"/>
      <color theme="1"/>
      <name val="Calibri"/>
      <family val="2"/>
      <scheme val="minor"/>
    </font>
    <font>
      <b/>
      <i/>
      <sz val="11"/>
      <color rgb="FFFF0000"/>
      <name val="Calibri"/>
      <family val="2"/>
      <scheme val="minor"/>
    </font>
    <font>
      <b/>
      <sz val="14"/>
      <color rgb="FF7F7F7F"/>
      <name val="Calibri"/>
      <family val="2"/>
      <scheme val="minor"/>
    </font>
    <font>
      <b/>
      <sz val="11"/>
      <color rgb="FF00B050"/>
      <name val="Calibri"/>
      <family val="2"/>
    </font>
    <font>
      <b/>
      <sz val="12"/>
      <color rgb="FF0070C0"/>
      <name val="Calibri"/>
      <family val="2"/>
      <scheme val="minor"/>
    </font>
    <font>
      <sz val="11"/>
      <name val="Calibri"/>
      <family val="2"/>
      <scheme val="minor"/>
    </font>
    <font>
      <sz val="11"/>
      <color rgb="FFFF000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FF00"/>
      </patternFill>
    </fill>
    <fill>
      <patternFill patternType="solid">
        <fgColor theme="4" tint="0.7999816888943144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82">
    <xf numFmtId="0" fontId="0" fillId="0" borderId="0" xfId="0"/>
    <xf numFmtId="14" fontId="0" fillId="0" borderId="0" xfId="0" applyNumberFormat="1"/>
    <xf numFmtId="0" fontId="1" fillId="0" borderId="0" xfId="0" applyFont="1"/>
    <xf numFmtId="2" fontId="0" fillId="0" borderId="0" xfId="0" applyNumberFormat="1"/>
    <xf numFmtId="164" fontId="1"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2" fontId="0" fillId="0" borderId="0" xfId="0" applyNumberFormat="1" applyAlignment="1">
      <alignment horizontal="center"/>
    </xf>
    <xf numFmtId="0" fontId="0" fillId="0" borderId="0" xfId="0" applyAlignment="1">
      <alignment wrapText="1" shrinkToFit="1"/>
    </xf>
    <xf numFmtId="0" fontId="0" fillId="0" borderId="0" xfId="0" pivotButton="1" applyAlignment="1">
      <alignment horizontal="center" wrapText="1" shrinkToFit="1"/>
    </xf>
    <xf numFmtId="0" fontId="0" fillId="0" borderId="0" xfId="0" applyAlignment="1">
      <alignment horizontal="center" wrapText="1" shrinkToFit="1"/>
    </xf>
    <xf numFmtId="2" fontId="0" fillId="0" borderId="0" xfId="0" applyNumberFormat="1" applyAlignment="1">
      <alignment horizontal="center" wrapText="1" shrinkToFit="1"/>
    </xf>
    <xf numFmtId="0" fontId="0" fillId="0" borderId="0" xfId="0" pivotButton="1" applyAlignment="1">
      <alignment wrapText="1" shrinkToFit="1"/>
    </xf>
    <xf numFmtId="0" fontId="0" fillId="0" borderId="0" xfId="0" applyAlignment="1">
      <alignment horizontal="left" wrapText="1" shrinkToFit="1"/>
    </xf>
    <xf numFmtId="14" fontId="1" fillId="0" borderId="0" xfId="0" applyNumberFormat="1" applyFont="1" applyAlignment="1">
      <alignment horizontal="center"/>
    </xf>
    <xf numFmtId="14" fontId="0" fillId="0" borderId="0" xfId="0" applyNumberFormat="1" applyAlignment="1">
      <alignment horizontal="center"/>
    </xf>
    <xf numFmtId="14" fontId="1" fillId="0" borderId="0" xfId="0" applyNumberFormat="1" applyFont="1"/>
    <xf numFmtId="2" fontId="0" fillId="3" borderId="0" xfId="0" applyNumberFormat="1" applyFill="1" applyAlignment="1">
      <alignment horizontal="center"/>
    </xf>
    <xf numFmtId="0" fontId="0" fillId="0" borderId="0" xfId="0" applyAlignment="1">
      <alignment vertical="center"/>
    </xf>
    <xf numFmtId="0" fontId="0" fillId="0" borderId="0" xfId="0" pivotButton="1" applyAlignment="1">
      <alignment horizontal="left" wrapText="1" shrinkToFit="1"/>
    </xf>
    <xf numFmtId="2" fontId="0" fillId="3" borderId="0" xfId="0" applyNumberFormat="1" applyFill="1" applyAlignment="1">
      <alignment horizontal="center" wrapText="1" shrinkToFit="1"/>
    </xf>
    <xf numFmtId="2" fontId="0" fillId="0" borderId="0" xfId="0" applyNumberFormat="1" applyAlignment="1">
      <alignment wrapText="1" shrinkToFit="1"/>
    </xf>
    <xf numFmtId="2" fontId="0" fillId="3" borderId="0" xfId="0" applyNumberFormat="1" applyFill="1" applyAlignment="1">
      <alignment wrapText="1" shrinkToFit="1"/>
    </xf>
    <xf numFmtId="2" fontId="0" fillId="4" borderId="0" xfId="0" applyNumberFormat="1" applyFill="1" applyAlignment="1">
      <alignment horizontal="center" wrapText="1" shrinkToFit="1"/>
    </xf>
    <xf numFmtId="2" fontId="0" fillId="5" borderId="0" xfId="0" applyNumberFormat="1" applyFill="1" applyAlignment="1">
      <alignment horizontal="center"/>
    </xf>
    <xf numFmtId="0" fontId="4" fillId="0" borderId="0" xfId="0" applyFont="1"/>
    <xf numFmtId="0" fontId="5" fillId="0" borderId="0" xfId="0" applyFont="1" applyAlignment="1">
      <alignment horizontal="left" vertical="center" readingOrder="1"/>
    </xf>
    <xf numFmtId="0" fontId="1" fillId="0" borderId="0" xfId="0" applyFont="1" applyAlignment="1">
      <alignment horizontal="right" wrapText="1" shrinkToFit="1"/>
    </xf>
    <xf numFmtId="165" fontId="1" fillId="3" borderId="0" xfId="0" applyNumberFormat="1" applyFont="1" applyFill="1" applyAlignment="1">
      <alignment horizontal="center" wrapText="1" shrinkToFit="1"/>
    </xf>
    <xf numFmtId="0" fontId="1" fillId="2" borderId="0" xfId="0" applyFont="1" applyFill="1" applyAlignment="1">
      <alignment horizontal="center" wrapText="1" shrinkToFit="1"/>
    </xf>
    <xf numFmtId="2" fontId="0" fillId="6" borderId="1" xfId="0" applyNumberFormat="1" applyFill="1" applyBorder="1" applyAlignment="1">
      <alignment horizontal="center" wrapText="1" shrinkToFit="1"/>
    </xf>
    <xf numFmtId="0" fontId="0" fillId="3" borderId="0" xfId="0" applyFill="1" applyAlignment="1">
      <alignment horizontal="left"/>
    </xf>
    <xf numFmtId="0" fontId="7" fillId="0" borderId="0" xfId="0" applyFont="1" applyAlignment="1">
      <alignment wrapText="1" shrinkToFit="1"/>
    </xf>
    <xf numFmtId="2" fontId="0" fillId="3" borderId="0" xfId="0" applyNumberFormat="1" applyFill="1"/>
    <xf numFmtId="0" fontId="1" fillId="3" borderId="0" xfId="0" applyFont="1" applyFill="1"/>
    <xf numFmtId="0" fontId="0" fillId="0" borderId="0" xfId="0" pivotButton="1" applyAlignment="1">
      <alignment horizontal="center"/>
    </xf>
    <xf numFmtId="0" fontId="0" fillId="3" borderId="0" xfId="0" applyFill="1" applyAlignment="1">
      <alignment horizontal="center"/>
    </xf>
    <xf numFmtId="0" fontId="0" fillId="0" borderId="0" xfId="0" pivotButton="1" applyAlignment="1">
      <alignment horizontal="left"/>
    </xf>
    <xf numFmtId="0" fontId="0" fillId="4" borderId="0" xfId="0" applyFill="1" applyAlignment="1">
      <alignment horizontal="left"/>
    </xf>
    <xf numFmtId="2" fontId="0" fillId="4" borderId="0" xfId="0" applyNumberFormat="1" applyFill="1" applyAlignment="1">
      <alignment horizontal="center"/>
    </xf>
    <xf numFmtId="0" fontId="4" fillId="0" borderId="0" xfId="0" applyFont="1" applyAlignment="1">
      <alignment horizontal="center"/>
    </xf>
    <xf numFmtId="0" fontId="1" fillId="0" borderId="0" xfId="0" applyFont="1" applyAlignment="1">
      <alignment wrapText="1" shrinkToFit="1"/>
    </xf>
    <xf numFmtId="0" fontId="0" fillId="0" borderId="2" xfId="0" applyBorder="1"/>
    <xf numFmtId="0" fontId="6" fillId="0" borderId="3" xfId="0" applyFont="1" applyBorder="1" applyAlignment="1">
      <alignment horizontal="center"/>
    </xf>
    <xf numFmtId="0" fontId="6" fillId="0" borderId="3" xfId="0" applyFont="1" applyBorder="1" applyAlignment="1">
      <alignment horizontal="centerContinuous"/>
    </xf>
    <xf numFmtId="0" fontId="0" fillId="3" borderId="0" xfId="0" applyFill="1"/>
    <xf numFmtId="0" fontId="0" fillId="3" borderId="2" xfId="0" applyFill="1" applyBorder="1"/>
    <xf numFmtId="2" fontId="1" fillId="0" borderId="0" xfId="0" applyNumberFormat="1" applyFont="1"/>
    <xf numFmtId="0" fontId="1" fillId="0" borderId="0" xfId="0" applyFont="1" applyAlignment="1">
      <alignment horizontal="center"/>
    </xf>
    <xf numFmtId="0" fontId="0" fillId="7" borderId="0" xfId="0" applyFill="1" applyAlignment="1">
      <alignment horizontal="left"/>
    </xf>
    <xf numFmtId="2" fontId="0" fillId="7" borderId="0" xfId="0" applyNumberFormat="1" applyFill="1" applyAlignment="1">
      <alignment horizontal="center" wrapText="1" shrinkToFit="1"/>
    </xf>
    <xf numFmtId="2" fontId="0" fillId="7" borderId="0" xfId="0" applyNumberFormat="1" applyFill="1" applyAlignment="1">
      <alignment horizontal="center"/>
    </xf>
    <xf numFmtId="0" fontId="0" fillId="7" borderId="0" xfId="0" applyFill="1" applyAlignment="1">
      <alignment horizontal="center" wrapText="1" shrinkToFit="1"/>
    </xf>
    <xf numFmtId="0" fontId="1" fillId="3" borderId="0" xfId="0" applyFont="1" applyFill="1" applyAlignment="1">
      <alignment horizontal="right" wrapText="1" shrinkToFit="1"/>
    </xf>
    <xf numFmtId="0" fontId="1" fillId="3" borderId="0" xfId="0" applyFont="1" applyFill="1" applyAlignment="1">
      <alignment horizontal="center" wrapText="1" shrinkToFit="1"/>
    </xf>
    <xf numFmtId="0" fontId="9" fillId="0" borderId="0" xfId="0" applyFont="1"/>
    <xf numFmtId="10" fontId="0" fillId="0" borderId="0" xfId="0" applyNumberFormat="1"/>
    <xf numFmtId="9" fontId="0" fillId="0" borderId="0" xfId="0" applyNumberFormat="1"/>
    <xf numFmtId="0" fontId="0" fillId="7" borderId="0" xfId="0" applyFill="1"/>
    <xf numFmtId="0" fontId="10" fillId="7" borderId="0" xfId="0" applyFont="1" applyFill="1" applyAlignment="1">
      <alignment horizontal="center" vertical="center"/>
    </xf>
    <xf numFmtId="0" fontId="3" fillId="0" borderId="0" xfId="0" applyFont="1" applyAlignment="1">
      <alignment horizontal="center" vertical="center" wrapText="1" shrinkToFit="1"/>
    </xf>
    <xf numFmtId="2" fontId="1" fillId="3" borderId="0" xfId="0" applyNumberFormat="1" applyFont="1" applyFill="1" applyAlignment="1">
      <alignment horizontal="center"/>
    </xf>
    <xf numFmtId="2" fontId="11" fillId="3" borderId="0" xfId="0" applyNumberFormat="1" applyFont="1" applyFill="1" applyAlignment="1">
      <alignment horizontal="center"/>
    </xf>
    <xf numFmtId="2" fontId="0" fillId="3" borderId="1" xfId="0" applyNumberFormat="1" applyFill="1" applyBorder="1" applyAlignment="1">
      <alignment horizontal="center" wrapText="1" shrinkToFit="1"/>
    </xf>
    <xf numFmtId="0" fontId="1" fillId="0" borderId="0" xfId="0" applyFont="1" applyAlignment="1">
      <alignment horizontal="center" wrapText="1" shrinkToFit="1"/>
    </xf>
    <xf numFmtId="0" fontId="0" fillId="3" borderId="0" xfId="0" applyFill="1" applyAlignment="1">
      <alignment wrapText="1" shrinkToFit="1"/>
    </xf>
    <xf numFmtId="0" fontId="12" fillId="0" borderId="0" xfId="0" applyFont="1" applyAlignment="1">
      <alignment horizontal="left"/>
    </xf>
    <xf numFmtId="2" fontId="0" fillId="0" borderId="0" xfId="0" pivotButton="1" applyNumberFormat="1"/>
    <xf numFmtId="2" fontId="0" fillId="0" borderId="0" xfId="0" applyNumberFormat="1" applyAlignment="1">
      <alignment horizontal="left"/>
    </xf>
    <xf numFmtId="0" fontId="4" fillId="0" borderId="0" xfId="0" applyFont="1" applyAlignment="1">
      <alignment wrapText="1" shrinkToFit="1"/>
    </xf>
    <xf numFmtId="0" fontId="0" fillId="4" borderId="0" xfId="0" applyFill="1" applyAlignment="1">
      <alignment horizontal="center"/>
    </xf>
    <xf numFmtId="0" fontId="1" fillId="3" borderId="0" xfId="0" applyFont="1" applyFill="1" applyAlignment="1">
      <alignment wrapText="1" shrinkToFit="1"/>
    </xf>
    <xf numFmtId="20" fontId="0" fillId="0" borderId="0" xfId="0" applyNumberFormat="1" applyAlignment="1">
      <alignment horizontal="center"/>
    </xf>
    <xf numFmtId="0" fontId="3" fillId="0" borderId="0" xfId="0" applyFont="1" applyAlignment="1">
      <alignment horizontal="center" vertical="center" wrapText="1" shrinkToFit="1"/>
    </xf>
    <xf numFmtId="0" fontId="1" fillId="2" borderId="0" xfId="0" applyFont="1" applyFill="1" applyAlignment="1">
      <alignment horizontal="center"/>
    </xf>
    <xf numFmtId="0" fontId="2" fillId="2" borderId="0" xfId="0" applyFont="1" applyFill="1" applyAlignment="1">
      <alignment horizontal="center" vertical="center" wrapText="1" shrinkToFit="1"/>
    </xf>
    <xf numFmtId="0" fontId="1" fillId="2" borderId="0" xfId="0" applyFont="1" applyFill="1" applyAlignment="1">
      <alignment horizontal="center" wrapText="1" shrinkToFit="1"/>
    </xf>
    <xf numFmtId="2" fontId="1" fillId="2" borderId="0" xfId="0" applyNumberFormat="1" applyFont="1" applyFill="1" applyAlignment="1">
      <alignment horizontal="center" wrapText="1" shrinkToFit="1"/>
    </xf>
    <xf numFmtId="0" fontId="8" fillId="0" borderId="0" xfId="0" applyFont="1" applyAlignment="1">
      <alignment horizontal="center" vertical="center" readingOrder="1"/>
    </xf>
    <xf numFmtId="0" fontId="10" fillId="7" borderId="0" xfId="0" applyFont="1" applyFill="1" applyAlignment="1">
      <alignment horizontal="center" vertical="center"/>
    </xf>
  </cellXfs>
  <cellStyles count="1">
    <cellStyle name="Normal" xfId="0" builtinId="0"/>
  </cellStyles>
  <dxfs count="224">
    <dxf>
      <alignment horizontal="center"/>
    </dxf>
    <dxf>
      <alignment horizontal="center"/>
    </dxf>
    <dxf>
      <fill>
        <patternFill patternType="solid">
          <bgColor theme="5"/>
        </patternFill>
      </fill>
    </dxf>
    <dxf>
      <fill>
        <patternFill patternType="solid">
          <bgColor rgb="FFFFFF00"/>
        </patternFill>
      </fill>
    </dxf>
    <dxf>
      <alignment horizontal="center"/>
    </dxf>
    <dxf>
      <fill>
        <patternFill patternType="solid">
          <bgColor rgb="FFFFFF00"/>
        </patternFill>
      </fill>
    </dxf>
    <dxf>
      <fill>
        <patternFill patternType="solid">
          <bgColor rgb="FFFFFF00"/>
        </patternFill>
      </fill>
    </dxf>
    <dxf>
      <alignment horizontal="center"/>
    </dxf>
    <dxf>
      <alignment horizontal="center"/>
    </dxf>
    <dxf>
      <fill>
        <patternFill patternType="none">
          <bgColor auto="1"/>
        </patternFill>
      </fill>
    </dxf>
    <dxf>
      <fill>
        <patternFill patternType="none">
          <bgColor auto="1"/>
        </patternFill>
      </fill>
    </dxf>
    <dxf>
      <alignment horizontal="center"/>
    </dxf>
    <dxf>
      <alignment horizontal="center"/>
    </dxf>
    <dxf>
      <fill>
        <patternFill>
          <bgColor rgb="FFFFFF00"/>
        </patternFill>
      </fil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fill>
        <patternFill patternType="none">
          <bgColor auto="1"/>
        </patternFill>
      </fill>
    </dxf>
    <dxf>
      <fill>
        <patternFill patternType="solid">
          <bgColor rgb="FFFFC000"/>
        </patternFill>
      </fill>
    </dxf>
    <dxf>
      <fill>
        <patternFill>
          <bgColor rgb="FFFFFF00"/>
        </patternFill>
      </fill>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numFmt numFmtId="2" formatCode="0.00"/>
    </dxf>
    <dxf>
      <alignment horizontal="center"/>
    </dxf>
    <dxf>
      <alignment horizontal="center"/>
    </dxf>
    <dxf>
      <fill>
        <patternFill patternType="none">
          <bgColor auto="1"/>
        </patternFill>
      </fill>
    </dxf>
    <dxf>
      <font>
        <color rgb="FFFF0000"/>
      </font>
    </dxf>
    <dxf>
      <fill>
        <patternFill patternType="none">
          <bgColor auto="1"/>
        </patternFill>
      </fill>
    </dxf>
    <dxf>
      <font>
        <color rgb="FFFF0000"/>
      </font>
    </dxf>
    <dxf>
      <fill>
        <patternFill>
          <bgColor rgb="FFFF0000"/>
        </patternFill>
      </fill>
    </dxf>
    <dxf>
      <fill>
        <patternFill>
          <bgColor rgb="FFFF0000"/>
        </patternFill>
      </fill>
    </dxf>
    <dxf>
      <fill>
        <patternFill patternType="solid">
          <bgColor rgb="FFFFFF00"/>
        </patternFill>
      </fill>
    </dxf>
    <dxf>
      <fill>
        <patternFill patternType="solid">
          <bgColor rgb="FFFFFF00"/>
        </patternFill>
      </fill>
    </dxf>
    <dxf>
      <alignment horizontal="center"/>
    </dxf>
    <dxf>
      <alignment horizontal="center"/>
    </dxf>
    <dxf>
      <fill>
        <patternFill patternType="solid">
          <bgColor rgb="FFFFFF00"/>
        </patternFill>
      </fill>
    </dxf>
    <dxf>
      <fill>
        <patternFill patternType="solid">
          <bgColor rgb="FFFFFF00"/>
        </patternFill>
      </fill>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fill>
        <patternFill patternType="solid">
          <bgColor rgb="FFFFFF00"/>
        </patternFill>
      </fill>
    </dxf>
    <dxf>
      <fill>
        <patternFill patternType="solid">
          <bgColor rgb="FFFFFF00"/>
        </patternFill>
      </fill>
    </dxf>
    <dxf>
      <alignment wrapText="1"/>
    </dxf>
    <dxf>
      <alignment wrapText="1"/>
    </dxf>
    <dxf>
      <alignment wrapText="1"/>
    </dxf>
    <dxf>
      <alignment wrapText="1"/>
    </dxf>
    <dxf>
      <alignment wrapText="1"/>
    </dxf>
    <dxf>
      <alignment wrapText="1"/>
    </dxf>
    <dxf>
      <alignment wrapText="0" shrinkToFit="1"/>
    </dxf>
    <dxf>
      <alignment wrapText="0" shrinkToFit="1"/>
    </dxf>
    <dxf>
      <alignment wrapText="0" shrinkToFit="1"/>
    </dxf>
    <dxf>
      <alignment wrapText="0" shrinkToFit="1"/>
    </dxf>
    <dxf>
      <alignment wrapText="0" shrinkToFit="1"/>
    </dxf>
    <dxf>
      <alignment wrapText="0" shrinkToFit="1"/>
    </dxf>
    <dxf>
      <alignment horizontal="center"/>
    </dxf>
    <dxf>
      <fill>
        <patternFill patternType="solid">
          <bgColor rgb="FFFFFF00"/>
        </patternFill>
      </fill>
    </dxf>
    <dxf>
      <alignment horizontal="center"/>
    </dxf>
    <dxf>
      <alignment horizontal="center"/>
    </dxf>
    <dxf>
      <fill>
        <patternFill patternType="solid">
          <bgColor rgb="FFFFFF00"/>
        </patternFill>
      </fill>
    </dxf>
    <dxf>
      <fill>
        <patternFill patternType="solid">
          <bgColor rgb="FFFFFF00"/>
        </patternFill>
      </fill>
    </dxf>
    <dxf>
      <font>
        <b/>
      </font>
    </dxf>
    <dxf>
      <alignment horizontal="center"/>
    </dxf>
    <dxf>
      <alignment horizontal="center"/>
    </dxf>
    <dxf>
      <alignment horizontal="center"/>
    </dxf>
    <dxf>
      <fill>
        <patternFill patternType="solid">
          <bgColor rgb="FFFFFF00"/>
        </patternFill>
      </fill>
    </dxf>
    <dxf>
      <fill>
        <patternFill patternType="solid">
          <bgColor rgb="FFFFFF00"/>
        </patternFill>
      </fill>
    </dxf>
    <dxf>
      <alignment horizontal="center"/>
    </dxf>
    <dxf>
      <alignment horizontal="center"/>
    </dxf>
    <dxf>
      <numFmt numFmtId="2" formatCode="0.00"/>
    </dxf>
    <dxf>
      <numFmt numFmtId="2" formatCode="0.00"/>
    </dxf>
    <dxf>
      <alignment horizontal="center"/>
    </dxf>
    <dxf>
      <alignment wrapText="1"/>
    </dxf>
    <dxf>
      <alignment wrapText="1"/>
    </dxf>
    <dxf>
      <alignment wrapText="1"/>
    </dxf>
    <dxf>
      <alignment wrapText="1"/>
    </dxf>
    <dxf>
      <alignment wrapText="1"/>
    </dxf>
    <dxf>
      <alignment wrapText="1"/>
    </dxf>
    <dxf>
      <alignment wrapText="0" shrinkToFit="1"/>
    </dxf>
    <dxf>
      <alignment wrapText="0" shrinkToFit="1"/>
    </dxf>
    <dxf>
      <alignment wrapText="0" shrinkToFit="1"/>
    </dxf>
    <dxf>
      <alignment wrapText="0" shrinkToFit="1"/>
    </dxf>
    <dxf>
      <alignment wrapText="0" shrinkToFit="1"/>
    </dxf>
    <dxf>
      <alignment wrapText="0" shrinkToFit="1"/>
    </dxf>
    <dxf>
      <numFmt numFmtId="1" formatCode="0"/>
    </dxf>
    <dxf>
      <font>
        <b val="0"/>
      </font>
    </dxf>
    <dxf>
      <fill>
        <patternFill patternType="solid">
          <bgColor rgb="FFFFFF00"/>
        </patternFill>
      </fill>
    </dxf>
    <dxf>
      <alignment horizontal="center"/>
    </dxf>
    <dxf>
      <numFmt numFmtId="2" formatCode="0.00"/>
    </dxf>
    <dxf>
      <alignment horizontal="center"/>
    </dxf>
    <dxf>
      <alignment horizontal="center"/>
    </dxf>
    <dxf>
      <fill>
        <patternFill patternType="solid">
          <bgColor rgb="FFFFFF00"/>
        </patternFill>
      </fill>
    </dxf>
    <dxf>
      <fill>
        <patternFill patternType="solid">
          <bgColor rgb="FFFFFF00"/>
        </patternFill>
      </fill>
    </dxf>
    <dxf>
      <fill>
        <patternFill patternType="solid">
          <bgColor rgb="FFFFFF00"/>
        </patternFill>
      </fill>
    </dxf>
    <dxf>
      <fill>
        <patternFill patternType="none">
          <bgColor auto="1"/>
        </patternFill>
      </fill>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FFFF00"/>
        </patternFill>
      </fill>
    </dxf>
    <dxf>
      <alignment horizontal="center"/>
    </dxf>
    <dxf>
      <fill>
        <patternFill patternType="solid">
          <bgColor rgb="FFFFC000"/>
        </patternFill>
      </fill>
    </dxf>
    <dxf>
      <fill>
        <patternFill patternType="solid">
          <bgColor rgb="FFFFFF00"/>
        </patternFill>
      </fill>
    </dxf>
    <dxf>
      <fill>
        <patternFill patternType="solid">
          <bgColor rgb="FFFFFF00"/>
        </patternFill>
      </fill>
    </dxf>
    <dxf>
      <alignment horizontal="left"/>
    </dxf>
    <dxf>
      <alignment horizontal="left"/>
    </dxf>
    <dxf>
      <alignment horizontal="left"/>
    </dxf>
    <dxf>
      <alignment horizontal="center"/>
    </dxf>
    <dxf>
      <alignment horizontal="center"/>
    </dxf>
    <dxf>
      <alignment horizontal="center"/>
    </dxf>
    <dxf>
      <fill>
        <patternFill>
          <bgColor rgb="FFFFC000"/>
        </patternFill>
      </fill>
    </dxf>
    <dxf>
      <fill>
        <patternFill>
          <bgColor rgb="FFFFC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alignment wrapText="0" shrinkToFit="1"/>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fill>
        <patternFill patternType="solid">
          <bgColor rgb="FFFFFF00"/>
        </patternFill>
      </fill>
    </dxf>
    <dxf>
      <fill>
        <patternFill patternType="solid">
          <bgColor rgb="FFFFFF00"/>
        </patternFill>
      </fill>
    </dxf>
    <dxf>
      <font>
        <color auto="1"/>
      </font>
    </dxf>
    <dxf>
      <fill>
        <patternFill patternType="none">
          <bgColor auto="1"/>
        </patternFill>
      </fill>
    </dxf>
    <dxf>
      <font>
        <color rgb="FFFF0000"/>
      </font>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
      <alignment horizontal="center"/>
    </dxf>
    <dxf>
      <alignment horizontal="center"/>
    </dxf>
    <dxf>
      <fill>
        <patternFill patternType="solid">
          <bgColor rgb="FFFFFF00"/>
        </patternFill>
      </fill>
    </dxf>
  </dxfs>
  <tableStyles count="1" defaultTableStyle="TableStyleMedium2" defaultPivotStyle="PivotStyleLight16">
    <tableStyle name="Slicer Style 1" pivot="0" table="0" count="0" xr9:uid="{6D1D54E3-ACD2-41F6-A70A-0747833DE623}"/>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CORRELATION BETWEEN UNIT PRICE AND QUANTITY SOLD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'Transformed Data'!$H$1</c:f>
              <c:strCache>
                <c:ptCount val="1"/>
                <c:pt idx="0">
                  <c:v>Quantity</c:v>
                </c:pt>
              </c:strCache>
            </c:strRef>
          </c:tx>
          <c:spPr>
            <a:ln w="25400" cap="rnd">
              <a:noFill/>
              <a:round/>
            </a:ln>
            <a:effectLst/>
          </c:spPr>
          <c:marker>
            <c:symbol val="diamond"/>
            <c:size val="6"/>
            <c:spPr>
              <a:solidFill>
                <a:schemeClr val="accent1"/>
              </a:solidFill>
              <a:ln w="9525">
                <a:solidFill>
                  <a:schemeClr val="accent1"/>
                </a:solidFill>
                <a:round/>
              </a:ln>
              <a:effectLst/>
            </c:spPr>
          </c:marker>
          <c:xVal>
            <c:numRef>
              <c:f>'Transformed Data'!$G$2:$G$1001</c:f>
              <c:numCache>
                <c:formatCode>General</c:formatCode>
                <c:ptCount val="1000"/>
                <c:pt idx="0">
                  <c:v>74.69</c:v>
                </c:pt>
                <c:pt idx="1">
                  <c:v>46.33</c:v>
                </c:pt>
                <c:pt idx="2">
                  <c:v>58.22</c:v>
                </c:pt>
                <c:pt idx="3">
                  <c:v>86.31</c:v>
                </c:pt>
                <c:pt idx="4">
                  <c:v>68.84</c:v>
                </c:pt>
                <c:pt idx="5">
                  <c:v>36.26</c:v>
                </c:pt>
                <c:pt idx="6">
                  <c:v>46.95</c:v>
                </c:pt>
                <c:pt idx="7">
                  <c:v>43.19</c:v>
                </c:pt>
                <c:pt idx="8">
                  <c:v>71.38</c:v>
                </c:pt>
                <c:pt idx="9">
                  <c:v>68.930000000000007</c:v>
                </c:pt>
                <c:pt idx="10">
                  <c:v>72.61</c:v>
                </c:pt>
                <c:pt idx="11">
                  <c:v>54.67</c:v>
                </c:pt>
                <c:pt idx="12">
                  <c:v>34.56</c:v>
                </c:pt>
                <c:pt idx="13">
                  <c:v>88.63</c:v>
                </c:pt>
                <c:pt idx="14">
                  <c:v>52.59</c:v>
                </c:pt>
                <c:pt idx="15">
                  <c:v>87.67</c:v>
                </c:pt>
                <c:pt idx="16">
                  <c:v>24.89</c:v>
                </c:pt>
                <c:pt idx="17">
                  <c:v>96.58</c:v>
                </c:pt>
                <c:pt idx="18">
                  <c:v>62.62</c:v>
                </c:pt>
                <c:pt idx="19">
                  <c:v>60.88</c:v>
                </c:pt>
                <c:pt idx="20">
                  <c:v>44.59</c:v>
                </c:pt>
                <c:pt idx="21">
                  <c:v>44.34</c:v>
                </c:pt>
                <c:pt idx="22">
                  <c:v>89.6</c:v>
                </c:pt>
                <c:pt idx="23">
                  <c:v>72.349999999999994</c:v>
                </c:pt>
                <c:pt idx="24">
                  <c:v>15.81</c:v>
                </c:pt>
                <c:pt idx="25">
                  <c:v>15.87</c:v>
                </c:pt>
                <c:pt idx="26">
                  <c:v>78.77</c:v>
                </c:pt>
                <c:pt idx="27">
                  <c:v>18.329999999999998</c:v>
                </c:pt>
                <c:pt idx="28">
                  <c:v>74.67</c:v>
                </c:pt>
                <c:pt idx="29">
                  <c:v>20.010000000000002</c:v>
                </c:pt>
                <c:pt idx="30">
                  <c:v>49.38</c:v>
                </c:pt>
                <c:pt idx="31">
                  <c:v>42.47</c:v>
                </c:pt>
                <c:pt idx="32">
                  <c:v>21.98</c:v>
                </c:pt>
                <c:pt idx="33">
                  <c:v>97.16</c:v>
                </c:pt>
                <c:pt idx="34">
                  <c:v>52.75</c:v>
                </c:pt>
                <c:pt idx="35">
                  <c:v>58.26</c:v>
                </c:pt>
                <c:pt idx="36">
                  <c:v>88.67</c:v>
                </c:pt>
                <c:pt idx="37">
                  <c:v>62.13</c:v>
                </c:pt>
                <c:pt idx="38">
                  <c:v>58.07</c:v>
                </c:pt>
                <c:pt idx="39">
                  <c:v>10.96</c:v>
                </c:pt>
                <c:pt idx="40">
                  <c:v>99.56</c:v>
                </c:pt>
                <c:pt idx="41">
                  <c:v>93.69</c:v>
                </c:pt>
                <c:pt idx="42">
                  <c:v>32.25</c:v>
                </c:pt>
                <c:pt idx="43">
                  <c:v>92.13</c:v>
                </c:pt>
                <c:pt idx="44">
                  <c:v>26.31</c:v>
                </c:pt>
                <c:pt idx="45">
                  <c:v>34.42</c:v>
                </c:pt>
                <c:pt idx="46">
                  <c:v>72.5</c:v>
                </c:pt>
                <c:pt idx="47">
                  <c:v>77.95</c:v>
                </c:pt>
                <c:pt idx="48">
                  <c:v>30.14</c:v>
                </c:pt>
                <c:pt idx="49">
                  <c:v>32.46</c:v>
                </c:pt>
                <c:pt idx="50">
                  <c:v>83.24</c:v>
                </c:pt>
                <c:pt idx="51">
                  <c:v>92.29</c:v>
                </c:pt>
                <c:pt idx="52">
                  <c:v>63.69</c:v>
                </c:pt>
                <c:pt idx="53">
                  <c:v>45.79</c:v>
                </c:pt>
                <c:pt idx="54">
                  <c:v>98.98</c:v>
                </c:pt>
                <c:pt idx="55">
                  <c:v>51.28</c:v>
                </c:pt>
                <c:pt idx="56">
                  <c:v>69.52</c:v>
                </c:pt>
                <c:pt idx="57">
                  <c:v>70.010000000000005</c:v>
                </c:pt>
                <c:pt idx="58">
                  <c:v>33.840000000000003</c:v>
                </c:pt>
                <c:pt idx="59">
                  <c:v>22.17</c:v>
                </c:pt>
                <c:pt idx="60">
                  <c:v>73.88</c:v>
                </c:pt>
                <c:pt idx="61">
                  <c:v>15.5</c:v>
                </c:pt>
                <c:pt idx="62">
                  <c:v>12.34</c:v>
                </c:pt>
                <c:pt idx="63">
                  <c:v>74.069999999999993</c:v>
                </c:pt>
                <c:pt idx="64">
                  <c:v>32.71</c:v>
                </c:pt>
                <c:pt idx="65">
                  <c:v>25.29</c:v>
                </c:pt>
                <c:pt idx="66">
                  <c:v>23.03</c:v>
                </c:pt>
                <c:pt idx="67">
                  <c:v>26.23</c:v>
                </c:pt>
                <c:pt idx="68">
                  <c:v>18.28</c:v>
                </c:pt>
                <c:pt idx="69">
                  <c:v>94.64</c:v>
                </c:pt>
                <c:pt idx="70">
                  <c:v>43.25</c:v>
                </c:pt>
                <c:pt idx="71">
                  <c:v>63.42</c:v>
                </c:pt>
                <c:pt idx="72">
                  <c:v>51.94</c:v>
                </c:pt>
                <c:pt idx="73">
                  <c:v>93.14</c:v>
                </c:pt>
                <c:pt idx="74">
                  <c:v>89.69</c:v>
                </c:pt>
                <c:pt idx="75">
                  <c:v>24.94</c:v>
                </c:pt>
                <c:pt idx="76">
                  <c:v>59.77</c:v>
                </c:pt>
                <c:pt idx="77">
                  <c:v>62.65</c:v>
                </c:pt>
                <c:pt idx="78">
                  <c:v>47.59</c:v>
                </c:pt>
                <c:pt idx="79">
                  <c:v>17.940000000000001</c:v>
                </c:pt>
                <c:pt idx="80">
                  <c:v>77.72</c:v>
                </c:pt>
                <c:pt idx="81">
                  <c:v>23.75</c:v>
                </c:pt>
                <c:pt idx="82">
                  <c:v>58.9</c:v>
                </c:pt>
                <c:pt idx="83">
                  <c:v>66.349999999999994</c:v>
                </c:pt>
                <c:pt idx="84">
                  <c:v>25.91</c:v>
                </c:pt>
                <c:pt idx="85">
                  <c:v>32.25</c:v>
                </c:pt>
                <c:pt idx="86">
                  <c:v>75.06</c:v>
                </c:pt>
                <c:pt idx="87">
                  <c:v>22.24</c:v>
                </c:pt>
                <c:pt idx="88">
                  <c:v>98.4</c:v>
                </c:pt>
                <c:pt idx="89">
                  <c:v>70.739999999999995</c:v>
                </c:pt>
                <c:pt idx="90">
                  <c:v>35.54</c:v>
                </c:pt>
                <c:pt idx="91">
                  <c:v>21.54</c:v>
                </c:pt>
                <c:pt idx="92">
                  <c:v>12.03</c:v>
                </c:pt>
                <c:pt idx="93">
                  <c:v>44.02</c:v>
                </c:pt>
                <c:pt idx="94">
                  <c:v>69.959999999999994</c:v>
                </c:pt>
                <c:pt idx="95">
                  <c:v>15.34</c:v>
                </c:pt>
                <c:pt idx="96">
                  <c:v>99.83</c:v>
                </c:pt>
                <c:pt idx="97">
                  <c:v>47.67</c:v>
                </c:pt>
                <c:pt idx="98">
                  <c:v>94.88</c:v>
                </c:pt>
                <c:pt idx="99">
                  <c:v>62.48</c:v>
                </c:pt>
                <c:pt idx="100">
                  <c:v>36.36</c:v>
                </c:pt>
                <c:pt idx="101">
                  <c:v>78.38</c:v>
                </c:pt>
                <c:pt idx="102">
                  <c:v>60.01</c:v>
                </c:pt>
                <c:pt idx="103">
                  <c:v>51.19</c:v>
                </c:pt>
                <c:pt idx="104">
                  <c:v>72.2</c:v>
                </c:pt>
                <c:pt idx="105">
                  <c:v>40.229999999999997</c:v>
                </c:pt>
                <c:pt idx="106">
                  <c:v>88.79</c:v>
                </c:pt>
                <c:pt idx="107">
                  <c:v>26.48</c:v>
                </c:pt>
                <c:pt idx="108">
                  <c:v>81.91</c:v>
                </c:pt>
                <c:pt idx="109">
                  <c:v>14.23</c:v>
                </c:pt>
                <c:pt idx="110">
                  <c:v>15.55</c:v>
                </c:pt>
                <c:pt idx="111">
                  <c:v>15.26</c:v>
                </c:pt>
                <c:pt idx="112">
                  <c:v>61.77</c:v>
                </c:pt>
                <c:pt idx="113">
                  <c:v>21.52</c:v>
                </c:pt>
                <c:pt idx="114">
                  <c:v>99.78</c:v>
                </c:pt>
                <c:pt idx="115">
                  <c:v>36.36</c:v>
                </c:pt>
                <c:pt idx="116">
                  <c:v>32.9</c:v>
                </c:pt>
                <c:pt idx="117">
                  <c:v>77.02</c:v>
                </c:pt>
                <c:pt idx="118">
                  <c:v>23.48</c:v>
                </c:pt>
                <c:pt idx="119">
                  <c:v>28.45</c:v>
                </c:pt>
                <c:pt idx="120">
                  <c:v>76.400000000000006</c:v>
                </c:pt>
                <c:pt idx="121">
                  <c:v>44.65</c:v>
                </c:pt>
                <c:pt idx="122">
                  <c:v>77.930000000000007</c:v>
                </c:pt>
                <c:pt idx="123">
                  <c:v>71.95</c:v>
                </c:pt>
                <c:pt idx="124">
                  <c:v>26.02</c:v>
                </c:pt>
                <c:pt idx="125">
                  <c:v>51.69</c:v>
                </c:pt>
                <c:pt idx="126">
                  <c:v>80.959999999999994</c:v>
                </c:pt>
                <c:pt idx="127">
                  <c:v>73.22</c:v>
                </c:pt>
                <c:pt idx="128">
                  <c:v>65.94</c:v>
                </c:pt>
                <c:pt idx="129">
                  <c:v>21.5</c:v>
                </c:pt>
                <c:pt idx="130">
                  <c:v>67.09</c:v>
                </c:pt>
                <c:pt idx="131">
                  <c:v>96.7</c:v>
                </c:pt>
                <c:pt idx="132">
                  <c:v>82.33</c:v>
                </c:pt>
                <c:pt idx="133">
                  <c:v>40.94</c:v>
                </c:pt>
                <c:pt idx="134">
                  <c:v>32.32</c:v>
                </c:pt>
                <c:pt idx="135">
                  <c:v>76.819999999999993</c:v>
                </c:pt>
                <c:pt idx="136">
                  <c:v>52.26</c:v>
                </c:pt>
                <c:pt idx="137">
                  <c:v>79.739999999999995</c:v>
                </c:pt>
                <c:pt idx="138">
                  <c:v>77.5</c:v>
                </c:pt>
                <c:pt idx="139">
                  <c:v>54.27</c:v>
                </c:pt>
                <c:pt idx="140">
                  <c:v>67.260000000000005</c:v>
                </c:pt>
                <c:pt idx="141">
                  <c:v>13.79</c:v>
                </c:pt>
                <c:pt idx="142">
                  <c:v>56.53</c:v>
                </c:pt>
                <c:pt idx="143">
                  <c:v>20.97</c:v>
                </c:pt>
                <c:pt idx="144">
                  <c:v>25.84</c:v>
                </c:pt>
                <c:pt idx="145">
                  <c:v>50.93</c:v>
                </c:pt>
                <c:pt idx="146">
                  <c:v>25.22</c:v>
                </c:pt>
                <c:pt idx="147">
                  <c:v>53.17</c:v>
                </c:pt>
                <c:pt idx="148">
                  <c:v>90.65</c:v>
                </c:pt>
                <c:pt idx="149">
                  <c:v>23.46</c:v>
                </c:pt>
                <c:pt idx="150">
                  <c:v>33.99</c:v>
                </c:pt>
                <c:pt idx="151">
                  <c:v>89.21</c:v>
                </c:pt>
                <c:pt idx="152">
                  <c:v>19.100000000000001</c:v>
                </c:pt>
                <c:pt idx="153">
                  <c:v>63.61</c:v>
                </c:pt>
                <c:pt idx="154">
                  <c:v>25</c:v>
                </c:pt>
                <c:pt idx="155">
                  <c:v>20.77</c:v>
                </c:pt>
                <c:pt idx="156">
                  <c:v>51.34</c:v>
                </c:pt>
                <c:pt idx="157">
                  <c:v>40.049999999999997</c:v>
                </c:pt>
                <c:pt idx="158">
                  <c:v>43.13</c:v>
                </c:pt>
                <c:pt idx="159">
                  <c:v>64.44</c:v>
                </c:pt>
                <c:pt idx="160">
                  <c:v>65.180000000000007</c:v>
                </c:pt>
                <c:pt idx="161">
                  <c:v>33.26</c:v>
                </c:pt>
                <c:pt idx="162">
                  <c:v>38.6</c:v>
                </c:pt>
                <c:pt idx="163">
                  <c:v>37.14</c:v>
                </c:pt>
                <c:pt idx="164">
                  <c:v>37.15</c:v>
                </c:pt>
                <c:pt idx="165">
                  <c:v>19.66</c:v>
                </c:pt>
                <c:pt idx="166">
                  <c:v>51.52</c:v>
                </c:pt>
                <c:pt idx="167">
                  <c:v>24.18</c:v>
                </c:pt>
                <c:pt idx="168">
                  <c:v>42.91</c:v>
                </c:pt>
                <c:pt idx="169">
                  <c:v>54.28</c:v>
                </c:pt>
                <c:pt idx="170">
                  <c:v>99.55</c:v>
                </c:pt>
                <c:pt idx="171">
                  <c:v>34.729999999999997</c:v>
                </c:pt>
                <c:pt idx="172">
                  <c:v>37.44</c:v>
                </c:pt>
                <c:pt idx="173">
                  <c:v>81.709999999999994</c:v>
                </c:pt>
                <c:pt idx="174">
                  <c:v>91.41</c:v>
                </c:pt>
                <c:pt idx="175">
                  <c:v>98.09</c:v>
                </c:pt>
                <c:pt idx="176">
                  <c:v>25.43</c:v>
                </c:pt>
                <c:pt idx="177">
                  <c:v>86.68</c:v>
                </c:pt>
                <c:pt idx="178">
                  <c:v>28.32</c:v>
                </c:pt>
                <c:pt idx="179">
                  <c:v>97.94</c:v>
                </c:pt>
                <c:pt idx="180">
                  <c:v>73.05</c:v>
                </c:pt>
                <c:pt idx="181">
                  <c:v>30.68</c:v>
                </c:pt>
                <c:pt idx="182">
                  <c:v>29.42</c:v>
                </c:pt>
                <c:pt idx="183">
                  <c:v>60.95</c:v>
                </c:pt>
                <c:pt idx="184">
                  <c:v>66.06</c:v>
                </c:pt>
                <c:pt idx="185">
                  <c:v>19.32</c:v>
                </c:pt>
                <c:pt idx="186">
                  <c:v>41.66</c:v>
                </c:pt>
                <c:pt idx="187">
                  <c:v>72.42</c:v>
                </c:pt>
                <c:pt idx="188">
                  <c:v>74.510000000000005</c:v>
                </c:pt>
                <c:pt idx="189">
                  <c:v>81.209999999999994</c:v>
                </c:pt>
                <c:pt idx="190">
                  <c:v>65.739999999999995</c:v>
                </c:pt>
                <c:pt idx="191">
                  <c:v>10.130000000000001</c:v>
                </c:pt>
                <c:pt idx="192">
                  <c:v>85.91</c:v>
                </c:pt>
                <c:pt idx="193">
                  <c:v>64.27</c:v>
                </c:pt>
                <c:pt idx="194">
                  <c:v>77.680000000000007</c:v>
                </c:pt>
                <c:pt idx="195">
                  <c:v>51.71</c:v>
                </c:pt>
                <c:pt idx="196">
                  <c:v>52.34</c:v>
                </c:pt>
                <c:pt idx="197">
                  <c:v>43.06</c:v>
                </c:pt>
                <c:pt idx="198">
                  <c:v>14.62</c:v>
                </c:pt>
                <c:pt idx="199">
                  <c:v>45.58</c:v>
                </c:pt>
                <c:pt idx="200">
                  <c:v>75.2</c:v>
                </c:pt>
                <c:pt idx="201">
                  <c:v>52.2</c:v>
                </c:pt>
                <c:pt idx="202">
                  <c:v>70.319999999999993</c:v>
                </c:pt>
                <c:pt idx="203">
                  <c:v>53.65</c:v>
                </c:pt>
                <c:pt idx="204">
                  <c:v>30.61</c:v>
                </c:pt>
                <c:pt idx="205">
                  <c:v>28.96</c:v>
                </c:pt>
                <c:pt idx="206">
                  <c:v>67.45</c:v>
                </c:pt>
                <c:pt idx="207">
                  <c:v>38.72</c:v>
                </c:pt>
                <c:pt idx="208">
                  <c:v>98.53</c:v>
                </c:pt>
                <c:pt idx="209">
                  <c:v>71.680000000000007</c:v>
                </c:pt>
                <c:pt idx="210">
                  <c:v>91.61</c:v>
                </c:pt>
                <c:pt idx="211">
                  <c:v>60.87</c:v>
                </c:pt>
                <c:pt idx="212">
                  <c:v>53.3</c:v>
                </c:pt>
                <c:pt idx="213">
                  <c:v>12.09</c:v>
                </c:pt>
                <c:pt idx="214">
                  <c:v>64.19</c:v>
                </c:pt>
                <c:pt idx="215">
                  <c:v>78.31</c:v>
                </c:pt>
                <c:pt idx="216">
                  <c:v>83.77</c:v>
                </c:pt>
                <c:pt idx="217">
                  <c:v>28.95</c:v>
                </c:pt>
                <c:pt idx="218">
                  <c:v>19.36</c:v>
                </c:pt>
                <c:pt idx="219">
                  <c:v>72.78</c:v>
                </c:pt>
                <c:pt idx="220">
                  <c:v>15.69</c:v>
                </c:pt>
                <c:pt idx="221">
                  <c:v>88.15</c:v>
                </c:pt>
                <c:pt idx="222">
                  <c:v>27.93</c:v>
                </c:pt>
                <c:pt idx="223">
                  <c:v>55.45</c:v>
                </c:pt>
                <c:pt idx="224">
                  <c:v>48.63</c:v>
                </c:pt>
                <c:pt idx="225">
                  <c:v>56.04</c:v>
                </c:pt>
                <c:pt idx="226">
                  <c:v>45.48</c:v>
                </c:pt>
                <c:pt idx="227">
                  <c:v>73.47</c:v>
                </c:pt>
                <c:pt idx="228">
                  <c:v>48.5</c:v>
                </c:pt>
                <c:pt idx="229">
                  <c:v>21.48</c:v>
                </c:pt>
                <c:pt idx="230">
                  <c:v>63.56</c:v>
                </c:pt>
                <c:pt idx="231">
                  <c:v>67.099999999999994</c:v>
                </c:pt>
                <c:pt idx="232">
                  <c:v>48.63</c:v>
                </c:pt>
                <c:pt idx="233">
                  <c:v>87.37</c:v>
                </c:pt>
                <c:pt idx="234">
                  <c:v>27.04</c:v>
                </c:pt>
                <c:pt idx="235">
                  <c:v>69.58</c:v>
                </c:pt>
                <c:pt idx="236">
                  <c:v>25.7</c:v>
                </c:pt>
                <c:pt idx="237">
                  <c:v>80.62</c:v>
                </c:pt>
                <c:pt idx="238">
                  <c:v>35.68</c:v>
                </c:pt>
                <c:pt idx="239">
                  <c:v>71.459999999999994</c:v>
                </c:pt>
                <c:pt idx="240">
                  <c:v>11.94</c:v>
                </c:pt>
                <c:pt idx="241">
                  <c:v>45.38</c:v>
                </c:pt>
                <c:pt idx="242">
                  <c:v>22.32</c:v>
                </c:pt>
                <c:pt idx="243">
                  <c:v>56</c:v>
                </c:pt>
                <c:pt idx="244">
                  <c:v>19.7</c:v>
                </c:pt>
                <c:pt idx="245">
                  <c:v>93.96</c:v>
                </c:pt>
                <c:pt idx="246">
                  <c:v>71.63</c:v>
                </c:pt>
                <c:pt idx="247">
                  <c:v>37.69</c:v>
                </c:pt>
                <c:pt idx="248">
                  <c:v>27.28</c:v>
                </c:pt>
                <c:pt idx="249">
                  <c:v>17.420000000000002</c:v>
                </c:pt>
                <c:pt idx="250">
                  <c:v>97.29</c:v>
                </c:pt>
                <c:pt idx="251">
                  <c:v>96.52</c:v>
                </c:pt>
                <c:pt idx="252">
                  <c:v>18.850000000000001</c:v>
                </c:pt>
                <c:pt idx="253">
                  <c:v>55.39</c:v>
                </c:pt>
                <c:pt idx="254">
                  <c:v>63.88</c:v>
                </c:pt>
                <c:pt idx="255">
                  <c:v>10.69</c:v>
                </c:pt>
                <c:pt idx="256">
                  <c:v>55.5</c:v>
                </c:pt>
                <c:pt idx="257">
                  <c:v>11.43</c:v>
                </c:pt>
                <c:pt idx="258">
                  <c:v>94.76</c:v>
                </c:pt>
                <c:pt idx="259">
                  <c:v>30.62</c:v>
                </c:pt>
                <c:pt idx="260">
                  <c:v>74.58</c:v>
                </c:pt>
                <c:pt idx="261">
                  <c:v>58.91</c:v>
                </c:pt>
                <c:pt idx="262">
                  <c:v>46.41</c:v>
                </c:pt>
                <c:pt idx="263">
                  <c:v>92.6</c:v>
                </c:pt>
                <c:pt idx="264">
                  <c:v>46.61</c:v>
                </c:pt>
                <c:pt idx="265">
                  <c:v>24.49</c:v>
                </c:pt>
                <c:pt idx="266">
                  <c:v>48.96</c:v>
                </c:pt>
                <c:pt idx="267">
                  <c:v>77.47</c:v>
                </c:pt>
                <c:pt idx="268">
                  <c:v>93.18</c:v>
                </c:pt>
                <c:pt idx="269">
                  <c:v>50.23</c:v>
                </c:pt>
                <c:pt idx="270">
                  <c:v>40.26</c:v>
                </c:pt>
                <c:pt idx="271">
                  <c:v>95.15</c:v>
                </c:pt>
                <c:pt idx="272">
                  <c:v>48.62</c:v>
                </c:pt>
                <c:pt idx="273">
                  <c:v>33.880000000000003</c:v>
                </c:pt>
                <c:pt idx="274">
                  <c:v>47.68</c:v>
                </c:pt>
                <c:pt idx="275">
                  <c:v>68.709999999999994</c:v>
                </c:pt>
                <c:pt idx="276">
                  <c:v>22.01</c:v>
                </c:pt>
                <c:pt idx="277">
                  <c:v>41.28</c:v>
                </c:pt>
                <c:pt idx="278">
                  <c:v>74.22</c:v>
                </c:pt>
                <c:pt idx="279">
                  <c:v>10.56</c:v>
                </c:pt>
                <c:pt idx="280">
                  <c:v>91.3</c:v>
                </c:pt>
                <c:pt idx="281">
                  <c:v>52.38</c:v>
                </c:pt>
                <c:pt idx="282">
                  <c:v>38.54</c:v>
                </c:pt>
                <c:pt idx="283">
                  <c:v>51.94</c:v>
                </c:pt>
                <c:pt idx="284">
                  <c:v>39.47</c:v>
                </c:pt>
                <c:pt idx="285">
                  <c:v>21.32</c:v>
                </c:pt>
                <c:pt idx="286">
                  <c:v>93.78</c:v>
                </c:pt>
                <c:pt idx="287">
                  <c:v>73.260000000000005</c:v>
                </c:pt>
                <c:pt idx="288">
                  <c:v>99.1</c:v>
                </c:pt>
                <c:pt idx="289">
                  <c:v>74.099999999999994</c:v>
                </c:pt>
                <c:pt idx="290">
                  <c:v>98.48</c:v>
                </c:pt>
                <c:pt idx="291">
                  <c:v>95.95</c:v>
                </c:pt>
                <c:pt idx="292">
                  <c:v>28.31</c:v>
                </c:pt>
                <c:pt idx="293">
                  <c:v>47.63</c:v>
                </c:pt>
                <c:pt idx="294">
                  <c:v>12.76</c:v>
                </c:pt>
                <c:pt idx="295">
                  <c:v>79.59</c:v>
                </c:pt>
                <c:pt idx="296">
                  <c:v>64.59</c:v>
                </c:pt>
                <c:pt idx="297">
                  <c:v>24.82</c:v>
                </c:pt>
                <c:pt idx="298">
                  <c:v>89.06</c:v>
                </c:pt>
                <c:pt idx="299">
                  <c:v>23.29</c:v>
                </c:pt>
                <c:pt idx="300">
                  <c:v>90.02</c:v>
                </c:pt>
                <c:pt idx="301">
                  <c:v>34.42</c:v>
                </c:pt>
                <c:pt idx="302">
                  <c:v>83.34</c:v>
                </c:pt>
                <c:pt idx="303">
                  <c:v>45.58</c:v>
                </c:pt>
                <c:pt idx="304">
                  <c:v>87.9</c:v>
                </c:pt>
                <c:pt idx="305">
                  <c:v>73.47</c:v>
                </c:pt>
                <c:pt idx="306">
                  <c:v>76.92</c:v>
                </c:pt>
                <c:pt idx="307">
                  <c:v>35.04</c:v>
                </c:pt>
                <c:pt idx="308">
                  <c:v>27.73</c:v>
                </c:pt>
                <c:pt idx="309">
                  <c:v>11.53</c:v>
                </c:pt>
                <c:pt idx="310">
                  <c:v>79.540000000000006</c:v>
                </c:pt>
                <c:pt idx="311">
                  <c:v>93.12</c:v>
                </c:pt>
                <c:pt idx="312">
                  <c:v>51.34</c:v>
                </c:pt>
                <c:pt idx="313">
                  <c:v>99.6</c:v>
                </c:pt>
                <c:pt idx="314">
                  <c:v>94.67</c:v>
                </c:pt>
                <c:pt idx="315">
                  <c:v>39.619999999999997</c:v>
                </c:pt>
                <c:pt idx="316">
                  <c:v>74.44</c:v>
                </c:pt>
                <c:pt idx="317">
                  <c:v>89.48</c:v>
                </c:pt>
                <c:pt idx="318">
                  <c:v>92.09</c:v>
                </c:pt>
                <c:pt idx="319">
                  <c:v>66.52</c:v>
                </c:pt>
                <c:pt idx="320">
                  <c:v>45.68</c:v>
                </c:pt>
                <c:pt idx="321">
                  <c:v>50.79</c:v>
                </c:pt>
                <c:pt idx="322">
                  <c:v>10.08</c:v>
                </c:pt>
                <c:pt idx="323">
                  <c:v>93.88</c:v>
                </c:pt>
                <c:pt idx="324">
                  <c:v>42.57</c:v>
                </c:pt>
                <c:pt idx="325">
                  <c:v>98.66</c:v>
                </c:pt>
                <c:pt idx="326">
                  <c:v>20.89</c:v>
                </c:pt>
                <c:pt idx="327">
                  <c:v>15.5</c:v>
                </c:pt>
                <c:pt idx="328">
                  <c:v>33.299999999999997</c:v>
                </c:pt>
                <c:pt idx="329">
                  <c:v>81.010000000000005</c:v>
                </c:pt>
                <c:pt idx="330">
                  <c:v>15.8</c:v>
                </c:pt>
                <c:pt idx="331">
                  <c:v>80.08</c:v>
                </c:pt>
                <c:pt idx="332">
                  <c:v>74.66</c:v>
                </c:pt>
                <c:pt idx="333">
                  <c:v>58.15</c:v>
                </c:pt>
                <c:pt idx="334">
                  <c:v>97.48</c:v>
                </c:pt>
                <c:pt idx="335">
                  <c:v>56.56</c:v>
                </c:pt>
                <c:pt idx="336">
                  <c:v>58.03</c:v>
                </c:pt>
                <c:pt idx="337">
                  <c:v>31.84</c:v>
                </c:pt>
                <c:pt idx="338">
                  <c:v>65.819999999999993</c:v>
                </c:pt>
                <c:pt idx="339">
                  <c:v>88.34</c:v>
                </c:pt>
                <c:pt idx="340">
                  <c:v>54.84</c:v>
                </c:pt>
                <c:pt idx="341">
                  <c:v>14.48</c:v>
                </c:pt>
                <c:pt idx="342">
                  <c:v>25.51</c:v>
                </c:pt>
                <c:pt idx="343">
                  <c:v>93.72</c:v>
                </c:pt>
                <c:pt idx="344">
                  <c:v>40.299999999999997</c:v>
                </c:pt>
                <c:pt idx="345">
                  <c:v>87.98</c:v>
                </c:pt>
                <c:pt idx="346">
                  <c:v>33.200000000000003</c:v>
                </c:pt>
                <c:pt idx="347">
                  <c:v>33.520000000000003</c:v>
                </c:pt>
                <c:pt idx="348">
                  <c:v>88.36</c:v>
                </c:pt>
                <c:pt idx="349">
                  <c:v>94.13</c:v>
                </c:pt>
                <c:pt idx="350">
                  <c:v>78.069999999999993</c:v>
                </c:pt>
                <c:pt idx="351">
                  <c:v>83.78</c:v>
                </c:pt>
                <c:pt idx="352">
                  <c:v>30.12</c:v>
                </c:pt>
                <c:pt idx="353">
                  <c:v>86.72</c:v>
                </c:pt>
                <c:pt idx="354">
                  <c:v>69.12</c:v>
                </c:pt>
                <c:pt idx="355">
                  <c:v>93.96</c:v>
                </c:pt>
                <c:pt idx="356">
                  <c:v>56.69</c:v>
                </c:pt>
                <c:pt idx="357">
                  <c:v>20.010000000000002</c:v>
                </c:pt>
                <c:pt idx="358">
                  <c:v>18.93</c:v>
                </c:pt>
                <c:pt idx="359">
                  <c:v>17.87</c:v>
                </c:pt>
                <c:pt idx="360">
                  <c:v>16.16</c:v>
                </c:pt>
                <c:pt idx="361">
                  <c:v>55.07</c:v>
                </c:pt>
                <c:pt idx="362">
                  <c:v>75.739999999999995</c:v>
                </c:pt>
                <c:pt idx="363">
                  <c:v>97.61</c:v>
                </c:pt>
                <c:pt idx="364">
                  <c:v>48.52</c:v>
                </c:pt>
                <c:pt idx="365">
                  <c:v>96.68</c:v>
                </c:pt>
                <c:pt idx="366">
                  <c:v>76.989999999999995</c:v>
                </c:pt>
                <c:pt idx="367">
                  <c:v>64.36</c:v>
                </c:pt>
                <c:pt idx="368">
                  <c:v>87.87</c:v>
                </c:pt>
                <c:pt idx="369">
                  <c:v>82.7</c:v>
                </c:pt>
                <c:pt idx="370">
                  <c:v>30.35</c:v>
                </c:pt>
                <c:pt idx="371">
                  <c:v>16.489999999999998</c:v>
                </c:pt>
                <c:pt idx="372">
                  <c:v>72.84</c:v>
                </c:pt>
                <c:pt idx="373">
                  <c:v>21.94</c:v>
                </c:pt>
                <c:pt idx="374">
                  <c:v>51.36</c:v>
                </c:pt>
                <c:pt idx="375">
                  <c:v>53.44</c:v>
                </c:pt>
                <c:pt idx="376">
                  <c:v>99.96</c:v>
                </c:pt>
                <c:pt idx="377">
                  <c:v>56.47</c:v>
                </c:pt>
                <c:pt idx="378">
                  <c:v>90.28</c:v>
                </c:pt>
                <c:pt idx="379">
                  <c:v>39.619999999999997</c:v>
                </c:pt>
                <c:pt idx="380">
                  <c:v>34.840000000000003</c:v>
                </c:pt>
                <c:pt idx="381">
                  <c:v>87.45</c:v>
                </c:pt>
                <c:pt idx="382">
                  <c:v>51.91</c:v>
                </c:pt>
                <c:pt idx="383">
                  <c:v>71.86</c:v>
                </c:pt>
                <c:pt idx="384">
                  <c:v>91.54</c:v>
                </c:pt>
                <c:pt idx="385">
                  <c:v>72.17</c:v>
                </c:pt>
                <c:pt idx="386">
                  <c:v>50.28</c:v>
                </c:pt>
                <c:pt idx="387">
                  <c:v>97.22</c:v>
                </c:pt>
                <c:pt idx="388">
                  <c:v>93.39</c:v>
                </c:pt>
                <c:pt idx="389">
                  <c:v>39.9</c:v>
                </c:pt>
                <c:pt idx="390">
                  <c:v>42.57</c:v>
                </c:pt>
                <c:pt idx="391">
                  <c:v>80.05</c:v>
                </c:pt>
                <c:pt idx="392">
                  <c:v>52.89</c:v>
                </c:pt>
                <c:pt idx="393">
                  <c:v>19.79</c:v>
                </c:pt>
                <c:pt idx="394">
                  <c:v>18.079999999999998</c:v>
                </c:pt>
                <c:pt idx="395">
                  <c:v>94.49</c:v>
                </c:pt>
                <c:pt idx="396">
                  <c:v>46.47</c:v>
                </c:pt>
                <c:pt idx="397">
                  <c:v>77.040000000000006</c:v>
                </c:pt>
                <c:pt idx="398">
                  <c:v>73.52</c:v>
                </c:pt>
                <c:pt idx="399">
                  <c:v>25.55</c:v>
                </c:pt>
                <c:pt idx="400">
                  <c:v>57.49</c:v>
                </c:pt>
                <c:pt idx="401">
                  <c:v>25.9</c:v>
                </c:pt>
                <c:pt idx="402">
                  <c:v>17.77</c:v>
                </c:pt>
                <c:pt idx="403">
                  <c:v>30.37</c:v>
                </c:pt>
                <c:pt idx="404">
                  <c:v>99.73</c:v>
                </c:pt>
                <c:pt idx="405">
                  <c:v>92.36</c:v>
                </c:pt>
                <c:pt idx="406">
                  <c:v>46.42</c:v>
                </c:pt>
                <c:pt idx="407">
                  <c:v>29.61</c:v>
                </c:pt>
                <c:pt idx="408">
                  <c:v>24.77</c:v>
                </c:pt>
                <c:pt idx="409">
                  <c:v>94.87</c:v>
                </c:pt>
                <c:pt idx="410">
                  <c:v>57.34</c:v>
                </c:pt>
                <c:pt idx="411">
                  <c:v>45.35</c:v>
                </c:pt>
                <c:pt idx="412">
                  <c:v>62.08</c:v>
                </c:pt>
                <c:pt idx="413">
                  <c:v>69.37</c:v>
                </c:pt>
                <c:pt idx="414">
                  <c:v>90.7</c:v>
                </c:pt>
                <c:pt idx="415">
                  <c:v>81.37</c:v>
                </c:pt>
                <c:pt idx="416">
                  <c:v>10.59</c:v>
                </c:pt>
                <c:pt idx="417">
                  <c:v>84.09</c:v>
                </c:pt>
                <c:pt idx="418">
                  <c:v>73.819999999999993</c:v>
                </c:pt>
                <c:pt idx="419">
                  <c:v>13.22</c:v>
                </c:pt>
                <c:pt idx="420">
                  <c:v>93.87</c:v>
                </c:pt>
                <c:pt idx="421">
                  <c:v>81.400000000000006</c:v>
                </c:pt>
                <c:pt idx="422">
                  <c:v>73.06</c:v>
                </c:pt>
                <c:pt idx="423">
                  <c:v>46.55</c:v>
                </c:pt>
                <c:pt idx="424">
                  <c:v>32.619999999999997</c:v>
                </c:pt>
                <c:pt idx="425">
                  <c:v>38.299999999999997</c:v>
                </c:pt>
                <c:pt idx="426">
                  <c:v>54.45</c:v>
                </c:pt>
                <c:pt idx="427">
                  <c:v>74.599999999999994</c:v>
                </c:pt>
                <c:pt idx="428">
                  <c:v>67.430000000000007</c:v>
                </c:pt>
                <c:pt idx="429">
                  <c:v>99.71</c:v>
                </c:pt>
                <c:pt idx="430">
                  <c:v>47.97</c:v>
                </c:pt>
                <c:pt idx="431">
                  <c:v>66.680000000000007</c:v>
                </c:pt>
                <c:pt idx="432">
                  <c:v>48.51</c:v>
                </c:pt>
                <c:pt idx="433">
                  <c:v>40.299999999999997</c:v>
                </c:pt>
                <c:pt idx="434">
                  <c:v>18.11</c:v>
                </c:pt>
                <c:pt idx="435">
                  <c:v>39.01</c:v>
                </c:pt>
                <c:pt idx="436">
                  <c:v>14.96</c:v>
                </c:pt>
                <c:pt idx="437">
                  <c:v>79.930000000000007</c:v>
                </c:pt>
                <c:pt idx="438">
                  <c:v>97.74</c:v>
                </c:pt>
                <c:pt idx="439">
                  <c:v>51.13</c:v>
                </c:pt>
                <c:pt idx="440">
                  <c:v>22.02</c:v>
                </c:pt>
                <c:pt idx="441">
                  <c:v>57.95</c:v>
                </c:pt>
                <c:pt idx="442">
                  <c:v>42.82</c:v>
                </c:pt>
                <c:pt idx="443">
                  <c:v>48.09</c:v>
                </c:pt>
                <c:pt idx="444">
                  <c:v>55.97</c:v>
                </c:pt>
                <c:pt idx="445">
                  <c:v>76.900000000000006</c:v>
                </c:pt>
                <c:pt idx="446">
                  <c:v>13.5</c:v>
                </c:pt>
                <c:pt idx="447">
                  <c:v>54.73</c:v>
                </c:pt>
                <c:pt idx="448">
                  <c:v>27</c:v>
                </c:pt>
                <c:pt idx="449">
                  <c:v>89.14</c:v>
                </c:pt>
                <c:pt idx="450">
                  <c:v>27.5</c:v>
                </c:pt>
                <c:pt idx="451">
                  <c:v>74.97</c:v>
                </c:pt>
                <c:pt idx="452">
                  <c:v>26.26</c:v>
                </c:pt>
                <c:pt idx="453">
                  <c:v>60.96</c:v>
                </c:pt>
                <c:pt idx="454">
                  <c:v>35.380000000000003</c:v>
                </c:pt>
                <c:pt idx="455">
                  <c:v>23.65</c:v>
                </c:pt>
                <c:pt idx="456">
                  <c:v>99.69</c:v>
                </c:pt>
                <c:pt idx="457">
                  <c:v>75.819999999999993</c:v>
                </c:pt>
                <c:pt idx="458">
                  <c:v>18.22</c:v>
                </c:pt>
                <c:pt idx="459">
                  <c:v>37.950000000000003</c:v>
                </c:pt>
                <c:pt idx="460">
                  <c:v>13.59</c:v>
                </c:pt>
                <c:pt idx="461">
                  <c:v>41.06</c:v>
                </c:pt>
                <c:pt idx="462">
                  <c:v>19.239999999999998</c:v>
                </c:pt>
                <c:pt idx="463">
                  <c:v>39.75</c:v>
                </c:pt>
                <c:pt idx="464">
                  <c:v>68.709999999999994</c:v>
                </c:pt>
                <c:pt idx="465">
                  <c:v>34.21</c:v>
                </c:pt>
                <c:pt idx="466">
                  <c:v>21.87</c:v>
                </c:pt>
                <c:pt idx="467">
                  <c:v>96.11</c:v>
                </c:pt>
                <c:pt idx="468">
                  <c:v>57.22</c:v>
                </c:pt>
                <c:pt idx="469">
                  <c:v>25.42</c:v>
                </c:pt>
                <c:pt idx="470">
                  <c:v>40.61</c:v>
                </c:pt>
                <c:pt idx="471">
                  <c:v>20.87</c:v>
                </c:pt>
                <c:pt idx="472">
                  <c:v>67.27</c:v>
                </c:pt>
                <c:pt idx="473">
                  <c:v>69.08</c:v>
                </c:pt>
                <c:pt idx="474">
                  <c:v>95.54</c:v>
                </c:pt>
                <c:pt idx="475">
                  <c:v>47.44</c:v>
                </c:pt>
                <c:pt idx="476">
                  <c:v>88.43</c:v>
                </c:pt>
                <c:pt idx="477">
                  <c:v>19.149999999999999</c:v>
                </c:pt>
                <c:pt idx="478">
                  <c:v>27.07</c:v>
                </c:pt>
                <c:pt idx="479">
                  <c:v>39.119999999999997</c:v>
                </c:pt>
                <c:pt idx="480">
                  <c:v>74.709999999999994</c:v>
                </c:pt>
                <c:pt idx="481">
                  <c:v>22.01</c:v>
                </c:pt>
                <c:pt idx="482">
                  <c:v>29.56</c:v>
                </c:pt>
                <c:pt idx="483">
                  <c:v>77.400000000000006</c:v>
                </c:pt>
                <c:pt idx="484">
                  <c:v>79.39</c:v>
                </c:pt>
                <c:pt idx="485">
                  <c:v>73.05</c:v>
                </c:pt>
                <c:pt idx="486">
                  <c:v>37.020000000000003</c:v>
                </c:pt>
                <c:pt idx="487">
                  <c:v>72.569999999999993</c:v>
                </c:pt>
                <c:pt idx="488">
                  <c:v>34.369999999999997</c:v>
                </c:pt>
                <c:pt idx="489">
                  <c:v>60.38</c:v>
                </c:pt>
                <c:pt idx="490">
                  <c:v>49.49</c:v>
                </c:pt>
                <c:pt idx="491">
                  <c:v>41.09</c:v>
                </c:pt>
                <c:pt idx="492">
                  <c:v>77.680000000000007</c:v>
                </c:pt>
                <c:pt idx="493">
                  <c:v>34.700000000000003</c:v>
                </c:pt>
                <c:pt idx="494">
                  <c:v>25.32</c:v>
                </c:pt>
                <c:pt idx="495">
                  <c:v>99.89</c:v>
                </c:pt>
                <c:pt idx="496">
                  <c:v>75.92</c:v>
                </c:pt>
                <c:pt idx="497">
                  <c:v>98.13</c:v>
                </c:pt>
                <c:pt idx="498">
                  <c:v>73.97</c:v>
                </c:pt>
                <c:pt idx="499">
                  <c:v>93.31</c:v>
                </c:pt>
                <c:pt idx="500">
                  <c:v>88.45</c:v>
                </c:pt>
                <c:pt idx="501">
                  <c:v>48.5</c:v>
                </c:pt>
                <c:pt idx="502">
                  <c:v>84.05</c:v>
                </c:pt>
                <c:pt idx="503">
                  <c:v>61.29</c:v>
                </c:pt>
                <c:pt idx="504">
                  <c:v>90.74</c:v>
                </c:pt>
                <c:pt idx="505">
                  <c:v>54.86</c:v>
                </c:pt>
                <c:pt idx="506">
                  <c:v>45.71</c:v>
                </c:pt>
                <c:pt idx="507">
                  <c:v>39.21</c:v>
                </c:pt>
                <c:pt idx="508">
                  <c:v>59.86</c:v>
                </c:pt>
                <c:pt idx="509">
                  <c:v>54.36</c:v>
                </c:pt>
                <c:pt idx="510">
                  <c:v>22.95</c:v>
                </c:pt>
                <c:pt idx="511">
                  <c:v>73.959999999999994</c:v>
                </c:pt>
                <c:pt idx="512">
                  <c:v>20.18</c:v>
                </c:pt>
                <c:pt idx="513">
                  <c:v>71.2</c:v>
                </c:pt>
                <c:pt idx="514">
                  <c:v>38.81</c:v>
                </c:pt>
                <c:pt idx="515">
                  <c:v>51.54</c:v>
                </c:pt>
                <c:pt idx="516">
                  <c:v>57.27</c:v>
                </c:pt>
                <c:pt idx="517">
                  <c:v>54.31</c:v>
                </c:pt>
                <c:pt idx="518">
                  <c:v>58.24</c:v>
                </c:pt>
                <c:pt idx="519">
                  <c:v>37.479999999999997</c:v>
                </c:pt>
                <c:pt idx="520">
                  <c:v>72.040000000000006</c:v>
                </c:pt>
                <c:pt idx="521">
                  <c:v>21.58</c:v>
                </c:pt>
                <c:pt idx="522">
                  <c:v>42.42</c:v>
                </c:pt>
                <c:pt idx="523">
                  <c:v>99.25</c:v>
                </c:pt>
                <c:pt idx="524">
                  <c:v>79.86</c:v>
                </c:pt>
                <c:pt idx="525">
                  <c:v>82.04</c:v>
                </c:pt>
                <c:pt idx="526">
                  <c:v>26.67</c:v>
                </c:pt>
                <c:pt idx="527">
                  <c:v>72.39</c:v>
                </c:pt>
                <c:pt idx="528">
                  <c:v>81.31</c:v>
                </c:pt>
                <c:pt idx="529">
                  <c:v>60.3</c:v>
                </c:pt>
                <c:pt idx="530">
                  <c:v>69.510000000000005</c:v>
                </c:pt>
                <c:pt idx="531">
                  <c:v>18.079999999999998</c:v>
                </c:pt>
                <c:pt idx="532">
                  <c:v>63.06</c:v>
                </c:pt>
                <c:pt idx="533">
                  <c:v>96.8</c:v>
                </c:pt>
                <c:pt idx="534">
                  <c:v>14.82</c:v>
                </c:pt>
                <c:pt idx="535">
                  <c:v>54.51</c:v>
                </c:pt>
                <c:pt idx="536">
                  <c:v>31.75</c:v>
                </c:pt>
                <c:pt idx="537">
                  <c:v>57.89</c:v>
                </c:pt>
                <c:pt idx="538">
                  <c:v>93.22</c:v>
                </c:pt>
                <c:pt idx="539">
                  <c:v>72.599999999999994</c:v>
                </c:pt>
                <c:pt idx="540">
                  <c:v>94.59</c:v>
                </c:pt>
                <c:pt idx="541">
                  <c:v>83.25</c:v>
                </c:pt>
                <c:pt idx="542">
                  <c:v>91.35</c:v>
                </c:pt>
                <c:pt idx="543">
                  <c:v>78.88</c:v>
                </c:pt>
                <c:pt idx="544">
                  <c:v>82.58</c:v>
                </c:pt>
                <c:pt idx="545">
                  <c:v>99.7</c:v>
                </c:pt>
                <c:pt idx="546">
                  <c:v>79.91</c:v>
                </c:pt>
                <c:pt idx="547">
                  <c:v>66.47</c:v>
                </c:pt>
                <c:pt idx="548">
                  <c:v>17.63</c:v>
                </c:pt>
                <c:pt idx="549">
                  <c:v>52.42</c:v>
                </c:pt>
                <c:pt idx="550">
                  <c:v>98.79</c:v>
                </c:pt>
                <c:pt idx="551">
                  <c:v>55.67</c:v>
                </c:pt>
                <c:pt idx="552">
                  <c:v>33.630000000000003</c:v>
                </c:pt>
                <c:pt idx="553">
                  <c:v>75.66</c:v>
                </c:pt>
                <c:pt idx="554">
                  <c:v>55.81</c:v>
                </c:pt>
                <c:pt idx="555">
                  <c:v>37.32</c:v>
                </c:pt>
                <c:pt idx="556">
                  <c:v>60.18</c:v>
                </c:pt>
                <c:pt idx="557">
                  <c:v>42.97</c:v>
                </c:pt>
                <c:pt idx="558">
                  <c:v>58.75</c:v>
                </c:pt>
                <c:pt idx="559">
                  <c:v>57.74</c:v>
                </c:pt>
                <c:pt idx="560">
                  <c:v>17.97</c:v>
                </c:pt>
                <c:pt idx="561">
                  <c:v>40.619999999999997</c:v>
                </c:pt>
                <c:pt idx="562">
                  <c:v>93.4</c:v>
                </c:pt>
                <c:pt idx="563">
                  <c:v>73.41</c:v>
                </c:pt>
                <c:pt idx="564">
                  <c:v>83.77</c:v>
                </c:pt>
                <c:pt idx="565">
                  <c:v>64.08</c:v>
                </c:pt>
                <c:pt idx="566">
                  <c:v>39.479999999999997</c:v>
                </c:pt>
                <c:pt idx="567">
                  <c:v>34.81</c:v>
                </c:pt>
                <c:pt idx="568">
                  <c:v>23.08</c:v>
                </c:pt>
                <c:pt idx="569">
                  <c:v>49.1</c:v>
                </c:pt>
                <c:pt idx="570">
                  <c:v>64.83</c:v>
                </c:pt>
                <c:pt idx="571">
                  <c:v>62.19</c:v>
                </c:pt>
                <c:pt idx="572">
                  <c:v>32.32</c:v>
                </c:pt>
                <c:pt idx="573">
                  <c:v>19.77</c:v>
                </c:pt>
                <c:pt idx="574">
                  <c:v>80.47</c:v>
                </c:pt>
                <c:pt idx="575">
                  <c:v>88.39</c:v>
                </c:pt>
                <c:pt idx="576">
                  <c:v>71.77</c:v>
                </c:pt>
                <c:pt idx="577">
                  <c:v>43</c:v>
                </c:pt>
                <c:pt idx="578">
                  <c:v>17.48</c:v>
                </c:pt>
                <c:pt idx="579">
                  <c:v>25.56</c:v>
                </c:pt>
                <c:pt idx="580">
                  <c:v>44.12</c:v>
                </c:pt>
                <c:pt idx="581">
                  <c:v>23.34</c:v>
                </c:pt>
                <c:pt idx="582">
                  <c:v>69.739999999999995</c:v>
                </c:pt>
                <c:pt idx="583">
                  <c:v>52.18</c:v>
                </c:pt>
                <c:pt idx="584">
                  <c:v>75.88</c:v>
                </c:pt>
                <c:pt idx="585">
                  <c:v>53.72</c:v>
                </c:pt>
                <c:pt idx="586">
                  <c:v>91.56</c:v>
                </c:pt>
                <c:pt idx="587">
                  <c:v>65.23</c:v>
                </c:pt>
                <c:pt idx="588">
                  <c:v>12.29</c:v>
                </c:pt>
                <c:pt idx="589">
                  <c:v>22.32</c:v>
                </c:pt>
                <c:pt idx="590">
                  <c:v>73.28</c:v>
                </c:pt>
                <c:pt idx="591">
                  <c:v>35.74</c:v>
                </c:pt>
                <c:pt idx="592">
                  <c:v>77.2</c:v>
                </c:pt>
                <c:pt idx="593">
                  <c:v>72.13</c:v>
                </c:pt>
                <c:pt idx="594">
                  <c:v>95.46</c:v>
                </c:pt>
                <c:pt idx="595">
                  <c:v>13.69</c:v>
                </c:pt>
                <c:pt idx="596">
                  <c:v>95.64</c:v>
                </c:pt>
                <c:pt idx="597">
                  <c:v>95.54</c:v>
                </c:pt>
                <c:pt idx="598">
                  <c:v>28.86</c:v>
                </c:pt>
                <c:pt idx="599">
                  <c:v>93.38</c:v>
                </c:pt>
                <c:pt idx="600">
                  <c:v>87.87</c:v>
                </c:pt>
                <c:pt idx="601">
                  <c:v>97.37</c:v>
                </c:pt>
                <c:pt idx="602">
                  <c:v>27.18</c:v>
                </c:pt>
                <c:pt idx="603">
                  <c:v>92.78</c:v>
                </c:pt>
                <c:pt idx="604">
                  <c:v>23.01</c:v>
                </c:pt>
                <c:pt idx="605">
                  <c:v>75.59</c:v>
                </c:pt>
                <c:pt idx="606">
                  <c:v>17.75</c:v>
                </c:pt>
                <c:pt idx="607">
                  <c:v>10.75</c:v>
                </c:pt>
                <c:pt idx="608">
                  <c:v>53.21</c:v>
                </c:pt>
                <c:pt idx="609">
                  <c:v>96.16</c:v>
                </c:pt>
                <c:pt idx="610">
                  <c:v>47.16</c:v>
                </c:pt>
                <c:pt idx="611">
                  <c:v>52.89</c:v>
                </c:pt>
                <c:pt idx="612">
                  <c:v>60.08</c:v>
                </c:pt>
                <c:pt idx="613">
                  <c:v>72.11</c:v>
                </c:pt>
                <c:pt idx="614">
                  <c:v>62.57</c:v>
                </c:pt>
                <c:pt idx="615">
                  <c:v>11.85</c:v>
                </c:pt>
                <c:pt idx="616">
                  <c:v>40.729999999999997</c:v>
                </c:pt>
                <c:pt idx="617">
                  <c:v>44.63</c:v>
                </c:pt>
                <c:pt idx="618">
                  <c:v>60.3</c:v>
                </c:pt>
                <c:pt idx="619">
                  <c:v>52.79</c:v>
                </c:pt>
                <c:pt idx="620">
                  <c:v>36.51</c:v>
                </c:pt>
                <c:pt idx="621">
                  <c:v>21.12</c:v>
                </c:pt>
                <c:pt idx="622">
                  <c:v>57.59</c:v>
                </c:pt>
                <c:pt idx="623">
                  <c:v>11.28</c:v>
                </c:pt>
                <c:pt idx="624">
                  <c:v>51.07</c:v>
                </c:pt>
                <c:pt idx="625">
                  <c:v>90.53</c:v>
                </c:pt>
                <c:pt idx="626">
                  <c:v>21.43</c:v>
                </c:pt>
                <c:pt idx="627">
                  <c:v>39.75</c:v>
                </c:pt>
                <c:pt idx="628">
                  <c:v>12.1</c:v>
                </c:pt>
                <c:pt idx="629">
                  <c:v>33.21</c:v>
                </c:pt>
                <c:pt idx="630">
                  <c:v>31.99</c:v>
                </c:pt>
                <c:pt idx="631">
                  <c:v>57.91</c:v>
                </c:pt>
                <c:pt idx="632">
                  <c:v>28.38</c:v>
                </c:pt>
                <c:pt idx="633">
                  <c:v>50.45</c:v>
                </c:pt>
                <c:pt idx="634">
                  <c:v>99.16</c:v>
                </c:pt>
                <c:pt idx="635">
                  <c:v>45.97</c:v>
                </c:pt>
                <c:pt idx="636">
                  <c:v>82.88</c:v>
                </c:pt>
                <c:pt idx="637">
                  <c:v>49.01</c:v>
                </c:pt>
                <c:pt idx="638">
                  <c:v>29.15</c:v>
                </c:pt>
                <c:pt idx="639">
                  <c:v>68.97</c:v>
                </c:pt>
                <c:pt idx="640">
                  <c:v>26.26</c:v>
                </c:pt>
                <c:pt idx="641">
                  <c:v>16.37</c:v>
                </c:pt>
                <c:pt idx="642">
                  <c:v>13.78</c:v>
                </c:pt>
                <c:pt idx="643">
                  <c:v>88.31</c:v>
                </c:pt>
                <c:pt idx="644">
                  <c:v>88.25</c:v>
                </c:pt>
                <c:pt idx="645">
                  <c:v>25.31</c:v>
                </c:pt>
                <c:pt idx="646">
                  <c:v>99.92</c:v>
                </c:pt>
                <c:pt idx="647">
                  <c:v>63.15</c:v>
                </c:pt>
                <c:pt idx="648">
                  <c:v>53.78</c:v>
                </c:pt>
                <c:pt idx="649">
                  <c:v>26.43</c:v>
                </c:pt>
                <c:pt idx="650">
                  <c:v>39.909999999999997</c:v>
                </c:pt>
                <c:pt idx="651">
                  <c:v>21.9</c:v>
                </c:pt>
                <c:pt idx="652">
                  <c:v>62.85</c:v>
                </c:pt>
                <c:pt idx="653">
                  <c:v>65.91</c:v>
                </c:pt>
                <c:pt idx="654">
                  <c:v>46.02</c:v>
                </c:pt>
                <c:pt idx="655">
                  <c:v>33.33</c:v>
                </c:pt>
                <c:pt idx="656">
                  <c:v>38.270000000000003</c:v>
                </c:pt>
                <c:pt idx="657">
                  <c:v>34.49</c:v>
                </c:pt>
                <c:pt idx="658">
                  <c:v>84.63</c:v>
                </c:pt>
                <c:pt idx="659">
                  <c:v>36.909999999999997</c:v>
                </c:pt>
                <c:pt idx="660">
                  <c:v>87.08</c:v>
                </c:pt>
                <c:pt idx="661">
                  <c:v>49.92</c:v>
                </c:pt>
                <c:pt idx="662">
                  <c:v>26.6</c:v>
                </c:pt>
                <c:pt idx="663">
                  <c:v>25.45</c:v>
                </c:pt>
                <c:pt idx="664">
                  <c:v>67.77</c:v>
                </c:pt>
                <c:pt idx="665">
                  <c:v>63.71</c:v>
                </c:pt>
                <c:pt idx="666">
                  <c:v>14.76</c:v>
                </c:pt>
                <c:pt idx="667">
                  <c:v>62</c:v>
                </c:pt>
                <c:pt idx="668">
                  <c:v>75.37</c:v>
                </c:pt>
                <c:pt idx="669">
                  <c:v>76.599999999999994</c:v>
                </c:pt>
                <c:pt idx="670">
                  <c:v>17.489999999999998</c:v>
                </c:pt>
                <c:pt idx="671">
                  <c:v>97.38</c:v>
                </c:pt>
                <c:pt idx="672">
                  <c:v>15.28</c:v>
                </c:pt>
                <c:pt idx="673">
                  <c:v>85.39</c:v>
                </c:pt>
                <c:pt idx="674">
                  <c:v>73.56</c:v>
                </c:pt>
                <c:pt idx="675">
                  <c:v>86.04</c:v>
                </c:pt>
                <c:pt idx="676">
                  <c:v>99.42</c:v>
                </c:pt>
                <c:pt idx="677">
                  <c:v>68.12</c:v>
                </c:pt>
                <c:pt idx="678">
                  <c:v>54.92</c:v>
                </c:pt>
                <c:pt idx="679">
                  <c:v>56.11</c:v>
                </c:pt>
                <c:pt idx="680">
                  <c:v>98.7</c:v>
                </c:pt>
                <c:pt idx="681">
                  <c:v>15.37</c:v>
                </c:pt>
                <c:pt idx="682">
                  <c:v>82.63</c:v>
                </c:pt>
                <c:pt idx="683">
                  <c:v>91.4</c:v>
                </c:pt>
                <c:pt idx="684">
                  <c:v>15.43</c:v>
                </c:pt>
                <c:pt idx="685">
                  <c:v>85.98</c:v>
                </c:pt>
                <c:pt idx="686">
                  <c:v>30.61</c:v>
                </c:pt>
                <c:pt idx="687">
                  <c:v>24.74</c:v>
                </c:pt>
                <c:pt idx="688">
                  <c:v>55.73</c:v>
                </c:pt>
                <c:pt idx="689">
                  <c:v>33.47</c:v>
                </c:pt>
                <c:pt idx="690">
                  <c:v>89.48</c:v>
                </c:pt>
                <c:pt idx="691">
                  <c:v>62.12</c:v>
                </c:pt>
                <c:pt idx="692">
                  <c:v>75.91</c:v>
                </c:pt>
                <c:pt idx="693">
                  <c:v>41.65</c:v>
                </c:pt>
                <c:pt idx="694">
                  <c:v>49.04</c:v>
                </c:pt>
                <c:pt idx="695">
                  <c:v>78.31</c:v>
                </c:pt>
                <c:pt idx="696">
                  <c:v>20.38</c:v>
                </c:pt>
                <c:pt idx="697">
                  <c:v>99.19</c:v>
                </c:pt>
                <c:pt idx="698">
                  <c:v>19.25</c:v>
                </c:pt>
                <c:pt idx="699">
                  <c:v>80.36</c:v>
                </c:pt>
                <c:pt idx="700">
                  <c:v>48.91</c:v>
                </c:pt>
                <c:pt idx="701">
                  <c:v>83.06</c:v>
                </c:pt>
                <c:pt idx="702">
                  <c:v>76.52</c:v>
                </c:pt>
                <c:pt idx="703">
                  <c:v>47.38</c:v>
                </c:pt>
                <c:pt idx="704">
                  <c:v>44.86</c:v>
                </c:pt>
                <c:pt idx="705">
                  <c:v>89.75</c:v>
                </c:pt>
                <c:pt idx="706">
                  <c:v>12.45</c:v>
                </c:pt>
                <c:pt idx="707">
                  <c:v>48.71</c:v>
                </c:pt>
                <c:pt idx="708">
                  <c:v>78.55</c:v>
                </c:pt>
                <c:pt idx="709">
                  <c:v>23.07</c:v>
                </c:pt>
                <c:pt idx="710">
                  <c:v>27.38</c:v>
                </c:pt>
                <c:pt idx="711">
                  <c:v>33.979999999999997</c:v>
                </c:pt>
                <c:pt idx="712">
                  <c:v>81.97</c:v>
                </c:pt>
                <c:pt idx="713">
                  <c:v>98.21</c:v>
                </c:pt>
                <c:pt idx="714">
                  <c:v>80.790000000000006</c:v>
                </c:pt>
                <c:pt idx="715">
                  <c:v>27.02</c:v>
                </c:pt>
                <c:pt idx="716">
                  <c:v>57.12</c:v>
                </c:pt>
                <c:pt idx="717">
                  <c:v>63.91</c:v>
                </c:pt>
                <c:pt idx="718">
                  <c:v>31.73</c:v>
                </c:pt>
                <c:pt idx="719">
                  <c:v>68.540000000000006</c:v>
                </c:pt>
                <c:pt idx="720">
                  <c:v>81.3</c:v>
                </c:pt>
                <c:pt idx="721">
                  <c:v>90.22</c:v>
                </c:pt>
                <c:pt idx="722">
                  <c:v>89.8</c:v>
                </c:pt>
                <c:pt idx="723">
                  <c:v>90.5</c:v>
                </c:pt>
                <c:pt idx="724">
                  <c:v>68.599999999999994</c:v>
                </c:pt>
                <c:pt idx="725">
                  <c:v>30.41</c:v>
                </c:pt>
                <c:pt idx="726">
                  <c:v>46.26</c:v>
                </c:pt>
                <c:pt idx="727">
                  <c:v>66.14</c:v>
                </c:pt>
                <c:pt idx="728">
                  <c:v>34.56</c:v>
                </c:pt>
                <c:pt idx="729">
                  <c:v>16.48</c:v>
                </c:pt>
                <c:pt idx="730">
                  <c:v>80.97</c:v>
                </c:pt>
                <c:pt idx="731">
                  <c:v>43.18</c:v>
                </c:pt>
                <c:pt idx="732">
                  <c:v>76.400000000000006</c:v>
                </c:pt>
                <c:pt idx="733">
                  <c:v>95.58</c:v>
                </c:pt>
                <c:pt idx="734">
                  <c:v>20.85</c:v>
                </c:pt>
                <c:pt idx="735">
                  <c:v>22.51</c:v>
                </c:pt>
                <c:pt idx="736">
                  <c:v>86.8</c:v>
                </c:pt>
                <c:pt idx="737">
                  <c:v>64.260000000000005</c:v>
                </c:pt>
                <c:pt idx="738">
                  <c:v>38.47</c:v>
                </c:pt>
                <c:pt idx="739">
                  <c:v>34.31</c:v>
                </c:pt>
                <c:pt idx="740">
                  <c:v>69.81</c:v>
                </c:pt>
                <c:pt idx="741">
                  <c:v>87.8</c:v>
                </c:pt>
                <c:pt idx="742">
                  <c:v>74.290000000000006</c:v>
                </c:pt>
                <c:pt idx="743">
                  <c:v>43.7</c:v>
                </c:pt>
                <c:pt idx="744">
                  <c:v>41.5</c:v>
                </c:pt>
                <c:pt idx="745">
                  <c:v>71.39</c:v>
                </c:pt>
                <c:pt idx="746">
                  <c:v>19.149999999999999</c:v>
                </c:pt>
                <c:pt idx="747">
                  <c:v>61.41</c:v>
                </c:pt>
                <c:pt idx="748">
                  <c:v>66.650000000000006</c:v>
                </c:pt>
                <c:pt idx="749">
                  <c:v>28.53</c:v>
                </c:pt>
                <c:pt idx="750">
                  <c:v>93.26</c:v>
                </c:pt>
                <c:pt idx="751">
                  <c:v>11.81</c:v>
                </c:pt>
                <c:pt idx="752">
                  <c:v>12.54</c:v>
                </c:pt>
                <c:pt idx="753">
                  <c:v>87.16</c:v>
                </c:pt>
                <c:pt idx="754">
                  <c:v>37.06</c:v>
                </c:pt>
                <c:pt idx="755">
                  <c:v>17.41</c:v>
                </c:pt>
                <c:pt idx="756">
                  <c:v>44.22</c:v>
                </c:pt>
                <c:pt idx="757">
                  <c:v>93.2</c:v>
                </c:pt>
                <c:pt idx="758">
                  <c:v>35.19</c:v>
                </c:pt>
                <c:pt idx="759">
                  <c:v>14.39</c:v>
                </c:pt>
                <c:pt idx="760">
                  <c:v>65.94</c:v>
                </c:pt>
                <c:pt idx="761">
                  <c:v>16.45</c:v>
                </c:pt>
                <c:pt idx="762">
                  <c:v>35.47</c:v>
                </c:pt>
                <c:pt idx="763">
                  <c:v>21.12</c:v>
                </c:pt>
                <c:pt idx="764">
                  <c:v>21.82</c:v>
                </c:pt>
                <c:pt idx="765">
                  <c:v>95.42</c:v>
                </c:pt>
                <c:pt idx="766">
                  <c:v>70.989999999999995</c:v>
                </c:pt>
                <c:pt idx="767">
                  <c:v>37</c:v>
                </c:pt>
                <c:pt idx="768">
                  <c:v>74.86</c:v>
                </c:pt>
                <c:pt idx="769">
                  <c:v>23.75</c:v>
                </c:pt>
                <c:pt idx="770">
                  <c:v>27.85</c:v>
                </c:pt>
                <c:pt idx="771">
                  <c:v>51.92</c:v>
                </c:pt>
                <c:pt idx="772">
                  <c:v>28.84</c:v>
                </c:pt>
                <c:pt idx="773">
                  <c:v>88.61</c:v>
                </c:pt>
                <c:pt idx="774">
                  <c:v>99.82</c:v>
                </c:pt>
                <c:pt idx="775">
                  <c:v>48.61</c:v>
                </c:pt>
                <c:pt idx="776">
                  <c:v>69.33</c:v>
                </c:pt>
                <c:pt idx="777">
                  <c:v>78.13</c:v>
                </c:pt>
                <c:pt idx="778">
                  <c:v>99.37</c:v>
                </c:pt>
                <c:pt idx="779">
                  <c:v>21.08</c:v>
                </c:pt>
                <c:pt idx="780">
                  <c:v>74.790000000000006</c:v>
                </c:pt>
                <c:pt idx="781">
                  <c:v>29.67</c:v>
                </c:pt>
                <c:pt idx="782">
                  <c:v>44.07</c:v>
                </c:pt>
                <c:pt idx="783">
                  <c:v>22.93</c:v>
                </c:pt>
                <c:pt idx="784">
                  <c:v>39.42</c:v>
                </c:pt>
                <c:pt idx="785">
                  <c:v>94.26</c:v>
                </c:pt>
                <c:pt idx="786">
                  <c:v>14.7</c:v>
                </c:pt>
                <c:pt idx="787">
                  <c:v>47.65</c:v>
                </c:pt>
                <c:pt idx="788">
                  <c:v>97.03</c:v>
                </c:pt>
                <c:pt idx="789">
                  <c:v>89.25</c:v>
                </c:pt>
                <c:pt idx="790">
                  <c:v>99.3</c:v>
                </c:pt>
                <c:pt idx="791">
                  <c:v>30.24</c:v>
                </c:pt>
                <c:pt idx="792">
                  <c:v>37.549999999999997</c:v>
                </c:pt>
                <c:pt idx="793">
                  <c:v>95.44</c:v>
                </c:pt>
                <c:pt idx="794">
                  <c:v>94.47</c:v>
                </c:pt>
                <c:pt idx="795">
                  <c:v>99.79</c:v>
                </c:pt>
                <c:pt idx="796">
                  <c:v>41.24</c:v>
                </c:pt>
                <c:pt idx="797">
                  <c:v>81.680000000000007</c:v>
                </c:pt>
                <c:pt idx="798">
                  <c:v>51.32</c:v>
                </c:pt>
                <c:pt idx="799">
                  <c:v>14.36</c:v>
                </c:pt>
                <c:pt idx="800">
                  <c:v>70.11</c:v>
                </c:pt>
                <c:pt idx="801">
                  <c:v>42.08</c:v>
                </c:pt>
                <c:pt idx="802">
                  <c:v>95.49</c:v>
                </c:pt>
                <c:pt idx="803">
                  <c:v>96.98</c:v>
                </c:pt>
                <c:pt idx="804">
                  <c:v>26.61</c:v>
                </c:pt>
                <c:pt idx="805">
                  <c:v>74.89</c:v>
                </c:pt>
                <c:pt idx="806">
                  <c:v>46.77</c:v>
                </c:pt>
                <c:pt idx="807">
                  <c:v>54.07</c:v>
                </c:pt>
                <c:pt idx="808">
                  <c:v>80.48</c:v>
                </c:pt>
                <c:pt idx="809">
                  <c:v>39.43</c:v>
                </c:pt>
                <c:pt idx="810">
                  <c:v>46.22</c:v>
                </c:pt>
                <c:pt idx="811">
                  <c:v>13.98</c:v>
                </c:pt>
                <c:pt idx="812">
                  <c:v>97.79</c:v>
                </c:pt>
                <c:pt idx="813">
                  <c:v>23.82</c:v>
                </c:pt>
                <c:pt idx="814">
                  <c:v>45.38</c:v>
                </c:pt>
                <c:pt idx="815">
                  <c:v>81.510000000000005</c:v>
                </c:pt>
                <c:pt idx="816">
                  <c:v>38.6</c:v>
                </c:pt>
                <c:pt idx="817">
                  <c:v>84.05</c:v>
                </c:pt>
                <c:pt idx="818">
                  <c:v>97.21</c:v>
                </c:pt>
                <c:pt idx="819">
                  <c:v>16.28</c:v>
                </c:pt>
                <c:pt idx="820">
                  <c:v>43.27</c:v>
                </c:pt>
                <c:pt idx="821">
                  <c:v>99.24</c:v>
                </c:pt>
                <c:pt idx="822">
                  <c:v>82.93</c:v>
                </c:pt>
                <c:pt idx="823">
                  <c:v>17.04</c:v>
                </c:pt>
                <c:pt idx="824">
                  <c:v>40.86</c:v>
                </c:pt>
                <c:pt idx="825">
                  <c:v>17.440000000000001</c:v>
                </c:pt>
                <c:pt idx="826">
                  <c:v>12.78</c:v>
                </c:pt>
                <c:pt idx="827">
                  <c:v>27.66</c:v>
                </c:pt>
                <c:pt idx="828">
                  <c:v>45.74</c:v>
                </c:pt>
                <c:pt idx="829">
                  <c:v>46.57</c:v>
                </c:pt>
                <c:pt idx="830">
                  <c:v>35.89</c:v>
                </c:pt>
                <c:pt idx="831">
                  <c:v>40.520000000000003</c:v>
                </c:pt>
                <c:pt idx="832">
                  <c:v>73.95</c:v>
                </c:pt>
                <c:pt idx="833">
                  <c:v>22.62</c:v>
                </c:pt>
                <c:pt idx="834">
                  <c:v>54.55</c:v>
                </c:pt>
                <c:pt idx="835">
                  <c:v>37.15</c:v>
                </c:pt>
                <c:pt idx="836">
                  <c:v>21.58</c:v>
                </c:pt>
                <c:pt idx="837">
                  <c:v>98.84</c:v>
                </c:pt>
                <c:pt idx="838">
                  <c:v>83.77</c:v>
                </c:pt>
                <c:pt idx="839">
                  <c:v>84.07</c:v>
                </c:pt>
                <c:pt idx="840">
                  <c:v>65.97</c:v>
                </c:pt>
                <c:pt idx="841">
                  <c:v>32.799999999999997</c:v>
                </c:pt>
                <c:pt idx="842">
                  <c:v>36.979999999999997</c:v>
                </c:pt>
                <c:pt idx="843">
                  <c:v>22.96</c:v>
                </c:pt>
                <c:pt idx="844">
                  <c:v>12.12</c:v>
                </c:pt>
                <c:pt idx="845">
                  <c:v>63.22</c:v>
                </c:pt>
                <c:pt idx="846">
                  <c:v>90.24</c:v>
                </c:pt>
                <c:pt idx="847">
                  <c:v>31.9</c:v>
                </c:pt>
                <c:pt idx="848">
                  <c:v>69.400000000000006</c:v>
                </c:pt>
                <c:pt idx="849">
                  <c:v>15.95</c:v>
                </c:pt>
                <c:pt idx="850">
                  <c:v>58.39</c:v>
                </c:pt>
                <c:pt idx="851">
                  <c:v>51.47</c:v>
                </c:pt>
                <c:pt idx="852">
                  <c:v>39.39</c:v>
                </c:pt>
                <c:pt idx="853">
                  <c:v>71.92</c:v>
                </c:pt>
                <c:pt idx="854">
                  <c:v>83.17</c:v>
                </c:pt>
                <c:pt idx="855">
                  <c:v>62.87</c:v>
                </c:pt>
                <c:pt idx="856">
                  <c:v>16.309999999999999</c:v>
                </c:pt>
                <c:pt idx="857">
                  <c:v>16.670000000000002</c:v>
                </c:pt>
                <c:pt idx="858">
                  <c:v>87.48</c:v>
                </c:pt>
                <c:pt idx="859">
                  <c:v>75.88</c:v>
                </c:pt>
                <c:pt idx="860">
                  <c:v>18.77</c:v>
                </c:pt>
                <c:pt idx="861">
                  <c:v>22.21</c:v>
                </c:pt>
                <c:pt idx="862">
                  <c:v>98.52</c:v>
                </c:pt>
                <c:pt idx="863">
                  <c:v>89.2</c:v>
                </c:pt>
                <c:pt idx="864">
                  <c:v>49.33</c:v>
                </c:pt>
                <c:pt idx="865">
                  <c:v>73.98</c:v>
                </c:pt>
                <c:pt idx="866">
                  <c:v>31.77</c:v>
                </c:pt>
                <c:pt idx="867">
                  <c:v>27.22</c:v>
                </c:pt>
                <c:pt idx="868">
                  <c:v>92.98</c:v>
                </c:pt>
                <c:pt idx="869">
                  <c:v>59.61</c:v>
                </c:pt>
                <c:pt idx="870">
                  <c:v>46.53</c:v>
                </c:pt>
                <c:pt idx="871">
                  <c:v>24.24</c:v>
                </c:pt>
                <c:pt idx="872">
                  <c:v>46.66</c:v>
                </c:pt>
                <c:pt idx="873">
                  <c:v>36.85</c:v>
                </c:pt>
                <c:pt idx="874">
                  <c:v>83.08</c:v>
                </c:pt>
                <c:pt idx="875">
                  <c:v>64.989999999999995</c:v>
                </c:pt>
                <c:pt idx="876">
                  <c:v>77.56</c:v>
                </c:pt>
                <c:pt idx="877">
                  <c:v>51.89</c:v>
                </c:pt>
                <c:pt idx="878">
                  <c:v>49.79</c:v>
                </c:pt>
                <c:pt idx="879">
                  <c:v>98.97</c:v>
                </c:pt>
                <c:pt idx="880">
                  <c:v>80.930000000000007</c:v>
                </c:pt>
                <c:pt idx="881">
                  <c:v>87.91</c:v>
                </c:pt>
                <c:pt idx="882">
                  <c:v>43.46</c:v>
                </c:pt>
                <c:pt idx="883">
                  <c:v>46.2</c:v>
                </c:pt>
                <c:pt idx="884">
                  <c:v>88.55</c:v>
                </c:pt>
                <c:pt idx="885">
                  <c:v>72.52</c:v>
                </c:pt>
                <c:pt idx="886">
                  <c:v>12.05</c:v>
                </c:pt>
                <c:pt idx="887">
                  <c:v>70.209999999999994</c:v>
                </c:pt>
                <c:pt idx="888">
                  <c:v>15.49</c:v>
                </c:pt>
                <c:pt idx="889">
                  <c:v>24.74</c:v>
                </c:pt>
                <c:pt idx="890">
                  <c:v>99.69</c:v>
                </c:pt>
                <c:pt idx="891">
                  <c:v>17.14</c:v>
                </c:pt>
                <c:pt idx="892">
                  <c:v>87.1</c:v>
                </c:pt>
                <c:pt idx="893">
                  <c:v>98.8</c:v>
                </c:pt>
                <c:pt idx="894">
                  <c:v>47.71</c:v>
                </c:pt>
                <c:pt idx="895">
                  <c:v>33.64</c:v>
                </c:pt>
                <c:pt idx="896">
                  <c:v>58.95</c:v>
                </c:pt>
                <c:pt idx="897">
                  <c:v>49.32</c:v>
                </c:pt>
                <c:pt idx="898">
                  <c:v>72.88</c:v>
                </c:pt>
                <c:pt idx="899">
                  <c:v>70.19</c:v>
                </c:pt>
                <c:pt idx="900">
                  <c:v>55.04</c:v>
                </c:pt>
                <c:pt idx="901">
                  <c:v>73.38</c:v>
                </c:pt>
                <c:pt idx="902">
                  <c:v>52.6</c:v>
                </c:pt>
                <c:pt idx="903">
                  <c:v>97.5</c:v>
                </c:pt>
                <c:pt idx="904">
                  <c:v>60.41</c:v>
                </c:pt>
                <c:pt idx="905">
                  <c:v>68.98</c:v>
                </c:pt>
                <c:pt idx="906">
                  <c:v>15.62</c:v>
                </c:pt>
                <c:pt idx="907">
                  <c:v>75.53</c:v>
                </c:pt>
                <c:pt idx="908">
                  <c:v>77.63</c:v>
                </c:pt>
                <c:pt idx="909">
                  <c:v>13.85</c:v>
                </c:pt>
                <c:pt idx="910">
                  <c:v>98.7</c:v>
                </c:pt>
                <c:pt idx="911">
                  <c:v>90.63</c:v>
                </c:pt>
                <c:pt idx="912">
                  <c:v>36.770000000000003</c:v>
                </c:pt>
                <c:pt idx="913">
                  <c:v>28.5</c:v>
                </c:pt>
                <c:pt idx="914">
                  <c:v>55.57</c:v>
                </c:pt>
                <c:pt idx="915">
                  <c:v>97.26</c:v>
                </c:pt>
                <c:pt idx="916">
                  <c:v>81.95</c:v>
                </c:pt>
                <c:pt idx="917">
                  <c:v>81.2</c:v>
                </c:pt>
                <c:pt idx="918">
                  <c:v>58.76</c:v>
                </c:pt>
                <c:pt idx="919">
                  <c:v>55.61</c:v>
                </c:pt>
                <c:pt idx="920">
                  <c:v>84.83</c:v>
                </c:pt>
                <c:pt idx="921">
                  <c:v>31.67</c:v>
                </c:pt>
                <c:pt idx="922">
                  <c:v>38.42</c:v>
                </c:pt>
                <c:pt idx="923">
                  <c:v>10.53</c:v>
                </c:pt>
                <c:pt idx="924">
                  <c:v>81.23</c:v>
                </c:pt>
                <c:pt idx="925">
                  <c:v>84.87</c:v>
                </c:pt>
                <c:pt idx="926">
                  <c:v>76.06</c:v>
                </c:pt>
                <c:pt idx="927">
                  <c:v>85.87</c:v>
                </c:pt>
                <c:pt idx="928">
                  <c:v>67.989999999999995</c:v>
                </c:pt>
                <c:pt idx="929">
                  <c:v>52.42</c:v>
                </c:pt>
                <c:pt idx="930">
                  <c:v>65.650000000000006</c:v>
                </c:pt>
                <c:pt idx="931">
                  <c:v>65.31</c:v>
                </c:pt>
                <c:pt idx="932">
                  <c:v>25.25</c:v>
                </c:pt>
                <c:pt idx="933">
                  <c:v>21.8</c:v>
                </c:pt>
                <c:pt idx="934">
                  <c:v>44.01</c:v>
                </c:pt>
                <c:pt idx="935">
                  <c:v>10.16</c:v>
                </c:pt>
                <c:pt idx="936">
                  <c:v>71.89</c:v>
                </c:pt>
                <c:pt idx="937">
                  <c:v>10.99</c:v>
                </c:pt>
                <c:pt idx="938">
                  <c:v>60.47</c:v>
                </c:pt>
                <c:pt idx="939">
                  <c:v>68.55</c:v>
                </c:pt>
                <c:pt idx="940">
                  <c:v>60.87</c:v>
                </c:pt>
                <c:pt idx="941">
                  <c:v>86.69</c:v>
                </c:pt>
                <c:pt idx="942">
                  <c:v>30.2</c:v>
                </c:pt>
                <c:pt idx="943">
                  <c:v>67.39</c:v>
                </c:pt>
                <c:pt idx="944">
                  <c:v>62.18</c:v>
                </c:pt>
                <c:pt idx="945">
                  <c:v>64.97</c:v>
                </c:pt>
                <c:pt idx="946">
                  <c:v>45.44</c:v>
                </c:pt>
                <c:pt idx="947">
                  <c:v>10.17</c:v>
                </c:pt>
                <c:pt idx="948">
                  <c:v>64.95</c:v>
                </c:pt>
                <c:pt idx="949">
                  <c:v>55.87</c:v>
                </c:pt>
                <c:pt idx="950">
                  <c:v>29.22</c:v>
                </c:pt>
                <c:pt idx="951">
                  <c:v>14.87</c:v>
                </c:pt>
                <c:pt idx="952">
                  <c:v>22.38</c:v>
                </c:pt>
                <c:pt idx="953">
                  <c:v>72.88</c:v>
                </c:pt>
                <c:pt idx="954">
                  <c:v>53.19</c:v>
                </c:pt>
                <c:pt idx="955">
                  <c:v>86.27</c:v>
                </c:pt>
                <c:pt idx="956">
                  <c:v>33.81</c:v>
                </c:pt>
                <c:pt idx="957">
                  <c:v>62.82</c:v>
                </c:pt>
                <c:pt idx="958">
                  <c:v>24.31</c:v>
                </c:pt>
                <c:pt idx="959">
                  <c:v>56.5</c:v>
                </c:pt>
                <c:pt idx="960">
                  <c:v>65.260000000000005</c:v>
                </c:pt>
                <c:pt idx="961">
                  <c:v>52.35</c:v>
                </c:pt>
                <c:pt idx="962">
                  <c:v>10.18</c:v>
                </c:pt>
                <c:pt idx="963">
                  <c:v>12.19</c:v>
                </c:pt>
                <c:pt idx="964">
                  <c:v>83.66</c:v>
                </c:pt>
                <c:pt idx="965">
                  <c:v>92.49</c:v>
                </c:pt>
                <c:pt idx="966">
                  <c:v>60.74</c:v>
                </c:pt>
                <c:pt idx="967">
                  <c:v>47.27</c:v>
                </c:pt>
                <c:pt idx="968">
                  <c:v>85.6</c:v>
                </c:pt>
                <c:pt idx="969">
                  <c:v>44.84</c:v>
                </c:pt>
                <c:pt idx="970">
                  <c:v>58.32</c:v>
                </c:pt>
                <c:pt idx="971">
                  <c:v>78.38</c:v>
                </c:pt>
                <c:pt idx="972">
                  <c:v>84.61</c:v>
                </c:pt>
                <c:pt idx="973">
                  <c:v>56.13</c:v>
                </c:pt>
                <c:pt idx="974">
                  <c:v>35.49</c:v>
                </c:pt>
                <c:pt idx="975">
                  <c:v>42.85</c:v>
                </c:pt>
                <c:pt idx="976">
                  <c:v>35.79</c:v>
                </c:pt>
                <c:pt idx="977">
                  <c:v>12.73</c:v>
                </c:pt>
                <c:pt idx="978">
                  <c:v>83.14</c:v>
                </c:pt>
                <c:pt idx="979">
                  <c:v>35.22</c:v>
                </c:pt>
                <c:pt idx="980">
                  <c:v>83.35</c:v>
                </c:pt>
                <c:pt idx="981">
                  <c:v>64.08</c:v>
                </c:pt>
                <c:pt idx="982">
                  <c:v>85.72</c:v>
                </c:pt>
                <c:pt idx="983">
                  <c:v>78.89</c:v>
                </c:pt>
                <c:pt idx="984">
                  <c:v>57.29</c:v>
                </c:pt>
                <c:pt idx="985">
                  <c:v>99.82</c:v>
                </c:pt>
                <c:pt idx="986">
                  <c:v>84.25</c:v>
                </c:pt>
                <c:pt idx="987">
                  <c:v>35.81</c:v>
                </c:pt>
                <c:pt idx="988">
                  <c:v>21.04</c:v>
                </c:pt>
                <c:pt idx="989">
                  <c:v>50.49</c:v>
                </c:pt>
                <c:pt idx="990">
                  <c:v>15.8</c:v>
                </c:pt>
                <c:pt idx="991">
                  <c:v>91.98</c:v>
                </c:pt>
                <c:pt idx="992">
                  <c:v>96.82</c:v>
                </c:pt>
                <c:pt idx="993">
                  <c:v>86.13</c:v>
                </c:pt>
                <c:pt idx="994">
                  <c:v>59.59</c:v>
                </c:pt>
                <c:pt idx="995">
                  <c:v>99.96</c:v>
                </c:pt>
                <c:pt idx="996">
                  <c:v>96.37</c:v>
                </c:pt>
                <c:pt idx="997">
                  <c:v>82.34</c:v>
                </c:pt>
                <c:pt idx="998">
                  <c:v>60.95</c:v>
                </c:pt>
                <c:pt idx="999">
                  <c:v>40.35</c:v>
                </c:pt>
              </c:numCache>
            </c:numRef>
          </c:xVal>
          <c:yVal>
            <c:numRef>
              <c:f>'Transformed Data'!$H$2:$H$1001</c:f>
              <c:numCache>
                <c:formatCode>General</c:formatCode>
                <c:ptCount val="1000"/>
                <c:pt idx="0">
                  <c:v>7</c:v>
                </c:pt>
                <c:pt idx="1">
                  <c:v>7</c:v>
                </c:pt>
                <c:pt idx="2">
                  <c:v>8</c:v>
                </c:pt>
                <c:pt idx="3">
                  <c:v>7</c:v>
                </c:pt>
                <c:pt idx="4">
                  <c:v>6</c:v>
                </c:pt>
                <c:pt idx="5">
                  <c:v>2</c:v>
                </c:pt>
                <c:pt idx="6">
                  <c:v>5</c:v>
                </c:pt>
                <c:pt idx="7">
                  <c:v>10</c:v>
                </c:pt>
                <c:pt idx="8">
                  <c:v>10</c:v>
                </c:pt>
                <c:pt idx="9">
                  <c:v>7</c:v>
                </c:pt>
                <c:pt idx="10">
                  <c:v>6</c:v>
                </c:pt>
                <c:pt idx="11">
                  <c:v>3</c:v>
                </c:pt>
                <c:pt idx="12">
                  <c:v>5</c:v>
                </c:pt>
                <c:pt idx="13">
                  <c:v>3</c:v>
                </c:pt>
                <c:pt idx="14">
                  <c:v>8</c:v>
                </c:pt>
                <c:pt idx="15">
                  <c:v>2</c:v>
                </c:pt>
                <c:pt idx="16">
                  <c:v>9</c:v>
                </c:pt>
                <c:pt idx="17">
                  <c:v>2</c:v>
                </c:pt>
                <c:pt idx="18">
                  <c:v>5</c:v>
                </c:pt>
                <c:pt idx="19">
                  <c:v>9</c:v>
                </c:pt>
                <c:pt idx="20">
                  <c:v>5</c:v>
                </c:pt>
                <c:pt idx="21">
                  <c:v>2</c:v>
                </c:pt>
                <c:pt idx="22">
                  <c:v>8</c:v>
                </c:pt>
                <c:pt idx="23">
                  <c:v>10</c:v>
                </c:pt>
                <c:pt idx="24">
                  <c:v>10</c:v>
                </c:pt>
                <c:pt idx="25">
                  <c:v>10</c:v>
                </c:pt>
                <c:pt idx="26">
                  <c:v>10</c:v>
                </c:pt>
                <c:pt idx="27">
                  <c:v>1</c:v>
                </c:pt>
                <c:pt idx="28">
                  <c:v>9</c:v>
                </c:pt>
                <c:pt idx="29">
                  <c:v>9</c:v>
                </c:pt>
                <c:pt idx="30">
                  <c:v>7</c:v>
                </c:pt>
                <c:pt idx="31">
                  <c:v>1</c:v>
                </c:pt>
                <c:pt idx="32">
                  <c:v>7</c:v>
                </c:pt>
                <c:pt idx="33">
                  <c:v>1</c:v>
                </c:pt>
                <c:pt idx="34">
                  <c:v>3</c:v>
                </c:pt>
                <c:pt idx="35">
                  <c:v>6</c:v>
                </c:pt>
                <c:pt idx="36">
                  <c:v>10</c:v>
                </c:pt>
                <c:pt idx="37">
                  <c:v>6</c:v>
                </c:pt>
                <c:pt idx="38">
                  <c:v>9</c:v>
                </c:pt>
                <c:pt idx="39">
                  <c:v>10</c:v>
                </c:pt>
                <c:pt idx="40">
                  <c:v>8</c:v>
                </c:pt>
                <c:pt idx="41">
                  <c:v>7</c:v>
                </c:pt>
                <c:pt idx="42">
                  <c:v>5</c:v>
                </c:pt>
                <c:pt idx="43">
                  <c:v>6</c:v>
                </c:pt>
                <c:pt idx="44">
                  <c:v>5</c:v>
                </c:pt>
                <c:pt idx="45">
                  <c:v>6</c:v>
                </c:pt>
                <c:pt idx="46">
                  <c:v>8</c:v>
                </c:pt>
                <c:pt idx="47">
                  <c:v>6</c:v>
                </c:pt>
                <c:pt idx="48">
                  <c:v>10</c:v>
                </c:pt>
                <c:pt idx="49">
                  <c:v>8</c:v>
                </c:pt>
                <c:pt idx="50">
                  <c:v>9</c:v>
                </c:pt>
                <c:pt idx="51">
                  <c:v>5</c:v>
                </c:pt>
                <c:pt idx="52">
                  <c:v>1</c:v>
                </c:pt>
                <c:pt idx="53">
                  <c:v>7</c:v>
                </c:pt>
                <c:pt idx="54">
                  <c:v>10</c:v>
                </c:pt>
                <c:pt idx="55">
                  <c:v>6</c:v>
                </c:pt>
                <c:pt idx="56">
                  <c:v>7</c:v>
                </c:pt>
                <c:pt idx="57">
                  <c:v>5</c:v>
                </c:pt>
                <c:pt idx="58">
                  <c:v>9</c:v>
                </c:pt>
                <c:pt idx="59">
                  <c:v>8</c:v>
                </c:pt>
                <c:pt idx="60">
                  <c:v>6</c:v>
                </c:pt>
                <c:pt idx="61">
                  <c:v>10</c:v>
                </c:pt>
                <c:pt idx="62">
                  <c:v>7</c:v>
                </c:pt>
                <c:pt idx="63">
                  <c:v>1</c:v>
                </c:pt>
                <c:pt idx="64">
                  <c:v>5</c:v>
                </c:pt>
                <c:pt idx="65">
                  <c:v>1</c:v>
                </c:pt>
                <c:pt idx="66">
                  <c:v>9</c:v>
                </c:pt>
                <c:pt idx="67">
                  <c:v>9</c:v>
                </c:pt>
                <c:pt idx="68">
                  <c:v>1</c:v>
                </c:pt>
                <c:pt idx="69">
                  <c:v>3</c:v>
                </c:pt>
                <c:pt idx="70">
                  <c:v>2</c:v>
                </c:pt>
                <c:pt idx="71">
                  <c:v>8</c:v>
                </c:pt>
                <c:pt idx="72">
                  <c:v>10</c:v>
                </c:pt>
                <c:pt idx="73">
                  <c:v>2</c:v>
                </c:pt>
                <c:pt idx="74">
                  <c:v>1</c:v>
                </c:pt>
                <c:pt idx="75">
                  <c:v>9</c:v>
                </c:pt>
                <c:pt idx="76">
                  <c:v>2</c:v>
                </c:pt>
                <c:pt idx="77">
                  <c:v>4</c:v>
                </c:pt>
                <c:pt idx="78">
                  <c:v>8</c:v>
                </c:pt>
                <c:pt idx="79">
                  <c:v>5</c:v>
                </c:pt>
                <c:pt idx="80">
                  <c:v>4</c:v>
                </c:pt>
                <c:pt idx="81">
                  <c:v>4</c:v>
                </c:pt>
                <c:pt idx="82">
                  <c:v>8</c:v>
                </c:pt>
                <c:pt idx="83">
                  <c:v>1</c:v>
                </c:pt>
                <c:pt idx="84">
                  <c:v>6</c:v>
                </c:pt>
                <c:pt idx="85">
                  <c:v>4</c:v>
                </c:pt>
                <c:pt idx="86">
                  <c:v>9</c:v>
                </c:pt>
                <c:pt idx="87">
                  <c:v>10</c:v>
                </c:pt>
                <c:pt idx="88">
                  <c:v>7</c:v>
                </c:pt>
                <c:pt idx="89">
                  <c:v>4</c:v>
                </c:pt>
                <c:pt idx="90">
                  <c:v>10</c:v>
                </c:pt>
                <c:pt idx="91">
                  <c:v>9</c:v>
                </c:pt>
                <c:pt idx="92">
                  <c:v>2</c:v>
                </c:pt>
                <c:pt idx="93">
                  <c:v>10</c:v>
                </c:pt>
                <c:pt idx="94">
                  <c:v>8</c:v>
                </c:pt>
                <c:pt idx="95">
                  <c:v>1</c:v>
                </c:pt>
                <c:pt idx="96">
                  <c:v>6</c:v>
                </c:pt>
                <c:pt idx="97">
                  <c:v>4</c:v>
                </c:pt>
                <c:pt idx="98">
                  <c:v>7</c:v>
                </c:pt>
                <c:pt idx="99">
                  <c:v>1</c:v>
                </c:pt>
                <c:pt idx="100">
                  <c:v>2</c:v>
                </c:pt>
                <c:pt idx="101">
                  <c:v>6</c:v>
                </c:pt>
                <c:pt idx="102">
                  <c:v>4</c:v>
                </c:pt>
                <c:pt idx="103">
                  <c:v>4</c:v>
                </c:pt>
                <c:pt idx="104">
                  <c:v>7</c:v>
                </c:pt>
                <c:pt idx="105">
                  <c:v>7</c:v>
                </c:pt>
                <c:pt idx="106">
                  <c:v>8</c:v>
                </c:pt>
                <c:pt idx="107">
                  <c:v>3</c:v>
                </c:pt>
                <c:pt idx="108">
                  <c:v>2</c:v>
                </c:pt>
                <c:pt idx="109">
                  <c:v>5</c:v>
                </c:pt>
                <c:pt idx="110">
                  <c:v>9</c:v>
                </c:pt>
                <c:pt idx="111">
                  <c:v>6</c:v>
                </c:pt>
                <c:pt idx="112">
                  <c:v>5</c:v>
                </c:pt>
                <c:pt idx="113">
                  <c:v>6</c:v>
                </c:pt>
                <c:pt idx="114">
                  <c:v>5</c:v>
                </c:pt>
                <c:pt idx="115">
                  <c:v>4</c:v>
                </c:pt>
                <c:pt idx="116">
                  <c:v>3</c:v>
                </c:pt>
                <c:pt idx="117">
                  <c:v>5</c:v>
                </c:pt>
                <c:pt idx="118">
                  <c:v>2</c:v>
                </c:pt>
                <c:pt idx="119">
                  <c:v>5</c:v>
                </c:pt>
                <c:pt idx="120">
                  <c:v>9</c:v>
                </c:pt>
                <c:pt idx="121">
                  <c:v>3</c:v>
                </c:pt>
                <c:pt idx="122">
                  <c:v>9</c:v>
                </c:pt>
                <c:pt idx="123">
                  <c:v>1</c:v>
                </c:pt>
                <c:pt idx="124">
                  <c:v>7</c:v>
                </c:pt>
                <c:pt idx="125">
                  <c:v>7</c:v>
                </c:pt>
                <c:pt idx="126">
                  <c:v>8</c:v>
                </c:pt>
                <c:pt idx="127">
                  <c:v>6</c:v>
                </c:pt>
                <c:pt idx="128">
                  <c:v>4</c:v>
                </c:pt>
                <c:pt idx="129">
                  <c:v>9</c:v>
                </c:pt>
                <c:pt idx="130">
                  <c:v>5</c:v>
                </c:pt>
                <c:pt idx="131">
                  <c:v>5</c:v>
                </c:pt>
                <c:pt idx="132">
                  <c:v>4</c:v>
                </c:pt>
                <c:pt idx="133">
                  <c:v>5</c:v>
                </c:pt>
                <c:pt idx="134">
                  <c:v>10</c:v>
                </c:pt>
                <c:pt idx="135">
                  <c:v>1</c:v>
                </c:pt>
                <c:pt idx="136">
                  <c:v>10</c:v>
                </c:pt>
                <c:pt idx="137">
                  <c:v>1</c:v>
                </c:pt>
                <c:pt idx="138">
                  <c:v>5</c:v>
                </c:pt>
                <c:pt idx="139">
                  <c:v>5</c:v>
                </c:pt>
                <c:pt idx="140">
                  <c:v>4</c:v>
                </c:pt>
                <c:pt idx="141">
                  <c:v>5</c:v>
                </c:pt>
                <c:pt idx="142">
                  <c:v>4</c:v>
                </c:pt>
                <c:pt idx="143">
                  <c:v>5</c:v>
                </c:pt>
                <c:pt idx="144">
                  <c:v>3</c:v>
                </c:pt>
                <c:pt idx="145">
                  <c:v>8</c:v>
                </c:pt>
                <c:pt idx="146">
                  <c:v>7</c:v>
                </c:pt>
                <c:pt idx="147">
                  <c:v>7</c:v>
                </c:pt>
                <c:pt idx="148">
                  <c:v>10</c:v>
                </c:pt>
                <c:pt idx="149">
                  <c:v>6</c:v>
                </c:pt>
                <c:pt idx="150">
                  <c:v>6</c:v>
                </c:pt>
                <c:pt idx="151">
                  <c:v>9</c:v>
                </c:pt>
                <c:pt idx="152">
                  <c:v>7</c:v>
                </c:pt>
                <c:pt idx="153">
                  <c:v>5</c:v>
                </c:pt>
                <c:pt idx="154">
                  <c:v>1</c:v>
                </c:pt>
                <c:pt idx="155">
                  <c:v>4</c:v>
                </c:pt>
                <c:pt idx="156">
                  <c:v>5</c:v>
                </c:pt>
                <c:pt idx="157">
                  <c:v>4</c:v>
                </c:pt>
                <c:pt idx="158">
                  <c:v>10</c:v>
                </c:pt>
                <c:pt idx="159">
                  <c:v>5</c:v>
                </c:pt>
                <c:pt idx="160">
                  <c:v>3</c:v>
                </c:pt>
                <c:pt idx="161">
                  <c:v>5</c:v>
                </c:pt>
                <c:pt idx="162">
                  <c:v>1</c:v>
                </c:pt>
                <c:pt idx="163">
                  <c:v>5</c:v>
                </c:pt>
                <c:pt idx="164">
                  <c:v>4</c:v>
                </c:pt>
                <c:pt idx="165">
                  <c:v>10</c:v>
                </c:pt>
                <c:pt idx="166">
                  <c:v>8</c:v>
                </c:pt>
                <c:pt idx="167">
                  <c:v>8</c:v>
                </c:pt>
                <c:pt idx="168">
                  <c:v>5</c:v>
                </c:pt>
                <c:pt idx="169">
                  <c:v>7</c:v>
                </c:pt>
                <c:pt idx="170">
                  <c:v>7</c:v>
                </c:pt>
                <c:pt idx="171">
                  <c:v>2</c:v>
                </c:pt>
                <c:pt idx="172">
                  <c:v>6</c:v>
                </c:pt>
                <c:pt idx="173">
                  <c:v>6</c:v>
                </c:pt>
                <c:pt idx="174">
                  <c:v>5</c:v>
                </c:pt>
                <c:pt idx="175">
                  <c:v>9</c:v>
                </c:pt>
                <c:pt idx="176">
                  <c:v>6</c:v>
                </c:pt>
                <c:pt idx="177">
                  <c:v>8</c:v>
                </c:pt>
                <c:pt idx="178">
                  <c:v>5</c:v>
                </c:pt>
                <c:pt idx="179">
                  <c:v>1</c:v>
                </c:pt>
                <c:pt idx="180">
                  <c:v>4</c:v>
                </c:pt>
                <c:pt idx="181">
                  <c:v>3</c:v>
                </c:pt>
                <c:pt idx="182">
                  <c:v>10</c:v>
                </c:pt>
                <c:pt idx="183">
                  <c:v>9</c:v>
                </c:pt>
                <c:pt idx="184">
                  <c:v>6</c:v>
                </c:pt>
                <c:pt idx="185">
                  <c:v>7</c:v>
                </c:pt>
                <c:pt idx="186">
                  <c:v>6</c:v>
                </c:pt>
                <c:pt idx="187">
                  <c:v>3</c:v>
                </c:pt>
                <c:pt idx="188">
                  <c:v>6</c:v>
                </c:pt>
                <c:pt idx="189">
                  <c:v>10</c:v>
                </c:pt>
                <c:pt idx="190">
                  <c:v>9</c:v>
                </c:pt>
                <c:pt idx="191">
                  <c:v>7</c:v>
                </c:pt>
                <c:pt idx="192">
                  <c:v>5</c:v>
                </c:pt>
                <c:pt idx="193">
                  <c:v>4</c:v>
                </c:pt>
                <c:pt idx="194">
                  <c:v>4</c:v>
                </c:pt>
                <c:pt idx="195">
                  <c:v>4</c:v>
                </c:pt>
                <c:pt idx="196">
                  <c:v>3</c:v>
                </c:pt>
                <c:pt idx="197">
                  <c:v>5</c:v>
                </c:pt>
                <c:pt idx="198">
                  <c:v>5</c:v>
                </c:pt>
                <c:pt idx="199">
                  <c:v>1</c:v>
                </c:pt>
                <c:pt idx="200">
                  <c:v>3</c:v>
                </c:pt>
                <c:pt idx="201">
                  <c:v>3</c:v>
                </c:pt>
                <c:pt idx="202">
                  <c:v>2</c:v>
                </c:pt>
                <c:pt idx="203">
                  <c:v>7</c:v>
                </c:pt>
                <c:pt idx="204">
                  <c:v>1</c:v>
                </c:pt>
                <c:pt idx="205">
                  <c:v>1</c:v>
                </c:pt>
                <c:pt idx="206">
                  <c:v>10</c:v>
                </c:pt>
                <c:pt idx="207">
                  <c:v>9</c:v>
                </c:pt>
                <c:pt idx="208">
                  <c:v>6</c:v>
                </c:pt>
                <c:pt idx="209">
                  <c:v>3</c:v>
                </c:pt>
                <c:pt idx="210">
                  <c:v>1</c:v>
                </c:pt>
                <c:pt idx="211">
                  <c:v>2</c:v>
                </c:pt>
                <c:pt idx="212">
                  <c:v>3</c:v>
                </c:pt>
                <c:pt idx="213">
                  <c:v>1</c:v>
                </c:pt>
                <c:pt idx="214">
                  <c:v>10</c:v>
                </c:pt>
                <c:pt idx="215">
                  <c:v>3</c:v>
                </c:pt>
                <c:pt idx="216">
                  <c:v>2</c:v>
                </c:pt>
                <c:pt idx="217">
                  <c:v>7</c:v>
                </c:pt>
                <c:pt idx="218">
                  <c:v>9</c:v>
                </c:pt>
                <c:pt idx="219">
                  <c:v>10</c:v>
                </c:pt>
                <c:pt idx="220">
                  <c:v>3</c:v>
                </c:pt>
                <c:pt idx="221">
                  <c:v>3</c:v>
                </c:pt>
                <c:pt idx="222">
                  <c:v>5</c:v>
                </c:pt>
                <c:pt idx="223">
                  <c:v>1</c:v>
                </c:pt>
                <c:pt idx="224">
                  <c:v>4</c:v>
                </c:pt>
                <c:pt idx="225">
                  <c:v>10</c:v>
                </c:pt>
                <c:pt idx="226">
                  <c:v>10</c:v>
                </c:pt>
                <c:pt idx="227">
                  <c:v>4</c:v>
                </c:pt>
                <c:pt idx="228">
                  <c:v>6</c:v>
                </c:pt>
                <c:pt idx="229">
                  <c:v>2</c:v>
                </c:pt>
                <c:pt idx="230">
                  <c:v>10</c:v>
                </c:pt>
                <c:pt idx="231">
                  <c:v>3</c:v>
                </c:pt>
                <c:pt idx="232">
                  <c:v>10</c:v>
                </c:pt>
                <c:pt idx="233">
                  <c:v>5</c:v>
                </c:pt>
                <c:pt idx="234">
                  <c:v>4</c:v>
                </c:pt>
                <c:pt idx="235">
                  <c:v>9</c:v>
                </c:pt>
                <c:pt idx="236">
                  <c:v>3</c:v>
                </c:pt>
                <c:pt idx="237">
                  <c:v>6</c:v>
                </c:pt>
                <c:pt idx="238">
                  <c:v>5</c:v>
                </c:pt>
                <c:pt idx="239">
                  <c:v>7</c:v>
                </c:pt>
                <c:pt idx="240">
                  <c:v>3</c:v>
                </c:pt>
                <c:pt idx="241">
                  <c:v>3</c:v>
                </c:pt>
                <c:pt idx="242">
                  <c:v>4</c:v>
                </c:pt>
                <c:pt idx="243">
                  <c:v>3</c:v>
                </c:pt>
                <c:pt idx="244">
                  <c:v>1</c:v>
                </c:pt>
                <c:pt idx="245">
                  <c:v>9</c:v>
                </c:pt>
                <c:pt idx="246">
                  <c:v>2</c:v>
                </c:pt>
                <c:pt idx="247">
                  <c:v>2</c:v>
                </c:pt>
                <c:pt idx="248">
                  <c:v>5</c:v>
                </c:pt>
                <c:pt idx="249">
                  <c:v>10</c:v>
                </c:pt>
                <c:pt idx="250">
                  <c:v>8</c:v>
                </c:pt>
                <c:pt idx="251">
                  <c:v>6</c:v>
                </c:pt>
                <c:pt idx="252">
                  <c:v>10</c:v>
                </c:pt>
                <c:pt idx="253">
                  <c:v>4</c:v>
                </c:pt>
                <c:pt idx="254">
                  <c:v>8</c:v>
                </c:pt>
                <c:pt idx="255">
                  <c:v>5</c:v>
                </c:pt>
                <c:pt idx="256">
                  <c:v>4</c:v>
                </c:pt>
                <c:pt idx="257">
                  <c:v>6</c:v>
                </c:pt>
                <c:pt idx="258">
                  <c:v>4</c:v>
                </c:pt>
                <c:pt idx="259">
                  <c:v>1</c:v>
                </c:pt>
                <c:pt idx="260">
                  <c:v>7</c:v>
                </c:pt>
                <c:pt idx="261">
                  <c:v>7</c:v>
                </c:pt>
                <c:pt idx="262">
                  <c:v>1</c:v>
                </c:pt>
                <c:pt idx="263">
                  <c:v>7</c:v>
                </c:pt>
                <c:pt idx="264">
                  <c:v>2</c:v>
                </c:pt>
                <c:pt idx="265">
                  <c:v>10</c:v>
                </c:pt>
                <c:pt idx="266">
                  <c:v>9</c:v>
                </c:pt>
                <c:pt idx="267">
                  <c:v>4</c:v>
                </c:pt>
                <c:pt idx="268">
                  <c:v>2</c:v>
                </c:pt>
                <c:pt idx="269">
                  <c:v>4</c:v>
                </c:pt>
                <c:pt idx="270">
                  <c:v>10</c:v>
                </c:pt>
                <c:pt idx="271">
                  <c:v>1</c:v>
                </c:pt>
                <c:pt idx="272">
                  <c:v>8</c:v>
                </c:pt>
                <c:pt idx="273">
                  <c:v>8</c:v>
                </c:pt>
                <c:pt idx="274">
                  <c:v>2</c:v>
                </c:pt>
                <c:pt idx="275">
                  <c:v>3</c:v>
                </c:pt>
                <c:pt idx="276">
                  <c:v>4</c:v>
                </c:pt>
                <c:pt idx="277">
                  <c:v>3</c:v>
                </c:pt>
                <c:pt idx="278">
                  <c:v>10</c:v>
                </c:pt>
                <c:pt idx="279">
                  <c:v>8</c:v>
                </c:pt>
                <c:pt idx="280">
                  <c:v>1</c:v>
                </c:pt>
                <c:pt idx="281">
                  <c:v>1</c:v>
                </c:pt>
                <c:pt idx="282">
                  <c:v>5</c:v>
                </c:pt>
                <c:pt idx="283">
                  <c:v>3</c:v>
                </c:pt>
                <c:pt idx="284">
                  <c:v>2</c:v>
                </c:pt>
                <c:pt idx="285">
                  <c:v>1</c:v>
                </c:pt>
                <c:pt idx="286">
                  <c:v>3</c:v>
                </c:pt>
                <c:pt idx="287">
                  <c:v>1</c:v>
                </c:pt>
                <c:pt idx="288">
                  <c:v>6</c:v>
                </c:pt>
                <c:pt idx="289">
                  <c:v>1</c:v>
                </c:pt>
                <c:pt idx="290">
                  <c:v>2</c:v>
                </c:pt>
                <c:pt idx="291">
                  <c:v>5</c:v>
                </c:pt>
                <c:pt idx="292">
                  <c:v>4</c:v>
                </c:pt>
                <c:pt idx="293">
                  <c:v>9</c:v>
                </c:pt>
                <c:pt idx="294">
                  <c:v>2</c:v>
                </c:pt>
                <c:pt idx="295">
                  <c:v>3</c:v>
                </c:pt>
                <c:pt idx="296">
                  <c:v>4</c:v>
                </c:pt>
                <c:pt idx="297">
                  <c:v>7</c:v>
                </c:pt>
                <c:pt idx="298">
                  <c:v>6</c:v>
                </c:pt>
                <c:pt idx="299">
                  <c:v>4</c:v>
                </c:pt>
                <c:pt idx="300">
                  <c:v>8</c:v>
                </c:pt>
                <c:pt idx="301">
                  <c:v>6</c:v>
                </c:pt>
                <c:pt idx="302">
                  <c:v>2</c:v>
                </c:pt>
                <c:pt idx="303">
                  <c:v>7</c:v>
                </c:pt>
                <c:pt idx="304">
                  <c:v>1</c:v>
                </c:pt>
                <c:pt idx="305">
                  <c:v>10</c:v>
                </c:pt>
                <c:pt idx="306">
                  <c:v>10</c:v>
                </c:pt>
                <c:pt idx="307">
                  <c:v>9</c:v>
                </c:pt>
                <c:pt idx="308">
                  <c:v>5</c:v>
                </c:pt>
                <c:pt idx="309">
                  <c:v>7</c:v>
                </c:pt>
                <c:pt idx="310">
                  <c:v>2</c:v>
                </c:pt>
                <c:pt idx="311">
                  <c:v>8</c:v>
                </c:pt>
                <c:pt idx="312">
                  <c:v>8</c:v>
                </c:pt>
                <c:pt idx="313">
                  <c:v>3</c:v>
                </c:pt>
                <c:pt idx="314">
                  <c:v>4</c:v>
                </c:pt>
                <c:pt idx="315">
                  <c:v>9</c:v>
                </c:pt>
                <c:pt idx="316">
                  <c:v>10</c:v>
                </c:pt>
                <c:pt idx="317">
                  <c:v>5</c:v>
                </c:pt>
                <c:pt idx="318">
                  <c:v>3</c:v>
                </c:pt>
                <c:pt idx="319">
                  <c:v>4</c:v>
                </c:pt>
                <c:pt idx="320">
                  <c:v>10</c:v>
                </c:pt>
                <c:pt idx="321">
                  <c:v>5</c:v>
                </c:pt>
                <c:pt idx="322">
                  <c:v>7</c:v>
                </c:pt>
                <c:pt idx="323">
                  <c:v>7</c:v>
                </c:pt>
                <c:pt idx="324">
                  <c:v>7</c:v>
                </c:pt>
                <c:pt idx="325">
                  <c:v>9</c:v>
                </c:pt>
                <c:pt idx="326">
                  <c:v>2</c:v>
                </c:pt>
                <c:pt idx="327">
                  <c:v>1</c:v>
                </c:pt>
                <c:pt idx="328">
                  <c:v>9</c:v>
                </c:pt>
                <c:pt idx="329">
                  <c:v>3</c:v>
                </c:pt>
                <c:pt idx="330">
                  <c:v>3</c:v>
                </c:pt>
                <c:pt idx="331">
                  <c:v>3</c:v>
                </c:pt>
                <c:pt idx="332">
                  <c:v>4</c:v>
                </c:pt>
                <c:pt idx="333">
                  <c:v>4</c:v>
                </c:pt>
                <c:pt idx="334">
                  <c:v>9</c:v>
                </c:pt>
                <c:pt idx="335">
                  <c:v>5</c:v>
                </c:pt>
                <c:pt idx="336">
                  <c:v>2</c:v>
                </c:pt>
                <c:pt idx="337">
                  <c:v>1</c:v>
                </c:pt>
                <c:pt idx="338">
                  <c:v>1</c:v>
                </c:pt>
                <c:pt idx="339">
                  <c:v>7</c:v>
                </c:pt>
                <c:pt idx="340">
                  <c:v>3</c:v>
                </c:pt>
                <c:pt idx="341">
                  <c:v>4</c:v>
                </c:pt>
                <c:pt idx="342">
                  <c:v>4</c:v>
                </c:pt>
                <c:pt idx="343">
                  <c:v>6</c:v>
                </c:pt>
                <c:pt idx="344">
                  <c:v>2</c:v>
                </c:pt>
                <c:pt idx="345">
                  <c:v>3</c:v>
                </c:pt>
                <c:pt idx="346">
                  <c:v>2</c:v>
                </c:pt>
                <c:pt idx="347">
                  <c:v>1</c:v>
                </c:pt>
                <c:pt idx="348">
                  <c:v>5</c:v>
                </c:pt>
                <c:pt idx="349">
                  <c:v>5</c:v>
                </c:pt>
                <c:pt idx="350">
                  <c:v>9</c:v>
                </c:pt>
                <c:pt idx="351">
                  <c:v>8</c:v>
                </c:pt>
                <c:pt idx="352">
                  <c:v>8</c:v>
                </c:pt>
                <c:pt idx="353">
                  <c:v>1</c:v>
                </c:pt>
                <c:pt idx="354">
                  <c:v>6</c:v>
                </c:pt>
                <c:pt idx="355">
                  <c:v>4</c:v>
                </c:pt>
                <c:pt idx="356">
                  <c:v>9</c:v>
                </c:pt>
                <c:pt idx="357">
                  <c:v>9</c:v>
                </c:pt>
                <c:pt idx="358">
                  <c:v>6</c:v>
                </c:pt>
                <c:pt idx="359">
                  <c:v>4</c:v>
                </c:pt>
                <c:pt idx="360">
                  <c:v>2</c:v>
                </c:pt>
                <c:pt idx="361">
                  <c:v>9</c:v>
                </c:pt>
                <c:pt idx="362">
                  <c:v>4</c:v>
                </c:pt>
                <c:pt idx="363">
                  <c:v>6</c:v>
                </c:pt>
                <c:pt idx="364">
                  <c:v>3</c:v>
                </c:pt>
                <c:pt idx="365">
                  <c:v>3</c:v>
                </c:pt>
                <c:pt idx="366">
                  <c:v>6</c:v>
                </c:pt>
                <c:pt idx="367">
                  <c:v>9</c:v>
                </c:pt>
                <c:pt idx="368">
                  <c:v>10</c:v>
                </c:pt>
                <c:pt idx="369">
                  <c:v>6</c:v>
                </c:pt>
                <c:pt idx="370">
                  <c:v>7</c:v>
                </c:pt>
                <c:pt idx="371">
                  <c:v>2</c:v>
                </c:pt>
                <c:pt idx="372">
                  <c:v>7</c:v>
                </c:pt>
                <c:pt idx="373">
                  <c:v>5</c:v>
                </c:pt>
                <c:pt idx="374">
                  <c:v>1</c:v>
                </c:pt>
                <c:pt idx="375">
                  <c:v>2</c:v>
                </c:pt>
                <c:pt idx="376">
                  <c:v>9</c:v>
                </c:pt>
                <c:pt idx="377">
                  <c:v>8</c:v>
                </c:pt>
                <c:pt idx="378">
                  <c:v>9</c:v>
                </c:pt>
                <c:pt idx="379">
                  <c:v>7</c:v>
                </c:pt>
                <c:pt idx="380">
                  <c:v>4</c:v>
                </c:pt>
                <c:pt idx="381">
                  <c:v>6</c:v>
                </c:pt>
                <c:pt idx="382">
                  <c:v>10</c:v>
                </c:pt>
                <c:pt idx="383">
                  <c:v>8</c:v>
                </c:pt>
                <c:pt idx="384">
                  <c:v>4</c:v>
                </c:pt>
                <c:pt idx="385">
                  <c:v>1</c:v>
                </c:pt>
                <c:pt idx="386">
                  <c:v>5</c:v>
                </c:pt>
                <c:pt idx="387">
                  <c:v>9</c:v>
                </c:pt>
                <c:pt idx="388">
                  <c:v>6</c:v>
                </c:pt>
                <c:pt idx="389">
                  <c:v>10</c:v>
                </c:pt>
                <c:pt idx="390">
                  <c:v>8</c:v>
                </c:pt>
                <c:pt idx="391">
                  <c:v>5</c:v>
                </c:pt>
                <c:pt idx="392">
                  <c:v>6</c:v>
                </c:pt>
                <c:pt idx="393">
                  <c:v>8</c:v>
                </c:pt>
                <c:pt idx="394">
                  <c:v>3</c:v>
                </c:pt>
                <c:pt idx="395">
                  <c:v>8</c:v>
                </c:pt>
                <c:pt idx="396">
                  <c:v>4</c:v>
                </c:pt>
                <c:pt idx="397">
                  <c:v>3</c:v>
                </c:pt>
                <c:pt idx="398">
                  <c:v>2</c:v>
                </c:pt>
                <c:pt idx="399">
                  <c:v>4</c:v>
                </c:pt>
                <c:pt idx="400">
                  <c:v>4</c:v>
                </c:pt>
                <c:pt idx="401">
                  <c:v>10</c:v>
                </c:pt>
                <c:pt idx="402">
                  <c:v>5</c:v>
                </c:pt>
                <c:pt idx="403">
                  <c:v>3</c:v>
                </c:pt>
                <c:pt idx="404">
                  <c:v>9</c:v>
                </c:pt>
                <c:pt idx="405">
                  <c:v>5</c:v>
                </c:pt>
                <c:pt idx="406">
                  <c:v>3</c:v>
                </c:pt>
                <c:pt idx="407">
                  <c:v>7</c:v>
                </c:pt>
                <c:pt idx="408">
                  <c:v>5</c:v>
                </c:pt>
                <c:pt idx="409">
                  <c:v>8</c:v>
                </c:pt>
                <c:pt idx="410">
                  <c:v>3</c:v>
                </c:pt>
                <c:pt idx="411">
                  <c:v>6</c:v>
                </c:pt>
                <c:pt idx="412">
                  <c:v>7</c:v>
                </c:pt>
                <c:pt idx="413">
                  <c:v>9</c:v>
                </c:pt>
                <c:pt idx="414">
                  <c:v>6</c:v>
                </c:pt>
                <c:pt idx="415">
                  <c:v>2</c:v>
                </c:pt>
                <c:pt idx="416">
                  <c:v>3</c:v>
                </c:pt>
                <c:pt idx="417">
                  <c:v>9</c:v>
                </c:pt>
                <c:pt idx="418">
                  <c:v>4</c:v>
                </c:pt>
                <c:pt idx="419">
                  <c:v>5</c:v>
                </c:pt>
                <c:pt idx="420">
                  <c:v>8</c:v>
                </c:pt>
                <c:pt idx="421">
                  <c:v>3</c:v>
                </c:pt>
                <c:pt idx="422">
                  <c:v>7</c:v>
                </c:pt>
                <c:pt idx="423">
                  <c:v>9</c:v>
                </c:pt>
                <c:pt idx="424">
                  <c:v>4</c:v>
                </c:pt>
                <c:pt idx="425">
                  <c:v>4</c:v>
                </c:pt>
                <c:pt idx="426">
                  <c:v>1</c:v>
                </c:pt>
                <c:pt idx="427">
                  <c:v>10</c:v>
                </c:pt>
                <c:pt idx="428">
                  <c:v>5</c:v>
                </c:pt>
                <c:pt idx="429">
                  <c:v>6</c:v>
                </c:pt>
                <c:pt idx="430">
                  <c:v>7</c:v>
                </c:pt>
                <c:pt idx="431">
                  <c:v>5</c:v>
                </c:pt>
                <c:pt idx="432">
                  <c:v>7</c:v>
                </c:pt>
                <c:pt idx="433">
                  <c:v>10</c:v>
                </c:pt>
                <c:pt idx="434">
                  <c:v>10</c:v>
                </c:pt>
                <c:pt idx="435">
                  <c:v>1</c:v>
                </c:pt>
                <c:pt idx="436">
                  <c:v>8</c:v>
                </c:pt>
                <c:pt idx="437">
                  <c:v>6</c:v>
                </c:pt>
                <c:pt idx="438">
                  <c:v>4</c:v>
                </c:pt>
                <c:pt idx="439">
                  <c:v>4</c:v>
                </c:pt>
                <c:pt idx="440">
                  <c:v>9</c:v>
                </c:pt>
                <c:pt idx="441">
                  <c:v>6</c:v>
                </c:pt>
                <c:pt idx="442">
                  <c:v>9</c:v>
                </c:pt>
                <c:pt idx="443">
                  <c:v>3</c:v>
                </c:pt>
                <c:pt idx="444">
                  <c:v>7</c:v>
                </c:pt>
                <c:pt idx="445">
                  <c:v>7</c:v>
                </c:pt>
                <c:pt idx="446">
                  <c:v>10</c:v>
                </c:pt>
                <c:pt idx="447">
                  <c:v>7</c:v>
                </c:pt>
                <c:pt idx="448">
                  <c:v>9</c:v>
                </c:pt>
                <c:pt idx="449">
                  <c:v>4</c:v>
                </c:pt>
                <c:pt idx="450">
                  <c:v>3</c:v>
                </c:pt>
                <c:pt idx="451">
                  <c:v>1</c:v>
                </c:pt>
                <c:pt idx="452">
                  <c:v>7</c:v>
                </c:pt>
                <c:pt idx="453">
                  <c:v>2</c:v>
                </c:pt>
                <c:pt idx="454">
                  <c:v>9</c:v>
                </c:pt>
                <c:pt idx="455">
                  <c:v>4</c:v>
                </c:pt>
                <c:pt idx="456">
                  <c:v>5</c:v>
                </c:pt>
                <c:pt idx="457">
                  <c:v>1</c:v>
                </c:pt>
                <c:pt idx="458">
                  <c:v>7</c:v>
                </c:pt>
                <c:pt idx="459">
                  <c:v>10</c:v>
                </c:pt>
                <c:pt idx="460">
                  <c:v>9</c:v>
                </c:pt>
                <c:pt idx="461">
                  <c:v>6</c:v>
                </c:pt>
                <c:pt idx="462">
                  <c:v>9</c:v>
                </c:pt>
                <c:pt idx="463">
                  <c:v>5</c:v>
                </c:pt>
                <c:pt idx="464">
                  <c:v>4</c:v>
                </c:pt>
                <c:pt idx="465">
                  <c:v>10</c:v>
                </c:pt>
                <c:pt idx="466">
                  <c:v>2</c:v>
                </c:pt>
                <c:pt idx="467">
                  <c:v>1</c:v>
                </c:pt>
                <c:pt idx="468">
                  <c:v>2</c:v>
                </c:pt>
                <c:pt idx="469">
                  <c:v>8</c:v>
                </c:pt>
                <c:pt idx="470">
                  <c:v>9</c:v>
                </c:pt>
                <c:pt idx="471">
                  <c:v>3</c:v>
                </c:pt>
                <c:pt idx="472">
                  <c:v>5</c:v>
                </c:pt>
                <c:pt idx="473">
                  <c:v>2</c:v>
                </c:pt>
                <c:pt idx="474">
                  <c:v>7</c:v>
                </c:pt>
                <c:pt idx="475">
                  <c:v>1</c:v>
                </c:pt>
                <c:pt idx="476">
                  <c:v>8</c:v>
                </c:pt>
                <c:pt idx="477">
                  <c:v>1</c:v>
                </c:pt>
                <c:pt idx="478">
                  <c:v>1</c:v>
                </c:pt>
                <c:pt idx="479">
                  <c:v>1</c:v>
                </c:pt>
                <c:pt idx="480">
                  <c:v>6</c:v>
                </c:pt>
                <c:pt idx="481">
                  <c:v>6</c:v>
                </c:pt>
                <c:pt idx="482">
                  <c:v>5</c:v>
                </c:pt>
                <c:pt idx="483">
                  <c:v>9</c:v>
                </c:pt>
                <c:pt idx="484">
                  <c:v>10</c:v>
                </c:pt>
                <c:pt idx="485">
                  <c:v>10</c:v>
                </c:pt>
                <c:pt idx="486">
                  <c:v>6</c:v>
                </c:pt>
                <c:pt idx="487">
                  <c:v>8</c:v>
                </c:pt>
                <c:pt idx="488">
                  <c:v>10</c:v>
                </c:pt>
                <c:pt idx="489">
                  <c:v>10</c:v>
                </c:pt>
                <c:pt idx="490">
                  <c:v>4</c:v>
                </c:pt>
                <c:pt idx="491">
                  <c:v>10</c:v>
                </c:pt>
                <c:pt idx="492">
                  <c:v>9</c:v>
                </c:pt>
                <c:pt idx="493">
                  <c:v>2</c:v>
                </c:pt>
                <c:pt idx="494">
                  <c:v>8</c:v>
                </c:pt>
                <c:pt idx="495">
                  <c:v>2</c:v>
                </c:pt>
                <c:pt idx="496">
                  <c:v>8</c:v>
                </c:pt>
                <c:pt idx="497">
                  <c:v>1</c:v>
                </c:pt>
                <c:pt idx="498">
                  <c:v>1</c:v>
                </c:pt>
                <c:pt idx="499">
                  <c:v>2</c:v>
                </c:pt>
                <c:pt idx="500">
                  <c:v>1</c:v>
                </c:pt>
                <c:pt idx="501">
                  <c:v>3</c:v>
                </c:pt>
                <c:pt idx="502">
                  <c:v>6</c:v>
                </c:pt>
                <c:pt idx="503">
                  <c:v>5</c:v>
                </c:pt>
                <c:pt idx="504">
                  <c:v>7</c:v>
                </c:pt>
                <c:pt idx="505">
                  <c:v>5</c:v>
                </c:pt>
                <c:pt idx="506">
                  <c:v>3</c:v>
                </c:pt>
                <c:pt idx="507">
                  <c:v>4</c:v>
                </c:pt>
                <c:pt idx="508">
                  <c:v>2</c:v>
                </c:pt>
                <c:pt idx="509">
                  <c:v>10</c:v>
                </c:pt>
                <c:pt idx="510">
                  <c:v>10</c:v>
                </c:pt>
                <c:pt idx="511">
                  <c:v>1</c:v>
                </c:pt>
                <c:pt idx="512">
                  <c:v>4</c:v>
                </c:pt>
                <c:pt idx="513">
                  <c:v>1</c:v>
                </c:pt>
                <c:pt idx="514">
                  <c:v>4</c:v>
                </c:pt>
                <c:pt idx="515">
                  <c:v>5</c:v>
                </c:pt>
                <c:pt idx="516">
                  <c:v>3</c:v>
                </c:pt>
                <c:pt idx="517">
                  <c:v>9</c:v>
                </c:pt>
                <c:pt idx="518">
                  <c:v>9</c:v>
                </c:pt>
                <c:pt idx="519">
                  <c:v>3</c:v>
                </c:pt>
                <c:pt idx="520">
                  <c:v>2</c:v>
                </c:pt>
                <c:pt idx="521">
                  <c:v>9</c:v>
                </c:pt>
                <c:pt idx="522">
                  <c:v>8</c:v>
                </c:pt>
                <c:pt idx="523">
                  <c:v>2</c:v>
                </c:pt>
                <c:pt idx="524">
                  <c:v>7</c:v>
                </c:pt>
                <c:pt idx="525">
                  <c:v>5</c:v>
                </c:pt>
                <c:pt idx="526">
                  <c:v>10</c:v>
                </c:pt>
                <c:pt idx="527">
                  <c:v>2</c:v>
                </c:pt>
                <c:pt idx="528">
                  <c:v>7</c:v>
                </c:pt>
                <c:pt idx="529">
                  <c:v>4</c:v>
                </c:pt>
                <c:pt idx="530">
                  <c:v>2</c:v>
                </c:pt>
                <c:pt idx="531">
                  <c:v>4</c:v>
                </c:pt>
                <c:pt idx="532">
                  <c:v>3</c:v>
                </c:pt>
                <c:pt idx="533">
                  <c:v>3</c:v>
                </c:pt>
                <c:pt idx="534">
                  <c:v>3</c:v>
                </c:pt>
                <c:pt idx="535">
                  <c:v>6</c:v>
                </c:pt>
                <c:pt idx="536">
                  <c:v>4</c:v>
                </c:pt>
                <c:pt idx="537">
                  <c:v>2</c:v>
                </c:pt>
                <c:pt idx="538">
                  <c:v>3</c:v>
                </c:pt>
                <c:pt idx="539">
                  <c:v>6</c:v>
                </c:pt>
                <c:pt idx="540">
                  <c:v>7</c:v>
                </c:pt>
                <c:pt idx="541">
                  <c:v>10</c:v>
                </c:pt>
                <c:pt idx="542">
                  <c:v>1</c:v>
                </c:pt>
                <c:pt idx="543">
                  <c:v>2</c:v>
                </c:pt>
                <c:pt idx="544">
                  <c:v>10</c:v>
                </c:pt>
                <c:pt idx="545">
                  <c:v>3</c:v>
                </c:pt>
                <c:pt idx="546">
                  <c:v>3</c:v>
                </c:pt>
                <c:pt idx="547">
                  <c:v>10</c:v>
                </c:pt>
                <c:pt idx="548">
                  <c:v>5</c:v>
                </c:pt>
                <c:pt idx="549">
                  <c:v>3</c:v>
                </c:pt>
                <c:pt idx="550">
                  <c:v>3</c:v>
                </c:pt>
                <c:pt idx="551">
                  <c:v>2</c:v>
                </c:pt>
                <c:pt idx="552">
                  <c:v>1</c:v>
                </c:pt>
                <c:pt idx="553">
                  <c:v>5</c:v>
                </c:pt>
                <c:pt idx="554">
                  <c:v>6</c:v>
                </c:pt>
                <c:pt idx="555">
                  <c:v>9</c:v>
                </c:pt>
                <c:pt idx="556">
                  <c:v>4</c:v>
                </c:pt>
                <c:pt idx="557">
                  <c:v>3</c:v>
                </c:pt>
                <c:pt idx="558">
                  <c:v>6</c:v>
                </c:pt>
                <c:pt idx="559">
                  <c:v>3</c:v>
                </c:pt>
                <c:pt idx="560">
                  <c:v>4</c:v>
                </c:pt>
                <c:pt idx="561">
                  <c:v>2</c:v>
                </c:pt>
                <c:pt idx="562">
                  <c:v>2</c:v>
                </c:pt>
                <c:pt idx="563">
                  <c:v>3</c:v>
                </c:pt>
                <c:pt idx="564">
                  <c:v>2</c:v>
                </c:pt>
                <c:pt idx="565">
                  <c:v>7</c:v>
                </c:pt>
                <c:pt idx="566">
                  <c:v>1</c:v>
                </c:pt>
                <c:pt idx="567">
                  <c:v>1</c:v>
                </c:pt>
                <c:pt idx="568">
                  <c:v>6</c:v>
                </c:pt>
                <c:pt idx="569">
                  <c:v>2</c:v>
                </c:pt>
                <c:pt idx="570">
                  <c:v>2</c:v>
                </c:pt>
                <c:pt idx="571">
                  <c:v>4</c:v>
                </c:pt>
                <c:pt idx="572">
                  <c:v>3</c:v>
                </c:pt>
                <c:pt idx="573">
                  <c:v>10</c:v>
                </c:pt>
                <c:pt idx="574">
                  <c:v>9</c:v>
                </c:pt>
                <c:pt idx="575">
                  <c:v>9</c:v>
                </c:pt>
                <c:pt idx="576">
                  <c:v>7</c:v>
                </c:pt>
                <c:pt idx="577">
                  <c:v>4</c:v>
                </c:pt>
                <c:pt idx="578">
                  <c:v>6</c:v>
                </c:pt>
                <c:pt idx="579">
                  <c:v>7</c:v>
                </c:pt>
                <c:pt idx="580">
                  <c:v>3</c:v>
                </c:pt>
                <c:pt idx="581">
                  <c:v>4</c:v>
                </c:pt>
                <c:pt idx="582">
                  <c:v>10</c:v>
                </c:pt>
                <c:pt idx="583">
                  <c:v>7</c:v>
                </c:pt>
                <c:pt idx="584">
                  <c:v>7</c:v>
                </c:pt>
                <c:pt idx="585">
                  <c:v>1</c:v>
                </c:pt>
                <c:pt idx="586">
                  <c:v>8</c:v>
                </c:pt>
                <c:pt idx="587">
                  <c:v>10</c:v>
                </c:pt>
                <c:pt idx="588">
                  <c:v>9</c:v>
                </c:pt>
                <c:pt idx="589">
                  <c:v>4</c:v>
                </c:pt>
                <c:pt idx="590">
                  <c:v>5</c:v>
                </c:pt>
                <c:pt idx="591">
                  <c:v>8</c:v>
                </c:pt>
                <c:pt idx="592">
                  <c:v>10</c:v>
                </c:pt>
                <c:pt idx="593">
                  <c:v>10</c:v>
                </c:pt>
                <c:pt idx="594">
                  <c:v>8</c:v>
                </c:pt>
                <c:pt idx="595">
                  <c:v>6</c:v>
                </c:pt>
                <c:pt idx="596">
                  <c:v>4</c:v>
                </c:pt>
                <c:pt idx="597">
                  <c:v>4</c:v>
                </c:pt>
                <c:pt idx="598">
                  <c:v>5</c:v>
                </c:pt>
                <c:pt idx="599">
                  <c:v>1</c:v>
                </c:pt>
                <c:pt idx="600">
                  <c:v>9</c:v>
                </c:pt>
                <c:pt idx="601">
                  <c:v>10</c:v>
                </c:pt>
                <c:pt idx="602">
                  <c:v>2</c:v>
                </c:pt>
                <c:pt idx="603">
                  <c:v>1</c:v>
                </c:pt>
                <c:pt idx="604">
                  <c:v>6</c:v>
                </c:pt>
                <c:pt idx="605">
                  <c:v>9</c:v>
                </c:pt>
                <c:pt idx="606">
                  <c:v>1</c:v>
                </c:pt>
                <c:pt idx="607">
                  <c:v>8</c:v>
                </c:pt>
                <c:pt idx="608">
                  <c:v>8</c:v>
                </c:pt>
                <c:pt idx="609">
                  <c:v>4</c:v>
                </c:pt>
                <c:pt idx="610">
                  <c:v>5</c:v>
                </c:pt>
                <c:pt idx="611">
                  <c:v>4</c:v>
                </c:pt>
                <c:pt idx="612">
                  <c:v>7</c:v>
                </c:pt>
                <c:pt idx="613">
                  <c:v>9</c:v>
                </c:pt>
                <c:pt idx="614">
                  <c:v>4</c:v>
                </c:pt>
                <c:pt idx="615">
                  <c:v>8</c:v>
                </c:pt>
                <c:pt idx="616">
                  <c:v>7</c:v>
                </c:pt>
                <c:pt idx="617">
                  <c:v>6</c:v>
                </c:pt>
                <c:pt idx="618">
                  <c:v>1</c:v>
                </c:pt>
                <c:pt idx="619">
                  <c:v>10</c:v>
                </c:pt>
                <c:pt idx="620">
                  <c:v>9</c:v>
                </c:pt>
                <c:pt idx="621">
                  <c:v>8</c:v>
                </c:pt>
                <c:pt idx="622">
                  <c:v>6</c:v>
                </c:pt>
                <c:pt idx="623">
                  <c:v>9</c:v>
                </c:pt>
                <c:pt idx="624">
                  <c:v>7</c:v>
                </c:pt>
                <c:pt idx="625">
                  <c:v>8</c:v>
                </c:pt>
                <c:pt idx="626">
                  <c:v>10</c:v>
                </c:pt>
                <c:pt idx="627">
                  <c:v>1</c:v>
                </c:pt>
                <c:pt idx="628">
                  <c:v>8</c:v>
                </c:pt>
                <c:pt idx="629">
                  <c:v>10</c:v>
                </c:pt>
                <c:pt idx="630">
                  <c:v>10</c:v>
                </c:pt>
                <c:pt idx="631">
                  <c:v>8</c:v>
                </c:pt>
                <c:pt idx="632">
                  <c:v>5</c:v>
                </c:pt>
                <c:pt idx="633">
                  <c:v>6</c:v>
                </c:pt>
                <c:pt idx="634">
                  <c:v>8</c:v>
                </c:pt>
                <c:pt idx="635">
                  <c:v>4</c:v>
                </c:pt>
                <c:pt idx="636">
                  <c:v>5</c:v>
                </c:pt>
                <c:pt idx="637">
                  <c:v>10</c:v>
                </c:pt>
                <c:pt idx="638">
                  <c:v>3</c:v>
                </c:pt>
                <c:pt idx="639">
                  <c:v>3</c:v>
                </c:pt>
                <c:pt idx="640">
                  <c:v>3</c:v>
                </c:pt>
                <c:pt idx="641">
                  <c:v>6</c:v>
                </c:pt>
                <c:pt idx="642">
                  <c:v>4</c:v>
                </c:pt>
                <c:pt idx="643">
                  <c:v>1</c:v>
                </c:pt>
                <c:pt idx="644">
                  <c:v>9</c:v>
                </c:pt>
                <c:pt idx="645">
                  <c:v>2</c:v>
                </c:pt>
                <c:pt idx="646">
                  <c:v>6</c:v>
                </c:pt>
                <c:pt idx="647">
                  <c:v>6</c:v>
                </c:pt>
                <c:pt idx="648">
                  <c:v>1</c:v>
                </c:pt>
                <c:pt idx="649">
                  <c:v>8</c:v>
                </c:pt>
                <c:pt idx="650">
                  <c:v>3</c:v>
                </c:pt>
                <c:pt idx="651">
                  <c:v>3</c:v>
                </c:pt>
                <c:pt idx="652">
                  <c:v>4</c:v>
                </c:pt>
                <c:pt idx="653">
                  <c:v>6</c:v>
                </c:pt>
                <c:pt idx="654">
                  <c:v>6</c:v>
                </c:pt>
                <c:pt idx="655">
                  <c:v>2</c:v>
                </c:pt>
                <c:pt idx="656">
                  <c:v>2</c:v>
                </c:pt>
                <c:pt idx="657">
                  <c:v>5</c:v>
                </c:pt>
                <c:pt idx="658">
                  <c:v>10</c:v>
                </c:pt>
                <c:pt idx="659">
                  <c:v>7</c:v>
                </c:pt>
                <c:pt idx="660">
                  <c:v>7</c:v>
                </c:pt>
                <c:pt idx="661">
                  <c:v>2</c:v>
                </c:pt>
                <c:pt idx="662">
                  <c:v>6</c:v>
                </c:pt>
                <c:pt idx="663">
                  <c:v>1</c:v>
                </c:pt>
                <c:pt idx="664">
                  <c:v>1</c:v>
                </c:pt>
                <c:pt idx="665">
                  <c:v>5</c:v>
                </c:pt>
                <c:pt idx="666">
                  <c:v>2</c:v>
                </c:pt>
                <c:pt idx="667">
                  <c:v>8</c:v>
                </c:pt>
                <c:pt idx="668">
                  <c:v>8</c:v>
                </c:pt>
                <c:pt idx="669">
                  <c:v>10</c:v>
                </c:pt>
                <c:pt idx="670">
                  <c:v>10</c:v>
                </c:pt>
                <c:pt idx="671">
                  <c:v>10</c:v>
                </c:pt>
                <c:pt idx="672">
                  <c:v>5</c:v>
                </c:pt>
                <c:pt idx="673">
                  <c:v>7</c:v>
                </c:pt>
                <c:pt idx="674">
                  <c:v>10</c:v>
                </c:pt>
                <c:pt idx="675">
                  <c:v>5</c:v>
                </c:pt>
                <c:pt idx="676">
                  <c:v>4</c:v>
                </c:pt>
                <c:pt idx="677">
                  <c:v>1</c:v>
                </c:pt>
                <c:pt idx="678">
                  <c:v>8</c:v>
                </c:pt>
                <c:pt idx="679">
                  <c:v>2</c:v>
                </c:pt>
                <c:pt idx="680">
                  <c:v>8</c:v>
                </c:pt>
                <c:pt idx="681">
                  <c:v>2</c:v>
                </c:pt>
                <c:pt idx="682">
                  <c:v>10</c:v>
                </c:pt>
                <c:pt idx="683">
                  <c:v>7</c:v>
                </c:pt>
                <c:pt idx="684">
                  <c:v>1</c:v>
                </c:pt>
                <c:pt idx="685">
                  <c:v>8</c:v>
                </c:pt>
                <c:pt idx="686">
                  <c:v>6</c:v>
                </c:pt>
                <c:pt idx="687">
                  <c:v>3</c:v>
                </c:pt>
                <c:pt idx="688">
                  <c:v>6</c:v>
                </c:pt>
                <c:pt idx="689">
                  <c:v>2</c:v>
                </c:pt>
                <c:pt idx="690">
                  <c:v>10</c:v>
                </c:pt>
                <c:pt idx="691">
                  <c:v>10</c:v>
                </c:pt>
                <c:pt idx="692">
                  <c:v>6</c:v>
                </c:pt>
                <c:pt idx="693">
                  <c:v>10</c:v>
                </c:pt>
                <c:pt idx="694">
                  <c:v>9</c:v>
                </c:pt>
                <c:pt idx="695">
                  <c:v>10</c:v>
                </c:pt>
                <c:pt idx="696">
                  <c:v>5</c:v>
                </c:pt>
                <c:pt idx="697">
                  <c:v>6</c:v>
                </c:pt>
                <c:pt idx="698">
                  <c:v>8</c:v>
                </c:pt>
                <c:pt idx="699">
                  <c:v>4</c:v>
                </c:pt>
                <c:pt idx="700">
                  <c:v>5</c:v>
                </c:pt>
                <c:pt idx="701">
                  <c:v>7</c:v>
                </c:pt>
                <c:pt idx="702">
                  <c:v>5</c:v>
                </c:pt>
                <c:pt idx="703">
                  <c:v>4</c:v>
                </c:pt>
                <c:pt idx="704">
                  <c:v>10</c:v>
                </c:pt>
                <c:pt idx="705">
                  <c:v>1</c:v>
                </c:pt>
                <c:pt idx="706">
                  <c:v>6</c:v>
                </c:pt>
                <c:pt idx="707">
                  <c:v>1</c:v>
                </c:pt>
                <c:pt idx="708">
                  <c:v>9</c:v>
                </c:pt>
                <c:pt idx="709">
                  <c:v>9</c:v>
                </c:pt>
                <c:pt idx="710">
                  <c:v>6</c:v>
                </c:pt>
                <c:pt idx="711">
                  <c:v>9</c:v>
                </c:pt>
                <c:pt idx="712">
                  <c:v>10</c:v>
                </c:pt>
                <c:pt idx="713">
                  <c:v>3</c:v>
                </c:pt>
                <c:pt idx="714">
                  <c:v>9</c:v>
                </c:pt>
                <c:pt idx="715">
                  <c:v>3</c:v>
                </c:pt>
                <c:pt idx="716">
                  <c:v>7</c:v>
                </c:pt>
                <c:pt idx="717">
                  <c:v>8</c:v>
                </c:pt>
                <c:pt idx="718">
                  <c:v>9</c:v>
                </c:pt>
                <c:pt idx="719">
                  <c:v>8</c:v>
                </c:pt>
                <c:pt idx="720">
                  <c:v>6</c:v>
                </c:pt>
                <c:pt idx="721">
                  <c:v>3</c:v>
                </c:pt>
                <c:pt idx="722">
                  <c:v>10</c:v>
                </c:pt>
                <c:pt idx="723">
                  <c:v>10</c:v>
                </c:pt>
                <c:pt idx="724">
                  <c:v>10</c:v>
                </c:pt>
                <c:pt idx="725">
                  <c:v>1</c:v>
                </c:pt>
                <c:pt idx="726">
                  <c:v>6</c:v>
                </c:pt>
                <c:pt idx="727">
                  <c:v>4</c:v>
                </c:pt>
                <c:pt idx="728">
                  <c:v>7</c:v>
                </c:pt>
                <c:pt idx="729">
                  <c:v>6</c:v>
                </c:pt>
                <c:pt idx="730">
                  <c:v>8</c:v>
                </c:pt>
                <c:pt idx="731">
                  <c:v>8</c:v>
                </c:pt>
                <c:pt idx="732">
                  <c:v>2</c:v>
                </c:pt>
                <c:pt idx="733">
                  <c:v>10</c:v>
                </c:pt>
                <c:pt idx="734">
                  <c:v>8</c:v>
                </c:pt>
                <c:pt idx="735">
                  <c:v>7</c:v>
                </c:pt>
                <c:pt idx="736">
                  <c:v>3</c:v>
                </c:pt>
                <c:pt idx="737">
                  <c:v>7</c:v>
                </c:pt>
                <c:pt idx="738">
                  <c:v>8</c:v>
                </c:pt>
                <c:pt idx="739">
                  <c:v>8</c:v>
                </c:pt>
                <c:pt idx="740">
                  <c:v>4</c:v>
                </c:pt>
                <c:pt idx="741">
                  <c:v>9</c:v>
                </c:pt>
                <c:pt idx="742">
                  <c:v>1</c:v>
                </c:pt>
                <c:pt idx="743">
                  <c:v>2</c:v>
                </c:pt>
                <c:pt idx="744">
                  <c:v>4</c:v>
                </c:pt>
                <c:pt idx="745">
                  <c:v>5</c:v>
                </c:pt>
                <c:pt idx="746">
                  <c:v>6</c:v>
                </c:pt>
                <c:pt idx="747">
                  <c:v>7</c:v>
                </c:pt>
                <c:pt idx="748">
                  <c:v>9</c:v>
                </c:pt>
                <c:pt idx="749">
                  <c:v>10</c:v>
                </c:pt>
                <c:pt idx="750">
                  <c:v>9</c:v>
                </c:pt>
                <c:pt idx="751">
                  <c:v>5</c:v>
                </c:pt>
                <c:pt idx="752">
                  <c:v>1</c:v>
                </c:pt>
                <c:pt idx="753">
                  <c:v>2</c:v>
                </c:pt>
                <c:pt idx="754">
                  <c:v>4</c:v>
                </c:pt>
                <c:pt idx="755">
                  <c:v>5</c:v>
                </c:pt>
                <c:pt idx="756">
                  <c:v>5</c:v>
                </c:pt>
                <c:pt idx="757">
                  <c:v>2</c:v>
                </c:pt>
                <c:pt idx="758">
                  <c:v>10</c:v>
                </c:pt>
                <c:pt idx="759">
                  <c:v>2</c:v>
                </c:pt>
                <c:pt idx="760">
                  <c:v>4</c:v>
                </c:pt>
                <c:pt idx="761">
                  <c:v>4</c:v>
                </c:pt>
                <c:pt idx="762">
                  <c:v>4</c:v>
                </c:pt>
                <c:pt idx="763">
                  <c:v>2</c:v>
                </c:pt>
                <c:pt idx="764">
                  <c:v>10</c:v>
                </c:pt>
                <c:pt idx="765">
                  <c:v>4</c:v>
                </c:pt>
                <c:pt idx="766">
                  <c:v>10</c:v>
                </c:pt>
                <c:pt idx="767">
                  <c:v>1</c:v>
                </c:pt>
                <c:pt idx="768">
                  <c:v>1</c:v>
                </c:pt>
                <c:pt idx="769">
                  <c:v>9</c:v>
                </c:pt>
                <c:pt idx="770">
                  <c:v>7</c:v>
                </c:pt>
                <c:pt idx="771">
                  <c:v>5</c:v>
                </c:pt>
                <c:pt idx="772">
                  <c:v>4</c:v>
                </c:pt>
                <c:pt idx="773">
                  <c:v>1</c:v>
                </c:pt>
                <c:pt idx="774">
                  <c:v>2</c:v>
                </c:pt>
                <c:pt idx="775">
                  <c:v>1</c:v>
                </c:pt>
                <c:pt idx="776">
                  <c:v>2</c:v>
                </c:pt>
                <c:pt idx="777">
                  <c:v>10</c:v>
                </c:pt>
                <c:pt idx="778">
                  <c:v>2</c:v>
                </c:pt>
                <c:pt idx="779">
                  <c:v>3</c:v>
                </c:pt>
                <c:pt idx="780">
                  <c:v>5</c:v>
                </c:pt>
                <c:pt idx="781">
                  <c:v>7</c:v>
                </c:pt>
                <c:pt idx="782">
                  <c:v>4</c:v>
                </c:pt>
                <c:pt idx="783">
                  <c:v>9</c:v>
                </c:pt>
                <c:pt idx="784">
                  <c:v>1</c:v>
                </c:pt>
                <c:pt idx="785">
                  <c:v>4</c:v>
                </c:pt>
                <c:pt idx="786">
                  <c:v>5</c:v>
                </c:pt>
                <c:pt idx="787">
                  <c:v>3</c:v>
                </c:pt>
                <c:pt idx="788">
                  <c:v>5</c:v>
                </c:pt>
                <c:pt idx="789">
                  <c:v>8</c:v>
                </c:pt>
                <c:pt idx="790">
                  <c:v>10</c:v>
                </c:pt>
                <c:pt idx="791">
                  <c:v>1</c:v>
                </c:pt>
                <c:pt idx="792">
                  <c:v>10</c:v>
                </c:pt>
                <c:pt idx="793">
                  <c:v>10</c:v>
                </c:pt>
                <c:pt idx="794">
                  <c:v>8</c:v>
                </c:pt>
                <c:pt idx="795">
                  <c:v>2</c:v>
                </c:pt>
                <c:pt idx="796">
                  <c:v>4</c:v>
                </c:pt>
                <c:pt idx="797">
                  <c:v>4</c:v>
                </c:pt>
                <c:pt idx="798">
                  <c:v>9</c:v>
                </c:pt>
                <c:pt idx="799">
                  <c:v>10</c:v>
                </c:pt>
                <c:pt idx="800">
                  <c:v>6</c:v>
                </c:pt>
                <c:pt idx="801">
                  <c:v>6</c:v>
                </c:pt>
                <c:pt idx="802">
                  <c:v>7</c:v>
                </c:pt>
                <c:pt idx="803">
                  <c:v>4</c:v>
                </c:pt>
                <c:pt idx="804">
                  <c:v>2</c:v>
                </c:pt>
                <c:pt idx="805">
                  <c:v>4</c:v>
                </c:pt>
                <c:pt idx="806">
                  <c:v>6</c:v>
                </c:pt>
                <c:pt idx="807">
                  <c:v>9</c:v>
                </c:pt>
                <c:pt idx="808">
                  <c:v>3</c:v>
                </c:pt>
                <c:pt idx="809">
                  <c:v>6</c:v>
                </c:pt>
                <c:pt idx="810">
                  <c:v>4</c:v>
                </c:pt>
                <c:pt idx="811">
                  <c:v>1</c:v>
                </c:pt>
                <c:pt idx="812">
                  <c:v>7</c:v>
                </c:pt>
                <c:pt idx="813">
                  <c:v>5</c:v>
                </c:pt>
                <c:pt idx="814">
                  <c:v>4</c:v>
                </c:pt>
                <c:pt idx="815">
                  <c:v>1</c:v>
                </c:pt>
                <c:pt idx="816">
                  <c:v>3</c:v>
                </c:pt>
                <c:pt idx="817">
                  <c:v>3</c:v>
                </c:pt>
                <c:pt idx="818">
                  <c:v>10</c:v>
                </c:pt>
                <c:pt idx="819">
                  <c:v>1</c:v>
                </c:pt>
                <c:pt idx="820">
                  <c:v>2</c:v>
                </c:pt>
                <c:pt idx="821">
                  <c:v>9</c:v>
                </c:pt>
                <c:pt idx="822">
                  <c:v>4</c:v>
                </c:pt>
                <c:pt idx="823">
                  <c:v>4</c:v>
                </c:pt>
                <c:pt idx="824">
                  <c:v>8</c:v>
                </c:pt>
                <c:pt idx="825">
                  <c:v>5</c:v>
                </c:pt>
                <c:pt idx="826">
                  <c:v>1</c:v>
                </c:pt>
                <c:pt idx="827">
                  <c:v>10</c:v>
                </c:pt>
                <c:pt idx="828">
                  <c:v>3</c:v>
                </c:pt>
                <c:pt idx="829">
                  <c:v>10</c:v>
                </c:pt>
                <c:pt idx="830">
                  <c:v>1</c:v>
                </c:pt>
                <c:pt idx="831">
                  <c:v>5</c:v>
                </c:pt>
                <c:pt idx="832">
                  <c:v>4</c:v>
                </c:pt>
                <c:pt idx="833">
                  <c:v>1</c:v>
                </c:pt>
                <c:pt idx="834">
                  <c:v>10</c:v>
                </c:pt>
                <c:pt idx="835">
                  <c:v>7</c:v>
                </c:pt>
                <c:pt idx="836">
                  <c:v>1</c:v>
                </c:pt>
                <c:pt idx="837">
                  <c:v>1</c:v>
                </c:pt>
                <c:pt idx="838">
                  <c:v>6</c:v>
                </c:pt>
                <c:pt idx="839">
                  <c:v>4</c:v>
                </c:pt>
                <c:pt idx="840">
                  <c:v>8</c:v>
                </c:pt>
                <c:pt idx="841">
                  <c:v>10</c:v>
                </c:pt>
                <c:pt idx="842">
                  <c:v>10</c:v>
                </c:pt>
                <c:pt idx="843">
                  <c:v>1</c:v>
                </c:pt>
                <c:pt idx="844">
                  <c:v>10</c:v>
                </c:pt>
                <c:pt idx="845">
                  <c:v>2</c:v>
                </c:pt>
                <c:pt idx="846">
                  <c:v>6</c:v>
                </c:pt>
                <c:pt idx="847">
                  <c:v>1</c:v>
                </c:pt>
                <c:pt idx="848">
                  <c:v>2</c:v>
                </c:pt>
                <c:pt idx="849">
                  <c:v>6</c:v>
                </c:pt>
                <c:pt idx="850">
                  <c:v>7</c:v>
                </c:pt>
                <c:pt idx="851">
                  <c:v>1</c:v>
                </c:pt>
                <c:pt idx="852">
                  <c:v>5</c:v>
                </c:pt>
                <c:pt idx="853">
                  <c:v>5</c:v>
                </c:pt>
                <c:pt idx="854">
                  <c:v>6</c:v>
                </c:pt>
                <c:pt idx="855">
                  <c:v>2</c:v>
                </c:pt>
                <c:pt idx="856">
                  <c:v>9</c:v>
                </c:pt>
                <c:pt idx="857">
                  <c:v>7</c:v>
                </c:pt>
                <c:pt idx="858">
                  <c:v>6</c:v>
                </c:pt>
                <c:pt idx="859">
                  <c:v>1</c:v>
                </c:pt>
                <c:pt idx="860">
                  <c:v>6</c:v>
                </c:pt>
                <c:pt idx="861">
                  <c:v>6</c:v>
                </c:pt>
                <c:pt idx="862">
                  <c:v>10</c:v>
                </c:pt>
                <c:pt idx="863">
                  <c:v>10</c:v>
                </c:pt>
                <c:pt idx="864">
                  <c:v>10</c:v>
                </c:pt>
                <c:pt idx="865">
                  <c:v>7</c:v>
                </c:pt>
                <c:pt idx="866">
                  <c:v>4</c:v>
                </c:pt>
                <c:pt idx="867">
                  <c:v>3</c:v>
                </c:pt>
                <c:pt idx="868">
                  <c:v>2</c:v>
                </c:pt>
                <c:pt idx="869">
                  <c:v>10</c:v>
                </c:pt>
                <c:pt idx="870">
                  <c:v>6</c:v>
                </c:pt>
                <c:pt idx="871">
                  <c:v>7</c:v>
                </c:pt>
                <c:pt idx="872">
                  <c:v>9</c:v>
                </c:pt>
                <c:pt idx="873">
                  <c:v>5</c:v>
                </c:pt>
                <c:pt idx="874">
                  <c:v>1</c:v>
                </c:pt>
                <c:pt idx="875">
                  <c:v>1</c:v>
                </c:pt>
                <c:pt idx="876">
                  <c:v>10</c:v>
                </c:pt>
                <c:pt idx="877">
                  <c:v>7</c:v>
                </c:pt>
                <c:pt idx="878">
                  <c:v>4</c:v>
                </c:pt>
                <c:pt idx="879">
                  <c:v>9</c:v>
                </c:pt>
                <c:pt idx="880">
                  <c:v>1</c:v>
                </c:pt>
                <c:pt idx="881">
                  <c:v>5</c:v>
                </c:pt>
                <c:pt idx="882">
                  <c:v>6</c:v>
                </c:pt>
                <c:pt idx="883">
                  <c:v>1</c:v>
                </c:pt>
                <c:pt idx="884">
                  <c:v>8</c:v>
                </c:pt>
                <c:pt idx="885">
                  <c:v>8</c:v>
                </c:pt>
                <c:pt idx="886">
                  <c:v>5</c:v>
                </c:pt>
                <c:pt idx="887">
                  <c:v>6</c:v>
                </c:pt>
                <c:pt idx="888">
                  <c:v>2</c:v>
                </c:pt>
                <c:pt idx="889">
                  <c:v>10</c:v>
                </c:pt>
                <c:pt idx="890">
                  <c:v>1</c:v>
                </c:pt>
                <c:pt idx="891">
                  <c:v>7</c:v>
                </c:pt>
                <c:pt idx="892">
                  <c:v>10</c:v>
                </c:pt>
                <c:pt idx="893">
                  <c:v>2</c:v>
                </c:pt>
                <c:pt idx="894">
                  <c:v>6</c:v>
                </c:pt>
                <c:pt idx="895">
                  <c:v>8</c:v>
                </c:pt>
                <c:pt idx="896">
                  <c:v>10</c:v>
                </c:pt>
                <c:pt idx="897">
                  <c:v>6</c:v>
                </c:pt>
                <c:pt idx="898">
                  <c:v>2</c:v>
                </c:pt>
                <c:pt idx="899">
                  <c:v>9</c:v>
                </c:pt>
                <c:pt idx="900">
                  <c:v>7</c:v>
                </c:pt>
                <c:pt idx="901">
                  <c:v>7</c:v>
                </c:pt>
                <c:pt idx="902">
                  <c:v>9</c:v>
                </c:pt>
                <c:pt idx="903">
                  <c:v>10</c:v>
                </c:pt>
                <c:pt idx="904">
                  <c:v>8</c:v>
                </c:pt>
                <c:pt idx="905">
                  <c:v>1</c:v>
                </c:pt>
                <c:pt idx="906">
                  <c:v>8</c:v>
                </c:pt>
                <c:pt idx="907">
                  <c:v>4</c:v>
                </c:pt>
                <c:pt idx="908">
                  <c:v>9</c:v>
                </c:pt>
                <c:pt idx="909">
                  <c:v>9</c:v>
                </c:pt>
                <c:pt idx="910">
                  <c:v>8</c:v>
                </c:pt>
                <c:pt idx="911">
                  <c:v>9</c:v>
                </c:pt>
                <c:pt idx="912">
                  <c:v>7</c:v>
                </c:pt>
                <c:pt idx="913">
                  <c:v>8</c:v>
                </c:pt>
                <c:pt idx="914">
                  <c:v>3</c:v>
                </c:pt>
                <c:pt idx="915">
                  <c:v>4</c:v>
                </c:pt>
                <c:pt idx="916">
                  <c:v>10</c:v>
                </c:pt>
                <c:pt idx="917">
                  <c:v>7</c:v>
                </c:pt>
                <c:pt idx="918">
                  <c:v>10</c:v>
                </c:pt>
                <c:pt idx="919">
                  <c:v>7</c:v>
                </c:pt>
                <c:pt idx="920">
                  <c:v>1</c:v>
                </c:pt>
                <c:pt idx="921">
                  <c:v>8</c:v>
                </c:pt>
                <c:pt idx="922">
                  <c:v>1</c:v>
                </c:pt>
                <c:pt idx="923">
                  <c:v>5</c:v>
                </c:pt>
                <c:pt idx="924">
                  <c:v>7</c:v>
                </c:pt>
                <c:pt idx="925">
                  <c:v>3</c:v>
                </c:pt>
                <c:pt idx="926">
                  <c:v>3</c:v>
                </c:pt>
                <c:pt idx="927">
                  <c:v>7</c:v>
                </c:pt>
                <c:pt idx="928">
                  <c:v>7</c:v>
                </c:pt>
                <c:pt idx="929">
                  <c:v>1</c:v>
                </c:pt>
                <c:pt idx="930">
                  <c:v>2</c:v>
                </c:pt>
                <c:pt idx="931">
                  <c:v>7</c:v>
                </c:pt>
                <c:pt idx="932">
                  <c:v>5</c:v>
                </c:pt>
                <c:pt idx="933">
                  <c:v>8</c:v>
                </c:pt>
                <c:pt idx="934">
                  <c:v>8</c:v>
                </c:pt>
                <c:pt idx="935">
                  <c:v>5</c:v>
                </c:pt>
                <c:pt idx="936">
                  <c:v>8</c:v>
                </c:pt>
                <c:pt idx="937">
                  <c:v>5</c:v>
                </c:pt>
                <c:pt idx="938">
                  <c:v>3</c:v>
                </c:pt>
                <c:pt idx="939">
                  <c:v>4</c:v>
                </c:pt>
                <c:pt idx="940">
                  <c:v>1</c:v>
                </c:pt>
                <c:pt idx="941">
                  <c:v>5</c:v>
                </c:pt>
                <c:pt idx="942">
                  <c:v>8</c:v>
                </c:pt>
                <c:pt idx="943">
                  <c:v>7</c:v>
                </c:pt>
                <c:pt idx="944">
                  <c:v>10</c:v>
                </c:pt>
                <c:pt idx="945">
                  <c:v>5</c:v>
                </c:pt>
                <c:pt idx="946">
                  <c:v>7</c:v>
                </c:pt>
                <c:pt idx="947">
                  <c:v>1</c:v>
                </c:pt>
                <c:pt idx="948">
                  <c:v>10</c:v>
                </c:pt>
                <c:pt idx="949">
                  <c:v>10</c:v>
                </c:pt>
                <c:pt idx="950">
                  <c:v>6</c:v>
                </c:pt>
                <c:pt idx="951">
                  <c:v>2</c:v>
                </c:pt>
                <c:pt idx="952">
                  <c:v>1</c:v>
                </c:pt>
                <c:pt idx="953">
                  <c:v>9</c:v>
                </c:pt>
                <c:pt idx="954">
                  <c:v>7</c:v>
                </c:pt>
                <c:pt idx="955">
                  <c:v>1</c:v>
                </c:pt>
                <c:pt idx="956">
                  <c:v>3</c:v>
                </c:pt>
                <c:pt idx="957">
                  <c:v>2</c:v>
                </c:pt>
                <c:pt idx="958">
                  <c:v>3</c:v>
                </c:pt>
                <c:pt idx="959">
                  <c:v>1</c:v>
                </c:pt>
                <c:pt idx="960">
                  <c:v>8</c:v>
                </c:pt>
                <c:pt idx="961">
                  <c:v>1</c:v>
                </c:pt>
                <c:pt idx="962">
                  <c:v>8</c:v>
                </c:pt>
                <c:pt idx="963">
                  <c:v>8</c:v>
                </c:pt>
                <c:pt idx="964">
                  <c:v>5</c:v>
                </c:pt>
                <c:pt idx="965">
                  <c:v>5</c:v>
                </c:pt>
                <c:pt idx="966">
                  <c:v>7</c:v>
                </c:pt>
                <c:pt idx="967">
                  <c:v>6</c:v>
                </c:pt>
                <c:pt idx="968">
                  <c:v>7</c:v>
                </c:pt>
                <c:pt idx="969">
                  <c:v>9</c:v>
                </c:pt>
                <c:pt idx="970">
                  <c:v>2</c:v>
                </c:pt>
                <c:pt idx="971">
                  <c:v>4</c:v>
                </c:pt>
                <c:pt idx="972">
                  <c:v>10</c:v>
                </c:pt>
                <c:pt idx="973">
                  <c:v>4</c:v>
                </c:pt>
                <c:pt idx="974">
                  <c:v>6</c:v>
                </c:pt>
                <c:pt idx="975">
                  <c:v>1</c:v>
                </c:pt>
                <c:pt idx="976">
                  <c:v>9</c:v>
                </c:pt>
                <c:pt idx="977">
                  <c:v>2</c:v>
                </c:pt>
                <c:pt idx="978">
                  <c:v>7</c:v>
                </c:pt>
                <c:pt idx="979">
                  <c:v>6</c:v>
                </c:pt>
                <c:pt idx="980">
                  <c:v>2</c:v>
                </c:pt>
                <c:pt idx="981">
                  <c:v>7</c:v>
                </c:pt>
                <c:pt idx="982">
                  <c:v>3</c:v>
                </c:pt>
                <c:pt idx="983">
                  <c:v>7</c:v>
                </c:pt>
                <c:pt idx="984">
                  <c:v>6</c:v>
                </c:pt>
                <c:pt idx="985">
                  <c:v>9</c:v>
                </c:pt>
                <c:pt idx="986">
                  <c:v>2</c:v>
                </c:pt>
                <c:pt idx="987">
                  <c:v>5</c:v>
                </c:pt>
                <c:pt idx="988">
                  <c:v>4</c:v>
                </c:pt>
                <c:pt idx="989">
                  <c:v>9</c:v>
                </c:pt>
                <c:pt idx="990">
                  <c:v>10</c:v>
                </c:pt>
                <c:pt idx="991">
                  <c:v>1</c:v>
                </c:pt>
                <c:pt idx="992">
                  <c:v>3</c:v>
                </c:pt>
                <c:pt idx="993">
                  <c:v>2</c:v>
                </c:pt>
                <c:pt idx="994">
                  <c:v>4</c:v>
                </c:pt>
                <c:pt idx="995">
                  <c:v>7</c:v>
                </c:pt>
                <c:pt idx="996">
                  <c:v>7</c:v>
                </c:pt>
                <c:pt idx="997">
                  <c:v>10</c:v>
                </c:pt>
                <c:pt idx="998">
                  <c:v>1</c:v>
                </c:pt>
                <c:pt idx="999">
                  <c:v>1</c:v>
                </c:pt>
              </c:numCache>
            </c:numRef>
          </c:yVal>
          <c:smooth val="0"/>
          <c:extLst>
            <c:ext xmlns:c16="http://schemas.microsoft.com/office/drawing/2014/chart" uri="{C3380CC4-5D6E-409C-BE32-E72D297353CC}">
              <c16:uniqueId val="{00000000-D1DB-4AC9-8DEE-4572B5E1FD86}"/>
            </c:ext>
          </c:extLst>
        </c:ser>
        <c:dLbls>
          <c:showLegendKey val="0"/>
          <c:showVal val="0"/>
          <c:showCatName val="0"/>
          <c:showSerName val="0"/>
          <c:showPercent val="0"/>
          <c:showBubbleSize val="0"/>
        </c:dLbls>
        <c:axId val="326888352"/>
        <c:axId val="326885472"/>
      </c:scatterChart>
      <c:valAx>
        <c:axId val="326888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Unit Price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5472"/>
        <c:crosses val="autoZero"/>
        <c:crossBetween val="midCat"/>
      </c:valAx>
      <c:valAx>
        <c:axId val="32688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8352"/>
        <c:crosses val="autoZero"/>
        <c:crossBetween val="midCat"/>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PROFIT</a:t>
            </a:r>
            <a:r>
              <a:rPr lang="en-US" baseline="0"/>
              <a:t> BY BRANCH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'Results for Word'!$U$26:$U$28</c:f>
              <c:strCache>
                <c:ptCount val="3"/>
                <c:pt idx="0">
                  <c:v>A</c:v>
                </c:pt>
                <c:pt idx="1">
                  <c:v>B</c:v>
                </c:pt>
                <c:pt idx="2">
                  <c:v>C</c:v>
                </c:pt>
              </c:strCache>
            </c:strRef>
          </c:cat>
          <c:val>
            <c:numRef>
              <c:f>'Results for Word'!$V$26:$V$28</c:f>
              <c:numCache>
                <c:formatCode>General</c:formatCode>
                <c:ptCount val="3"/>
                <c:pt idx="0">
                  <c:v>5057.1605000000018</c:v>
                </c:pt>
                <c:pt idx="1">
                  <c:v>5057.0320000000029</c:v>
                </c:pt>
                <c:pt idx="2">
                  <c:v>5265.1765000000023</c:v>
                </c:pt>
              </c:numCache>
            </c:numRef>
          </c:val>
          <c:extLst>
            <c:ext xmlns:c16="http://schemas.microsoft.com/office/drawing/2014/chart" uri="{C3380CC4-5D6E-409C-BE32-E72D297353CC}">
              <c16:uniqueId val="{00000000-D6FC-441C-83A3-875FD1B49703}"/>
            </c:ext>
          </c:extLst>
        </c:ser>
        <c:dLbls>
          <c:dLblPos val="inEnd"/>
          <c:showLegendKey val="0"/>
          <c:showVal val="1"/>
          <c:showCatName val="0"/>
          <c:showSerName val="0"/>
          <c:showPercent val="0"/>
          <c:showBubbleSize val="0"/>
        </c:dLbls>
        <c:gapWidth val="65"/>
        <c:axId val="1504605056"/>
        <c:axId val="1504606016"/>
      </c:barChart>
      <c:catAx>
        <c:axId val="150460505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4606016"/>
        <c:crosses val="autoZero"/>
        <c:auto val="1"/>
        <c:lblAlgn val="ctr"/>
        <c:lblOffset val="100"/>
        <c:noMultiLvlLbl val="0"/>
      </c:catAx>
      <c:valAx>
        <c:axId val="150460601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046050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Word!PivotTable58</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REVENUE BY CUSTOMER TYPE</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'Results for Word'!$AV$20</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10F-4BED-88ED-42F23C0C77C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10F-4BED-88ED-42F23C0C77C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 for Word'!$AU$21:$AU$23</c:f>
              <c:strCache>
                <c:ptCount val="2"/>
                <c:pt idx="0">
                  <c:v>Member</c:v>
                </c:pt>
                <c:pt idx="1">
                  <c:v>Normal</c:v>
                </c:pt>
              </c:strCache>
            </c:strRef>
          </c:cat>
          <c:val>
            <c:numRef>
              <c:f>'Results for Word'!$AV$21:$AV$23</c:f>
              <c:numCache>
                <c:formatCode>0.00</c:formatCode>
                <c:ptCount val="2"/>
                <c:pt idx="0">
                  <c:v>164223.44399999976</c:v>
                </c:pt>
                <c:pt idx="1">
                  <c:v>158743.30500000011</c:v>
                </c:pt>
              </c:numCache>
            </c:numRef>
          </c:val>
          <c:extLst>
            <c:ext xmlns:c16="http://schemas.microsoft.com/office/drawing/2014/chart" uri="{C3380CC4-5D6E-409C-BE32-E72D297353CC}">
              <c16:uniqueId val="{00000000-810F-4BED-88ED-42F23C0C77C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Word!PivotTable60</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600"/>
              <a:t>AV</a:t>
            </a:r>
            <a:r>
              <a:rPr lang="en-US" sz="1600" baseline="0"/>
              <a:t>G QUANTITY SOLD PER PRODUCT LINE</a:t>
            </a:r>
            <a:endParaRPr lang="en-US" sz="1600"/>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'Results for Word'!$BG$18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'Results for Word'!$BF$19:$BF$25</c:f>
              <c:strCache>
                <c:ptCount val="6"/>
                <c:pt idx="0">
                  <c:v>Electronic accessories</c:v>
                </c:pt>
                <c:pt idx="1">
                  <c:v>Home and lifestyle</c:v>
                </c:pt>
                <c:pt idx="2">
                  <c:v>Health and beauty</c:v>
                </c:pt>
                <c:pt idx="3">
                  <c:v>Sports and travel</c:v>
                </c:pt>
                <c:pt idx="4">
                  <c:v>Food and beverages</c:v>
                </c:pt>
                <c:pt idx="5">
                  <c:v>Fashion accessories</c:v>
                </c:pt>
              </c:strCache>
            </c:strRef>
          </c:cat>
          <c:val>
            <c:numRef>
              <c:f>'Results for Word'!$BG$19:$BG$25</c:f>
              <c:numCache>
                <c:formatCode>0.00</c:formatCode>
                <c:ptCount val="6"/>
                <c:pt idx="0">
                  <c:v>5.7117647058823531</c:v>
                </c:pt>
                <c:pt idx="1">
                  <c:v>5.6937499999999996</c:v>
                </c:pt>
                <c:pt idx="2">
                  <c:v>5.6184210526315788</c:v>
                </c:pt>
                <c:pt idx="3">
                  <c:v>5.5421686746987948</c:v>
                </c:pt>
                <c:pt idx="4">
                  <c:v>5.4712643678160919</c:v>
                </c:pt>
                <c:pt idx="5">
                  <c:v>5.0674157303370784</c:v>
                </c:pt>
              </c:numCache>
            </c:numRef>
          </c:val>
          <c:extLst>
            <c:ext xmlns:c16="http://schemas.microsoft.com/office/drawing/2014/chart" uri="{C3380CC4-5D6E-409C-BE32-E72D297353CC}">
              <c16:uniqueId val="{00000000-28C3-419E-991A-C7DA3457B251}"/>
            </c:ext>
          </c:extLst>
        </c:ser>
        <c:dLbls>
          <c:dLblPos val="inEnd"/>
          <c:showLegendKey val="0"/>
          <c:showVal val="1"/>
          <c:showCatName val="0"/>
          <c:showSerName val="0"/>
          <c:showPercent val="0"/>
          <c:showBubbleSize val="0"/>
        </c:dLbls>
        <c:gapWidth val="41"/>
        <c:axId val="1583420256"/>
        <c:axId val="1583421216"/>
      </c:barChart>
      <c:catAx>
        <c:axId val="1583420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83421216"/>
        <c:crosses val="autoZero"/>
        <c:auto val="1"/>
        <c:lblAlgn val="ctr"/>
        <c:lblOffset val="100"/>
        <c:noMultiLvlLbl val="0"/>
      </c:catAx>
      <c:valAx>
        <c:axId val="1583421216"/>
        <c:scaling>
          <c:orientation val="minMax"/>
        </c:scaling>
        <c:delete val="1"/>
        <c:axPos val="l"/>
        <c:numFmt formatCode="0.00" sourceLinked="1"/>
        <c:majorTickMark val="none"/>
        <c:minorTickMark val="none"/>
        <c:tickLblPos val="nextTo"/>
        <c:crossAx val="158342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Word!PivotTable61</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SPENDING VARIATION BY PAYMENT METHOD</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2"/>
          </a:solidFill>
          <a:ln>
            <a:noFill/>
          </a:ln>
          <a:effectLst>
            <a:outerShdw blurRad="63500" sx="102000" sy="102000" algn="ctr" rotWithShape="0">
              <a:prstClr val="black">
                <a:alpha val="20000"/>
              </a:prstClr>
            </a:outerShdw>
          </a:effectLst>
        </c:spPr>
      </c:pivotFmt>
      <c:pivotFmt>
        <c:idx val="3"/>
        <c:spPr>
          <a:solidFill>
            <a:schemeClr val="accent3"/>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'Results for Word'!$BL$18</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105-406A-97F2-6110AF3737C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105-406A-97F2-6110AF3737C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105-406A-97F2-6110AF3737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 for Word'!$BK$19:$BK$22</c:f>
              <c:strCache>
                <c:ptCount val="3"/>
                <c:pt idx="0">
                  <c:v>Cash</c:v>
                </c:pt>
                <c:pt idx="1">
                  <c:v>Ewallet</c:v>
                </c:pt>
                <c:pt idx="2">
                  <c:v>Credit card</c:v>
                </c:pt>
              </c:strCache>
            </c:strRef>
          </c:cat>
          <c:val>
            <c:numRef>
              <c:f>'Results for Word'!$BL$19:$BL$22</c:f>
              <c:numCache>
                <c:formatCode>0.00</c:formatCode>
                <c:ptCount val="3"/>
                <c:pt idx="0">
                  <c:v>112206.57</c:v>
                </c:pt>
                <c:pt idx="1">
                  <c:v>109993.10699999995</c:v>
                </c:pt>
                <c:pt idx="2">
                  <c:v>100767.07199999997</c:v>
                </c:pt>
              </c:numCache>
            </c:numRef>
          </c:val>
          <c:extLst>
            <c:ext xmlns:c16="http://schemas.microsoft.com/office/drawing/2014/chart" uri="{C3380CC4-5D6E-409C-BE32-E72D297353CC}">
              <c16:uniqueId val="{00000000-0105-406A-97F2-6110AF3737C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Word!PivotTable62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aseline="0"/>
              <a:t>SALES BY PRODUCT LINE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'Results for Word'!$BP$18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'Results for Word'!$BO$19:$BO$25</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'Results for Word'!$BP$19:$BP$25</c:f>
              <c:numCache>
                <c:formatCode>0.00</c:formatCode>
                <c:ptCount val="6"/>
                <c:pt idx="0">
                  <c:v>56144.844000000005</c:v>
                </c:pt>
                <c:pt idx="1">
                  <c:v>55122.826499999988</c:v>
                </c:pt>
                <c:pt idx="2">
                  <c:v>54337.531499999968</c:v>
                </c:pt>
                <c:pt idx="3">
                  <c:v>54305.895000000011</c:v>
                </c:pt>
                <c:pt idx="4">
                  <c:v>53861.913000000008</c:v>
                </c:pt>
                <c:pt idx="5">
                  <c:v>49193.738999999987</c:v>
                </c:pt>
              </c:numCache>
            </c:numRef>
          </c:val>
          <c:extLst>
            <c:ext xmlns:c16="http://schemas.microsoft.com/office/drawing/2014/chart" uri="{C3380CC4-5D6E-409C-BE32-E72D297353CC}">
              <c16:uniqueId val="{00000000-3B5B-4B23-BD92-F924378C62E3}"/>
            </c:ext>
          </c:extLst>
        </c:ser>
        <c:dLbls>
          <c:dLblPos val="outEnd"/>
          <c:showLegendKey val="0"/>
          <c:showVal val="1"/>
          <c:showCatName val="0"/>
          <c:showSerName val="0"/>
          <c:showPercent val="0"/>
          <c:showBubbleSize val="0"/>
        </c:dLbls>
        <c:gapWidth val="100"/>
        <c:overlap val="-24"/>
        <c:axId val="822088223"/>
        <c:axId val="822096863"/>
      </c:barChart>
      <c:catAx>
        <c:axId val="82208822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2096863"/>
        <c:crosses val="autoZero"/>
        <c:auto val="1"/>
        <c:lblAlgn val="ctr"/>
        <c:lblOffset val="100"/>
        <c:noMultiLvlLbl val="0"/>
      </c:catAx>
      <c:valAx>
        <c:axId val="82209686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208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Word!PivotTable2</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GROSS MARGIN PER</a:t>
            </a:r>
            <a:r>
              <a:rPr lang="en-US" baseline="0"/>
              <a:t> PRODUCT LINE %</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pivotFmt>
      <c:pivotFmt>
        <c:idx val="3"/>
        <c:spPr>
          <a:solidFill>
            <a:schemeClr val="accent2"/>
          </a:solidFill>
          <a:ln>
            <a:noFill/>
          </a:ln>
          <a:effectLst>
            <a:outerShdw blurRad="63500" sx="102000" sy="102000" algn="ctr" rotWithShape="0">
              <a:prstClr val="black">
                <a:alpha val="20000"/>
              </a:prstClr>
            </a:outerShdw>
          </a:effectLst>
        </c:spPr>
      </c:pivotFmt>
      <c:pivotFmt>
        <c:idx val="4"/>
        <c:spPr>
          <a:solidFill>
            <a:schemeClr val="accent3"/>
          </a:solidFill>
          <a:ln>
            <a:noFill/>
          </a:ln>
          <a:effectLst>
            <a:outerShdw blurRad="63500" sx="102000" sy="102000" algn="ctr" rotWithShape="0">
              <a:prstClr val="black">
                <a:alpha val="20000"/>
              </a:prstClr>
            </a:outerShdw>
          </a:effectLst>
        </c:spPr>
      </c:pivotFmt>
      <c:pivotFmt>
        <c:idx val="5"/>
        <c:spPr>
          <a:solidFill>
            <a:schemeClr val="accent4"/>
          </a:solidFill>
          <a:ln>
            <a:noFill/>
          </a:ln>
          <a:effectLst>
            <a:outerShdw blurRad="63500" sx="102000" sy="102000" algn="ctr" rotWithShape="0">
              <a:prstClr val="black">
                <a:alpha val="20000"/>
              </a:prstClr>
            </a:outerShdw>
          </a:effectLst>
        </c:spPr>
      </c:pivotFmt>
      <c:pivotFmt>
        <c:idx val="6"/>
        <c:spPr>
          <a:solidFill>
            <a:schemeClr val="accent5"/>
          </a:solidFill>
          <a:ln>
            <a:noFill/>
          </a:ln>
          <a:effectLst>
            <a:outerShdw blurRad="63500" sx="102000" sy="102000" algn="ctr" rotWithShape="0">
              <a:prstClr val="black">
                <a:alpha val="20000"/>
              </a:prstClr>
            </a:outerShdw>
          </a:effectLst>
        </c:spPr>
      </c:pivotFmt>
      <c:pivotFmt>
        <c:idx val="7"/>
        <c:spPr>
          <a:solidFill>
            <a:schemeClr val="accent6"/>
          </a:solidFill>
          <a:ln>
            <a:noFill/>
          </a:ln>
          <a:effectLst>
            <a:outerShdw blurRad="63500" sx="102000" sy="102000" algn="ctr" rotWithShape="0">
              <a:prstClr val="black">
                <a:alpha val="20000"/>
              </a:prstClr>
            </a:outerShdw>
          </a:effectLst>
        </c:spPr>
      </c:pivotFmt>
      <c:pivotFmt>
        <c:idx val="8"/>
        <c:spPr>
          <a:solidFill>
            <a:schemeClr val="accent1"/>
          </a:solidFill>
          <a:ln>
            <a:noFill/>
          </a:ln>
          <a:effectLst>
            <a:outerShdw blurRad="63500" sx="102000" sy="102000" algn="ctr" rotWithShape="0">
              <a:prstClr val="black">
                <a:alpha val="20000"/>
              </a:prstClr>
            </a:outerShdw>
          </a:effectLst>
        </c:spPr>
      </c:pivotFmt>
      <c:pivotFmt>
        <c:idx val="9"/>
        <c:spPr>
          <a:solidFill>
            <a:schemeClr val="accent2"/>
          </a:solidFill>
          <a:ln>
            <a:noFill/>
          </a:ln>
          <a:effectLst>
            <a:outerShdw blurRad="63500" sx="102000" sy="102000" algn="ctr" rotWithShape="0">
              <a:prstClr val="black">
                <a:alpha val="20000"/>
              </a:prstClr>
            </a:outerShdw>
          </a:effectLst>
        </c:spPr>
      </c:pivotFmt>
      <c:pivotFmt>
        <c:idx val="10"/>
        <c:spPr>
          <a:solidFill>
            <a:schemeClr val="accent3"/>
          </a:solidFill>
          <a:ln>
            <a:noFill/>
          </a:ln>
          <a:effectLst>
            <a:outerShdw blurRad="63500" sx="102000" sy="102000" algn="ctr" rotWithShape="0">
              <a:prstClr val="black">
                <a:alpha val="20000"/>
              </a:prstClr>
            </a:outerShdw>
          </a:effectLst>
        </c:spPr>
      </c:pivotFmt>
      <c:pivotFmt>
        <c:idx val="11"/>
        <c:spPr>
          <a:solidFill>
            <a:schemeClr val="accent4"/>
          </a:solidFill>
          <a:ln>
            <a:noFill/>
          </a:ln>
          <a:effectLst>
            <a:outerShdw blurRad="63500" sx="102000" sy="102000" algn="ctr" rotWithShape="0">
              <a:prstClr val="black">
                <a:alpha val="20000"/>
              </a:prstClr>
            </a:outerShdw>
          </a:effectLst>
        </c:spPr>
      </c:pivotFmt>
      <c:pivotFmt>
        <c:idx val="12"/>
        <c:spPr>
          <a:solidFill>
            <a:schemeClr val="accent5"/>
          </a:solidFill>
          <a:ln>
            <a:noFill/>
          </a:ln>
          <a:effectLst>
            <a:outerShdw blurRad="63500" sx="102000" sy="102000" algn="ctr" rotWithShape="0">
              <a:prstClr val="black">
                <a:alpha val="20000"/>
              </a:prstClr>
            </a:outerShdw>
          </a:effectLst>
        </c:spPr>
      </c:pivotFmt>
      <c:pivotFmt>
        <c:idx val="13"/>
        <c:spPr>
          <a:solidFill>
            <a:schemeClr val="accent6"/>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'Results for Word'!$CM$22</c:f>
              <c:strCache>
                <c:ptCount val="1"/>
                <c:pt idx="0">
                  <c:v>Average of gross margin percentage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467-4D79-932C-FD0C4E854CC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467-4D79-932C-FD0C4E854CC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467-4D79-932C-FD0C4E854CC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467-4D79-932C-FD0C4E854CC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467-4D79-932C-FD0C4E854CC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4467-4D79-932C-FD0C4E854CC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 for Word'!$CL$23:$CL$29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'Results for Word'!$CM$23:$CM$29</c:f>
              <c:numCache>
                <c:formatCode>0.00</c:formatCode>
                <c:ptCount val="6"/>
                <c:pt idx="0">
                  <c:v>4.7619047619999817</c:v>
                </c:pt>
                <c:pt idx="1">
                  <c:v>4.7619047619999808</c:v>
                </c:pt>
                <c:pt idx="2">
                  <c:v>4.7619047619999808</c:v>
                </c:pt>
                <c:pt idx="3">
                  <c:v>4.7619047619999826</c:v>
                </c:pt>
                <c:pt idx="4">
                  <c:v>4.7619047619999817</c:v>
                </c:pt>
                <c:pt idx="5">
                  <c:v>4.7619047619999817</c:v>
                </c:pt>
              </c:numCache>
            </c:numRef>
          </c:val>
          <c:extLst>
            <c:ext xmlns:c16="http://schemas.microsoft.com/office/drawing/2014/chart" uri="{C3380CC4-5D6E-409C-BE32-E72D297353CC}">
              <c16:uniqueId val="{00000000-4467-4D79-932C-FD0C4E854CC8}"/>
            </c:ext>
          </c:extLst>
        </c:ser>
        <c:ser>
          <c:idx val="1"/>
          <c:order val="1"/>
          <c:tx>
            <c:strRef>
              <c:f>'Results for Word'!$CN$22</c:f>
              <c:strCache>
                <c:ptCount val="1"/>
                <c:pt idx="0">
                  <c:v>Average of gross income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467-4D79-932C-FD0C4E854CC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4467-4D79-932C-FD0C4E854CC8}"/>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4467-4D79-932C-FD0C4E854CC8}"/>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4467-4D79-932C-FD0C4E854CC8}"/>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4467-4D79-932C-FD0C4E854CC8}"/>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4467-4D79-932C-FD0C4E854CC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 for Word'!$CL$23:$CL$29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'Results for Word'!$CN$23:$CN$29</c:f>
              <c:numCache>
                <c:formatCode>0.00</c:formatCode>
                <c:ptCount val="6"/>
                <c:pt idx="0">
                  <c:v>15.220597058823534</c:v>
                </c:pt>
                <c:pt idx="1">
                  <c:v>14.528061797752811</c:v>
                </c:pt>
                <c:pt idx="2">
                  <c:v>15.365310344827588</c:v>
                </c:pt>
                <c:pt idx="3">
                  <c:v>15.411572368421044</c:v>
                </c:pt>
                <c:pt idx="4">
                  <c:v>16.03033125</c:v>
                </c:pt>
                <c:pt idx="5">
                  <c:v>15.812629518072278</c:v>
                </c:pt>
              </c:numCache>
            </c:numRef>
          </c:val>
          <c:extLst>
            <c:ext xmlns:c16="http://schemas.microsoft.com/office/drawing/2014/chart" uri="{C3380CC4-5D6E-409C-BE32-E72D297353CC}">
              <c16:uniqueId val="{00000001-4467-4D79-932C-FD0C4E854CC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AVG UNIT PRICE PER BRANCH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'Results for Word'!$DG$16</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cat>
            <c:strRef>
              <c:f>'Results for Word'!$DF$17:$DF$20</c:f>
              <c:strCache>
                <c:ptCount val="3"/>
                <c:pt idx="0">
                  <c:v>A</c:v>
                </c:pt>
                <c:pt idx="1">
                  <c:v>B</c:v>
                </c:pt>
                <c:pt idx="2">
                  <c:v>C</c:v>
                </c:pt>
              </c:strCache>
            </c:strRef>
          </c:cat>
          <c:val>
            <c:numRef>
              <c:f>'Results for Word'!$DG$17:$DG$20</c:f>
              <c:numCache>
                <c:formatCode>0.00</c:formatCode>
                <c:ptCount val="3"/>
                <c:pt idx="0">
                  <c:v>54.780852941176462</c:v>
                </c:pt>
                <c:pt idx="1">
                  <c:v>55.659277108433741</c:v>
                </c:pt>
                <c:pt idx="2">
                  <c:v>56.609024390243896</c:v>
                </c:pt>
              </c:numCache>
            </c:numRef>
          </c:val>
          <c:extLst>
            <c:ext xmlns:c16="http://schemas.microsoft.com/office/drawing/2014/chart" uri="{C3380CC4-5D6E-409C-BE32-E72D297353CC}">
              <c16:uniqueId val="{00000000-98D3-4212-981B-58A90B099BDB}"/>
            </c:ext>
          </c:extLst>
        </c:ser>
        <c:dLbls>
          <c:showLegendKey val="0"/>
          <c:showVal val="0"/>
          <c:showCatName val="0"/>
          <c:showSerName val="0"/>
          <c:showPercent val="0"/>
          <c:showBubbleSize val="0"/>
        </c:dLbls>
        <c:axId val="939761807"/>
        <c:axId val="939785807"/>
      </c:areaChart>
      <c:catAx>
        <c:axId val="939761807"/>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9785807"/>
        <c:crosses val="autoZero"/>
        <c:auto val="1"/>
        <c:lblAlgn val="ctr"/>
        <c:lblOffset val="100"/>
        <c:noMultiLvlLbl val="0"/>
      </c:catAx>
      <c:valAx>
        <c:axId val="939785807"/>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39761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Word!PivotTable8</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 RATING PER BRANCH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'Results for Word'!$DK$19</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'Results for Word'!$DJ$20:$DJ$23</c:f>
              <c:strCache>
                <c:ptCount val="3"/>
                <c:pt idx="0">
                  <c:v>B</c:v>
                </c:pt>
                <c:pt idx="1">
                  <c:v>A</c:v>
                </c:pt>
                <c:pt idx="2">
                  <c:v>C</c:v>
                </c:pt>
              </c:strCache>
            </c:strRef>
          </c:cat>
          <c:val>
            <c:numRef>
              <c:f>'Results for Word'!$DK$20:$DK$23</c:f>
              <c:numCache>
                <c:formatCode>0.00</c:formatCode>
                <c:ptCount val="3"/>
                <c:pt idx="0">
                  <c:v>6.8180722891566266</c:v>
                </c:pt>
                <c:pt idx="1">
                  <c:v>7.0270588235294129</c:v>
                </c:pt>
                <c:pt idx="2">
                  <c:v>7.0728658536585378</c:v>
                </c:pt>
              </c:numCache>
            </c:numRef>
          </c:val>
          <c:smooth val="0"/>
          <c:extLst>
            <c:ext xmlns:c16="http://schemas.microsoft.com/office/drawing/2014/chart" uri="{C3380CC4-5D6E-409C-BE32-E72D297353CC}">
              <c16:uniqueId val="{00000000-7C1F-4A33-9F07-A0A9F74A9934}"/>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31496463"/>
        <c:axId val="931496943"/>
      </c:lineChart>
      <c:catAx>
        <c:axId val="93149646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31496943"/>
        <c:crosses val="autoZero"/>
        <c:auto val="1"/>
        <c:lblAlgn val="ctr"/>
        <c:lblOffset val="100"/>
        <c:noMultiLvlLbl val="0"/>
      </c:catAx>
      <c:valAx>
        <c:axId val="9314969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3149646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Word!PivotTable9</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 RATING PER</a:t>
            </a:r>
            <a:r>
              <a:rPr lang="en-US" b="1" baseline="0"/>
              <a:t> PRODUCT LINE</a:t>
            </a:r>
            <a:endParaRPr lang="en-US"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'Results for Word'!$DQ$19</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'Results for Word'!$DP$20:$DP$26</c:f>
              <c:strCache>
                <c:ptCount val="6"/>
                <c:pt idx="0">
                  <c:v>Home and lifestyle</c:v>
                </c:pt>
                <c:pt idx="1">
                  <c:v>Sports and travel</c:v>
                </c:pt>
                <c:pt idx="2">
                  <c:v>Electronic accessories</c:v>
                </c:pt>
                <c:pt idx="3">
                  <c:v>Health and beauty</c:v>
                </c:pt>
                <c:pt idx="4">
                  <c:v>Fashion accessories</c:v>
                </c:pt>
                <c:pt idx="5">
                  <c:v>Food and beverages</c:v>
                </c:pt>
              </c:strCache>
            </c:strRef>
          </c:cat>
          <c:val>
            <c:numRef>
              <c:f>'Results for Word'!$DQ$20:$DQ$26</c:f>
              <c:numCache>
                <c:formatCode>0.00</c:formatCode>
                <c:ptCount val="6"/>
                <c:pt idx="0">
                  <c:v>6.8374999999999986</c:v>
                </c:pt>
                <c:pt idx="1">
                  <c:v>6.9162650602409608</c:v>
                </c:pt>
                <c:pt idx="2">
                  <c:v>6.924705882352943</c:v>
                </c:pt>
                <c:pt idx="3">
                  <c:v>7.0032894736842124</c:v>
                </c:pt>
                <c:pt idx="4">
                  <c:v>7.0292134831460666</c:v>
                </c:pt>
                <c:pt idx="5">
                  <c:v>7.1132183908046009</c:v>
                </c:pt>
              </c:numCache>
            </c:numRef>
          </c:val>
          <c:smooth val="0"/>
          <c:extLst>
            <c:ext xmlns:c16="http://schemas.microsoft.com/office/drawing/2014/chart" uri="{C3380CC4-5D6E-409C-BE32-E72D297353CC}">
              <c16:uniqueId val="{00000000-8D43-4A1E-BD77-B0404C31521A}"/>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36653343"/>
        <c:axId val="936665343"/>
      </c:lineChart>
      <c:catAx>
        <c:axId val="93665334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36665343"/>
        <c:crosses val="autoZero"/>
        <c:auto val="1"/>
        <c:lblAlgn val="ctr"/>
        <c:lblOffset val="100"/>
        <c:noMultiLvlLbl val="0"/>
      </c:catAx>
      <c:valAx>
        <c:axId val="9366653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3665334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 for Dashboard!PivotTable1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BY PRODUCT LINE (HOURLY)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 for Dashboard'!$Q$2:$Q$3</c:f>
              <c:strCache>
                <c:ptCount val="1"/>
                <c:pt idx="0">
                  <c:v>Electronic accessories</c:v>
                </c:pt>
              </c:strCache>
            </c:strRef>
          </c:tx>
          <c:spPr>
            <a:solidFill>
              <a:schemeClr val="accent1"/>
            </a:solidFill>
            <a:ln>
              <a:noFill/>
            </a:ln>
            <a:effectLst/>
          </c:spPr>
          <c:invertIfNegative val="0"/>
          <c:cat>
            <c:strRef>
              <c:f>'Pivot Tables for Dashboard'!$P$4:$P$15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 for Dashboard'!$Q$4:$Q$15</c:f>
              <c:numCache>
                <c:formatCode>0.00</c:formatCode>
                <c:ptCount val="11"/>
                <c:pt idx="0">
                  <c:v>4217.7659999999987</c:v>
                </c:pt>
                <c:pt idx="1">
                  <c:v>5950.1820000000007</c:v>
                </c:pt>
                <c:pt idx="2">
                  <c:v>3443.0445000000004</c:v>
                </c:pt>
                <c:pt idx="3">
                  <c:v>3877.125</c:v>
                </c:pt>
                <c:pt idx="4">
                  <c:v>5693.5725000000002</c:v>
                </c:pt>
                <c:pt idx="5">
                  <c:v>5756.6040000000003</c:v>
                </c:pt>
                <c:pt idx="6">
                  <c:v>3466.2705000000005</c:v>
                </c:pt>
                <c:pt idx="7">
                  <c:v>4111.9155000000001</c:v>
                </c:pt>
                <c:pt idx="8">
                  <c:v>6447.1785</c:v>
                </c:pt>
                <c:pt idx="9">
                  <c:v>5777.1525000000011</c:v>
                </c:pt>
                <c:pt idx="10">
                  <c:v>5596.7204999999994</c:v>
                </c:pt>
              </c:numCache>
            </c:numRef>
          </c:val>
          <c:extLst>
            <c:ext xmlns:c16="http://schemas.microsoft.com/office/drawing/2014/chart" uri="{C3380CC4-5D6E-409C-BE32-E72D297353CC}">
              <c16:uniqueId val="{00000000-6629-43FD-AD81-58C8FC6F75B0}"/>
            </c:ext>
          </c:extLst>
        </c:ser>
        <c:ser>
          <c:idx val="1"/>
          <c:order val="1"/>
          <c:tx>
            <c:strRef>
              <c:f>'Pivot Tables for Dashboard'!$R$2:$R$3</c:f>
              <c:strCache>
                <c:ptCount val="1"/>
                <c:pt idx="0">
                  <c:v>Fashion accessories</c:v>
                </c:pt>
              </c:strCache>
            </c:strRef>
          </c:tx>
          <c:spPr>
            <a:solidFill>
              <a:schemeClr val="accent2"/>
            </a:solidFill>
            <a:ln>
              <a:noFill/>
            </a:ln>
            <a:effectLst/>
          </c:spPr>
          <c:invertIfNegative val="0"/>
          <c:cat>
            <c:strRef>
              <c:f>'Pivot Tables for Dashboard'!$P$4:$P$15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 for Dashboard'!$R$4:$R$15</c:f>
              <c:numCache>
                <c:formatCode>0.00</c:formatCode>
                <c:ptCount val="11"/>
                <c:pt idx="0">
                  <c:v>6102.6420000000007</c:v>
                </c:pt>
                <c:pt idx="1">
                  <c:v>4368.5039999999999</c:v>
                </c:pt>
                <c:pt idx="2">
                  <c:v>4950.9809999999989</c:v>
                </c:pt>
                <c:pt idx="3">
                  <c:v>8109.3914999999997</c:v>
                </c:pt>
                <c:pt idx="4">
                  <c:v>4745.1705000000002</c:v>
                </c:pt>
                <c:pt idx="5">
                  <c:v>3456.663</c:v>
                </c:pt>
                <c:pt idx="6">
                  <c:v>5545.3965000000007</c:v>
                </c:pt>
                <c:pt idx="7">
                  <c:v>4118.3204999999998</c:v>
                </c:pt>
                <c:pt idx="8">
                  <c:v>4461.9854999999998</c:v>
                </c:pt>
                <c:pt idx="9">
                  <c:v>6137.1554999999989</c:v>
                </c:pt>
                <c:pt idx="10">
                  <c:v>2309.6849999999995</c:v>
                </c:pt>
              </c:numCache>
            </c:numRef>
          </c:val>
          <c:extLst>
            <c:ext xmlns:c16="http://schemas.microsoft.com/office/drawing/2014/chart" uri="{C3380CC4-5D6E-409C-BE32-E72D297353CC}">
              <c16:uniqueId val="{00000001-6629-43FD-AD81-58C8FC6F75B0}"/>
            </c:ext>
          </c:extLst>
        </c:ser>
        <c:ser>
          <c:idx val="2"/>
          <c:order val="2"/>
          <c:tx>
            <c:strRef>
              <c:f>'Pivot Tables for Dashboard'!$S$2:$S$3</c:f>
              <c:strCache>
                <c:ptCount val="1"/>
                <c:pt idx="0">
                  <c:v>Food and beverages</c:v>
                </c:pt>
              </c:strCache>
            </c:strRef>
          </c:tx>
          <c:spPr>
            <a:solidFill>
              <a:schemeClr val="accent3"/>
            </a:solidFill>
            <a:ln>
              <a:noFill/>
            </a:ln>
            <a:effectLst/>
          </c:spPr>
          <c:invertIfNegative val="0"/>
          <c:cat>
            <c:strRef>
              <c:f>'Pivot Tables for Dashboard'!$P$4:$P$15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 for Dashboard'!$S$4:$S$15</c:f>
              <c:numCache>
                <c:formatCode>0.00</c:formatCode>
                <c:ptCount val="11"/>
                <c:pt idx="0">
                  <c:v>4843.8389999999999</c:v>
                </c:pt>
                <c:pt idx="1">
                  <c:v>6416.7074999999995</c:v>
                </c:pt>
                <c:pt idx="2">
                  <c:v>4310.9009999999998</c:v>
                </c:pt>
                <c:pt idx="3">
                  <c:v>3747.8489999999997</c:v>
                </c:pt>
                <c:pt idx="4">
                  <c:v>4263.2624999999998</c:v>
                </c:pt>
                <c:pt idx="5">
                  <c:v>7418.1975000000002</c:v>
                </c:pt>
                <c:pt idx="6">
                  <c:v>4562.5860000000002</c:v>
                </c:pt>
                <c:pt idx="7">
                  <c:v>1421.3429999999998</c:v>
                </c:pt>
                <c:pt idx="8">
                  <c:v>4198.5405000000001</c:v>
                </c:pt>
                <c:pt idx="9">
                  <c:v>7981.4805000000015</c:v>
                </c:pt>
                <c:pt idx="10">
                  <c:v>6980.1375000000016</c:v>
                </c:pt>
              </c:numCache>
            </c:numRef>
          </c:val>
          <c:extLst>
            <c:ext xmlns:c16="http://schemas.microsoft.com/office/drawing/2014/chart" uri="{C3380CC4-5D6E-409C-BE32-E72D297353CC}">
              <c16:uniqueId val="{00000002-6629-43FD-AD81-58C8FC6F75B0}"/>
            </c:ext>
          </c:extLst>
        </c:ser>
        <c:ser>
          <c:idx val="3"/>
          <c:order val="3"/>
          <c:tx>
            <c:strRef>
              <c:f>'Pivot Tables for Dashboard'!$T$2:$T$3</c:f>
              <c:strCache>
                <c:ptCount val="1"/>
                <c:pt idx="0">
                  <c:v>Health and beauty</c:v>
                </c:pt>
              </c:strCache>
            </c:strRef>
          </c:tx>
          <c:spPr>
            <a:solidFill>
              <a:schemeClr val="accent4"/>
            </a:solidFill>
            <a:ln>
              <a:noFill/>
            </a:ln>
            <a:effectLst/>
          </c:spPr>
          <c:invertIfNegative val="0"/>
          <c:cat>
            <c:strRef>
              <c:f>'Pivot Tables for Dashboard'!$P$4:$P$15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 for Dashboard'!$T$4:$T$15</c:f>
              <c:numCache>
                <c:formatCode>0.00</c:formatCode>
                <c:ptCount val="11"/>
                <c:pt idx="0">
                  <c:v>5018.0655000000006</c:v>
                </c:pt>
                <c:pt idx="1">
                  <c:v>3305.61</c:v>
                </c:pt>
                <c:pt idx="2">
                  <c:v>4355.3055000000004</c:v>
                </c:pt>
                <c:pt idx="3">
                  <c:v>5868.6705000000002</c:v>
                </c:pt>
                <c:pt idx="4">
                  <c:v>7431.795000000001</c:v>
                </c:pt>
                <c:pt idx="5">
                  <c:v>3443.2649999999999</c:v>
                </c:pt>
                <c:pt idx="6">
                  <c:v>2824.8465000000001</c:v>
                </c:pt>
                <c:pt idx="7">
                  <c:v>3872.3580000000002</c:v>
                </c:pt>
                <c:pt idx="8">
                  <c:v>3909.8535000000002</c:v>
                </c:pt>
                <c:pt idx="9">
                  <c:v>5365.4160000000011</c:v>
                </c:pt>
                <c:pt idx="10">
                  <c:v>3798.5535</c:v>
                </c:pt>
              </c:numCache>
            </c:numRef>
          </c:val>
          <c:extLst>
            <c:ext xmlns:c16="http://schemas.microsoft.com/office/drawing/2014/chart" uri="{C3380CC4-5D6E-409C-BE32-E72D297353CC}">
              <c16:uniqueId val="{00000003-6629-43FD-AD81-58C8FC6F75B0}"/>
            </c:ext>
          </c:extLst>
        </c:ser>
        <c:ser>
          <c:idx val="4"/>
          <c:order val="4"/>
          <c:tx>
            <c:strRef>
              <c:f>'Pivot Tables for Dashboard'!$U$2:$U$3</c:f>
              <c:strCache>
                <c:ptCount val="1"/>
                <c:pt idx="0">
                  <c:v>Home and lifestyle</c:v>
                </c:pt>
              </c:strCache>
            </c:strRef>
          </c:tx>
          <c:spPr>
            <a:solidFill>
              <a:schemeClr val="accent5"/>
            </a:solidFill>
            <a:ln>
              <a:noFill/>
            </a:ln>
            <a:effectLst/>
          </c:spPr>
          <c:invertIfNegative val="0"/>
          <c:cat>
            <c:strRef>
              <c:f>'Pivot Tables for Dashboard'!$P$4:$P$15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 for Dashboard'!$U$4:$U$15</c:f>
              <c:numCache>
                <c:formatCode>0.00</c:formatCode>
                <c:ptCount val="11"/>
                <c:pt idx="0">
                  <c:v>6084.7290000000012</c:v>
                </c:pt>
                <c:pt idx="1">
                  <c:v>6303.3285000000005</c:v>
                </c:pt>
                <c:pt idx="2">
                  <c:v>3641.7044999999998</c:v>
                </c:pt>
                <c:pt idx="3">
                  <c:v>6221.9850000000006</c:v>
                </c:pt>
                <c:pt idx="4">
                  <c:v>2843.7044999999998</c:v>
                </c:pt>
                <c:pt idx="5">
                  <c:v>6199.2104999999992</c:v>
                </c:pt>
                <c:pt idx="6">
                  <c:v>3671.4405000000002</c:v>
                </c:pt>
                <c:pt idx="7">
                  <c:v>7073.7134999999989</c:v>
                </c:pt>
                <c:pt idx="8">
                  <c:v>3384.1815000000001</c:v>
                </c:pt>
                <c:pt idx="9">
                  <c:v>5520.0599999999995</c:v>
                </c:pt>
                <c:pt idx="10">
                  <c:v>2917.8555000000001</c:v>
                </c:pt>
              </c:numCache>
            </c:numRef>
          </c:val>
          <c:extLst>
            <c:ext xmlns:c16="http://schemas.microsoft.com/office/drawing/2014/chart" uri="{C3380CC4-5D6E-409C-BE32-E72D297353CC}">
              <c16:uniqueId val="{00000004-6629-43FD-AD81-58C8FC6F75B0}"/>
            </c:ext>
          </c:extLst>
        </c:ser>
        <c:ser>
          <c:idx val="5"/>
          <c:order val="5"/>
          <c:tx>
            <c:strRef>
              <c:f>'Pivot Tables for Dashboard'!$V$2:$V$3</c:f>
              <c:strCache>
                <c:ptCount val="1"/>
                <c:pt idx="0">
                  <c:v>Sports and travel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5-6629-43FD-AD81-58C8FC6F75B0}"/>
              </c:ext>
            </c:extLst>
          </c:dPt>
          <c:dPt>
            <c:idx val="1"/>
            <c:invertIfNegative val="0"/>
            <c:bubble3D val="0"/>
            <c:extLst>
              <c:ext xmlns:c16="http://schemas.microsoft.com/office/drawing/2014/chart" uri="{C3380CC4-5D6E-409C-BE32-E72D297353CC}">
                <c16:uniqueId val="{00000006-6629-43FD-AD81-58C8FC6F75B0}"/>
              </c:ext>
            </c:extLst>
          </c:dPt>
          <c:dPt>
            <c:idx val="2"/>
            <c:invertIfNegative val="0"/>
            <c:bubble3D val="0"/>
            <c:extLst>
              <c:ext xmlns:c16="http://schemas.microsoft.com/office/drawing/2014/chart" uri="{C3380CC4-5D6E-409C-BE32-E72D297353CC}">
                <c16:uniqueId val="{00000007-6629-43FD-AD81-58C8FC6F75B0}"/>
              </c:ext>
            </c:extLst>
          </c:dPt>
          <c:dPt>
            <c:idx val="3"/>
            <c:invertIfNegative val="0"/>
            <c:bubble3D val="0"/>
            <c:extLst>
              <c:ext xmlns:c16="http://schemas.microsoft.com/office/drawing/2014/chart" uri="{C3380CC4-5D6E-409C-BE32-E72D297353CC}">
                <c16:uniqueId val="{00000008-6629-43FD-AD81-58C8FC6F75B0}"/>
              </c:ext>
            </c:extLst>
          </c:dPt>
          <c:dPt>
            <c:idx val="4"/>
            <c:invertIfNegative val="0"/>
            <c:bubble3D val="0"/>
            <c:extLst>
              <c:ext xmlns:c16="http://schemas.microsoft.com/office/drawing/2014/chart" uri="{C3380CC4-5D6E-409C-BE32-E72D297353CC}">
                <c16:uniqueId val="{00000009-6629-43FD-AD81-58C8FC6F75B0}"/>
              </c:ext>
            </c:extLst>
          </c:dPt>
          <c:cat>
            <c:strRef>
              <c:f>'Pivot Tables for Dashboard'!$P$4:$P$15</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 for Dashboard'!$V$4:$V$15</c:f>
              <c:numCache>
                <c:formatCode>0.00</c:formatCode>
                <c:ptCount val="11"/>
                <c:pt idx="0">
                  <c:v>5154.4395000000004</c:v>
                </c:pt>
                <c:pt idx="1">
                  <c:v>4032.9975000000004</c:v>
                </c:pt>
                <c:pt idx="2">
                  <c:v>5363.9459999999999</c:v>
                </c:pt>
                <c:pt idx="3">
                  <c:v>6898.206000000001</c:v>
                </c:pt>
                <c:pt idx="4">
                  <c:v>5850.8940000000002</c:v>
                </c:pt>
                <c:pt idx="5">
                  <c:v>4905.5684999999994</c:v>
                </c:pt>
                <c:pt idx="6">
                  <c:v>5155.7834999999995</c:v>
                </c:pt>
                <c:pt idx="7">
                  <c:v>3847.5675000000001</c:v>
                </c:pt>
                <c:pt idx="8">
                  <c:v>3628.6004999999996</c:v>
                </c:pt>
                <c:pt idx="9">
                  <c:v>8918.2484999999997</c:v>
                </c:pt>
                <c:pt idx="10">
                  <c:v>1366.5749999999998</c:v>
                </c:pt>
              </c:numCache>
            </c:numRef>
          </c:val>
          <c:extLst>
            <c:ext xmlns:c16="http://schemas.microsoft.com/office/drawing/2014/chart" uri="{C3380CC4-5D6E-409C-BE32-E72D297353CC}">
              <c16:uniqueId val="{0000000A-6629-43FD-AD81-58C8FC6F75B0}"/>
            </c:ext>
          </c:extLst>
        </c:ser>
        <c:dLbls>
          <c:showLegendKey val="0"/>
          <c:showVal val="0"/>
          <c:showCatName val="0"/>
          <c:showSerName val="0"/>
          <c:showPercent val="0"/>
          <c:showBubbleSize val="0"/>
        </c:dLbls>
        <c:gapWidth val="150"/>
        <c:overlap val="100"/>
        <c:axId val="1337030367"/>
        <c:axId val="1337032287"/>
      </c:barChart>
      <c:catAx>
        <c:axId val="133703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032287"/>
        <c:crosses val="autoZero"/>
        <c:auto val="1"/>
        <c:lblAlgn val="ctr"/>
        <c:lblOffset val="100"/>
        <c:noMultiLvlLbl val="0"/>
      </c:catAx>
      <c:valAx>
        <c:axId val="1337032287"/>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030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a:t>
            </a:r>
            <a:r>
              <a:rPr lang="en-US" b="1" baseline="0"/>
              <a:t> LINE SALES TREND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'Results for Word'!$CE$21:$CE$22</c:f>
              <c:strCache>
                <c:ptCount val="1"/>
                <c:pt idx="0">
                  <c:v>Jan</c:v>
                </c:pt>
              </c:strCache>
            </c:strRef>
          </c:tx>
          <c:spPr>
            <a:solidFill>
              <a:schemeClr val="accent1"/>
            </a:solidFill>
            <a:ln>
              <a:noFill/>
            </a:ln>
            <a:effectLst/>
          </c:spPr>
          <c:invertIfNegative val="0"/>
          <c:cat>
            <c:strRef>
              <c:f>'Results for Word'!$CD$23:$CD$29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'Results for Word'!$CE$23:$CE$29</c:f>
              <c:numCache>
                <c:formatCode>0.00</c:formatCode>
                <c:ptCount val="6"/>
                <c:pt idx="0">
                  <c:v>348.72755555555557</c:v>
                </c:pt>
                <c:pt idx="1">
                  <c:v>302.26743749999991</c:v>
                </c:pt>
                <c:pt idx="2">
                  <c:v>349.47374999999982</c:v>
                </c:pt>
                <c:pt idx="3">
                  <c:v>334.35042857142861</c:v>
                </c:pt>
                <c:pt idx="4">
                  <c:v>347.3684745762713</c:v>
                </c:pt>
                <c:pt idx="5">
                  <c:v>309.52889999999996</c:v>
                </c:pt>
              </c:numCache>
            </c:numRef>
          </c:val>
          <c:extLst>
            <c:ext xmlns:c16="http://schemas.microsoft.com/office/drawing/2014/chart" uri="{C3380CC4-5D6E-409C-BE32-E72D297353CC}">
              <c16:uniqueId val="{00000000-E39F-40C2-89CA-317E561741FF}"/>
            </c:ext>
          </c:extLst>
        </c:ser>
        <c:ser>
          <c:idx val="1"/>
          <c:order val="1"/>
          <c:tx>
            <c:strRef>
              <c:f>'Results for Word'!$CF$21:$CF$22</c:f>
              <c:strCache>
                <c:ptCount val="1"/>
                <c:pt idx="0">
                  <c:v>Feb</c:v>
                </c:pt>
              </c:strCache>
            </c:strRef>
          </c:tx>
          <c:spPr>
            <a:solidFill>
              <a:schemeClr val="accent2"/>
            </a:solidFill>
            <a:ln>
              <a:noFill/>
            </a:ln>
            <a:effectLst/>
          </c:spPr>
          <c:invertIfNegative val="0"/>
          <c:cat>
            <c:strRef>
              <c:f>'Results for Word'!$CD$23:$CD$29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'Results for Word'!$CF$23:$CF$29</c:f>
              <c:numCache>
                <c:formatCode>0.00</c:formatCode>
                <c:ptCount val="6"/>
                <c:pt idx="0">
                  <c:v>321.53527777777776</c:v>
                </c:pt>
                <c:pt idx="1">
                  <c:v>316.8310249999999</c:v>
                </c:pt>
                <c:pt idx="2">
                  <c:v>322.58641935483871</c:v>
                </c:pt>
                <c:pt idx="3">
                  <c:v>317.44033695652178</c:v>
                </c:pt>
                <c:pt idx="4">
                  <c:v>327.22061842105262</c:v>
                </c:pt>
                <c:pt idx="5">
                  <c:v>321.15373255813955</c:v>
                </c:pt>
              </c:numCache>
            </c:numRef>
          </c:val>
          <c:extLst>
            <c:ext xmlns:c16="http://schemas.microsoft.com/office/drawing/2014/chart" uri="{C3380CC4-5D6E-409C-BE32-E72D297353CC}">
              <c16:uniqueId val="{00000001-E39F-40C2-89CA-317E561741FF}"/>
            </c:ext>
          </c:extLst>
        </c:ser>
        <c:ser>
          <c:idx val="2"/>
          <c:order val="2"/>
          <c:tx>
            <c:strRef>
              <c:f>'Results for Word'!$CG$21:$CG$22</c:f>
              <c:strCache>
                <c:ptCount val="1"/>
                <c:pt idx="0">
                  <c:v>Mar</c:v>
                </c:pt>
              </c:strCache>
            </c:strRef>
          </c:tx>
          <c:spPr>
            <a:solidFill>
              <a:schemeClr val="accent3"/>
            </a:solidFill>
            <a:ln>
              <a:noFill/>
            </a:ln>
            <a:effectLst/>
          </c:spPr>
          <c:invertIfNegative val="0"/>
          <c:cat>
            <c:strRef>
              <c:f>'Results for Word'!$CD$23:$CD$29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'Results for Word'!$CG$23:$CG$29</c:f>
              <c:numCache>
                <c:formatCode>0.00</c:formatCode>
                <c:ptCount val="6"/>
                <c:pt idx="0">
                  <c:v>292.63449193548388</c:v>
                </c:pt>
                <c:pt idx="1">
                  <c:v>295.3873611111112</c:v>
                </c:pt>
                <c:pt idx="2">
                  <c:v>295.96349999999995</c:v>
                </c:pt>
                <c:pt idx="3">
                  <c:v>319.44407894736844</c:v>
                </c:pt>
                <c:pt idx="4">
                  <c:v>332.26649999999978</c:v>
                </c:pt>
                <c:pt idx="5">
                  <c:v>370.68288679245273</c:v>
                </c:pt>
              </c:numCache>
            </c:numRef>
          </c:val>
          <c:extLst>
            <c:ext xmlns:c16="http://schemas.microsoft.com/office/drawing/2014/chart" uri="{C3380CC4-5D6E-409C-BE32-E72D297353CC}">
              <c16:uniqueId val="{00000002-E39F-40C2-89CA-317E561741FF}"/>
            </c:ext>
          </c:extLst>
        </c:ser>
        <c:dLbls>
          <c:showLegendKey val="0"/>
          <c:showVal val="0"/>
          <c:showCatName val="0"/>
          <c:showSerName val="0"/>
          <c:showPercent val="0"/>
          <c:showBubbleSize val="0"/>
        </c:dLbls>
        <c:gapWidth val="219"/>
        <c:axId val="1552892895"/>
        <c:axId val="1552898175"/>
      </c:barChart>
      <c:catAx>
        <c:axId val="155289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98175"/>
        <c:crosses val="autoZero"/>
        <c:auto val="1"/>
        <c:lblAlgn val="ctr"/>
        <c:lblOffset val="100"/>
        <c:noMultiLvlLbl val="0"/>
      </c:catAx>
      <c:valAx>
        <c:axId val="1552898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89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 for Dashboard!PivotTable2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600" b="1" i="0" u="none" strike="noStrike" cap="all" normalizeH="0" baseline="0">
                <a:effectLst/>
              </a:rPr>
              <a:t>TOTAL REVENUE BY PRODUCT LINE</a:t>
            </a:r>
            <a:endParaRPr lang="en-US" b="1"/>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 for Dashboard'!$Z$2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for Dashboard'!$Y$3:$Y$9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 for Dashboard'!$Z$3:$Z$9</c:f>
              <c:numCache>
                <c:formatCode>0.00</c:formatCode>
                <c:ptCount val="6"/>
                <c:pt idx="0">
                  <c:v>54337.531499999968</c:v>
                </c:pt>
                <c:pt idx="1">
                  <c:v>54305.895000000011</c:v>
                </c:pt>
                <c:pt idx="2">
                  <c:v>56144.844000000005</c:v>
                </c:pt>
                <c:pt idx="3">
                  <c:v>49193.738999999987</c:v>
                </c:pt>
                <c:pt idx="4">
                  <c:v>53861.913000000008</c:v>
                </c:pt>
                <c:pt idx="5">
                  <c:v>55122.826499999988</c:v>
                </c:pt>
              </c:numCache>
            </c:numRef>
          </c:val>
          <c:extLst>
            <c:ext xmlns:c16="http://schemas.microsoft.com/office/drawing/2014/chart" uri="{C3380CC4-5D6E-409C-BE32-E72D297353CC}">
              <c16:uniqueId val="{00000000-9C9F-4391-B6E8-808EBE74E317}"/>
            </c:ext>
          </c:extLst>
        </c:ser>
        <c:dLbls>
          <c:dLblPos val="ctr"/>
          <c:showLegendKey val="0"/>
          <c:showVal val="1"/>
          <c:showCatName val="0"/>
          <c:showSerName val="0"/>
          <c:showPercent val="0"/>
          <c:showBubbleSize val="0"/>
        </c:dLbls>
        <c:gapWidth val="79"/>
        <c:overlap val="100"/>
        <c:axId val="1498419951"/>
        <c:axId val="1498421391"/>
      </c:barChart>
      <c:catAx>
        <c:axId val="149841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98421391"/>
        <c:crosses val="autoZero"/>
        <c:auto val="1"/>
        <c:lblAlgn val="ctr"/>
        <c:lblOffset val="100"/>
        <c:noMultiLvlLbl val="0"/>
      </c:catAx>
      <c:valAx>
        <c:axId val="1498421391"/>
        <c:scaling>
          <c:orientation val="minMax"/>
        </c:scaling>
        <c:delete val="1"/>
        <c:axPos val="b"/>
        <c:numFmt formatCode="0.00" sourceLinked="1"/>
        <c:majorTickMark val="none"/>
        <c:minorTickMark val="none"/>
        <c:tickLblPos val="nextTo"/>
        <c:crossAx val="149841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 for Dashboard!PivotTable3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HOURLY REVENUE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for Dashboard'!$AC$2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for Dashboard'!$AB$3:$AB$14</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 Tables for Dashboard'!$AC$3:$AC$14</c:f>
              <c:numCache>
                <c:formatCode>0.00</c:formatCode>
                <c:ptCount val="11"/>
                <c:pt idx="0">
                  <c:v>311.10377227722768</c:v>
                </c:pt>
                <c:pt idx="1">
                  <c:v>337.52588333333335</c:v>
                </c:pt>
                <c:pt idx="2">
                  <c:v>292.87508426966286</c:v>
                </c:pt>
                <c:pt idx="3">
                  <c:v>337.11870873786421</c:v>
                </c:pt>
                <c:pt idx="4">
                  <c:v>371.42649397590361</c:v>
                </c:pt>
                <c:pt idx="5">
                  <c:v>305.68145588235285</c:v>
                </c:pt>
                <c:pt idx="6">
                  <c:v>327.61459090909079</c:v>
                </c:pt>
                <c:pt idx="7">
                  <c:v>330.34078378378365</c:v>
                </c:pt>
                <c:pt idx="8">
                  <c:v>279.89612903225799</c:v>
                </c:pt>
                <c:pt idx="9">
                  <c:v>351.3231238938053</c:v>
                </c:pt>
                <c:pt idx="10">
                  <c:v>306.26036000000005</c:v>
                </c:pt>
              </c:numCache>
            </c:numRef>
          </c:val>
          <c:extLst>
            <c:ext xmlns:c16="http://schemas.microsoft.com/office/drawing/2014/chart" uri="{C3380CC4-5D6E-409C-BE32-E72D297353CC}">
              <c16:uniqueId val="{00000000-D390-42C9-8142-0286DE02A0BE}"/>
            </c:ext>
          </c:extLst>
        </c:ser>
        <c:dLbls>
          <c:dLblPos val="outEnd"/>
          <c:showLegendKey val="0"/>
          <c:showVal val="1"/>
          <c:showCatName val="0"/>
          <c:showSerName val="0"/>
          <c:showPercent val="0"/>
          <c:showBubbleSize val="0"/>
        </c:dLbls>
        <c:gapWidth val="182"/>
        <c:axId val="1243012479"/>
        <c:axId val="1243012959"/>
      </c:barChart>
      <c:catAx>
        <c:axId val="12430124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012959"/>
        <c:crosses val="autoZero"/>
        <c:auto val="1"/>
        <c:lblAlgn val="ctr"/>
        <c:lblOffset val="100"/>
        <c:noMultiLvlLbl val="0"/>
      </c:catAx>
      <c:valAx>
        <c:axId val="1243012959"/>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01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 for Dashboard!PivotTable4</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 BRANCH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for Dashboard'!$AF$2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 for Dashboard'!$AE$3:$AE$6</c:f>
              <c:strCache>
                <c:ptCount val="3"/>
                <c:pt idx="0">
                  <c:v>A</c:v>
                </c:pt>
                <c:pt idx="1">
                  <c:v>B</c:v>
                </c:pt>
                <c:pt idx="2">
                  <c:v>C</c:v>
                </c:pt>
              </c:strCache>
            </c:strRef>
          </c:cat>
          <c:val>
            <c:numRef>
              <c:f>'Pivot Tables for Dashboard'!$AF$3:$AF$6</c:f>
              <c:numCache>
                <c:formatCode>0.00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4885-44B8-BF02-0BE67B56E986}"/>
            </c:ext>
          </c:extLst>
        </c:ser>
        <c:dLbls>
          <c:dLblPos val="outEnd"/>
          <c:showLegendKey val="0"/>
          <c:showVal val="1"/>
          <c:showCatName val="0"/>
          <c:showSerName val="0"/>
          <c:showPercent val="0"/>
          <c:showBubbleSize val="0"/>
        </c:dLbls>
        <c:gapWidth val="100"/>
        <c:overlap val="-24"/>
        <c:axId val="2090450144"/>
        <c:axId val="2090452064"/>
      </c:barChart>
      <c:catAx>
        <c:axId val="209045014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0452064"/>
        <c:crosses val="autoZero"/>
        <c:auto val="1"/>
        <c:lblAlgn val="ctr"/>
        <c:lblOffset val="100"/>
        <c:noMultiLvlLbl val="0"/>
      </c:catAx>
      <c:valAx>
        <c:axId val="209045206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045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 for Dashboard!PivotTable5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Tables for Dashboard'!$AI$2</c:f>
              <c:strCache>
                <c:ptCount val="1"/>
                <c:pt idx="0">
                  <c:v>Total</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 for Dashboard'!$AH$3:$AH$6</c:f>
              <c:strCache>
                <c:ptCount val="3"/>
                <c:pt idx="0">
                  <c:v>Jan</c:v>
                </c:pt>
                <c:pt idx="1">
                  <c:v>Feb</c:v>
                </c:pt>
                <c:pt idx="2">
                  <c:v>Mar</c:v>
                </c:pt>
              </c:strCache>
            </c:strRef>
          </c:cat>
          <c:val>
            <c:numRef>
              <c:f>'Pivot Tables for Dashboard'!$AI$3:$AI$6</c:f>
              <c:numCache>
                <c:formatCode>0.00</c:formatCode>
                <c:ptCount val="3"/>
                <c:pt idx="0">
                  <c:v>116291.86799999994</c:v>
                </c:pt>
                <c:pt idx="1">
                  <c:v>97219.374000000011</c:v>
                </c:pt>
                <c:pt idx="2">
                  <c:v>109455.50699999995</c:v>
                </c:pt>
              </c:numCache>
            </c:numRef>
          </c:val>
          <c:smooth val="0"/>
          <c:extLst>
            <c:ext xmlns:c16="http://schemas.microsoft.com/office/drawing/2014/chart" uri="{C3380CC4-5D6E-409C-BE32-E72D297353CC}">
              <c16:uniqueId val="{00000000-D141-41C3-87A9-BB10D5EE845D}"/>
            </c:ext>
          </c:extLst>
        </c:ser>
        <c:dLbls>
          <c:showLegendKey val="0"/>
          <c:showVal val="0"/>
          <c:showCatName val="0"/>
          <c:showSerName val="0"/>
          <c:showPercent val="0"/>
          <c:showBubbleSize val="0"/>
        </c:dLbls>
        <c:smooth val="0"/>
        <c:axId val="340597104"/>
        <c:axId val="340589904"/>
      </c:lineChart>
      <c:catAx>
        <c:axId val="34059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89904"/>
        <c:crosses val="autoZero"/>
        <c:auto val="1"/>
        <c:lblAlgn val="ctr"/>
        <c:lblOffset val="100"/>
        <c:noMultiLvlLbl val="0"/>
      </c:catAx>
      <c:valAx>
        <c:axId val="3405899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9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 for Dashboard!PivotTable9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a:t>CUSTOMER</a:t>
            </a:r>
            <a:r>
              <a:rPr lang="en-US" b="1" baseline="0"/>
              <a:t> TYPE %</a:t>
            </a:r>
            <a:endParaRPr lang="en-US"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pivotFmt>
      <c:pivotFmt>
        <c:idx val="6"/>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 for Dashboard'!$F$2</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69-4C07-846F-C8E183F1B13C}"/>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69-4C07-846F-C8E183F1B1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for Dashboard'!$E$3:$E$5</c:f>
              <c:strCache>
                <c:ptCount val="2"/>
                <c:pt idx="0">
                  <c:v>Member</c:v>
                </c:pt>
                <c:pt idx="1">
                  <c:v>Normal</c:v>
                </c:pt>
              </c:strCache>
            </c:strRef>
          </c:cat>
          <c:val>
            <c:numRef>
              <c:f>'Pivot Tables for Dashboard'!$F$3:$F$5</c:f>
              <c:numCache>
                <c:formatCode>0.00%</c:formatCode>
                <c:ptCount val="2"/>
                <c:pt idx="0">
                  <c:v>0.501</c:v>
                </c:pt>
                <c:pt idx="1">
                  <c:v>0.499</c:v>
                </c:pt>
              </c:numCache>
            </c:numRef>
          </c:val>
          <c:extLst>
            <c:ext xmlns:c16="http://schemas.microsoft.com/office/drawing/2014/chart" uri="{C3380CC4-5D6E-409C-BE32-E72D297353CC}">
              <c16:uniqueId val="{00000004-F369-4C07-846F-C8E183F1B13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 for Dashboard!PivotTable23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a:t>
            </a:r>
            <a:r>
              <a:rPr lang="en-US" baseline="0"/>
              <a:t> METHOD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 for Dashboard'!$L$2</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02F-410C-B420-AC95B58C76AF}"/>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02F-410C-B420-AC95B58C76AF}"/>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02F-410C-B420-AC95B58C76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for Dashboard'!$K$3:$K$6</c:f>
              <c:strCache>
                <c:ptCount val="3"/>
                <c:pt idx="0">
                  <c:v>Cash</c:v>
                </c:pt>
                <c:pt idx="1">
                  <c:v>Credit card</c:v>
                </c:pt>
                <c:pt idx="2">
                  <c:v>Ewallet</c:v>
                </c:pt>
              </c:strCache>
            </c:strRef>
          </c:cat>
          <c:val>
            <c:numRef>
              <c:f>'Pivot Tables for Dashboard'!$L$3:$L$6</c:f>
              <c:numCache>
                <c:formatCode>0%</c:formatCode>
                <c:ptCount val="3"/>
                <c:pt idx="0">
                  <c:v>0.34399999999999997</c:v>
                </c:pt>
                <c:pt idx="1">
                  <c:v>0.311</c:v>
                </c:pt>
                <c:pt idx="2">
                  <c:v>0.34499999999999997</c:v>
                </c:pt>
              </c:numCache>
            </c:numRef>
          </c:val>
          <c:extLst>
            <c:ext xmlns:c16="http://schemas.microsoft.com/office/drawing/2014/chart" uri="{C3380CC4-5D6E-409C-BE32-E72D297353CC}">
              <c16:uniqueId val="{00000006-C02F-410C-B420-AC95B58C76A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Sales.xlsx]Pivot Tables for Dashboard!PivotTable8</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BRANCH REVENUE</a:t>
            </a:r>
            <a:r>
              <a:rPr lang="en-US" baseline="0"/>
              <a:t>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 for Dashboard'!$C$2</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9F7-4CF8-871F-1ADA8D58B5F6}"/>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9F7-4CF8-871F-1ADA8D58B5F6}"/>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9F7-4CF8-871F-1ADA8D58B5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for Dashboard'!$B$3:$B$6</c:f>
              <c:strCache>
                <c:ptCount val="3"/>
                <c:pt idx="0">
                  <c:v>A</c:v>
                </c:pt>
                <c:pt idx="1">
                  <c:v>B</c:v>
                </c:pt>
                <c:pt idx="2">
                  <c:v>C</c:v>
                </c:pt>
              </c:strCache>
            </c:strRef>
          </c:cat>
          <c:val>
            <c:numRef>
              <c:f>'Pivot Tables for Dashboard'!$C$3:$C$6</c:f>
              <c:numCache>
                <c:formatCode>0.00%</c:formatCode>
                <c:ptCount val="3"/>
                <c:pt idx="0">
                  <c:v>0.32882756763297666</c:v>
                </c:pt>
                <c:pt idx="1">
                  <c:v>0.32881921228367678</c:v>
                </c:pt>
                <c:pt idx="2">
                  <c:v>0.34235322008334651</c:v>
                </c:pt>
              </c:numCache>
            </c:numRef>
          </c:val>
          <c:extLst>
            <c:ext xmlns:c16="http://schemas.microsoft.com/office/drawing/2014/chart" uri="{C3380CC4-5D6E-409C-BE32-E72D297353CC}">
              <c16:uniqueId val="{00000006-19F7-4CF8-871F-1ADA8D58B5F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Product Price on Sales Volume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'Transformed Data'!$H$1</c:f>
              <c:strCache>
                <c:ptCount val="1"/>
                <c:pt idx="0">
                  <c:v>Quantity</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'Transformed Data'!$G$2:$G$1001</c:f>
              <c:numCache>
                <c:formatCode>General</c:formatCode>
                <c:ptCount val="1000"/>
                <c:pt idx="0">
                  <c:v>74.69</c:v>
                </c:pt>
                <c:pt idx="1">
                  <c:v>46.33</c:v>
                </c:pt>
                <c:pt idx="2">
                  <c:v>58.22</c:v>
                </c:pt>
                <c:pt idx="3">
                  <c:v>86.31</c:v>
                </c:pt>
                <c:pt idx="4">
                  <c:v>68.84</c:v>
                </c:pt>
                <c:pt idx="5">
                  <c:v>36.26</c:v>
                </c:pt>
                <c:pt idx="6">
                  <c:v>46.95</c:v>
                </c:pt>
                <c:pt idx="7">
                  <c:v>43.19</c:v>
                </c:pt>
                <c:pt idx="8">
                  <c:v>71.38</c:v>
                </c:pt>
                <c:pt idx="9">
                  <c:v>68.930000000000007</c:v>
                </c:pt>
                <c:pt idx="10">
                  <c:v>72.61</c:v>
                </c:pt>
                <c:pt idx="11">
                  <c:v>54.67</c:v>
                </c:pt>
                <c:pt idx="12">
                  <c:v>34.56</c:v>
                </c:pt>
                <c:pt idx="13">
                  <c:v>88.63</c:v>
                </c:pt>
                <c:pt idx="14">
                  <c:v>52.59</c:v>
                </c:pt>
                <c:pt idx="15">
                  <c:v>87.67</c:v>
                </c:pt>
                <c:pt idx="16">
                  <c:v>24.89</c:v>
                </c:pt>
                <c:pt idx="17">
                  <c:v>96.58</c:v>
                </c:pt>
                <c:pt idx="18">
                  <c:v>62.62</c:v>
                </c:pt>
                <c:pt idx="19">
                  <c:v>60.88</c:v>
                </c:pt>
                <c:pt idx="20">
                  <c:v>44.59</c:v>
                </c:pt>
                <c:pt idx="21">
                  <c:v>44.34</c:v>
                </c:pt>
                <c:pt idx="22">
                  <c:v>89.6</c:v>
                </c:pt>
                <c:pt idx="23">
                  <c:v>72.349999999999994</c:v>
                </c:pt>
                <c:pt idx="24">
                  <c:v>15.81</c:v>
                </c:pt>
                <c:pt idx="25">
                  <c:v>15.87</c:v>
                </c:pt>
                <c:pt idx="26">
                  <c:v>78.77</c:v>
                </c:pt>
                <c:pt idx="27">
                  <c:v>18.329999999999998</c:v>
                </c:pt>
                <c:pt idx="28">
                  <c:v>74.67</c:v>
                </c:pt>
                <c:pt idx="29">
                  <c:v>20.010000000000002</c:v>
                </c:pt>
                <c:pt idx="30">
                  <c:v>49.38</c:v>
                </c:pt>
                <c:pt idx="31">
                  <c:v>42.47</c:v>
                </c:pt>
                <c:pt idx="32">
                  <c:v>21.98</c:v>
                </c:pt>
                <c:pt idx="33">
                  <c:v>97.16</c:v>
                </c:pt>
                <c:pt idx="34">
                  <c:v>52.75</c:v>
                </c:pt>
                <c:pt idx="35">
                  <c:v>58.26</c:v>
                </c:pt>
                <c:pt idx="36">
                  <c:v>88.67</c:v>
                </c:pt>
                <c:pt idx="37">
                  <c:v>62.13</c:v>
                </c:pt>
                <c:pt idx="38">
                  <c:v>58.07</c:v>
                </c:pt>
                <c:pt idx="39">
                  <c:v>10.96</c:v>
                </c:pt>
                <c:pt idx="40">
                  <c:v>99.56</c:v>
                </c:pt>
                <c:pt idx="41">
                  <c:v>93.69</c:v>
                </c:pt>
                <c:pt idx="42">
                  <c:v>32.25</c:v>
                </c:pt>
                <c:pt idx="43">
                  <c:v>92.13</c:v>
                </c:pt>
                <c:pt idx="44">
                  <c:v>26.31</c:v>
                </c:pt>
                <c:pt idx="45">
                  <c:v>34.42</c:v>
                </c:pt>
                <c:pt idx="46">
                  <c:v>72.5</c:v>
                </c:pt>
                <c:pt idx="47">
                  <c:v>77.95</c:v>
                </c:pt>
                <c:pt idx="48">
                  <c:v>30.14</c:v>
                </c:pt>
                <c:pt idx="49">
                  <c:v>32.46</c:v>
                </c:pt>
                <c:pt idx="50">
                  <c:v>83.24</c:v>
                </c:pt>
                <c:pt idx="51">
                  <c:v>92.29</c:v>
                </c:pt>
                <c:pt idx="52">
                  <c:v>63.69</c:v>
                </c:pt>
                <c:pt idx="53">
                  <c:v>45.79</c:v>
                </c:pt>
                <c:pt idx="54">
                  <c:v>98.98</c:v>
                </c:pt>
                <c:pt idx="55">
                  <c:v>51.28</c:v>
                </c:pt>
                <c:pt idx="56">
                  <c:v>69.52</c:v>
                </c:pt>
                <c:pt idx="57">
                  <c:v>70.010000000000005</c:v>
                </c:pt>
                <c:pt idx="58">
                  <c:v>33.840000000000003</c:v>
                </c:pt>
                <c:pt idx="59">
                  <c:v>22.17</c:v>
                </c:pt>
                <c:pt idx="60">
                  <c:v>73.88</c:v>
                </c:pt>
                <c:pt idx="61">
                  <c:v>15.5</c:v>
                </c:pt>
                <c:pt idx="62">
                  <c:v>12.34</c:v>
                </c:pt>
                <c:pt idx="63">
                  <c:v>74.069999999999993</c:v>
                </c:pt>
                <c:pt idx="64">
                  <c:v>32.71</c:v>
                </c:pt>
                <c:pt idx="65">
                  <c:v>25.29</c:v>
                </c:pt>
                <c:pt idx="66">
                  <c:v>23.03</c:v>
                </c:pt>
                <c:pt idx="67">
                  <c:v>26.23</c:v>
                </c:pt>
                <c:pt idx="68">
                  <c:v>18.28</c:v>
                </c:pt>
                <c:pt idx="69">
                  <c:v>94.64</c:v>
                </c:pt>
                <c:pt idx="70">
                  <c:v>43.25</c:v>
                </c:pt>
                <c:pt idx="71">
                  <c:v>63.42</c:v>
                </c:pt>
                <c:pt idx="72">
                  <c:v>51.94</c:v>
                </c:pt>
                <c:pt idx="73">
                  <c:v>93.14</c:v>
                </c:pt>
                <c:pt idx="74">
                  <c:v>89.69</c:v>
                </c:pt>
                <c:pt idx="75">
                  <c:v>24.94</c:v>
                </c:pt>
                <c:pt idx="76">
                  <c:v>59.77</c:v>
                </c:pt>
                <c:pt idx="77">
                  <c:v>62.65</c:v>
                </c:pt>
                <c:pt idx="78">
                  <c:v>47.59</c:v>
                </c:pt>
                <c:pt idx="79">
                  <c:v>17.940000000000001</c:v>
                </c:pt>
                <c:pt idx="80">
                  <c:v>77.72</c:v>
                </c:pt>
                <c:pt idx="81">
                  <c:v>23.75</c:v>
                </c:pt>
                <c:pt idx="82">
                  <c:v>58.9</c:v>
                </c:pt>
                <c:pt idx="83">
                  <c:v>66.349999999999994</c:v>
                </c:pt>
                <c:pt idx="84">
                  <c:v>25.91</c:v>
                </c:pt>
                <c:pt idx="85">
                  <c:v>32.25</c:v>
                </c:pt>
                <c:pt idx="86">
                  <c:v>75.06</c:v>
                </c:pt>
                <c:pt idx="87">
                  <c:v>22.24</c:v>
                </c:pt>
                <c:pt idx="88">
                  <c:v>98.4</c:v>
                </c:pt>
                <c:pt idx="89">
                  <c:v>70.739999999999995</c:v>
                </c:pt>
                <c:pt idx="90">
                  <c:v>35.54</c:v>
                </c:pt>
                <c:pt idx="91">
                  <c:v>21.54</c:v>
                </c:pt>
                <c:pt idx="92">
                  <c:v>12.03</c:v>
                </c:pt>
                <c:pt idx="93">
                  <c:v>44.02</c:v>
                </c:pt>
                <c:pt idx="94">
                  <c:v>69.959999999999994</c:v>
                </c:pt>
                <c:pt idx="95">
                  <c:v>15.34</c:v>
                </c:pt>
                <c:pt idx="96">
                  <c:v>99.83</c:v>
                </c:pt>
                <c:pt idx="97">
                  <c:v>47.67</c:v>
                </c:pt>
                <c:pt idx="98">
                  <c:v>94.88</c:v>
                </c:pt>
                <c:pt idx="99">
                  <c:v>62.48</c:v>
                </c:pt>
                <c:pt idx="100">
                  <c:v>36.36</c:v>
                </c:pt>
                <c:pt idx="101">
                  <c:v>78.38</c:v>
                </c:pt>
                <c:pt idx="102">
                  <c:v>60.01</c:v>
                </c:pt>
                <c:pt idx="103">
                  <c:v>51.19</c:v>
                </c:pt>
                <c:pt idx="104">
                  <c:v>72.2</c:v>
                </c:pt>
                <c:pt idx="105">
                  <c:v>40.229999999999997</c:v>
                </c:pt>
                <c:pt idx="106">
                  <c:v>88.79</c:v>
                </c:pt>
                <c:pt idx="107">
                  <c:v>26.48</c:v>
                </c:pt>
                <c:pt idx="108">
                  <c:v>81.91</c:v>
                </c:pt>
                <c:pt idx="109">
                  <c:v>14.23</c:v>
                </c:pt>
                <c:pt idx="110">
                  <c:v>15.55</c:v>
                </c:pt>
                <c:pt idx="111">
                  <c:v>15.26</c:v>
                </c:pt>
                <c:pt idx="112">
                  <c:v>61.77</c:v>
                </c:pt>
                <c:pt idx="113">
                  <c:v>21.52</c:v>
                </c:pt>
                <c:pt idx="114">
                  <c:v>99.78</c:v>
                </c:pt>
                <c:pt idx="115">
                  <c:v>36.36</c:v>
                </c:pt>
                <c:pt idx="116">
                  <c:v>32.9</c:v>
                </c:pt>
                <c:pt idx="117">
                  <c:v>77.02</c:v>
                </c:pt>
                <c:pt idx="118">
                  <c:v>23.48</c:v>
                </c:pt>
                <c:pt idx="119">
                  <c:v>28.45</c:v>
                </c:pt>
                <c:pt idx="120">
                  <c:v>76.400000000000006</c:v>
                </c:pt>
                <c:pt idx="121">
                  <c:v>44.65</c:v>
                </c:pt>
                <c:pt idx="122">
                  <c:v>77.930000000000007</c:v>
                </c:pt>
                <c:pt idx="123">
                  <c:v>71.95</c:v>
                </c:pt>
                <c:pt idx="124">
                  <c:v>26.02</c:v>
                </c:pt>
                <c:pt idx="125">
                  <c:v>51.69</c:v>
                </c:pt>
                <c:pt idx="126">
                  <c:v>80.959999999999994</c:v>
                </c:pt>
                <c:pt idx="127">
                  <c:v>73.22</c:v>
                </c:pt>
                <c:pt idx="128">
                  <c:v>65.94</c:v>
                </c:pt>
                <c:pt idx="129">
                  <c:v>21.5</c:v>
                </c:pt>
                <c:pt idx="130">
                  <c:v>67.09</c:v>
                </c:pt>
                <c:pt idx="131">
                  <c:v>96.7</c:v>
                </c:pt>
                <c:pt idx="132">
                  <c:v>82.33</c:v>
                </c:pt>
                <c:pt idx="133">
                  <c:v>40.94</c:v>
                </c:pt>
                <c:pt idx="134">
                  <c:v>32.32</c:v>
                </c:pt>
                <c:pt idx="135">
                  <c:v>76.819999999999993</c:v>
                </c:pt>
                <c:pt idx="136">
                  <c:v>52.26</c:v>
                </c:pt>
                <c:pt idx="137">
                  <c:v>79.739999999999995</c:v>
                </c:pt>
                <c:pt idx="138">
                  <c:v>77.5</c:v>
                </c:pt>
                <c:pt idx="139">
                  <c:v>54.27</c:v>
                </c:pt>
                <c:pt idx="140">
                  <c:v>67.260000000000005</c:v>
                </c:pt>
                <c:pt idx="141">
                  <c:v>13.79</c:v>
                </c:pt>
                <c:pt idx="142">
                  <c:v>56.53</c:v>
                </c:pt>
                <c:pt idx="143">
                  <c:v>20.97</c:v>
                </c:pt>
                <c:pt idx="144">
                  <c:v>25.84</c:v>
                </c:pt>
                <c:pt idx="145">
                  <c:v>50.93</c:v>
                </c:pt>
                <c:pt idx="146">
                  <c:v>25.22</c:v>
                </c:pt>
                <c:pt idx="147">
                  <c:v>53.17</c:v>
                </c:pt>
                <c:pt idx="148">
                  <c:v>90.65</c:v>
                </c:pt>
                <c:pt idx="149">
                  <c:v>23.46</c:v>
                </c:pt>
                <c:pt idx="150">
                  <c:v>33.99</c:v>
                </c:pt>
                <c:pt idx="151">
                  <c:v>89.21</c:v>
                </c:pt>
                <c:pt idx="152">
                  <c:v>19.100000000000001</c:v>
                </c:pt>
                <c:pt idx="153">
                  <c:v>63.61</c:v>
                </c:pt>
                <c:pt idx="154">
                  <c:v>25</c:v>
                </c:pt>
                <c:pt idx="155">
                  <c:v>20.77</c:v>
                </c:pt>
                <c:pt idx="156">
                  <c:v>51.34</c:v>
                </c:pt>
                <c:pt idx="157">
                  <c:v>40.049999999999997</c:v>
                </c:pt>
                <c:pt idx="158">
                  <c:v>43.13</c:v>
                </c:pt>
                <c:pt idx="159">
                  <c:v>64.44</c:v>
                </c:pt>
                <c:pt idx="160">
                  <c:v>65.180000000000007</c:v>
                </c:pt>
                <c:pt idx="161">
                  <c:v>33.26</c:v>
                </c:pt>
                <c:pt idx="162">
                  <c:v>38.6</c:v>
                </c:pt>
                <c:pt idx="163">
                  <c:v>37.14</c:v>
                </c:pt>
                <c:pt idx="164">
                  <c:v>37.15</c:v>
                </c:pt>
                <c:pt idx="165">
                  <c:v>19.66</c:v>
                </c:pt>
                <c:pt idx="166">
                  <c:v>51.52</c:v>
                </c:pt>
                <c:pt idx="167">
                  <c:v>24.18</c:v>
                </c:pt>
                <c:pt idx="168">
                  <c:v>42.91</c:v>
                </c:pt>
                <c:pt idx="169">
                  <c:v>54.28</c:v>
                </c:pt>
                <c:pt idx="170">
                  <c:v>99.55</c:v>
                </c:pt>
                <c:pt idx="171">
                  <c:v>34.729999999999997</c:v>
                </c:pt>
                <c:pt idx="172">
                  <c:v>37.44</c:v>
                </c:pt>
                <c:pt idx="173">
                  <c:v>81.709999999999994</c:v>
                </c:pt>
                <c:pt idx="174">
                  <c:v>91.41</c:v>
                </c:pt>
                <c:pt idx="175">
                  <c:v>98.09</c:v>
                </c:pt>
                <c:pt idx="176">
                  <c:v>25.43</c:v>
                </c:pt>
                <c:pt idx="177">
                  <c:v>86.68</c:v>
                </c:pt>
                <c:pt idx="178">
                  <c:v>28.32</c:v>
                </c:pt>
                <c:pt idx="179">
                  <c:v>97.94</c:v>
                </c:pt>
                <c:pt idx="180">
                  <c:v>73.05</c:v>
                </c:pt>
                <c:pt idx="181">
                  <c:v>30.68</c:v>
                </c:pt>
                <c:pt idx="182">
                  <c:v>29.42</c:v>
                </c:pt>
                <c:pt idx="183">
                  <c:v>60.95</c:v>
                </c:pt>
                <c:pt idx="184">
                  <c:v>66.06</c:v>
                </c:pt>
                <c:pt idx="185">
                  <c:v>19.32</c:v>
                </c:pt>
                <c:pt idx="186">
                  <c:v>41.66</c:v>
                </c:pt>
                <c:pt idx="187">
                  <c:v>72.42</c:v>
                </c:pt>
                <c:pt idx="188">
                  <c:v>74.510000000000005</c:v>
                </c:pt>
                <c:pt idx="189">
                  <c:v>81.209999999999994</c:v>
                </c:pt>
                <c:pt idx="190">
                  <c:v>65.739999999999995</c:v>
                </c:pt>
                <c:pt idx="191">
                  <c:v>10.130000000000001</c:v>
                </c:pt>
                <c:pt idx="192">
                  <c:v>85.91</c:v>
                </c:pt>
                <c:pt idx="193">
                  <c:v>64.27</c:v>
                </c:pt>
                <c:pt idx="194">
                  <c:v>77.680000000000007</c:v>
                </c:pt>
                <c:pt idx="195">
                  <c:v>51.71</c:v>
                </c:pt>
                <c:pt idx="196">
                  <c:v>52.34</c:v>
                </c:pt>
                <c:pt idx="197">
                  <c:v>43.06</c:v>
                </c:pt>
                <c:pt idx="198">
                  <c:v>14.62</c:v>
                </c:pt>
                <c:pt idx="199">
                  <c:v>45.58</c:v>
                </c:pt>
                <c:pt idx="200">
                  <c:v>75.2</c:v>
                </c:pt>
                <c:pt idx="201">
                  <c:v>52.2</c:v>
                </c:pt>
                <c:pt idx="202">
                  <c:v>70.319999999999993</c:v>
                </c:pt>
                <c:pt idx="203">
                  <c:v>53.65</c:v>
                </c:pt>
                <c:pt idx="204">
                  <c:v>30.61</c:v>
                </c:pt>
                <c:pt idx="205">
                  <c:v>28.96</c:v>
                </c:pt>
                <c:pt idx="206">
                  <c:v>67.45</c:v>
                </c:pt>
                <c:pt idx="207">
                  <c:v>38.72</c:v>
                </c:pt>
                <c:pt idx="208">
                  <c:v>98.53</c:v>
                </c:pt>
                <c:pt idx="209">
                  <c:v>71.680000000000007</c:v>
                </c:pt>
                <c:pt idx="210">
                  <c:v>91.61</c:v>
                </c:pt>
                <c:pt idx="211">
                  <c:v>60.87</c:v>
                </c:pt>
                <c:pt idx="212">
                  <c:v>53.3</c:v>
                </c:pt>
                <c:pt idx="213">
                  <c:v>12.09</c:v>
                </c:pt>
                <c:pt idx="214">
                  <c:v>64.19</c:v>
                </c:pt>
                <c:pt idx="215">
                  <c:v>78.31</c:v>
                </c:pt>
                <c:pt idx="216">
                  <c:v>83.77</c:v>
                </c:pt>
                <c:pt idx="217">
                  <c:v>28.95</c:v>
                </c:pt>
                <c:pt idx="218">
                  <c:v>19.36</c:v>
                </c:pt>
                <c:pt idx="219">
                  <c:v>72.78</c:v>
                </c:pt>
                <c:pt idx="220">
                  <c:v>15.69</c:v>
                </c:pt>
                <c:pt idx="221">
                  <c:v>88.15</c:v>
                </c:pt>
                <c:pt idx="222">
                  <c:v>27.93</c:v>
                </c:pt>
                <c:pt idx="223">
                  <c:v>55.45</c:v>
                </c:pt>
                <c:pt idx="224">
                  <c:v>48.63</c:v>
                </c:pt>
                <c:pt idx="225">
                  <c:v>56.04</c:v>
                </c:pt>
                <c:pt idx="226">
                  <c:v>45.48</c:v>
                </c:pt>
                <c:pt idx="227">
                  <c:v>73.47</c:v>
                </c:pt>
                <c:pt idx="228">
                  <c:v>48.5</c:v>
                </c:pt>
                <c:pt idx="229">
                  <c:v>21.48</c:v>
                </c:pt>
                <c:pt idx="230">
                  <c:v>63.56</c:v>
                </c:pt>
                <c:pt idx="231">
                  <c:v>67.099999999999994</c:v>
                </c:pt>
                <c:pt idx="232">
                  <c:v>48.63</c:v>
                </c:pt>
                <c:pt idx="233">
                  <c:v>87.37</c:v>
                </c:pt>
                <c:pt idx="234">
                  <c:v>27.04</c:v>
                </c:pt>
                <c:pt idx="235">
                  <c:v>69.58</c:v>
                </c:pt>
                <c:pt idx="236">
                  <c:v>25.7</c:v>
                </c:pt>
                <c:pt idx="237">
                  <c:v>80.62</c:v>
                </c:pt>
                <c:pt idx="238">
                  <c:v>35.68</c:v>
                </c:pt>
                <c:pt idx="239">
                  <c:v>71.459999999999994</c:v>
                </c:pt>
                <c:pt idx="240">
                  <c:v>11.94</c:v>
                </c:pt>
                <c:pt idx="241">
                  <c:v>45.38</c:v>
                </c:pt>
                <c:pt idx="242">
                  <c:v>22.32</c:v>
                </c:pt>
                <c:pt idx="243">
                  <c:v>56</c:v>
                </c:pt>
                <c:pt idx="244">
                  <c:v>19.7</c:v>
                </c:pt>
                <c:pt idx="245">
                  <c:v>93.96</c:v>
                </c:pt>
                <c:pt idx="246">
                  <c:v>71.63</c:v>
                </c:pt>
                <c:pt idx="247">
                  <c:v>37.69</c:v>
                </c:pt>
                <c:pt idx="248">
                  <c:v>27.28</c:v>
                </c:pt>
                <c:pt idx="249">
                  <c:v>17.420000000000002</c:v>
                </c:pt>
                <c:pt idx="250">
                  <c:v>97.29</c:v>
                </c:pt>
                <c:pt idx="251">
                  <c:v>96.52</c:v>
                </c:pt>
                <c:pt idx="252">
                  <c:v>18.850000000000001</c:v>
                </c:pt>
                <c:pt idx="253">
                  <c:v>55.39</c:v>
                </c:pt>
                <c:pt idx="254">
                  <c:v>63.88</c:v>
                </c:pt>
                <c:pt idx="255">
                  <c:v>10.69</c:v>
                </c:pt>
                <c:pt idx="256">
                  <c:v>55.5</c:v>
                </c:pt>
                <c:pt idx="257">
                  <c:v>11.43</c:v>
                </c:pt>
                <c:pt idx="258">
                  <c:v>94.76</c:v>
                </c:pt>
                <c:pt idx="259">
                  <c:v>30.62</c:v>
                </c:pt>
                <c:pt idx="260">
                  <c:v>74.58</c:v>
                </c:pt>
                <c:pt idx="261">
                  <c:v>58.91</c:v>
                </c:pt>
                <c:pt idx="262">
                  <c:v>46.41</c:v>
                </c:pt>
                <c:pt idx="263">
                  <c:v>92.6</c:v>
                </c:pt>
                <c:pt idx="264">
                  <c:v>46.61</c:v>
                </c:pt>
                <c:pt idx="265">
                  <c:v>24.49</c:v>
                </c:pt>
                <c:pt idx="266">
                  <c:v>48.96</c:v>
                </c:pt>
                <c:pt idx="267">
                  <c:v>77.47</c:v>
                </c:pt>
                <c:pt idx="268">
                  <c:v>93.18</c:v>
                </c:pt>
                <c:pt idx="269">
                  <c:v>50.23</c:v>
                </c:pt>
                <c:pt idx="270">
                  <c:v>40.26</c:v>
                </c:pt>
                <c:pt idx="271">
                  <c:v>95.15</c:v>
                </c:pt>
                <c:pt idx="272">
                  <c:v>48.62</c:v>
                </c:pt>
                <c:pt idx="273">
                  <c:v>33.880000000000003</c:v>
                </c:pt>
                <c:pt idx="274">
                  <c:v>47.68</c:v>
                </c:pt>
                <c:pt idx="275">
                  <c:v>68.709999999999994</c:v>
                </c:pt>
                <c:pt idx="276">
                  <c:v>22.01</c:v>
                </c:pt>
                <c:pt idx="277">
                  <c:v>41.28</c:v>
                </c:pt>
                <c:pt idx="278">
                  <c:v>74.22</c:v>
                </c:pt>
                <c:pt idx="279">
                  <c:v>10.56</c:v>
                </c:pt>
                <c:pt idx="280">
                  <c:v>91.3</c:v>
                </c:pt>
                <c:pt idx="281">
                  <c:v>52.38</c:v>
                </c:pt>
                <c:pt idx="282">
                  <c:v>38.54</c:v>
                </c:pt>
                <c:pt idx="283">
                  <c:v>51.94</c:v>
                </c:pt>
                <c:pt idx="284">
                  <c:v>39.47</c:v>
                </c:pt>
                <c:pt idx="285">
                  <c:v>21.32</c:v>
                </c:pt>
                <c:pt idx="286">
                  <c:v>93.78</c:v>
                </c:pt>
                <c:pt idx="287">
                  <c:v>73.260000000000005</c:v>
                </c:pt>
                <c:pt idx="288">
                  <c:v>99.1</c:v>
                </c:pt>
                <c:pt idx="289">
                  <c:v>74.099999999999994</c:v>
                </c:pt>
                <c:pt idx="290">
                  <c:v>98.48</c:v>
                </c:pt>
                <c:pt idx="291">
                  <c:v>95.95</c:v>
                </c:pt>
                <c:pt idx="292">
                  <c:v>28.31</c:v>
                </c:pt>
                <c:pt idx="293">
                  <c:v>47.63</c:v>
                </c:pt>
                <c:pt idx="294">
                  <c:v>12.76</c:v>
                </c:pt>
                <c:pt idx="295">
                  <c:v>79.59</c:v>
                </c:pt>
                <c:pt idx="296">
                  <c:v>64.59</c:v>
                </c:pt>
                <c:pt idx="297">
                  <c:v>24.82</c:v>
                </c:pt>
                <c:pt idx="298">
                  <c:v>89.06</c:v>
                </c:pt>
                <c:pt idx="299">
                  <c:v>23.29</c:v>
                </c:pt>
                <c:pt idx="300">
                  <c:v>90.02</c:v>
                </c:pt>
                <c:pt idx="301">
                  <c:v>34.42</c:v>
                </c:pt>
                <c:pt idx="302">
                  <c:v>83.34</c:v>
                </c:pt>
                <c:pt idx="303">
                  <c:v>45.58</c:v>
                </c:pt>
                <c:pt idx="304">
                  <c:v>87.9</c:v>
                </c:pt>
                <c:pt idx="305">
                  <c:v>73.47</c:v>
                </c:pt>
                <c:pt idx="306">
                  <c:v>76.92</c:v>
                </c:pt>
                <c:pt idx="307">
                  <c:v>35.04</c:v>
                </c:pt>
                <c:pt idx="308">
                  <c:v>27.73</c:v>
                </c:pt>
                <c:pt idx="309">
                  <c:v>11.53</c:v>
                </c:pt>
                <c:pt idx="310">
                  <c:v>79.540000000000006</c:v>
                </c:pt>
                <c:pt idx="311">
                  <c:v>93.12</c:v>
                </c:pt>
                <c:pt idx="312">
                  <c:v>51.34</c:v>
                </c:pt>
                <c:pt idx="313">
                  <c:v>99.6</c:v>
                </c:pt>
                <c:pt idx="314">
                  <c:v>94.67</c:v>
                </c:pt>
                <c:pt idx="315">
                  <c:v>39.619999999999997</c:v>
                </c:pt>
                <c:pt idx="316">
                  <c:v>74.44</c:v>
                </c:pt>
                <c:pt idx="317">
                  <c:v>89.48</c:v>
                </c:pt>
                <c:pt idx="318">
                  <c:v>92.09</c:v>
                </c:pt>
                <c:pt idx="319">
                  <c:v>66.52</c:v>
                </c:pt>
                <c:pt idx="320">
                  <c:v>45.68</c:v>
                </c:pt>
                <c:pt idx="321">
                  <c:v>50.79</c:v>
                </c:pt>
                <c:pt idx="322">
                  <c:v>10.08</c:v>
                </c:pt>
                <c:pt idx="323">
                  <c:v>93.88</c:v>
                </c:pt>
                <c:pt idx="324">
                  <c:v>42.57</c:v>
                </c:pt>
                <c:pt idx="325">
                  <c:v>98.66</c:v>
                </c:pt>
                <c:pt idx="326">
                  <c:v>20.89</c:v>
                </c:pt>
                <c:pt idx="327">
                  <c:v>15.5</c:v>
                </c:pt>
                <c:pt idx="328">
                  <c:v>33.299999999999997</c:v>
                </c:pt>
                <c:pt idx="329">
                  <c:v>81.010000000000005</c:v>
                </c:pt>
                <c:pt idx="330">
                  <c:v>15.8</c:v>
                </c:pt>
                <c:pt idx="331">
                  <c:v>80.08</c:v>
                </c:pt>
                <c:pt idx="332">
                  <c:v>74.66</c:v>
                </c:pt>
                <c:pt idx="333">
                  <c:v>58.15</c:v>
                </c:pt>
                <c:pt idx="334">
                  <c:v>97.48</c:v>
                </c:pt>
                <c:pt idx="335">
                  <c:v>56.56</c:v>
                </c:pt>
                <c:pt idx="336">
                  <c:v>58.03</c:v>
                </c:pt>
                <c:pt idx="337">
                  <c:v>31.84</c:v>
                </c:pt>
                <c:pt idx="338">
                  <c:v>65.819999999999993</c:v>
                </c:pt>
                <c:pt idx="339">
                  <c:v>88.34</c:v>
                </c:pt>
                <c:pt idx="340">
                  <c:v>54.84</c:v>
                </c:pt>
                <c:pt idx="341">
                  <c:v>14.48</c:v>
                </c:pt>
                <c:pt idx="342">
                  <c:v>25.51</c:v>
                </c:pt>
                <c:pt idx="343">
                  <c:v>93.72</c:v>
                </c:pt>
                <c:pt idx="344">
                  <c:v>40.299999999999997</c:v>
                </c:pt>
                <c:pt idx="345">
                  <c:v>87.98</c:v>
                </c:pt>
                <c:pt idx="346">
                  <c:v>33.200000000000003</c:v>
                </c:pt>
                <c:pt idx="347">
                  <c:v>33.520000000000003</c:v>
                </c:pt>
                <c:pt idx="348">
                  <c:v>88.36</c:v>
                </c:pt>
                <c:pt idx="349">
                  <c:v>94.13</c:v>
                </c:pt>
                <c:pt idx="350">
                  <c:v>78.069999999999993</c:v>
                </c:pt>
                <c:pt idx="351">
                  <c:v>83.78</c:v>
                </c:pt>
                <c:pt idx="352">
                  <c:v>30.12</c:v>
                </c:pt>
                <c:pt idx="353">
                  <c:v>86.72</c:v>
                </c:pt>
                <c:pt idx="354">
                  <c:v>69.12</c:v>
                </c:pt>
                <c:pt idx="355">
                  <c:v>93.96</c:v>
                </c:pt>
                <c:pt idx="356">
                  <c:v>56.69</c:v>
                </c:pt>
                <c:pt idx="357">
                  <c:v>20.010000000000002</c:v>
                </c:pt>
                <c:pt idx="358">
                  <c:v>18.93</c:v>
                </c:pt>
                <c:pt idx="359">
                  <c:v>17.87</c:v>
                </c:pt>
                <c:pt idx="360">
                  <c:v>16.16</c:v>
                </c:pt>
                <c:pt idx="361">
                  <c:v>55.07</c:v>
                </c:pt>
                <c:pt idx="362">
                  <c:v>75.739999999999995</c:v>
                </c:pt>
                <c:pt idx="363">
                  <c:v>97.61</c:v>
                </c:pt>
                <c:pt idx="364">
                  <c:v>48.52</c:v>
                </c:pt>
                <c:pt idx="365">
                  <c:v>96.68</c:v>
                </c:pt>
                <c:pt idx="366">
                  <c:v>76.989999999999995</c:v>
                </c:pt>
                <c:pt idx="367">
                  <c:v>64.36</c:v>
                </c:pt>
                <c:pt idx="368">
                  <c:v>87.87</c:v>
                </c:pt>
                <c:pt idx="369">
                  <c:v>82.7</c:v>
                </c:pt>
                <c:pt idx="370">
                  <c:v>30.35</c:v>
                </c:pt>
                <c:pt idx="371">
                  <c:v>16.489999999999998</c:v>
                </c:pt>
                <c:pt idx="372">
                  <c:v>72.84</c:v>
                </c:pt>
                <c:pt idx="373">
                  <c:v>21.94</c:v>
                </c:pt>
                <c:pt idx="374">
                  <c:v>51.36</c:v>
                </c:pt>
                <c:pt idx="375">
                  <c:v>53.44</c:v>
                </c:pt>
                <c:pt idx="376">
                  <c:v>99.96</c:v>
                </c:pt>
                <c:pt idx="377">
                  <c:v>56.47</c:v>
                </c:pt>
                <c:pt idx="378">
                  <c:v>90.28</c:v>
                </c:pt>
                <c:pt idx="379">
                  <c:v>39.619999999999997</c:v>
                </c:pt>
                <c:pt idx="380">
                  <c:v>34.840000000000003</c:v>
                </c:pt>
                <c:pt idx="381">
                  <c:v>87.45</c:v>
                </c:pt>
                <c:pt idx="382">
                  <c:v>51.91</c:v>
                </c:pt>
                <c:pt idx="383">
                  <c:v>71.86</c:v>
                </c:pt>
                <c:pt idx="384">
                  <c:v>91.54</c:v>
                </c:pt>
                <c:pt idx="385">
                  <c:v>72.17</c:v>
                </c:pt>
                <c:pt idx="386">
                  <c:v>50.28</c:v>
                </c:pt>
                <c:pt idx="387">
                  <c:v>97.22</c:v>
                </c:pt>
                <c:pt idx="388">
                  <c:v>93.39</c:v>
                </c:pt>
                <c:pt idx="389">
                  <c:v>39.9</c:v>
                </c:pt>
                <c:pt idx="390">
                  <c:v>42.57</c:v>
                </c:pt>
                <c:pt idx="391">
                  <c:v>80.05</c:v>
                </c:pt>
                <c:pt idx="392">
                  <c:v>52.89</c:v>
                </c:pt>
                <c:pt idx="393">
                  <c:v>19.79</c:v>
                </c:pt>
                <c:pt idx="394">
                  <c:v>18.079999999999998</c:v>
                </c:pt>
                <c:pt idx="395">
                  <c:v>94.49</c:v>
                </c:pt>
                <c:pt idx="396">
                  <c:v>46.47</c:v>
                </c:pt>
                <c:pt idx="397">
                  <c:v>77.040000000000006</c:v>
                </c:pt>
                <c:pt idx="398">
                  <c:v>73.52</c:v>
                </c:pt>
                <c:pt idx="399">
                  <c:v>25.55</c:v>
                </c:pt>
                <c:pt idx="400">
                  <c:v>57.49</c:v>
                </c:pt>
                <c:pt idx="401">
                  <c:v>25.9</c:v>
                </c:pt>
                <c:pt idx="402">
                  <c:v>17.77</c:v>
                </c:pt>
                <c:pt idx="403">
                  <c:v>30.37</c:v>
                </c:pt>
                <c:pt idx="404">
                  <c:v>99.73</c:v>
                </c:pt>
                <c:pt idx="405">
                  <c:v>92.36</c:v>
                </c:pt>
                <c:pt idx="406">
                  <c:v>46.42</c:v>
                </c:pt>
                <c:pt idx="407">
                  <c:v>29.61</c:v>
                </c:pt>
                <c:pt idx="408">
                  <c:v>24.77</c:v>
                </c:pt>
                <c:pt idx="409">
                  <c:v>94.87</c:v>
                </c:pt>
                <c:pt idx="410">
                  <c:v>57.34</c:v>
                </c:pt>
                <c:pt idx="411">
                  <c:v>45.35</c:v>
                </c:pt>
                <c:pt idx="412">
                  <c:v>62.08</c:v>
                </c:pt>
                <c:pt idx="413">
                  <c:v>69.37</c:v>
                </c:pt>
                <c:pt idx="414">
                  <c:v>90.7</c:v>
                </c:pt>
                <c:pt idx="415">
                  <c:v>81.37</c:v>
                </c:pt>
                <c:pt idx="416">
                  <c:v>10.59</c:v>
                </c:pt>
                <c:pt idx="417">
                  <c:v>84.09</c:v>
                </c:pt>
                <c:pt idx="418">
                  <c:v>73.819999999999993</c:v>
                </c:pt>
                <c:pt idx="419">
                  <c:v>13.22</c:v>
                </c:pt>
                <c:pt idx="420">
                  <c:v>93.87</c:v>
                </c:pt>
                <c:pt idx="421">
                  <c:v>81.400000000000006</c:v>
                </c:pt>
                <c:pt idx="422">
                  <c:v>73.06</c:v>
                </c:pt>
                <c:pt idx="423">
                  <c:v>46.55</c:v>
                </c:pt>
                <c:pt idx="424">
                  <c:v>32.619999999999997</c:v>
                </c:pt>
                <c:pt idx="425">
                  <c:v>38.299999999999997</c:v>
                </c:pt>
                <c:pt idx="426">
                  <c:v>54.45</c:v>
                </c:pt>
                <c:pt idx="427">
                  <c:v>74.599999999999994</c:v>
                </c:pt>
                <c:pt idx="428">
                  <c:v>67.430000000000007</c:v>
                </c:pt>
                <c:pt idx="429">
                  <c:v>99.71</c:v>
                </c:pt>
                <c:pt idx="430">
                  <c:v>47.97</c:v>
                </c:pt>
                <c:pt idx="431">
                  <c:v>66.680000000000007</c:v>
                </c:pt>
                <c:pt idx="432">
                  <c:v>48.51</c:v>
                </c:pt>
                <c:pt idx="433">
                  <c:v>40.299999999999997</c:v>
                </c:pt>
                <c:pt idx="434">
                  <c:v>18.11</c:v>
                </c:pt>
                <c:pt idx="435">
                  <c:v>39.01</c:v>
                </c:pt>
                <c:pt idx="436">
                  <c:v>14.96</c:v>
                </c:pt>
                <c:pt idx="437">
                  <c:v>79.930000000000007</c:v>
                </c:pt>
                <c:pt idx="438">
                  <c:v>97.74</c:v>
                </c:pt>
                <c:pt idx="439">
                  <c:v>51.13</c:v>
                </c:pt>
                <c:pt idx="440">
                  <c:v>22.02</c:v>
                </c:pt>
                <c:pt idx="441">
                  <c:v>57.95</c:v>
                </c:pt>
                <c:pt idx="442">
                  <c:v>42.82</c:v>
                </c:pt>
                <c:pt idx="443">
                  <c:v>48.09</c:v>
                </c:pt>
                <c:pt idx="444">
                  <c:v>55.97</c:v>
                </c:pt>
                <c:pt idx="445">
                  <c:v>76.900000000000006</c:v>
                </c:pt>
                <c:pt idx="446">
                  <c:v>13.5</c:v>
                </c:pt>
                <c:pt idx="447">
                  <c:v>54.73</c:v>
                </c:pt>
                <c:pt idx="448">
                  <c:v>27</c:v>
                </c:pt>
                <c:pt idx="449">
                  <c:v>89.14</c:v>
                </c:pt>
                <c:pt idx="450">
                  <c:v>27.5</c:v>
                </c:pt>
                <c:pt idx="451">
                  <c:v>74.97</c:v>
                </c:pt>
                <c:pt idx="452">
                  <c:v>26.26</c:v>
                </c:pt>
                <c:pt idx="453">
                  <c:v>60.96</c:v>
                </c:pt>
                <c:pt idx="454">
                  <c:v>35.380000000000003</c:v>
                </c:pt>
                <c:pt idx="455">
                  <c:v>23.65</c:v>
                </c:pt>
                <c:pt idx="456">
                  <c:v>99.69</c:v>
                </c:pt>
                <c:pt idx="457">
                  <c:v>75.819999999999993</c:v>
                </c:pt>
                <c:pt idx="458">
                  <c:v>18.22</c:v>
                </c:pt>
                <c:pt idx="459">
                  <c:v>37.950000000000003</c:v>
                </c:pt>
                <c:pt idx="460">
                  <c:v>13.59</c:v>
                </c:pt>
                <c:pt idx="461">
                  <c:v>41.06</c:v>
                </c:pt>
                <c:pt idx="462">
                  <c:v>19.239999999999998</c:v>
                </c:pt>
                <c:pt idx="463">
                  <c:v>39.75</c:v>
                </c:pt>
                <c:pt idx="464">
                  <c:v>68.709999999999994</c:v>
                </c:pt>
                <c:pt idx="465">
                  <c:v>34.21</c:v>
                </c:pt>
                <c:pt idx="466">
                  <c:v>21.87</c:v>
                </c:pt>
                <c:pt idx="467">
                  <c:v>96.11</c:v>
                </c:pt>
                <c:pt idx="468">
                  <c:v>57.22</c:v>
                </c:pt>
                <c:pt idx="469">
                  <c:v>25.42</c:v>
                </c:pt>
                <c:pt idx="470">
                  <c:v>40.61</c:v>
                </c:pt>
                <c:pt idx="471">
                  <c:v>20.87</c:v>
                </c:pt>
                <c:pt idx="472">
                  <c:v>67.27</c:v>
                </c:pt>
                <c:pt idx="473">
                  <c:v>69.08</c:v>
                </c:pt>
                <c:pt idx="474">
                  <c:v>95.54</c:v>
                </c:pt>
                <c:pt idx="475">
                  <c:v>47.44</c:v>
                </c:pt>
                <c:pt idx="476">
                  <c:v>88.43</c:v>
                </c:pt>
                <c:pt idx="477">
                  <c:v>19.149999999999999</c:v>
                </c:pt>
                <c:pt idx="478">
                  <c:v>27.07</c:v>
                </c:pt>
                <c:pt idx="479">
                  <c:v>39.119999999999997</c:v>
                </c:pt>
                <c:pt idx="480">
                  <c:v>74.709999999999994</c:v>
                </c:pt>
                <c:pt idx="481">
                  <c:v>22.01</c:v>
                </c:pt>
                <c:pt idx="482">
                  <c:v>29.56</c:v>
                </c:pt>
                <c:pt idx="483">
                  <c:v>77.400000000000006</c:v>
                </c:pt>
                <c:pt idx="484">
                  <c:v>79.39</c:v>
                </c:pt>
                <c:pt idx="485">
                  <c:v>73.05</c:v>
                </c:pt>
                <c:pt idx="486">
                  <c:v>37.020000000000003</c:v>
                </c:pt>
                <c:pt idx="487">
                  <c:v>72.569999999999993</c:v>
                </c:pt>
                <c:pt idx="488">
                  <c:v>34.369999999999997</c:v>
                </c:pt>
                <c:pt idx="489">
                  <c:v>60.38</c:v>
                </c:pt>
                <c:pt idx="490">
                  <c:v>49.49</c:v>
                </c:pt>
                <c:pt idx="491">
                  <c:v>41.09</c:v>
                </c:pt>
                <c:pt idx="492">
                  <c:v>77.680000000000007</c:v>
                </c:pt>
                <c:pt idx="493">
                  <c:v>34.700000000000003</c:v>
                </c:pt>
                <c:pt idx="494">
                  <c:v>25.32</c:v>
                </c:pt>
                <c:pt idx="495">
                  <c:v>99.89</c:v>
                </c:pt>
                <c:pt idx="496">
                  <c:v>75.92</c:v>
                </c:pt>
                <c:pt idx="497">
                  <c:v>98.13</c:v>
                </c:pt>
                <c:pt idx="498">
                  <c:v>73.97</c:v>
                </c:pt>
                <c:pt idx="499">
                  <c:v>93.31</c:v>
                </c:pt>
                <c:pt idx="500">
                  <c:v>88.45</c:v>
                </c:pt>
                <c:pt idx="501">
                  <c:v>48.5</c:v>
                </c:pt>
                <c:pt idx="502">
                  <c:v>84.05</c:v>
                </c:pt>
                <c:pt idx="503">
                  <c:v>61.29</c:v>
                </c:pt>
                <c:pt idx="504">
                  <c:v>90.74</c:v>
                </c:pt>
                <c:pt idx="505">
                  <c:v>54.86</c:v>
                </c:pt>
                <c:pt idx="506">
                  <c:v>45.71</c:v>
                </c:pt>
                <c:pt idx="507">
                  <c:v>39.21</c:v>
                </c:pt>
                <c:pt idx="508">
                  <c:v>59.86</c:v>
                </c:pt>
                <c:pt idx="509">
                  <c:v>54.36</c:v>
                </c:pt>
                <c:pt idx="510">
                  <c:v>22.95</c:v>
                </c:pt>
                <c:pt idx="511">
                  <c:v>73.959999999999994</c:v>
                </c:pt>
                <c:pt idx="512">
                  <c:v>20.18</c:v>
                </c:pt>
                <c:pt idx="513">
                  <c:v>71.2</c:v>
                </c:pt>
                <c:pt idx="514">
                  <c:v>38.81</c:v>
                </c:pt>
                <c:pt idx="515">
                  <c:v>51.54</c:v>
                </c:pt>
                <c:pt idx="516">
                  <c:v>57.27</c:v>
                </c:pt>
                <c:pt idx="517">
                  <c:v>54.31</c:v>
                </c:pt>
                <c:pt idx="518">
                  <c:v>58.24</c:v>
                </c:pt>
                <c:pt idx="519">
                  <c:v>37.479999999999997</c:v>
                </c:pt>
                <c:pt idx="520">
                  <c:v>72.040000000000006</c:v>
                </c:pt>
                <c:pt idx="521">
                  <c:v>21.58</c:v>
                </c:pt>
                <c:pt idx="522">
                  <c:v>42.42</c:v>
                </c:pt>
                <c:pt idx="523">
                  <c:v>99.25</c:v>
                </c:pt>
                <c:pt idx="524">
                  <c:v>79.86</c:v>
                </c:pt>
                <c:pt idx="525">
                  <c:v>82.04</c:v>
                </c:pt>
                <c:pt idx="526">
                  <c:v>26.67</c:v>
                </c:pt>
                <c:pt idx="527">
                  <c:v>72.39</c:v>
                </c:pt>
                <c:pt idx="528">
                  <c:v>81.31</c:v>
                </c:pt>
                <c:pt idx="529">
                  <c:v>60.3</c:v>
                </c:pt>
                <c:pt idx="530">
                  <c:v>69.510000000000005</c:v>
                </c:pt>
                <c:pt idx="531">
                  <c:v>18.079999999999998</c:v>
                </c:pt>
                <c:pt idx="532">
                  <c:v>63.06</c:v>
                </c:pt>
                <c:pt idx="533">
                  <c:v>96.8</c:v>
                </c:pt>
                <c:pt idx="534">
                  <c:v>14.82</c:v>
                </c:pt>
                <c:pt idx="535">
                  <c:v>54.51</c:v>
                </c:pt>
                <c:pt idx="536">
                  <c:v>31.75</c:v>
                </c:pt>
                <c:pt idx="537">
                  <c:v>57.89</c:v>
                </c:pt>
                <c:pt idx="538">
                  <c:v>93.22</c:v>
                </c:pt>
                <c:pt idx="539">
                  <c:v>72.599999999999994</c:v>
                </c:pt>
                <c:pt idx="540">
                  <c:v>94.59</c:v>
                </c:pt>
                <c:pt idx="541">
                  <c:v>83.25</c:v>
                </c:pt>
                <c:pt idx="542">
                  <c:v>91.35</c:v>
                </c:pt>
                <c:pt idx="543">
                  <c:v>78.88</c:v>
                </c:pt>
                <c:pt idx="544">
                  <c:v>82.58</c:v>
                </c:pt>
                <c:pt idx="545">
                  <c:v>99.7</c:v>
                </c:pt>
                <c:pt idx="546">
                  <c:v>79.91</c:v>
                </c:pt>
                <c:pt idx="547">
                  <c:v>66.47</c:v>
                </c:pt>
                <c:pt idx="548">
                  <c:v>17.63</c:v>
                </c:pt>
                <c:pt idx="549">
                  <c:v>52.42</c:v>
                </c:pt>
                <c:pt idx="550">
                  <c:v>98.79</c:v>
                </c:pt>
                <c:pt idx="551">
                  <c:v>55.67</c:v>
                </c:pt>
                <c:pt idx="552">
                  <c:v>33.630000000000003</c:v>
                </c:pt>
                <c:pt idx="553">
                  <c:v>75.66</c:v>
                </c:pt>
                <c:pt idx="554">
                  <c:v>55.81</c:v>
                </c:pt>
                <c:pt idx="555">
                  <c:v>37.32</c:v>
                </c:pt>
                <c:pt idx="556">
                  <c:v>60.18</c:v>
                </c:pt>
                <c:pt idx="557">
                  <c:v>42.97</c:v>
                </c:pt>
                <c:pt idx="558">
                  <c:v>58.75</c:v>
                </c:pt>
                <c:pt idx="559">
                  <c:v>57.74</c:v>
                </c:pt>
                <c:pt idx="560">
                  <c:v>17.97</c:v>
                </c:pt>
                <c:pt idx="561">
                  <c:v>40.619999999999997</c:v>
                </c:pt>
                <c:pt idx="562">
                  <c:v>93.4</c:v>
                </c:pt>
                <c:pt idx="563">
                  <c:v>73.41</c:v>
                </c:pt>
                <c:pt idx="564">
                  <c:v>83.77</c:v>
                </c:pt>
                <c:pt idx="565">
                  <c:v>64.08</c:v>
                </c:pt>
                <c:pt idx="566">
                  <c:v>39.479999999999997</c:v>
                </c:pt>
                <c:pt idx="567">
                  <c:v>34.81</c:v>
                </c:pt>
                <c:pt idx="568">
                  <c:v>23.08</c:v>
                </c:pt>
                <c:pt idx="569">
                  <c:v>49.1</c:v>
                </c:pt>
                <c:pt idx="570">
                  <c:v>64.83</c:v>
                </c:pt>
                <c:pt idx="571">
                  <c:v>62.19</c:v>
                </c:pt>
                <c:pt idx="572">
                  <c:v>32.32</c:v>
                </c:pt>
                <c:pt idx="573">
                  <c:v>19.77</c:v>
                </c:pt>
                <c:pt idx="574">
                  <c:v>80.47</c:v>
                </c:pt>
                <c:pt idx="575">
                  <c:v>88.39</c:v>
                </c:pt>
                <c:pt idx="576">
                  <c:v>71.77</c:v>
                </c:pt>
                <c:pt idx="577">
                  <c:v>43</c:v>
                </c:pt>
                <c:pt idx="578">
                  <c:v>17.48</c:v>
                </c:pt>
                <c:pt idx="579">
                  <c:v>25.56</c:v>
                </c:pt>
                <c:pt idx="580">
                  <c:v>44.12</c:v>
                </c:pt>
                <c:pt idx="581">
                  <c:v>23.34</c:v>
                </c:pt>
                <c:pt idx="582">
                  <c:v>69.739999999999995</c:v>
                </c:pt>
                <c:pt idx="583">
                  <c:v>52.18</c:v>
                </c:pt>
                <c:pt idx="584">
                  <c:v>75.88</c:v>
                </c:pt>
                <c:pt idx="585">
                  <c:v>53.72</c:v>
                </c:pt>
                <c:pt idx="586">
                  <c:v>91.56</c:v>
                </c:pt>
                <c:pt idx="587">
                  <c:v>65.23</c:v>
                </c:pt>
                <c:pt idx="588">
                  <c:v>12.29</c:v>
                </c:pt>
                <c:pt idx="589">
                  <c:v>22.32</c:v>
                </c:pt>
                <c:pt idx="590">
                  <c:v>73.28</c:v>
                </c:pt>
                <c:pt idx="591">
                  <c:v>35.74</c:v>
                </c:pt>
                <c:pt idx="592">
                  <c:v>77.2</c:v>
                </c:pt>
                <c:pt idx="593">
                  <c:v>72.13</c:v>
                </c:pt>
                <c:pt idx="594">
                  <c:v>95.46</c:v>
                </c:pt>
                <c:pt idx="595">
                  <c:v>13.69</c:v>
                </c:pt>
                <c:pt idx="596">
                  <c:v>95.64</c:v>
                </c:pt>
                <c:pt idx="597">
                  <c:v>95.54</c:v>
                </c:pt>
                <c:pt idx="598">
                  <c:v>28.86</c:v>
                </c:pt>
                <c:pt idx="599">
                  <c:v>93.38</c:v>
                </c:pt>
                <c:pt idx="600">
                  <c:v>87.87</c:v>
                </c:pt>
                <c:pt idx="601">
                  <c:v>97.37</c:v>
                </c:pt>
                <c:pt idx="602">
                  <c:v>27.18</c:v>
                </c:pt>
                <c:pt idx="603">
                  <c:v>92.78</c:v>
                </c:pt>
                <c:pt idx="604">
                  <c:v>23.01</c:v>
                </c:pt>
                <c:pt idx="605">
                  <c:v>75.59</c:v>
                </c:pt>
                <c:pt idx="606">
                  <c:v>17.75</c:v>
                </c:pt>
                <c:pt idx="607">
                  <c:v>10.75</c:v>
                </c:pt>
                <c:pt idx="608">
                  <c:v>53.21</c:v>
                </c:pt>
                <c:pt idx="609">
                  <c:v>96.16</c:v>
                </c:pt>
                <c:pt idx="610">
                  <c:v>47.16</c:v>
                </c:pt>
                <c:pt idx="611">
                  <c:v>52.89</c:v>
                </c:pt>
                <c:pt idx="612">
                  <c:v>60.08</c:v>
                </c:pt>
                <c:pt idx="613">
                  <c:v>72.11</c:v>
                </c:pt>
                <c:pt idx="614">
                  <c:v>62.57</c:v>
                </c:pt>
                <c:pt idx="615">
                  <c:v>11.85</c:v>
                </c:pt>
                <c:pt idx="616">
                  <c:v>40.729999999999997</c:v>
                </c:pt>
                <c:pt idx="617">
                  <c:v>44.63</c:v>
                </c:pt>
                <c:pt idx="618">
                  <c:v>60.3</c:v>
                </c:pt>
                <c:pt idx="619">
                  <c:v>52.79</c:v>
                </c:pt>
                <c:pt idx="620">
                  <c:v>36.51</c:v>
                </c:pt>
                <c:pt idx="621">
                  <c:v>21.12</c:v>
                </c:pt>
                <c:pt idx="622">
                  <c:v>57.59</c:v>
                </c:pt>
                <c:pt idx="623">
                  <c:v>11.28</c:v>
                </c:pt>
                <c:pt idx="624">
                  <c:v>51.07</c:v>
                </c:pt>
                <c:pt idx="625">
                  <c:v>90.53</c:v>
                </c:pt>
                <c:pt idx="626">
                  <c:v>21.43</c:v>
                </c:pt>
                <c:pt idx="627">
                  <c:v>39.75</c:v>
                </c:pt>
                <c:pt idx="628">
                  <c:v>12.1</c:v>
                </c:pt>
                <c:pt idx="629">
                  <c:v>33.21</c:v>
                </c:pt>
                <c:pt idx="630">
                  <c:v>31.99</c:v>
                </c:pt>
                <c:pt idx="631">
                  <c:v>57.91</c:v>
                </c:pt>
                <c:pt idx="632">
                  <c:v>28.38</c:v>
                </c:pt>
                <c:pt idx="633">
                  <c:v>50.45</c:v>
                </c:pt>
                <c:pt idx="634">
                  <c:v>99.16</c:v>
                </c:pt>
                <c:pt idx="635">
                  <c:v>45.97</c:v>
                </c:pt>
                <c:pt idx="636">
                  <c:v>82.88</c:v>
                </c:pt>
                <c:pt idx="637">
                  <c:v>49.01</c:v>
                </c:pt>
                <c:pt idx="638">
                  <c:v>29.15</c:v>
                </c:pt>
                <c:pt idx="639">
                  <c:v>68.97</c:v>
                </c:pt>
                <c:pt idx="640">
                  <c:v>26.26</c:v>
                </c:pt>
                <c:pt idx="641">
                  <c:v>16.37</c:v>
                </c:pt>
                <c:pt idx="642">
                  <c:v>13.78</c:v>
                </c:pt>
                <c:pt idx="643">
                  <c:v>88.31</c:v>
                </c:pt>
                <c:pt idx="644">
                  <c:v>88.25</c:v>
                </c:pt>
                <c:pt idx="645">
                  <c:v>25.31</c:v>
                </c:pt>
                <c:pt idx="646">
                  <c:v>99.92</c:v>
                </c:pt>
                <c:pt idx="647">
                  <c:v>63.15</c:v>
                </c:pt>
                <c:pt idx="648">
                  <c:v>53.78</c:v>
                </c:pt>
                <c:pt idx="649">
                  <c:v>26.43</c:v>
                </c:pt>
                <c:pt idx="650">
                  <c:v>39.909999999999997</c:v>
                </c:pt>
                <c:pt idx="651">
                  <c:v>21.9</c:v>
                </c:pt>
                <c:pt idx="652">
                  <c:v>62.85</c:v>
                </c:pt>
                <c:pt idx="653">
                  <c:v>65.91</c:v>
                </c:pt>
                <c:pt idx="654">
                  <c:v>46.02</c:v>
                </c:pt>
                <c:pt idx="655">
                  <c:v>33.33</c:v>
                </c:pt>
                <c:pt idx="656">
                  <c:v>38.270000000000003</c:v>
                </c:pt>
                <c:pt idx="657">
                  <c:v>34.49</c:v>
                </c:pt>
                <c:pt idx="658">
                  <c:v>84.63</c:v>
                </c:pt>
                <c:pt idx="659">
                  <c:v>36.909999999999997</c:v>
                </c:pt>
                <c:pt idx="660">
                  <c:v>87.08</c:v>
                </c:pt>
                <c:pt idx="661">
                  <c:v>49.92</c:v>
                </c:pt>
                <c:pt idx="662">
                  <c:v>26.6</c:v>
                </c:pt>
                <c:pt idx="663">
                  <c:v>25.45</c:v>
                </c:pt>
                <c:pt idx="664">
                  <c:v>67.77</c:v>
                </c:pt>
                <c:pt idx="665">
                  <c:v>63.71</c:v>
                </c:pt>
                <c:pt idx="666">
                  <c:v>14.76</c:v>
                </c:pt>
                <c:pt idx="667">
                  <c:v>62</c:v>
                </c:pt>
                <c:pt idx="668">
                  <c:v>75.37</c:v>
                </c:pt>
                <c:pt idx="669">
                  <c:v>76.599999999999994</c:v>
                </c:pt>
                <c:pt idx="670">
                  <c:v>17.489999999999998</c:v>
                </c:pt>
                <c:pt idx="671">
                  <c:v>97.38</c:v>
                </c:pt>
                <c:pt idx="672">
                  <c:v>15.28</c:v>
                </c:pt>
                <c:pt idx="673">
                  <c:v>85.39</c:v>
                </c:pt>
                <c:pt idx="674">
                  <c:v>73.56</c:v>
                </c:pt>
                <c:pt idx="675">
                  <c:v>86.04</c:v>
                </c:pt>
                <c:pt idx="676">
                  <c:v>99.42</c:v>
                </c:pt>
                <c:pt idx="677">
                  <c:v>68.12</c:v>
                </c:pt>
                <c:pt idx="678">
                  <c:v>54.92</c:v>
                </c:pt>
                <c:pt idx="679">
                  <c:v>56.11</c:v>
                </c:pt>
                <c:pt idx="680">
                  <c:v>98.7</c:v>
                </c:pt>
                <c:pt idx="681">
                  <c:v>15.37</c:v>
                </c:pt>
                <c:pt idx="682">
                  <c:v>82.63</c:v>
                </c:pt>
                <c:pt idx="683">
                  <c:v>91.4</c:v>
                </c:pt>
                <c:pt idx="684">
                  <c:v>15.43</c:v>
                </c:pt>
                <c:pt idx="685">
                  <c:v>85.98</c:v>
                </c:pt>
                <c:pt idx="686">
                  <c:v>30.61</c:v>
                </c:pt>
                <c:pt idx="687">
                  <c:v>24.74</c:v>
                </c:pt>
                <c:pt idx="688">
                  <c:v>55.73</c:v>
                </c:pt>
                <c:pt idx="689">
                  <c:v>33.47</c:v>
                </c:pt>
                <c:pt idx="690">
                  <c:v>89.48</c:v>
                </c:pt>
                <c:pt idx="691">
                  <c:v>62.12</c:v>
                </c:pt>
                <c:pt idx="692">
                  <c:v>75.91</c:v>
                </c:pt>
                <c:pt idx="693">
                  <c:v>41.65</c:v>
                </c:pt>
                <c:pt idx="694">
                  <c:v>49.04</c:v>
                </c:pt>
                <c:pt idx="695">
                  <c:v>78.31</c:v>
                </c:pt>
                <c:pt idx="696">
                  <c:v>20.38</c:v>
                </c:pt>
                <c:pt idx="697">
                  <c:v>99.19</c:v>
                </c:pt>
                <c:pt idx="698">
                  <c:v>19.25</c:v>
                </c:pt>
                <c:pt idx="699">
                  <c:v>80.36</c:v>
                </c:pt>
                <c:pt idx="700">
                  <c:v>48.91</c:v>
                </c:pt>
                <c:pt idx="701">
                  <c:v>83.06</c:v>
                </c:pt>
                <c:pt idx="702">
                  <c:v>76.52</c:v>
                </c:pt>
                <c:pt idx="703">
                  <c:v>47.38</c:v>
                </c:pt>
                <c:pt idx="704">
                  <c:v>44.86</c:v>
                </c:pt>
                <c:pt idx="705">
                  <c:v>89.75</c:v>
                </c:pt>
                <c:pt idx="706">
                  <c:v>12.45</c:v>
                </c:pt>
                <c:pt idx="707">
                  <c:v>48.71</c:v>
                </c:pt>
                <c:pt idx="708">
                  <c:v>78.55</c:v>
                </c:pt>
                <c:pt idx="709">
                  <c:v>23.07</c:v>
                </c:pt>
                <c:pt idx="710">
                  <c:v>27.38</c:v>
                </c:pt>
                <c:pt idx="711">
                  <c:v>33.979999999999997</c:v>
                </c:pt>
                <c:pt idx="712">
                  <c:v>81.97</c:v>
                </c:pt>
                <c:pt idx="713">
                  <c:v>98.21</c:v>
                </c:pt>
                <c:pt idx="714">
                  <c:v>80.790000000000006</c:v>
                </c:pt>
                <c:pt idx="715">
                  <c:v>27.02</c:v>
                </c:pt>
                <c:pt idx="716">
                  <c:v>57.12</c:v>
                </c:pt>
                <c:pt idx="717">
                  <c:v>63.91</c:v>
                </c:pt>
                <c:pt idx="718">
                  <c:v>31.73</c:v>
                </c:pt>
                <c:pt idx="719">
                  <c:v>68.540000000000006</c:v>
                </c:pt>
                <c:pt idx="720">
                  <c:v>81.3</c:v>
                </c:pt>
                <c:pt idx="721">
                  <c:v>90.22</c:v>
                </c:pt>
                <c:pt idx="722">
                  <c:v>89.8</c:v>
                </c:pt>
                <c:pt idx="723">
                  <c:v>90.5</c:v>
                </c:pt>
                <c:pt idx="724">
                  <c:v>68.599999999999994</c:v>
                </c:pt>
                <c:pt idx="725">
                  <c:v>30.41</c:v>
                </c:pt>
                <c:pt idx="726">
                  <c:v>46.26</c:v>
                </c:pt>
                <c:pt idx="727">
                  <c:v>66.14</c:v>
                </c:pt>
                <c:pt idx="728">
                  <c:v>34.56</c:v>
                </c:pt>
                <c:pt idx="729">
                  <c:v>16.48</c:v>
                </c:pt>
                <c:pt idx="730">
                  <c:v>80.97</c:v>
                </c:pt>
                <c:pt idx="731">
                  <c:v>43.18</c:v>
                </c:pt>
                <c:pt idx="732">
                  <c:v>76.400000000000006</c:v>
                </c:pt>
                <c:pt idx="733">
                  <c:v>95.58</c:v>
                </c:pt>
                <c:pt idx="734">
                  <c:v>20.85</c:v>
                </c:pt>
                <c:pt idx="735">
                  <c:v>22.51</c:v>
                </c:pt>
                <c:pt idx="736">
                  <c:v>86.8</c:v>
                </c:pt>
                <c:pt idx="737">
                  <c:v>64.260000000000005</c:v>
                </c:pt>
                <c:pt idx="738">
                  <c:v>38.47</c:v>
                </c:pt>
                <c:pt idx="739">
                  <c:v>34.31</c:v>
                </c:pt>
                <c:pt idx="740">
                  <c:v>69.81</c:v>
                </c:pt>
                <c:pt idx="741">
                  <c:v>87.8</c:v>
                </c:pt>
                <c:pt idx="742">
                  <c:v>74.290000000000006</c:v>
                </c:pt>
                <c:pt idx="743">
                  <c:v>43.7</c:v>
                </c:pt>
                <c:pt idx="744">
                  <c:v>41.5</c:v>
                </c:pt>
                <c:pt idx="745">
                  <c:v>71.39</c:v>
                </c:pt>
                <c:pt idx="746">
                  <c:v>19.149999999999999</c:v>
                </c:pt>
                <c:pt idx="747">
                  <c:v>61.41</c:v>
                </c:pt>
                <c:pt idx="748">
                  <c:v>66.650000000000006</c:v>
                </c:pt>
                <c:pt idx="749">
                  <c:v>28.53</c:v>
                </c:pt>
                <c:pt idx="750">
                  <c:v>93.26</c:v>
                </c:pt>
                <c:pt idx="751">
                  <c:v>11.81</c:v>
                </c:pt>
                <c:pt idx="752">
                  <c:v>12.54</c:v>
                </c:pt>
                <c:pt idx="753">
                  <c:v>87.16</c:v>
                </c:pt>
                <c:pt idx="754">
                  <c:v>37.06</c:v>
                </c:pt>
                <c:pt idx="755">
                  <c:v>17.41</c:v>
                </c:pt>
                <c:pt idx="756">
                  <c:v>44.22</c:v>
                </c:pt>
                <c:pt idx="757">
                  <c:v>93.2</c:v>
                </c:pt>
                <c:pt idx="758">
                  <c:v>35.19</c:v>
                </c:pt>
                <c:pt idx="759">
                  <c:v>14.39</c:v>
                </c:pt>
                <c:pt idx="760">
                  <c:v>65.94</c:v>
                </c:pt>
                <c:pt idx="761">
                  <c:v>16.45</c:v>
                </c:pt>
                <c:pt idx="762">
                  <c:v>35.47</c:v>
                </c:pt>
                <c:pt idx="763">
                  <c:v>21.12</c:v>
                </c:pt>
                <c:pt idx="764">
                  <c:v>21.82</c:v>
                </c:pt>
                <c:pt idx="765">
                  <c:v>95.42</c:v>
                </c:pt>
                <c:pt idx="766">
                  <c:v>70.989999999999995</c:v>
                </c:pt>
                <c:pt idx="767">
                  <c:v>37</c:v>
                </c:pt>
                <c:pt idx="768">
                  <c:v>74.86</c:v>
                </c:pt>
                <c:pt idx="769">
                  <c:v>23.75</c:v>
                </c:pt>
                <c:pt idx="770">
                  <c:v>27.85</c:v>
                </c:pt>
                <c:pt idx="771">
                  <c:v>51.92</c:v>
                </c:pt>
                <c:pt idx="772">
                  <c:v>28.84</c:v>
                </c:pt>
                <c:pt idx="773">
                  <c:v>88.61</c:v>
                </c:pt>
                <c:pt idx="774">
                  <c:v>99.82</c:v>
                </c:pt>
                <c:pt idx="775">
                  <c:v>48.61</c:v>
                </c:pt>
                <c:pt idx="776">
                  <c:v>69.33</c:v>
                </c:pt>
                <c:pt idx="777">
                  <c:v>78.13</c:v>
                </c:pt>
                <c:pt idx="778">
                  <c:v>99.37</c:v>
                </c:pt>
                <c:pt idx="779">
                  <c:v>21.08</c:v>
                </c:pt>
                <c:pt idx="780">
                  <c:v>74.790000000000006</c:v>
                </c:pt>
                <c:pt idx="781">
                  <c:v>29.67</c:v>
                </c:pt>
                <c:pt idx="782">
                  <c:v>44.07</c:v>
                </c:pt>
                <c:pt idx="783">
                  <c:v>22.93</c:v>
                </c:pt>
                <c:pt idx="784">
                  <c:v>39.42</c:v>
                </c:pt>
                <c:pt idx="785">
                  <c:v>94.26</c:v>
                </c:pt>
                <c:pt idx="786">
                  <c:v>14.7</c:v>
                </c:pt>
                <c:pt idx="787">
                  <c:v>47.65</c:v>
                </c:pt>
                <c:pt idx="788">
                  <c:v>97.03</c:v>
                </c:pt>
                <c:pt idx="789">
                  <c:v>89.25</c:v>
                </c:pt>
                <c:pt idx="790">
                  <c:v>99.3</c:v>
                </c:pt>
                <c:pt idx="791">
                  <c:v>30.24</c:v>
                </c:pt>
                <c:pt idx="792">
                  <c:v>37.549999999999997</c:v>
                </c:pt>
                <c:pt idx="793">
                  <c:v>95.44</c:v>
                </c:pt>
                <c:pt idx="794">
                  <c:v>94.47</c:v>
                </c:pt>
                <c:pt idx="795">
                  <c:v>99.79</c:v>
                </c:pt>
                <c:pt idx="796">
                  <c:v>41.24</c:v>
                </c:pt>
                <c:pt idx="797">
                  <c:v>81.680000000000007</c:v>
                </c:pt>
                <c:pt idx="798">
                  <c:v>51.32</c:v>
                </c:pt>
                <c:pt idx="799">
                  <c:v>14.36</c:v>
                </c:pt>
                <c:pt idx="800">
                  <c:v>70.11</c:v>
                </c:pt>
                <c:pt idx="801">
                  <c:v>42.08</c:v>
                </c:pt>
                <c:pt idx="802">
                  <c:v>95.49</c:v>
                </c:pt>
                <c:pt idx="803">
                  <c:v>96.98</c:v>
                </c:pt>
                <c:pt idx="804">
                  <c:v>26.61</c:v>
                </c:pt>
                <c:pt idx="805">
                  <c:v>74.89</c:v>
                </c:pt>
                <c:pt idx="806">
                  <c:v>46.77</c:v>
                </c:pt>
                <c:pt idx="807">
                  <c:v>54.07</c:v>
                </c:pt>
                <c:pt idx="808">
                  <c:v>80.48</c:v>
                </c:pt>
                <c:pt idx="809">
                  <c:v>39.43</c:v>
                </c:pt>
                <c:pt idx="810">
                  <c:v>46.22</c:v>
                </c:pt>
                <c:pt idx="811">
                  <c:v>13.98</c:v>
                </c:pt>
                <c:pt idx="812">
                  <c:v>97.79</c:v>
                </c:pt>
                <c:pt idx="813">
                  <c:v>23.82</c:v>
                </c:pt>
                <c:pt idx="814">
                  <c:v>45.38</c:v>
                </c:pt>
                <c:pt idx="815">
                  <c:v>81.510000000000005</c:v>
                </c:pt>
                <c:pt idx="816">
                  <c:v>38.6</c:v>
                </c:pt>
                <c:pt idx="817">
                  <c:v>84.05</c:v>
                </c:pt>
                <c:pt idx="818">
                  <c:v>97.21</c:v>
                </c:pt>
                <c:pt idx="819">
                  <c:v>16.28</c:v>
                </c:pt>
                <c:pt idx="820">
                  <c:v>43.27</c:v>
                </c:pt>
                <c:pt idx="821">
                  <c:v>99.24</c:v>
                </c:pt>
                <c:pt idx="822">
                  <c:v>82.93</c:v>
                </c:pt>
                <c:pt idx="823">
                  <c:v>17.04</c:v>
                </c:pt>
                <c:pt idx="824">
                  <c:v>40.86</c:v>
                </c:pt>
                <c:pt idx="825">
                  <c:v>17.440000000000001</c:v>
                </c:pt>
                <c:pt idx="826">
                  <c:v>12.78</c:v>
                </c:pt>
                <c:pt idx="827">
                  <c:v>27.66</c:v>
                </c:pt>
                <c:pt idx="828">
                  <c:v>45.74</c:v>
                </c:pt>
                <c:pt idx="829">
                  <c:v>46.57</c:v>
                </c:pt>
                <c:pt idx="830">
                  <c:v>35.89</c:v>
                </c:pt>
                <c:pt idx="831">
                  <c:v>40.520000000000003</c:v>
                </c:pt>
                <c:pt idx="832">
                  <c:v>73.95</c:v>
                </c:pt>
                <c:pt idx="833">
                  <c:v>22.62</c:v>
                </c:pt>
                <c:pt idx="834">
                  <c:v>54.55</c:v>
                </c:pt>
                <c:pt idx="835">
                  <c:v>37.15</c:v>
                </c:pt>
                <c:pt idx="836">
                  <c:v>21.58</c:v>
                </c:pt>
                <c:pt idx="837">
                  <c:v>98.84</c:v>
                </c:pt>
                <c:pt idx="838">
                  <c:v>83.77</c:v>
                </c:pt>
                <c:pt idx="839">
                  <c:v>84.07</c:v>
                </c:pt>
                <c:pt idx="840">
                  <c:v>65.97</c:v>
                </c:pt>
                <c:pt idx="841">
                  <c:v>32.799999999999997</c:v>
                </c:pt>
                <c:pt idx="842">
                  <c:v>36.979999999999997</c:v>
                </c:pt>
                <c:pt idx="843">
                  <c:v>22.96</c:v>
                </c:pt>
                <c:pt idx="844">
                  <c:v>12.12</c:v>
                </c:pt>
                <c:pt idx="845">
                  <c:v>63.22</c:v>
                </c:pt>
                <c:pt idx="846">
                  <c:v>90.24</c:v>
                </c:pt>
                <c:pt idx="847">
                  <c:v>31.9</c:v>
                </c:pt>
                <c:pt idx="848">
                  <c:v>69.400000000000006</c:v>
                </c:pt>
                <c:pt idx="849">
                  <c:v>15.95</c:v>
                </c:pt>
                <c:pt idx="850">
                  <c:v>58.39</c:v>
                </c:pt>
                <c:pt idx="851">
                  <c:v>51.47</c:v>
                </c:pt>
                <c:pt idx="852">
                  <c:v>39.39</c:v>
                </c:pt>
                <c:pt idx="853">
                  <c:v>71.92</c:v>
                </c:pt>
                <c:pt idx="854">
                  <c:v>83.17</c:v>
                </c:pt>
                <c:pt idx="855">
                  <c:v>62.87</c:v>
                </c:pt>
                <c:pt idx="856">
                  <c:v>16.309999999999999</c:v>
                </c:pt>
                <c:pt idx="857">
                  <c:v>16.670000000000002</c:v>
                </c:pt>
                <c:pt idx="858">
                  <c:v>87.48</c:v>
                </c:pt>
                <c:pt idx="859">
                  <c:v>75.88</c:v>
                </c:pt>
                <c:pt idx="860">
                  <c:v>18.77</c:v>
                </c:pt>
                <c:pt idx="861">
                  <c:v>22.21</c:v>
                </c:pt>
                <c:pt idx="862">
                  <c:v>98.52</c:v>
                </c:pt>
                <c:pt idx="863">
                  <c:v>89.2</c:v>
                </c:pt>
                <c:pt idx="864">
                  <c:v>49.33</c:v>
                </c:pt>
                <c:pt idx="865">
                  <c:v>73.98</c:v>
                </c:pt>
                <c:pt idx="866">
                  <c:v>31.77</c:v>
                </c:pt>
                <c:pt idx="867">
                  <c:v>27.22</c:v>
                </c:pt>
                <c:pt idx="868">
                  <c:v>92.98</c:v>
                </c:pt>
                <c:pt idx="869">
                  <c:v>59.61</c:v>
                </c:pt>
                <c:pt idx="870">
                  <c:v>46.53</c:v>
                </c:pt>
                <c:pt idx="871">
                  <c:v>24.24</c:v>
                </c:pt>
                <c:pt idx="872">
                  <c:v>46.66</c:v>
                </c:pt>
                <c:pt idx="873">
                  <c:v>36.85</c:v>
                </c:pt>
                <c:pt idx="874">
                  <c:v>83.08</c:v>
                </c:pt>
                <c:pt idx="875">
                  <c:v>64.989999999999995</c:v>
                </c:pt>
                <c:pt idx="876">
                  <c:v>77.56</c:v>
                </c:pt>
                <c:pt idx="877">
                  <c:v>51.89</c:v>
                </c:pt>
                <c:pt idx="878">
                  <c:v>49.79</c:v>
                </c:pt>
                <c:pt idx="879">
                  <c:v>98.97</c:v>
                </c:pt>
                <c:pt idx="880">
                  <c:v>80.930000000000007</c:v>
                </c:pt>
                <c:pt idx="881">
                  <c:v>87.91</c:v>
                </c:pt>
                <c:pt idx="882">
                  <c:v>43.46</c:v>
                </c:pt>
                <c:pt idx="883">
                  <c:v>46.2</c:v>
                </c:pt>
                <c:pt idx="884">
                  <c:v>88.55</c:v>
                </c:pt>
                <c:pt idx="885">
                  <c:v>72.52</c:v>
                </c:pt>
                <c:pt idx="886">
                  <c:v>12.05</c:v>
                </c:pt>
                <c:pt idx="887">
                  <c:v>70.209999999999994</c:v>
                </c:pt>
                <c:pt idx="888">
                  <c:v>15.49</c:v>
                </c:pt>
                <c:pt idx="889">
                  <c:v>24.74</c:v>
                </c:pt>
                <c:pt idx="890">
                  <c:v>99.69</c:v>
                </c:pt>
                <c:pt idx="891">
                  <c:v>17.14</c:v>
                </c:pt>
                <c:pt idx="892">
                  <c:v>87.1</c:v>
                </c:pt>
                <c:pt idx="893">
                  <c:v>98.8</c:v>
                </c:pt>
                <c:pt idx="894">
                  <c:v>47.71</c:v>
                </c:pt>
                <c:pt idx="895">
                  <c:v>33.64</c:v>
                </c:pt>
                <c:pt idx="896">
                  <c:v>58.95</c:v>
                </c:pt>
                <c:pt idx="897">
                  <c:v>49.32</c:v>
                </c:pt>
                <c:pt idx="898">
                  <c:v>72.88</c:v>
                </c:pt>
                <c:pt idx="899">
                  <c:v>70.19</c:v>
                </c:pt>
                <c:pt idx="900">
                  <c:v>55.04</c:v>
                </c:pt>
                <c:pt idx="901">
                  <c:v>73.38</c:v>
                </c:pt>
                <c:pt idx="902">
                  <c:v>52.6</c:v>
                </c:pt>
                <c:pt idx="903">
                  <c:v>97.5</c:v>
                </c:pt>
                <c:pt idx="904">
                  <c:v>60.41</c:v>
                </c:pt>
                <c:pt idx="905">
                  <c:v>68.98</c:v>
                </c:pt>
                <c:pt idx="906">
                  <c:v>15.62</c:v>
                </c:pt>
                <c:pt idx="907">
                  <c:v>75.53</c:v>
                </c:pt>
                <c:pt idx="908">
                  <c:v>77.63</c:v>
                </c:pt>
                <c:pt idx="909">
                  <c:v>13.85</c:v>
                </c:pt>
                <c:pt idx="910">
                  <c:v>98.7</c:v>
                </c:pt>
                <c:pt idx="911">
                  <c:v>90.63</c:v>
                </c:pt>
                <c:pt idx="912">
                  <c:v>36.770000000000003</c:v>
                </c:pt>
                <c:pt idx="913">
                  <c:v>28.5</c:v>
                </c:pt>
                <c:pt idx="914">
                  <c:v>55.57</c:v>
                </c:pt>
                <c:pt idx="915">
                  <c:v>97.26</c:v>
                </c:pt>
                <c:pt idx="916">
                  <c:v>81.95</c:v>
                </c:pt>
                <c:pt idx="917">
                  <c:v>81.2</c:v>
                </c:pt>
                <c:pt idx="918">
                  <c:v>58.76</c:v>
                </c:pt>
                <c:pt idx="919">
                  <c:v>55.61</c:v>
                </c:pt>
                <c:pt idx="920">
                  <c:v>84.83</c:v>
                </c:pt>
                <c:pt idx="921">
                  <c:v>31.67</c:v>
                </c:pt>
                <c:pt idx="922">
                  <c:v>38.42</c:v>
                </c:pt>
                <c:pt idx="923">
                  <c:v>10.53</c:v>
                </c:pt>
                <c:pt idx="924">
                  <c:v>81.23</c:v>
                </c:pt>
                <c:pt idx="925">
                  <c:v>84.87</c:v>
                </c:pt>
                <c:pt idx="926">
                  <c:v>76.06</c:v>
                </c:pt>
                <c:pt idx="927">
                  <c:v>85.87</c:v>
                </c:pt>
                <c:pt idx="928">
                  <c:v>67.989999999999995</c:v>
                </c:pt>
                <c:pt idx="929">
                  <c:v>52.42</c:v>
                </c:pt>
                <c:pt idx="930">
                  <c:v>65.650000000000006</c:v>
                </c:pt>
                <c:pt idx="931">
                  <c:v>65.31</c:v>
                </c:pt>
                <c:pt idx="932">
                  <c:v>25.25</c:v>
                </c:pt>
                <c:pt idx="933">
                  <c:v>21.8</c:v>
                </c:pt>
                <c:pt idx="934">
                  <c:v>44.01</c:v>
                </c:pt>
                <c:pt idx="935">
                  <c:v>10.16</c:v>
                </c:pt>
                <c:pt idx="936">
                  <c:v>71.89</c:v>
                </c:pt>
                <c:pt idx="937">
                  <c:v>10.99</c:v>
                </c:pt>
                <c:pt idx="938">
                  <c:v>60.47</c:v>
                </c:pt>
                <c:pt idx="939">
                  <c:v>68.55</c:v>
                </c:pt>
                <c:pt idx="940">
                  <c:v>60.87</c:v>
                </c:pt>
                <c:pt idx="941">
                  <c:v>86.69</c:v>
                </c:pt>
                <c:pt idx="942">
                  <c:v>30.2</c:v>
                </c:pt>
                <c:pt idx="943">
                  <c:v>67.39</c:v>
                </c:pt>
                <c:pt idx="944">
                  <c:v>62.18</c:v>
                </c:pt>
                <c:pt idx="945">
                  <c:v>64.97</c:v>
                </c:pt>
                <c:pt idx="946">
                  <c:v>45.44</c:v>
                </c:pt>
                <c:pt idx="947">
                  <c:v>10.17</c:v>
                </c:pt>
                <c:pt idx="948">
                  <c:v>64.95</c:v>
                </c:pt>
                <c:pt idx="949">
                  <c:v>55.87</c:v>
                </c:pt>
                <c:pt idx="950">
                  <c:v>29.22</c:v>
                </c:pt>
                <c:pt idx="951">
                  <c:v>14.87</c:v>
                </c:pt>
                <c:pt idx="952">
                  <c:v>22.38</c:v>
                </c:pt>
                <c:pt idx="953">
                  <c:v>72.88</c:v>
                </c:pt>
                <c:pt idx="954">
                  <c:v>53.19</c:v>
                </c:pt>
                <c:pt idx="955">
                  <c:v>86.27</c:v>
                </c:pt>
                <c:pt idx="956">
                  <c:v>33.81</c:v>
                </c:pt>
                <c:pt idx="957">
                  <c:v>62.82</c:v>
                </c:pt>
                <c:pt idx="958">
                  <c:v>24.31</c:v>
                </c:pt>
                <c:pt idx="959">
                  <c:v>56.5</c:v>
                </c:pt>
                <c:pt idx="960">
                  <c:v>65.260000000000005</c:v>
                </c:pt>
                <c:pt idx="961">
                  <c:v>52.35</c:v>
                </c:pt>
                <c:pt idx="962">
                  <c:v>10.18</c:v>
                </c:pt>
                <c:pt idx="963">
                  <c:v>12.19</c:v>
                </c:pt>
                <c:pt idx="964">
                  <c:v>83.66</c:v>
                </c:pt>
                <c:pt idx="965">
                  <c:v>92.49</c:v>
                </c:pt>
                <c:pt idx="966">
                  <c:v>60.74</c:v>
                </c:pt>
                <c:pt idx="967">
                  <c:v>47.27</c:v>
                </c:pt>
                <c:pt idx="968">
                  <c:v>85.6</c:v>
                </c:pt>
                <c:pt idx="969">
                  <c:v>44.84</c:v>
                </c:pt>
                <c:pt idx="970">
                  <c:v>58.32</c:v>
                </c:pt>
                <c:pt idx="971">
                  <c:v>78.38</c:v>
                </c:pt>
                <c:pt idx="972">
                  <c:v>84.61</c:v>
                </c:pt>
                <c:pt idx="973">
                  <c:v>56.13</c:v>
                </c:pt>
                <c:pt idx="974">
                  <c:v>35.49</c:v>
                </c:pt>
                <c:pt idx="975">
                  <c:v>42.85</c:v>
                </c:pt>
                <c:pt idx="976">
                  <c:v>35.79</c:v>
                </c:pt>
                <c:pt idx="977">
                  <c:v>12.73</c:v>
                </c:pt>
                <c:pt idx="978">
                  <c:v>83.14</c:v>
                </c:pt>
                <c:pt idx="979">
                  <c:v>35.22</c:v>
                </c:pt>
                <c:pt idx="980">
                  <c:v>83.35</c:v>
                </c:pt>
                <c:pt idx="981">
                  <c:v>64.08</c:v>
                </c:pt>
                <c:pt idx="982">
                  <c:v>85.72</c:v>
                </c:pt>
                <c:pt idx="983">
                  <c:v>78.89</c:v>
                </c:pt>
                <c:pt idx="984">
                  <c:v>57.29</c:v>
                </c:pt>
                <c:pt idx="985">
                  <c:v>99.82</c:v>
                </c:pt>
                <c:pt idx="986">
                  <c:v>84.25</c:v>
                </c:pt>
                <c:pt idx="987">
                  <c:v>35.81</c:v>
                </c:pt>
                <c:pt idx="988">
                  <c:v>21.04</c:v>
                </c:pt>
                <c:pt idx="989">
                  <c:v>50.49</c:v>
                </c:pt>
                <c:pt idx="990">
                  <c:v>15.8</c:v>
                </c:pt>
                <c:pt idx="991">
                  <c:v>91.98</c:v>
                </c:pt>
                <c:pt idx="992">
                  <c:v>96.82</c:v>
                </c:pt>
                <c:pt idx="993">
                  <c:v>86.13</c:v>
                </c:pt>
                <c:pt idx="994">
                  <c:v>59.59</c:v>
                </c:pt>
                <c:pt idx="995">
                  <c:v>99.96</c:v>
                </c:pt>
                <c:pt idx="996">
                  <c:v>96.37</c:v>
                </c:pt>
                <c:pt idx="997">
                  <c:v>82.34</c:v>
                </c:pt>
                <c:pt idx="998">
                  <c:v>60.95</c:v>
                </c:pt>
                <c:pt idx="999">
                  <c:v>40.35</c:v>
                </c:pt>
              </c:numCache>
            </c:numRef>
          </c:xVal>
          <c:yVal>
            <c:numRef>
              <c:f>'Transformed Data'!$H$2:$H$1001</c:f>
              <c:numCache>
                <c:formatCode>General</c:formatCode>
                <c:ptCount val="1000"/>
                <c:pt idx="0">
                  <c:v>7</c:v>
                </c:pt>
                <c:pt idx="1">
                  <c:v>7</c:v>
                </c:pt>
                <c:pt idx="2">
                  <c:v>8</c:v>
                </c:pt>
                <c:pt idx="3">
                  <c:v>7</c:v>
                </c:pt>
                <c:pt idx="4">
                  <c:v>6</c:v>
                </c:pt>
                <c:pt idx="5">
                  <c:v>2</c:v>
                </c:pt>
                <c:pt idx="6">
                  <c:v>5</c:v>
                </c:pt>
                <c:pt idx="7">
                  <c:v>10</c:v>
                </c:pt>
                <c:pt idx="8">
                  <c:v>10</c:v>
                </c:pt>
                <c:pt idx="9">
                  <c:v>7</c:v>
                </c:pt>
                <c:pt idx="10">
                  <c:v>6</c:v>
                </c:pt>
                <c:pt idx="11">
                  <c:v>3</c:v>
                </c:pt>
                <c:pt idx="12">
                  <c:v>5</c:v>
                </c:pt>
                <c:pt idx="13">
                  <c:v>3</c:v>
                </c:pt>
                <c:pt idx="14">
                  <c:v>8</c:v>
                </c:pt>
                <c:pt idx="15">
                  <c:v>2</c:v>
                </c:pt>
                <c:pt idx="16">
                  <c:v>9</c:v>
                </c:pt>
                <c:pt idx="17">
                  <c:v>2</c:v>
                </c:pt>
                <c:pt idx="18">
                  <c:v>5</c:v>
                </c:pt>
                <c:pt idx="19">
                  <c:v>9</c:v>
                </c:pt>
                <c:pt idx="20">
                  <c:v>5</c:v>
                </c:pt>
                <c:pt idx="21">
                  <c:v>2</c:v>
                </c:pt>
                <c:pt idx="22">
                  <c:v>8</c:v>
                </c:pt>
                <c:pt idx="23">
                  <c:v>10</c:v>
                </c:pt>
                <c:pt idx="24">
                  <c:v>10</c:v>
                </c:pt>
                <c:pt idx="25">
                  <c:v>10</c:v>
                </c:pt>
                <c:pt idx="26">
                  <c:v>10</c:v>
                </c:pt>
                <c:pt idx="27">
                  <c:v>1</c:v>
                </c:pt>
                <c:pt idx="28">
                  <c:v>9</c:v>
                </c:pt>
                <c:pt idx="29">
                  <c:v>9</c:v>
                </c:pt>
                <c:pt idx="30">
                  <c:v>7</c:v>
                </c:pt>
                <c:pt idx="31">
                  <c:v>1</c:v>
                </c:pt>
                <c:pt idx="32">
                  <c:v>7</c:v>
                </c:pt>
                <c:pt idx="33">
                  <c:v>1</c:v>
                </c:pt>
                <c:pt idx="34">
                  <c:v>3</c:v>
                </c:pt>
                <c:pt idx="35">
                  <c:v>6</c:v>
                </c:pt>
                <c:pt idx="36">
                  <c:v>10</c:v>
                </c:pt>
                <c:pt idx="37">
                  <c:v>6</c:v>
                </c:pt>
                <c:pt idx="38">
                  <c:v>9</c:v>
                </c:pt>
                <c:pt idx="39">
                  <c:v>10</c:v>
                </c:pt>
                <c:pt idx="40">
                  <c:v>8</c:v>
                </c:pt>
                <c:pt idx="41">
                  <c:v>7</c:v>
                </c:pt>
                <c:pt idx="42">
                  <c:v>5</c:v>
                </c:pt>
                <c:pt idx="43">
                  <c:v>6</c:v>
                </c:pt>
                <c:pt idx="44">
                  <c:v>5</c:v>
                </c:pt>
                <c:pt idx="45">
                  <c:v>6</c:v>
                </c:pt>
                <c:pt idx="46">
                  <c:v>8</c:v>
                </c:pt>
                <c:pt idx="47">
                  <c:v>6</c:v>
                </c:pt>
                <c:pt idx="48">
                  <c:v>10</c:v>
                </c:pt>
                <c:pt idx="49">
                  <c:v>8</c:v>
                </c:pt>
                <c:pt idx="50">
                  <c:v>9</c:v>
                </c:pt>
                <c:pt idx="51">
                  <c:v>5</c:v>
                </c:pt>
                <c:pt idx="52">
                  <c:v>1</c:v>
                </c:pt>
                <c:pt idx="53">
                  <c:v>7</c:v>
                </c:pt>
                <c:pt idx="54">
                  <c:v>10</c:v>
                </c:pt>
                <c:pt idx="55">
                  <c:v>6</c:v>
                </c:pt>
                <c:pt idx="56">
                  <c:v>7</c:v>
                </c:pt>
                <c:pt idx="57">
                  <c:v>5</c:v>
                </c:pt>
                <c:pt idx="58">
                  <c:v>9</c:v>
                </c:pt>
                <c:pt idx="59">
                  <c:v>8</c:v>
                </c:pt>
                <c:pt idx="60">
                  <c:v>6</c:v>
                </c:pt>
                <c:pt idx="61">
                  <c:v>10</c:v>
                </c:pt>
                <c:pt idx="62">
                  <c:v>7</c:v>
                </c:pt>
                <c:pt idx="63">
                  <c:v>1</c:v>
                </c:pt>
                <c:pt idx="64">
                  <c:v>5</c:v>
                </c:pt>
                <c:pt idx="65">
                  <c:v>1</c:v>
                </c:pt>
                <c:pt idx="66">
                  <c:v>9</c:v>
                </c:pt>
                <c:pt idx="67">
                  <c:v>9</c:v>
                </c:pt>
                <c:pt idx="68">
                  <c:v>1</c:v>
                </c:pt>
                <c:pt idx="69">
                  <c:v>3</c:v>
                </c:pt>
                <c:pt idx="70">
                  <c:v>2</c:v>
                </c:pt>
                <c:pt idx="71">
                  <c:v>8</c:v>
                </c:pt>
                <c:pt idx="72">
                  <c:v>10</c:v>
                </c:pt>
                <c:pt idx="73">
                  <c:v>2</c:v>
                </c:pt>
                <c:pt idx="74">
                  <c:v>1</c:v>
                </c:pt>
                <c:pt idx="75">
                  <c:v>9</c:v>
                </c:pt>
                <c:pt idx="76">
                  <c:v>2</c:v>
                </c:pt>
                <c:pt idx="77">
                  <c:v>4</c:v>
                </c:pt>
                <c:pt idx="78">
                  <c:v>8</c:v>
                </c:pt>
                <c:pt idx="79">
                  <c:v>5</c:v>
                </c:pt>
                <c:pt idx="80">
                  <c:v>4</c:v>
                </c:pt>
                <c:pt idx="81">
                  <c:v>4</c:v>
                </c:pt>
                <c:pt idx="82">
                  <c:v>8</c:v>
                </c:pt>
                <c:pt idx="83">
                  <c:v>1</c:v>
                </c:pt>
                <c:pt idx="84">
                  <c:v>6</c:v>
                </c:pt>
                <c:pt idx="85">
                  <c:v>4</c:v>
                </c:pt>
                <c:pt idx="86">
                  <c:v>9</c:v>
                </c:pt>
                <c:pt idx="87">
                  <c:v>10</c:v>
                </c:pt>
                <c:pt idx="88">
                  <c:v>7</c:v>
                </c:pt>
                <c:pt idx="89">
                  <c:v>4</c:v>
                </c:pt>
                <c:pt idx="90">
                  <c:v>10</c:v>
                </c:pt>
                <c:pt idx="91">
                  <c:v>9</c:v>
                </c:pt>
                <c:pt idx="92">
                  <c:v>2</c:v>
                </c:pt>
                <c:pt idx="93">
                  <c:v>10</c:v>
                </c:pt>
                <c:pt idx="94">
                  <c:v>8</c:v>
                </c:pt>
                <c:pt idx="95">
                  <c:v>1</c:v>
                </c:pt>
                <c:pt idx="96">
                  <c:v>6</c:v>
                </c:pt>
                <c:pt idx="97">
                  <c:v>4</c:v>
                </c:pt>
                <c:pt idx="98">
                  <c:v>7</c:v>
                </c:pt>
                <c:pt idx="99">
                  <c:v>1</c:v>
                </c:pt>
                <c:pt idx="100">
                  <c:v>2</c:v>
                </c:pt>
                <c:pt idx="101">
                  <c:v>6</c:v>
                </c:pt>
                <c:pt idx="102">
                  <c:v>4</c:v>
                </c:pt>
                <c:pt idx="103">
                  <c:v>4</c:v>
                </c:pt>
                <c:pt idx="104">
                  <c:v>7</c:v>
                </c:pt>
                <c:pt idx="105">
                  <c:v>7</c:v>
                </c:pt>
                <c:pt idx="106">
                  <c:v>8</c:v>
                </c:pt>
                <c:pt idx="107">
                  <c:v>3</c:v>
                </c:pt>
                <c:pt idx="108">
                  <c:v>2</c:v>
                </c:pt>
                <c:pt idx="109">
                  <c:v>5</c:v>
                </c:pt>
                <c:pt idx="110">
                  <c:v>9</c:v>
                </c:pt>
                <c:pt idx="111">
                  <c:v>6</c:v>
                </c:pt>
                <c:pt idx="112">
                  <c:v>5</c:v>
                </c:pt>
                <c:pt idx="113">
                  <c:v>6</c:v>
                </c:pt>
                <c:pt idx="114">
                  <c:v>5</c:v>
                </c:pt>
                <c:pt idx="115">
                  <c:v>4</c:v>
                </c:pt>
                <c:pt idx="116">
                  <c:v>3</c:v>
                </c:pt>
                <c:pt idx="117">
                  <c:v>5</c:v>
                </c:pt>
                <c:pt idx="118">
                  <c:v>2</c:v>
                </c:pt>
                <c:pt idx="119">
                  <c:v>5</c:v>
                </c:pt>
                <c:pt idx="120">
                  <c:v>9</c:v>
                </c:pt>
                <c:pt idx="121">
                  <c:v>3</c:v>
                </c:pt>
                <c:pt idx="122">
                  <c:v>9</c:v>
                </c:pt>
                <c:pt idx="123">
                  <c:v>1</c:v>
                </c:pt>
                <c:pt idx="124">
                  <c:v>7</c:v>
                </c:pt>
                <c:pt idx="125">
                  <c:v>7</c:v>
                </c:pt>
                <c:pt idx="126">
                  <c:v>8</c:v>
                </c:pt>
                <c:pt idx="127">
                  <c:v>6</c:v>
                </c:pt>
                <c:pt idx="128">
                  <c:v>4</c:v>
                </c:pt>
                <c:pt idx="129">
                  <c:v>9</c:v>
                </c:pt>
                <c:pt idx="130">
                  <c:v>5</c:v>
                </c:pt>
                <c:pt idx="131">
                  <c:v>5</c:v>
                </c:pt>
                <c:pt idx="132">
                  <c:v>4</c:v>
                </c:pt>
                <c:pt idx="133">
                  <c:v>5</c:v>
                </c:pt>
                <c:pt idx="134">
                  <c:v>10</c:v>
                </c:pt>
                <c:pt idx="135">
                  <c:v>1</c:v>
                </c:pt>
                <c:pt idx="136">
                  <c:v>10</c:v>
                </c:pt>
                <c:pt idx="137">
                  <c:v>1</c:v>
                </c:pt>
                <c:pt idx="138">
                  <c:v>5</c:v>
                </c:pt>
                <c:pt idx="139">
                  <c:v>5</c:v>
                </c:pt>
                <c:pt idx="140">
                  <c:v>4</c:v>
                </c:pt>
                <c:pt idx="141">
                  <c:v>5</c:v>
                </c:pt>
                <c:pt idx="142">
                  <c:v>4</c:v>
                </c:pt>
                <c:pt idx="143">
                  <c:v>5</c:v>
                </c:pt>
                <c:pt idx="144">
                  <c:v>3</c:v>
                </c:pt>
                <c:pt idx="145">
                  <c:v>8</c:v>
                </c:pt>
                <c:pt idx="146">
                  <c:v>7</c:v>
                </c:pt>
                <c:pt idx="147">
                  <c:v>7</c:v>
                </c:pt>
                <c:pt idx="148">
                  <c:v>10</c:v>
                </c:pt>
                <c:pt idx="149">
                  <c:v>6</c:v>
                </c:pt>
                <c:pt idx="150">
                  <c:v>6</c:v>
                </c:pt>
                <c:pt idx="151">
                  <c:v>9</c:v>
                </c:pt>
                <c:pt idx="152">
                  <c:v>7</c:v>
                </c:pt>
                <c:pt idx="153">
                  <c:v>5</c:v>
                </c:pt>
                <c:pt idx="154">
                  <c:v>1</c:v>
                </c:pt>
                <c:pt idx="155">
                  <c:v>4</c:v>
                </c:pt>
                <c:pt idx="156">
                  <c:v>5</c:v>
                </c:pt>
                <c:pt idx="157">
                  <c:v>4</c:v>
                </c:pt>
                <c:pt idx="158">
                  <c:v>10</c:v>
                </c:pt>
                <c:pt idx="159">
                  <c:v>5</c:v>
                </c:pt>
                <c:pt idx="160">
                  <c:v>3</c:v>
                </c:pt>
                <c:pt idx="161">
                  <c:v>5</c:v>
                </c:pt>
                <c:pt idx="162">
                  <c:v>1</c:v>
                </c:pt>
                <c:pt idx="163">
                  <c:v>5</c:v>
                </c:pt>
                <c:pt idx="164">
                  <c:v>4</c:v>
                </c:pt>
                <c:pt idx="165">
                  <c:v>10</c:v>
                </c:pt>
                <c:pt idx="166">
                  <c:v>8</c:v>
                </c:pt>
                <c:pt idx="167">
                  <c:v>8</c:v>
                </c:pt>
                <c:pt idx="168">
                  <c:v>5</c:v>
                </c:pt>
                <c:pt idx="169">
                  <c:v>7</c:v>
                </c:pt>
                <c:pt idx="170">
                  <c:v>7</c:v>
                </c:pt>
                <c:pt idx="171">
                  <c:v>2</c:v>
                </c:pt>
                <c:pt idx="172">
                  <c:v>6</c:v>
                </c:pt>
                <c:pt idx="173">
                  <c:v>6</c:v>
                </c:pt>
                <c:pt idx="174">
                  <c:v>5</c:v>
                </c:pt>
                <c:pt idx="175">
                  <c:v>9</c:v>
                </c:pt>
                <c:pt idx="176">
                  <c:v>6</c:v>
                </c:pt>
                <c:pt idx="177">
                  <c:v>8</c:v>
                </c:pt>
                <c:pt idx="178">
                  <c:v>5</c:v>
                </c:pt>
                <c:pt idx="179">
                  <c:v>1</c:v>
                </c:pt>
                <c:pt idx="180">
                  <c:v>4</c:v>
                </c:pt>
                <c:pt idx="181">
                  <c:v>3</c:v>
                </c:pt>
                <c:pt idx="182">
                  <c:v>10</c:v>
                </c:pt>
                <c:pt idx="183">
                  <c:v>9</c:v>
                </c:pt>
                <c:pt idx="184">
                  <c:v>6</c:v>
                </c:pt>
                <c:pt idx="185">
                  <c:v>7</c:v>
                </c:pt>
                <c:pt idx="186">
                  <c:v>6</c:v>
                </c:pt>
                <c:pt idx="187">
                  <c:v>3</c:v>
                </c:pt>
                <c:pt idx="188">
                  <c:v>6</c:v>
                </c:pt>
                <c:pt idx="189">
                  <c:v>10</c:v>
                </c:pt>
                <c:pt idx="190">
                  <c:v>9</c:v>
                </c:pt>
                <c:pt idx="191">
                  <c:v>7</c:v>
                </c:pt>
                <c:pt idx="192">
                  <c:v>5</c:v>
                </c:pt>
                <c:pt idx="193">
                  <c:v>4</c:v>
                </c:pt>
                <c:pt idx="194">
                  <c:v>4</c:v>
                </c:pt>
                <c:pt idx="195">
                  <c:v>4</c:v>
                </c:pt>
                <c:pt idx="196">
                  <c:v>3</c:v>
                </c:pt>
                <c:pt idx="197">
                  <c:v>5</c:v>
                </c:pt>
                <c:pt idx="198">
                  <c:v>5</c:v>
                </c:pt>
                <c:pt idx="199">
                  <c:v>1</c:v>
                </c:pt>
                <c:pt idx="200">
                  <c:v>3</c:v>
                </c:pt>
                <c:pt idx="201">
                  <c:v>3</c:v>
                </c:pt>
                <c:pt idx="202">
                  <c:v>2</c:v>
                </c:pt>
                <c:pt idx="203">
                  <c:v>7</c:v>
                </c:pt>
                <c:pt idx="204">
                  <c:v>1</c:v>
                </c:pt>
                <c:pt idx="205">
                  <c:v>1</c:v>
                </c:pt>
                <c:pt idx="206">
                  <c:v>10</c:v>
                </c:pt>
                <c:pt idx="207">
                  <c:v>9</c:v>
                </c:pt>
                <c:pt idx="208">
                  <c:v>6</c:v>
                </c:pt>
                <c:pt idx="209">
                  <c:v>3</c:v>
                </c:pt>
                <c:pt idx="210">
                  <c:v>1</c:v>
                </c:pt>
                <c:pt idx="211">
                  <c:v>2</c:v>
                </c:pt>
                <c:pt idx="212">
                  <c:v>3</c:v>
                </c:pt>
                <c:pt idx="213">
                  <c:v>1</c:v>
                </c:pt>
                <c:pt idx="214">
                  <c:v>10</c:v>
                </c:pt>
                <c:pt idx="215">
                  <c:v>3</c:v>
                </c:pt>
                <c:pt idx="216">
                  <c:v>2</c:v>
                </c:pt>
                <c:pt idx="217">
                  <c:v>7</c:v>
                </c:pt>
                <c:pt idx="218">
                  <c:v>9</c:v>
                </c:pt>
                <c:pt idx="219">
                  <c:v>10</c:v>
                </c:pt>
                <c:pt idx="220">
                  <c:v>3</c:v>
                </c:pt>
                <c:pt idx="221">
                  <c:v>3</c:v>
                </c:pt>
                <c:pt idx="222">
                  <c:v>5</c:v>
                </c:pt>
                <c:pt idx="223">
                  <c:v>1</c:v>
                </c:pt>
                <c:pt idx="224">
                  <c:v>4</c:v>
                </c:pt>
                <c:pt idx="225">
                  <c:v>10</c:v>
                </c:pt>
                <c:pt idx="226">
                  <c:v>10</c:v>
                </c:pt>
                <c:pt idx="227">
                  <c:v>4</c:v>
                </c:pt>
                <c:pt idx="228">
                  <c:v>6</c:v>
                </c:pt>
                <c:pt idx="229">
                  <c:v>2</c:v>
                </c:pt>
                <c:pt idx="230">
                  <c:v>10</c:v>
                </c:pt>
                <c:pt idx="231">
                  <c:v>3</c:v>
                </c:pt>
                <c:pt idx="232">
                  <c:v>10</c:v>
                </c:pt>
                <c:pt idx="233">
                  <c:v>5</c:v>
                </c:pt>
                <c:pt idx="234">
                  <c:v>4</c:v>
                </c:pt>
                <c:pt idx="235">
                  <c:v>9</c:v>
                </c:pt>
                <c:pt idx="236">
                  <c:v>3</c:v>
                </c:pt>
                <c:pt idx="237">
                  <c:v>6</c:v>
                </c:pt>
                <c:pt idx="238">
                  <c:v>5</c:v>
                </c:pt>
                <c:pt idx="239">
                  <c:v>7</c:v>
                </c:pt>
                <c:pt idx="240">
                  <c:v>3</c:v>
                </c:pt>
                <c:pt idx="241">
                  <c:v>3</c:v>
                </c:pt>
                <c:pt idx="242">
                  <c:v>4</c:v>
                </c:pt>
                <c:pt idx="243">
                  <c:v>3</c:v>
                </c:pt>
                <c:pt idx="244">
                  <c:v>1</c:v>
                </c:pt>
                <c:pt idx="245">
                  <c:v>9</c:v>
                </c:pt>
                <c:pt idx="246">
                  <c:v>2</c:v>
                </c:pt>
                <c:pt idx="247">
                  <c:v>2</c:v>
                </c:pt>
                <c:pt idx="248">
                  <c:v>5</c:v>
                </c:pt>
                <c:pt idx="249">
                  <c:v>10</c:v>
                </c:pt>
                <c:pt idx="250">
                  <c:v>8</c:v>
                </c:pt>
                <c:pt idx="251">
                  <c:v>6</c:v>
                </c:pt>
                <c:pt idx="252">
                  <c:v>10</c:v>
                </c:pt>
                <c:pt idx="253">
                  <c:v>4</c:v>
                </c:pt>
                <c:pt idx="254">
                  <c:v>8</c:v>
                </c:pt>
                <c:pt idx="255">
                  <c:v>5</c:v>
                </c:pt>
                <c:pt idx="256">
                  <c:v>4</c:v>
                </c:pt>
                <c:pt idx="257">
                  <c:v>6</c:v>
                </c:pt>
                <c:pt idx="258">
                  <c:v>4</c:v>
                </c:pt>
                <c:pt idx="259">
                  <c:v>1</c:v>
                </c:pt>
                <c:pt idx="260">
                  <c:v>7</c:v>
                </c:pt>
                <c:pt idx="261">
                  <c:v>7</c:v>
                </c:pt>
                <c:pt idx="262">
                  <c:v>1</c:v>
                </c:pt>
                <c:pt idx="263">
                  <c:v>7</c:v>
                </c:pt>
                <c:pt idx="264">
                  <c:v>2</c:v>
                </c:pt>
                <c:pt idx="265">
                  <c:v>10</c:v>
                </c:pt>
                <c:pt idx="266">
                  <c:v>9</c:v>
                </c:pt>
                <c:pt idx="267">
                  <c:v>4</c:v>
                </c:pt>
                <c:pt idx="268">
                  <c:v>2</c:v>
                </c:pt>
                <c:pt idx="269">
                  <c:v>4</c:v>
                </c:pt>
                <c:pt idx="270">
                  <c:v>10</c:v>
                </c:pt>
                <c:pt idx="271">
                  <c:v>1</c:v>
                </c:pt>
                <c:pt idx="272">
                  <c:v>8</c:v>
                </c:pt>
                <c:pt idx="273">
                  <c:v>8</c:v>
                </c:pt>
                <c:pt idx="274">
                  <c:v>2</c:v>
                </c:pt>
                <c:pt idx="275">
                  <c:v>3</c:v>
                </c:pt>
                <c:pt idx="276">
                  <c:v>4</c:v>
                </c:pt>
                <c:pt idx="277">
                  <c:v>3</c:v>
                </c:pt>
                <c:pt idx="278">
                  <c:v>10</c:v>
                </c:pt>
                <c:pt idx="279">
                  <c:v>8</c:v>
                </c:pt>
                <c:pt idx="280">
                  <c:v>1</c:v>
                </c:pt>
                <c:pt idx="281">
                  <c:v>1</c:v>
                </c:pt>
                <c:pt idx="282">
                  <c:v>5</c:v>
                </c:pt>
                <c:pt idx="283">
                  <c:v>3</c:v>
                </c:pt>
                <c:pt idx="284">
                  <c:v>2</c:v>
                </c:pt>
                <c:pt idx="285">
                  <c:v>1</c:v>
                </c:pt>
                <c:pt idx="286">
                  <c:v>3</c:v>
                </c:pt>
                <c:pt idx="287">
                  <c:v>1</c:v>
                </c:pt>
                <c:pt idx="288">
                  <c:v>6</c:v>
                </c:pt>
                <c:pt idx="289">
                  <c:v>1</c:v>
                </c:pt>
                <c:pt idx="290">
                  <c:v>2</c:v>
                </c:pt>
                <c:pt idx="291">
                  <c:v>5</c:v>
                </c:pt>
                <c:pt idx="292">
                  <c:v>4</c:v>
                </c:pt>
                <c:pt idx="293">
                  <c:v>9</c:v>
                </c:pt>
                <c:pt idx="294">
                  <c:v>2</c:v>
                </c:pt>
                <c:pt idx="295">
                  <c:v>3</c:v>
                </c:pt>
                <c:pt idx="296">
                  <c:v>4</c:v>
                </c:pt>
                <c:pt idx="297">
                  <c:v>7</c:v>
                </c:pt>
                <c:pt idx="298">
                  <c:v>6</c:v>
                </c:pt>
                <c:pt idx="299">
                  <c:v>4</c:v>
                </c:pt>
                <c:pt idx="300">
                  <c:v>8</c:v>
                </c:pt>
                <c:pt idx="301">
                  <c:v>6</c:v>
                </c:pt>
                <c:pt idx="302">
                  <c:v>2</c:v>
                </c:pt>
                <c:pt idx="303">
                  <c:v>7</c:v>
                </c:pt>
                <c:pt idx="304">
                  <c:v>1</c:v>
                </c:pt>
                <c:pt idx="305">
                  <c:v>10</c:v>
                </c:pt>
                <c:pt idx="306">
                  <c:v>10</c:v>
                </c:pt>
                <c:pt idx="307">
                  <c:v>9</c:v>
                </c:pt>
                <c:pt idx="308">
                  <c:v>5</c:v>
                </c:pt>
                <c:pt idx="309">
                  <c:v>7</c:v>
                </c:pt>
                <c:pt idx="310">
                  <c:v>2</c:v>
                </c:pt>
                <c:pt idx="311">
                  <c:v>8</c:v>
                </c:pt>
                <c:pt idx="312">
                  <c:v>8</c:v>
                </c:pt>
                <c:pt idx="313">
                  <c:v>3</c:v>
                </c:pt>
                <c:pt idx="314">
                  <c:v>4</c:v>
                </c:pt>
                <c:pt idx="315">
                  <c:v>9</c:v>
                </c:pt>
                <c:pt idx="316">
                  <c:v>10</c:v>
                </c:pt>
                <c:pt idx="317">
                  <c:v>5</c:v>
                </c:pt>
                <c:pt idx="318">
                  <c:v>3</c:v>
                </c:pt>
                <c:pt idx="319">
                  <c:v>4</c:v>
                </c:pt>
                <c:pt idx="320">
                  <c:v>10</c:v>
                </c:pt>
                <c:pt idx="321">
                  <c:v>5</c:v>
                </c:pt>
                <c:pt idx="322">
                  <c:v>7</c:v>
                </c:pt>
                <c:pt idx="323">
                  <c:v>7</c:v>
                </c:pt>
                <c:pt idx="324">
                  <c:v>7</c:v>
                </c:pt>
                <c:pt idx="325">
                  <c:v>9</c:v>
                </c:pt>
                <c:pt idx="326">
                  <c:v>2</c:v>
                </c:pt>
                <c:pt idx="327">
                  <c:v>1</c:v>
                </c:pt>
                <c:pt idx="328">
                  <c:v>9</c:v>
                </c:pt>
                <c:pt idx="329">
                  <c:v>3</c:v>
                </c:pt>
                <c:pt idx="330">
                  <c:v>3</c:v>
                </c:pt>
                <c:pt idx="331">
                  <c:v>3</c:v>
                </c:pt>
                <c:pt idx="332">
                  <c:v>4</c:v>
                </c:pt>
                <c:pt idx="333">
                  <c:v>4</c:v>
                </c:pt>
                <c:pt idx="334">
                  <c:v>9</c:v>
                </c:pt>
                <c:pt idx="335">
                  <c:v>5</c:v>
                </c:pt>
                <c:pt idx="336">
                  <c:v>2</c:v>
                </c:pt>
                <c:pt idx="337">
                  <c:v>1</c:v>
                </c:pt>
                <c:pt idx="338">
                  <c:v>1</c:v>
                </c:pt>
                <c:pt idx="339">
                  <c:v>7</c:v>
                </c:pt>
                <c:pt idx="340">
                  <c:v>3</c:v>
                </c:pt>
                <c:pt idx="341">
                  <c:v>4</c:v>
                </c:pt>
                <c:pt idx="342">
                  <c:v>4</c:v>
                </c:pt>
                <c:pt idx="343">
                  <c:v>6</c:v>
                </c:pt>
                <c:pt idx="344">
                  <c:v>2</c:v>
                </c:pt>
                <c:pt idx="345">
                  <c:v>3</c:v>
                </c:pt>
                <c:pt idx="346">
                  <c:v>2</c:v>
                </c:pt>
                <c:pt idx="347">
                  <c:v>1</c:v>
                </c:pt>
                <c:pt idx="348">
                  <c:v>5</c:v>
                </c:pt>
                <c:pt idx="349">
                  <c:v>5</c:v>
                </c:pt>
                <c:pt idx="350">
                  <c:v>9</c:v>
                </c:pt>
                <c:pt idx="351">
                  <c:v>8</c:v>
                </c:pt>
                <c:pt idx="352">
                  <c:v>8</c:v>
                </c:pt>
                <c:pt idx="353">
                  <c:v>1</c:v>
                </c:pt>
                <c:pt idx="354">
                  <c:v>6</c:v>
                </c:pt>
                <c:pt idx="355">
                  <c:v>4</c:v>
                </c:pt>
                <c:pt idx="356">
                  <c:v>9</c:v>
                </c:pt>
                <c:pt idx="357">
                  <c:v>9</c:v>
                </c:pt>
                <c:pt idx="358">
                  <c:v>6</c:v>
                </c:pt>
                <c:pt idx="359">
                  <c:v>4</c:v>
                </c:pt>
                <c:pt idx="360">
                  <c:v>2</c:v>
                </c:pt>
                <c:pt idx="361">
                  <c:v>9</c:v>
                </c:pt>
                <c:pt idx="362">
                  <c:v>4</c:v>
                </c:pt>
                <c:pt idx="363">
                  <c:v>6</c:v>
                </c:pt>
                <c:pt idx="364">
                  <c:v>3</c:v>
                </c:pt>
                <c:pt idx="365">
                  <c:v>3</c:v>
                </c:pt>
                <c:pt idx="366">
                  <c:v>6</c:v>
                </c:pt>
                <c:pt idx="367">
                  <c:v>9</c:v>
                </c:pt>
                <c:pt idx="368">
                  <c:v>10</c:v>
                </c:pt>
                <c:pt idx="369">
                  <c:v>6</c:v>
                </c:pt>
                <c:pt idx="370">
                  <c:v>7</c:v>
                </c:pt>
                <c:pt idx="371">
                  <c:v>2</c:v>
                </c:pt>
                <c:pt idx="372">
                  <c:v>7</c:v>
                </c:pt>
                <c:pt idx="373">
                  <c:v>5</c:v>
                </c:pt>
                <c:pt idx="374">
                  <c:v>1</c:v>
                </c:pt>
                <c:pt idx="375">
                  <c:v>2</c:v>
                </c:pt>
                <c:pt idx="376">
                  <c:v>9</c:v>
                </c:pt>
                <c:pt idx="377">
                  <c:v>8</c:v>
                </c:pt>
                <c:pt idx="378">
                  <c:v>9</c:v>
                </c:pt>
                <c:pt idx="379">
                  <c:v>7</c:v>
                </c:pt>
                <c:pt idx="380">
                  <c:v>4</c:v>
                </c:pt>
                <c:pt idx="381">
                  <c:v>6</c:v>
                </c:pt>
                <c:pt idx="382">
                  <c:v>10</c:v>
                </c:pt>
                <c:pt idx="383">
                  <c:v>8</c:v>
                </c:pt>
                <c:pt idx="384">
                  <c:v>4</c:v>
                </c:pt>
                <c:pt idx="385">
                  <c:v>1</c:v>
                </c:pt>
                <c:pt idx="386">
                  <c:v>5</c:v>
                </c:pt>
                <c:pt idx="387">
                  <c:v>9</c:v>
                </c:pt>
                <c:pt idx="388">
                  <c:v>6</c:v>
                </c:pt>
                <c:pt idx="389">
                  <c:v>10</c:v>
                </c:pt>
                <c:pt idx="390">
                  <c:v>8</c:v>
                </c:pt>
                <c:pt idx="391">
                  <c:v>5</c:v>
                </c:pt>
                <c:pt idx="392">
                  <c:v>6</c:v>
                </c:pt>
                <c:pt idx="393">
                  <c:v>8</c:v>
                </c:pt>
                <c:pt idx="394">
                  <c:v>3</c:v>
                </c:pt>
                <c:pt idx="395">
                  <c:v>8</c:v>
                </c:pt>
                <c:pt idx="396">
                  <c:v>4</c:v>
                </c:pt>
                <c:pt idx="397">
                  <c:v>3</c:v>
                </c:pt>
                <c:pt idx="398">
                  <c:v>2</c:v>
                </c:pt>
                <c:pt idx="399">
                  <c:v>4</c:v>
                </c:pt>
                <c:pt idx="400">
                  <c:v>4</c:v>
                </c:pt>
                <c:pt idx="401">
                  <c:v>10</c:v>
                </c:pt>
                <c:pt idx="402">
                  <c:v>5</c:v>
                </c:pt>
                <c:pt idx="403">
                  <c:v>3</c:v>
                </c:pt>
                <c:pt idx="404">
                  <c:v>9</c:v>
                </c:pt>
                <c:pt idx="405">
                  <c:v>5</c:v>
                </c:pt>
                <c:pt idx="406">
                  <c:v>3</c:v>
                </c:pt>
                <c:pt idx="407">
                  <c:v>7</c:v>
                </c:pt>
                <c:pt idx="408">
                  <c:v>5</c:v>
                </c:pt>
                <c:pt idx="409">
                  <c:v>8</c:v>
                </c:pt>
                <c:pt idx="410">
                  <c:v>3</c:v>
                </c:pt>
                <c:pt idx="411">
                  <c:v>6</c:v>
                </c:pt>
                <c:pt idx="412">
                  <c:v>7</c:v>
                </c:pt>
                <c:pt idx="413">
                  <c:v>9</c:v>
                </c:pt>
                <c:pt idx="414">
                  <c:v>6</c:v>
                </c:pt>
                <c:pt idx="415">
                  <c:v>2</c:v>
                </c:pt>
                <c:pt idx="416">
                  <c:v>3</c:v>
                </c:pt>
                <c:pt idx="417">
                  <c:v>9</c:v>
                </c:pt>
                <c:pt idx="418">
                  <c:v>4</c:v>
                </c:pt>
                <c:pt idx="419">
                  <c:v>5</c:v>
                </c:pt>
                <c:pt idx="420">
                  <c:v>8</c:v>
                </c:pt>
                <c:pt idx="421">
                  <c:v>3</c:v>
                </c:pt>
                <c:pt idx="422">
                  <c:v>7</c:v>
                </c:pt>
                <c:pt idx="423">
                  <c:v>9</c:v>
                </c:pt>
                <c:pt idx="424">
                  <c:v>4</c:v>
                </c:pt>
                <c:pt idx="425">
                  <c:v>4</c:v>
                </c:pt>
                <c:pt idx="426">
                  <c:v>1</c:v>
                </c:pt>
                <c:pt idx="427">
                  <c:v>10</c:v>
                </c:pt>
                <c:pt idx="428">
                  <c:v>5</c:v>
                </c:pt>
                <c:pt idx="429">
                  <c:v>6</c:v>
                </c:pt>
                <c:pt idx="430">
                  <c:v>7</c:v>
                </c:pt>
                <c:pt idx="431">
                  <c:v>5</c:v>
                </c:pt>
                <c:pt idx="432">
                  <c:v>7</c:v>
                </c:pt>
                <c:pt idx="433">
                  <c:v>10</c:v>
                </c:pt>
                <c:pt idx="434">
                  <c:v>10</c:v>
                </c:pt>
                <c:pt idx="435">
                  <c:v>1</c:v>
                </c:pt>
                <c:pt idx="436">
                  <c:v>8</c:v>
                </c:pt>
                <c:pt idx="437">
                  <c:v>6</c:v>
                </c:pt>
                <c:pt idx="438">
                  <c:v>4</c:v>
                </c:pt>
                <c:pt idx="439">
                  <c:v>4</c:v>
                </c:pt>
                <c:pt idx="440">
                  <c:v>9</c:v>
                </c:pt>
                <c:pt idx="441">
                  <c:v>6</c:v>
                </c:pt>
                <c:pt idx="442">
                  <c:v>9</c:v>
                </c:pt>
                <c:pt idx="443">
                  <c:v>3</c:v>
                </c:pt>
                <c:pt idx="444">
                  <c:v>7</c:v>
                </c:pt>
                <c:pt idx="445">
                  <c:v>7</c:v>
                </c:pt>
                <c:pt idx="446">
                  <c:v>10</c:v>
                </c:pt>
                <c:pt idx="447">
                  <c:v>7</c:v>
                </c:pt>
                <c:pt idx="448">
                  <c:v>9</c:v>
                </c:pt>
                <c:pt idx="449">
                  <c:v>4</c:v>
                </c:pt>
                <c:pt idx="450">
                  <c:v>3</c:v>
                </c:pt>
                <c:pt idx="451">
                  <c:v>1</c:v>
                </c:pt>
                <c:pt idx="452">
                  <c:v>7</c:v>
                </c:pt>
                <c:pt idx="453">
                  <c:v>2</c:v>
                </c:pt>
                <c:pt idx="454">
                  <c:v>9</c:v>
                </c:pt>
                <c:pt idx="455">
                  <c:v>4</c:v>
                </c:pt>
                <c:pt idx="456">
                  <c:v>5</c:v>
                </c:pt>
                <c:pt idx="457">
                  <c:v>1</c:v>
                </c:pt>
                <c:pt idx="458">
                  <c:v>7</c:v>
                </c:pt>
                <c:pt idx="459">
                  <c:v>10</c:v>
                </c:pt>
                <c:pt idx="460">
                  <c:v>9</c:v>
                </c:pt>
                <c:pt idx="461">
                  <c:v>6</c:v>
                </c:pt>
                <c:pt idx="462">
                  <c:v>9</c:v>
                </c:pt>
                <c:pt idx="463">
                  <c:v>5</c:v>
                </c:pt>
                <c:pt idx="464">
                  <c:v>4</c:v>
                </c:pt>
                <c:pt idx="465">
                  <c:v>10</c:v>
                </c:pt>
                <c:pt idx="466">
                  <c:v>2</c:v>
                </c:pt>
                <c:pt idx="467">
                  <c:v>1</c:v>
                </c:pt>
                <c:pt idx="468">
                  <c:v>2</c:v>
                </c:pt>
                <c:pt idx="469">
                  <c:v>8</c:v>
                </c:pt>
                <c:pt idx="470">
                  <c:v>9</c:v>
                </c:pt>
                <c:pt idx="471">
                  <c:v>3</c:v>
                </c:pt>
                <c:pt idx="472">
                  <c:v>5</c:v>
                </c:pt>
                <c:pt idx="473">
                  <c:v>2</c:v>
                </c:pt>
                <c:pt idx="474">
                  <c:v>7</c:v>
                </c:pt>
                <c:pt idx="475">
                  <c:v>1</c:v>
                </c:pt>
                <c:pt idx="476">
                  <c:v>8</c:v>
                </c:pt>
                <c:pt idx="477">
                  <c:v>1</c:v>
                </c:pt>
                <c:pt idx="478">
                  <c:v>1</c:v>
                </c:pt>
                <c:pt idx="479">
                  <c:v>1</c:v>
                </c:pt>
                <c:pt idx="480">
                  <c:v>6</c:v>
                </c:pt>
                <c:pt idx="481">
                  <c:v>6</c:v>
                </c:pt>
                <c:pt idx="482">
                  <c:v>5</c:v>
                </c:pt>
                <c:pt idx="483">
                  <c:v>9</c:v>
                </c:pt>
                <c:pt idx="484">
                  <c:v>10</c:v>
                </c:pt>
                <c:pt idx="485">
                  <c:v>10</c:v>
                </c:pt>
                <c:pt idx="486">
                  <c:v>6</c:v>
                </c:pt>
                <c:pt idx="487">
                  <c:v>8</c:v>
                </c:pt>
                <c:pt idx="488">
                  <c:v>10</c:v>
                </c:pt>
                <c:pt idx="489">
                  <c:v>10</c:v>
                </c:pt>
                <c:pt idx="490">
                  <c:v>4</c:v>
                </c:pt>
                <c:pt idx="491">
                  <c:v>10</c:v>
                </c:pt>
                <c:pt idx="492">
                  <c:v>9</c:v>
                </c:pt>
                <c:pt idx="493">
                  <c:v>2</c:v>
                </c:pt>
                <c:pt idx="494">
                  <c:v>8</c:v>
                </c:pt>
                <c:pt idx="495">
                  <c:v>2</c:v>
                </c:pt>
                <c:pt idx="496">
                  <c:v>8</c:v>
                </c:pt>
                <c:pt idx="497">
                  <c:v>1</c:v>
                </c:pt>
                <c:pt idx="498">
                  <c:v>1</c:v>
                </c:pt>
                <c:pt idx="499">
                  <c:v>2</c:v>
                </c:pt>
                <c:pt idx="500">
                  <c:v>1</c:v>
                </c:pt>
                <c:pt idx="501">
                  <c:v>3</c:v>
                </c:pt>
                <c:pt idx="502">
                  <c:v>6</c:v>
                </c:pt>
                <c:pt idx="503">
                  <c:v>5</c:v>
                </c:pt>
                <c:pt idx="504">
                  <c:v>7</c:v>
                </c:pt>
                <c:pt idx="505">
                  <c:v>5</c:v>
                </c:pt>
                <c:pt idx="506">
                  <c:v>3</c:v>
                </c:pt>
                <c:pt idx="507">
                  <c:v>4</c:v>
                </c:pt>
                <c:pt idx="508">
                  <c:v>2</c:v>
                </c:pt>
                <c:pt idx="509">
                  <c:v>10</c:v>
                </c:pt>
                <c:pt idx="510">
                  <c:v>10</c:v>
                </c:pt>
                <c:pt idx="511">
                  <c:v>1</c:v>
                </c:pt>
                <c:pt idx="512">
                  <c:v>4</c:v>
                </c:pt>
                <c:pt idx="513">
                  <c:v>1</c:v>
                </c:pt>
                <c:pt idx="514">
                  <c:v>4</c:v>
                </c:pt>
                <c:pt idx="515">
                  <c:v>5</c:v>
                </c:pt>
                <c:pt idx="516">
                  <c:v>3</c:v>
                </c:pt>
                <c:pt idx="517">
                  <c:v>9</c:v>
                </c:pt>
                <c:pt idx="518">
                  <c:v>9</c:v>
                </c:pt>
                <c:pt idx="519">
                  <c:v>3</c:v>
                </c:pt>
                <c:pt idx="520">
                  <c:v>2</c:v>
                </c:pt>
                <c:pt idx="521">
                  <c:v>9</c:v>
                </c:pt>
                <c:pt idx="522">
                  <c:v>8</c:v>
                </c:pt>
                <c:pt idx="523">
                  <c:v>2</c:v>
                </c:pt>
                <c:pt idx="524">
                  <c:v>7</c:v>
                </c:pt>
                <c:pt idx="525">
                  <c:v>5</c:v>
                </c:pt>
                <c:pt idx="526">
                  <c:v>10</c:v>
                </c:pt>
                <c:pt idx="527">
                  <c:v>2</c:v>
                </c:pt>
                <c:pt idx="528">
                  <c:v>7</c:v>
                </c:pt>
                <c:pt idx="529">
                  <c:v>4</c:v>
                </c:pt>
                <c:pt idx="530">
                  <c:v>2</c:v>
                </c:pt>
                <c:pt idx="531">
                  <c:v>4</c:v>
                </c:pt>
                <c:pt idx="532">
                  <c:v>3</c:v>
                </c:pt>
                <c:pt idx="533">
                  <c:v>3</c:v>
                </c:pt>
                <c:pt idx="534">
                  <c:v>3</c:v>
                </c:pt>
                <c:pt idx="535">
                  <c:v>6</c:v>
                </c:pt>
                <c:pt idx="536">
                  <c:v>4</c:v>
                </c:pt>
                <c:pt idx="537">
                  <c:v>2</c:v>
                </c:pt>
                <c:pt idx="538">
                  <c:v>3</c:v>
                </c:pt>
                <c:pt idx="539">
                  <c:v>6</c:v>
                </c:pt>
                <c:pt idx="540">
                  <c:v>7</c:v>
                </c:pt>
                <c:pt idx="541">
                  <c:v>10</c:v>
                </c:pt>
                <c:pt idx="542">
                  <c:v>1</c:v>
                </c:pt>
                <c:pt idx="543">
                  <c:v>2</c:v>
                </c:pt>
                <c:pt idx="544">
                  <c:v>10</c:v>
                </c:pt>
                <c:pt idx="545">
                  <c:v>3</c:v>
                </c:pt>
                <c:pt idx="546">
                  <c:v>3</c:v>
                </c:pt>
                <c:pt idx="547">
                  <c:v>10</c:v>
                </c:pt>
                <c:pt idx="548">
                  <c:v>5</c:v>
                </c:pt>
                <c:pt idx="549">
                  <c:v>3</c:v>
                </c:pt>
                <c:pt idx="550">
                  <c:v>3</c:v>
                </c:pt>
                <c:pt idx="551">
                  <c:v>2</c:v>
                </c:pt>
                <c:pt idx="552">
                  <c:v>1</c:v>
                </c:pt>
                <c:pt idx="553">
                  <c:v>5</c:v>
                </c:pt>
                <c:pt idx="554">
                  <c:v>6</c:v>
                </c:pt>
                <c:pt idx="555">
                  <c:v>9</c:v>
                </c:pt>
                <c:pt idx="556">
                  <c:v>4</c:v>
                </c:pt>
                <c:pt idx="557">
                  <c:v>3</c:v>
                </c:pt>
                <c:pt idx="558">
                  <c:v>6</c:v>
                </c:pt>
                <c:pt idx="559">
                  <c:v>3</c:v>
                </c:pt>
                <c:pt idx="560">
                  <c:v>4</c:v>
                </c:pt>
                <c:pt idx="561">
                  <c:v>2</c:v>
                </c:pt>
                <c:pt idx="562">
                  <c:v>2</c:v>
                </c:pt>
                <c:pt idx="563">
                  <c:v>3</c:v>
                </c:pt>
                <c:pt idx="564">
                  <c:v>2</c:v>
                </c:pt>
                <c:pt idx="565">
                  <c:v>7</c:v>
                </c:pt>
                <c:pt idx="566">
                  <c:v>1</c:v>
                </c:pt>
                <c:pt idx="567">
                  <c:v>1</c:v>
                </c:pt>
                <c:pt idx="568">
                  <c:v>6</c:v>
                </c:pt>
                <c:pt idx="569">
                  <c:v>2</c:v>
                </c:pt>
                <c:pt idx="570">
                  <c:v>2</c:v>
                </c:pt>
                <c:pt idx="571">
                  <c:v>4</c:v>
                </c:pt>
                <c:pt idx="572">
                  <c:v>3</c:v>
                </c:pt>
                <c:pt idx="573">
                  <c:v>10</c:v>
                </c:pt>
                <c:pt idx="574">
                  <c:v>9</c:v>
                </c:pt>
                <c:pt idx="575">
                  <c:v>9</c:v>
                </c:pt>
                <c:pt idx="576">
                  <c:v>7</c:v>
                </c:pt>
                <c:pt idx="577">
                  <c:v>4</c:v>
                </c:pt>
                <c:pt idx="578">
                  <c:v>6</c:v>
                </c:pt>
                <c:pt idx="579">
                  <c:v>7</c:v>
                </c:pt>
                <c:pt idx="580">
                  <c:v>3</c:v>
                </c:pt>
                <c:pt idx="581">
                  <c:v>4</c:v>
                </c:pt>
                <c:pt idx="582">
                  <c:v>10</c:v>
                </c:pt>
                <c:pt idx="583">
                  <c:v>7</c:v>
                </c:pt>
                <c:pt idx="584">
                  <c:v>7</c:v>
                </c:pt>
                <c:pt idx="585">
                  <c:v>1</c:v>
                </c:pt>
                <c:pt idx="586">
                  <c:v>8</c:v>
                </c:pt>
                <c:pt idx="587">
                  <c:v>10</c:v>
                </c:pt>
                <c:pt idx="588">
                  <c:v>9</c:v>
                </c:pt>
                <c:pt idx="589">
                  <c:v>4</c:v>
                </c:pt>
                <c:pt idx="590">
                  <c:v>5</c:v>
                </c:pt>
                <c:pt idx="591">
                  <c:v>8</c:v>
                </c:pt>
                <c:pt idx="592">
                  <c:v>10</c:v>
                </c:pt>
                <c:pt idx="593">
                  <c:v>10</c:v>
                </c:pt>
                <c:pt idx="594">
                  <c:v>8</c:v>
                </c:pt>
                <c:pt idx="595">
                  <c:v>6</c:v>
                </c:pt>
                <c:pt idx="596">
                  <c:v>4</c:v>
                </c:pt>
                <c:pt idx="597">
                  <c:v>4</c:v>
                </c:pt>
                <c:pt idx="598">
                  <c:v>5</c:v>
                </c:pt>
                <c:pt idx="599">
                  <c:v>1</c:v>
                </c:pt>
                <c:pt idx="600">
                  <c:v>9</c:v>
                </c:pt>
                <c:pt idx="601">
                  <c:v>10</c:v>
                </c:pt>
                <c:pt idx="602">
                  <c:v>2</c:v>
                </c:pt>
                <c:pt idx="603">
                  <c:v>1</c:v>
                </c:pt>
                <c:pt idx="604">
                  <c:v>6</c:v>
                </c:pt>
                <c:pt idx="605">
                  <c:v>9</c:v>
                </c:pt>
                <c:pt idx="606">
                  <c:v>1</c:v>
                </c:pt>
                <c:pt idx="607">
                  <c:v>8</c:v>
                </c:pt>
                <c:pt idx="608">
                  <c:v>8</c:v>
                </c:pt>
                <c:pt idx="609">
                  <c:v>4</c:v>
                </c:pt>
                <c:pt idx="610">
                  <c:v>5</c:v>
                </c:pt>
                <c:pt idx="611">
                  <c:v>4</c:v>
                </c:pt>
                <c:pt idx="612">
                  <c:v>7</c:v>
                </c:pt>
                <c:pt idx="613">
                  <c:v>9</c:v>
                </c:pt>
                <c:pt idx="614">
                  <c:v>4</c:v>
                </c:pt>
                <c:pt idx="615">
                  <c:v>8</c:v>
                </c:pt>
                <c:pt idx="616">
                  <c:v>7</c:v>
                </c:pt>
                <c:pt idx="617">
                  <c:v>6</c:v>
                </c:pt>
                <c:pt idx="618">
                  <c:v>1</c:v>
                </c:pt>
                <c:pt idx="619">
                  <c:v>10</c:v>
                </c:pt>
                <c:pt idx="620">
                  <c:v>9</c:v>
                </c:pt>
                <c:pt idx="621">
                  <c:v>8</c:v>
                </c:pt>
                <c:pt idx="622">
                  <c:v>6</c:v>
                </c:pt>
                <c:pt idx="623">
                  <c:v>9</c:v>
                </c:pt>
                <c:pt idx="624">
                  <c:v>7</c:v>
                </c:pt>
                <c:pt idx="625">
                  <c:v>8</c:v>
                </c:pt>
                <c:pt idx="626">
                  <c:v>10</c:v>
                </c:pt>
                <c:pt idx="627">
                  <c:v>1</c:v>
                </c:pt>
                <c:pt idx="628">
                  <c:v>8</c:v>
                </c:pt>
                <c:pt idx="629">
                  <c:v>10</c:v>
                </c:pt>
                <c:pt idx="630">
                  <c:v>10</c:v>
                </c:pt>
                <c:pt idx="631">
                  <c:v>8</c:v>
                </c:pt>
                <c:pt idx="632">
                  <c:v>5</c:v>
                </c:pt>
                <c:pt idx="633">
                  <c:v>6</c:v>
                </c:pt>
                <c:pt idx="634">
                  <c:v>8</c:v>
                </c:pt>
                <c:pt idx="635">
                  <c:v>4</c:v>
                </c:pt>
                <c:pt idx="636">
                  <c:v>5</c:v>
                </c:pt>
                <c:pt idx="637">
                  <c:v>10</c:v>
                </c:pt>
                <c:pt idx="638">
                  <c:v>3</c:v>
                </c:pt>
                <c:pt idx="639">
                  <c:v>3</c:v>
                </c:pt>
                <c:pt idx="640">
                  <c:v>3</c:v>
                </c:pt>
                <c:pt idx="641">
                  <c:v>6</c:v>
                </c:pt>
                <c:pt idx="642">
                  <c:v>4</c:v>
                </c:pt>
                <c:pt idx="643">
                  <c:v>1</c:v>
                </c:pt>
                <c:pt idx="644">
                  <c:v>9</c:v>
                </c:pt>
                <c:pt idx="645">
                  <c:v>2</c:v>
                </c:pt>
                <c:pt idx="646">
                  <c:v>6</c:v>
                </c:pt>
                <c:pt idx="647">
                  <c:v>6</c:v>
                </c:pt>
                <c:pt idx="648">
                  <c:v>1</c:v>
                </c:pt>
                <c:pt idx="649">
                  <c:v>8</c:v>
                </c:pt>
                <c:pt idx="650">
                  <c:v>3</c:v>
                </c:pt>
                <c:pt idx="651">
                  <c:v>3</c:v>
                </c:pt>
                <c:pt idx="652">
                  <c:v>4</c:v>
                </c:pt>
                <c:pt idx="653">
                  <c:v>6</c:v>
                </c:pt>
                <c:pt idx="654">
                  <c:v>6</c:v>
                </c:pt>
                <c:pt idx="655">
                  <c:v>2</c:v>
                </c:pt>
                <c:pt idx="656">
                  <c:v>2</c:v>
                </c:pt>
                <c:pt idx="657">
                  <c:v>5</c:v>
                </c:pt>
                <c:pt idx="658">
                  <c:v>10</c:v>
                </c:pt>
                <c:pt idx="659">
                  <c:v>7</c:v>
                </c:pt>
                <c:pt idx="660">
                  <c:v>7</c:v>
                </c:pt>
                <c:pt idx="661">
                  <c:v>2</c:v>
                </c:pt>
                <c:pt idx="662">
                  <c:v>6</c:v>
                </c:pt>
                <c:pt idx="663">
                  <c:v>1</c:v>
                </c:pt>
                <c:pt idx="664">
                  <c:v>1</c:v>
                </c:pt>
                <c:pt idx="665">
                  <c:v>5</c:v>
                </c:pt>
                <c:pt idx="666">
                  <c:v>2</c:v>
                </c:pt>
                <c:pt idx="667">
                  <c:v>8</c:v>
                </c:pt>
                <c:pt idx="668">
                  <c:v>8</c:v>
                </c:pt>
                <c:pt idx="669">
                  <c:v>10</c:v>
                </c:pt>
                <c:pt idx="670">
                  <c:v>10</c:v>
                </c:pt>
                <c:pt idx="671">
                  <c:v>10</c:v>
                </c:pt>
                <c:pt idx="672">
                  <c:v>5</c:v>
                </c:pt>
                <c:pt idx="673">
                  <c:v>7</c:v>
                </c:pt>
                <c:pt idx="674">
                  <c:v>10</c:v>
                </c:pt>
                <c:pt idx="675">
                  <c:v>5</c:v>
                </c:pt>
                <c:pt idx="676">
                  <c:v>4</c:v>
                </c:pt>
                <c:pt idx="677">
                  <c:v>1</c:v>
                </c:pt>
                <c:pt idx="678">
                  <c:v>8</c:v>
                </c:pt>
                <c:pt idx="679">
                  <c:v>2</c:v>
                </c:pt>
                <c:pt idx="680">
                  <c:v>8</c:v>
                </c:pt>
                <c:pt idx="681">
                  <c:v>2</c:v>
                </c:pt>
                <c:pt idx="682">
                  <c:v>10</c:v>
                </c:pt>
                <c:pt idx="683">
                  <c:v>7</c:v>
                </c:pt>
                <c:pt idx="684">
                  <c:v>1</c:v>
                </c:pt>
                <c:pt idx="685">
                  <c:v>8</c:v>
                </c:pt>
                <c:pt idx="686">
                  <c:v>6</c:v>
                </c:pt>
                <c:pt idx="687">
                  <c:v>3</c:v>
                </c:pt>
                <c:pt idx="688">
                  <c:v>6</c:v>
                </c:pt>
                <c:pt idx="689">
                  <c:v>2</c:v>
                </c:pt>
                <c:pt idx="690">
                  <c:v>10</c:v>
                </c:pt>
                <c:pt idx="691">
                  <c:v>10</c:v>
                </c:pt>
                <c:pt idx="692">
                  <c:v>6</c:v>
                </c:pt>
                <c:pt idx="693">
                  <c:v>10</c:v>
                </c:pt>
                <c:pt idx="694">
                  <c:v>9</c:v>
                </c:pt>
                <c:pt idx="695">
                  <c:v>10</c:v>
                </c:pt>
                <c:pt idx="696">
                  <c:v>5</c:v>
                </c:pt>
                <c:pt idx="697">
                  <c:v>6</c:v>
                </c:pt>
                <c:pt idx="698">
                  <c:v>8</c:v>
                </c:pt>
                <c:pt idx="699">
                  <c:v>4</c:v>
                </c:pt>
                <c:pt idx="700">
                  <c:v>5</c:v>
                </c:pt>
                <c:pt idx="701">
                  <c:v>7</c:v>
                </c:pt>
                <c:pt idx="702">
                  <c:v>5</c:v>
                </c:pt>
                <c:pt idx="703">
                  <c:v>4</c:v>
                </c:pt>
                <c:pt idx="704">
                  <c:v>10</c:v>
                </c:pt>
                <c:pt idx="705">
                  <c:v>1</c:v>
                </c:pt>
                <c:pt idx="706">
                  <c:v>6</c:v>
                </c:pt>
                <c:pt idx="707">
                  <c:v>1</c:v>
                </c:pt>
                <c:pt idx="708">
                  <c:v>9</c:v>
                </c:pt>
                <c:pt idx="709">
                  <c:v>9</c:v>
                </c:pt>
                <c:pt idx="710">
                  <c:v>6</c:v>
                </c:pt>
                <c:pt idx="711">
                  <c:v>9</c:v>
                </c:pt>
                <c:pt idx="712">
                  <c:v>10</c:v>
                </c:pt>
                <c:pt idx="713">
                  <c:v>3</c:v>
                </c:pt>
                <c:pt idx="714">
                  <c:v>9</c:v>
                </c:pt>
                <c:pt idx="715">
                  <c:v>3</c:v>
                </c:pt>
                <c:pt idx="716">
                  <c:v>7</c:v>
                </c:pt>
                <c:pt idx="717">
                  <c:v>8</c:v>
                </c:pt>
                <c:pt idx="718">
                  <c:v>9</c:v>
                </c:pt>
                <c:pt idx="719">
                  <c:v>8</c:v>
                </c:pt>
                <c:pt idx="720">
                  <c:v>6</c:v>
                </c:pt>
                <c:pt idx="721">
                  <c:v>3</c:v>
                </c:pt>
                <c:pt idx="722">
                  <c:v>10</c:v>
                </c:pt>
                <c:pt idx="723">
                  <c:v>10</c:v>
                </c:pt>
                <c:pt idx="724">
                  <c:v>10</c:v>
                </c:pt>
                <c:pt idx="725">
                  <c:v>1</c:v>
                </c:pt>
                <c:pt idx="726">
                  <c:v>6</c:v>
                </c:pt>
                <c:pt idx="727">
                  <c:v>4</c:v>
                </c:pt>
                <c:pt idx="728">
                  <c:v>7</c:v>
                </c:pt>
                <c:pt idx="729">
                  <c:v>6</c:v>
                </c:pt>
                <c:pt idx="730">
                  <c:v>8</c:v>
                </c:pt>
                <c:pt idx="731">
                  <c:v>8</c:v>
                </c:pt>
                <c:pt idx="732">
                  <c:v>2</c:v>
                </c:pt>
                <c:pt idx="733">
                  <c:v>10</c:v>
                </c:pt>
                <c:pt idx="734">
                  <c:v>8</c:v>
                </c:pt>
                <c:pt idx="735">
                  <c:v>7</c:v>
                </c:pt>
                <c:pt idx="736">
                  <c:v>3</c:v>
                </c:pt>
                <c:pt idx="737">
                  <c:v>7</c:v>
                </c:pt>
                <c:pt idx="738">
                  <c:v>8</c:v>
                </c:pt>
                <c:pt idx="739">
                  <c:v>8</c:v>
                </c:pt>
                <c:pt idx="740">
                  <c:v>4</c:v>
                </c:pt>
                <c:pt idx="741">
                  <c:v>9</c:v>
                </c:pt>
                <c:pt idx="742">
                  <c:v>1</c:v>
                </c:pt>
                <c:pt idx="743">
                  <c:v>2</c:v>
                </c:pt>
                <c:pt idx="744">
                  <c:v>4</c:v>
                </c:pt>
                <c:pt idx="745">
                  <c:v>5</c:v>
                </c:pt>
                <c:pt idx="746">
                  <c:v>6</c:v>
                </c:pt>
                <c:pt idx="747">
                  <c:v>7</c:v>
                </c:pt>
                <c:pt idx="748">
                  <c:v>9</c:v>
                </c:pt>
                <c:pt idx="749">
                  <c:v>10</c:v>
                </c:pt>
                <c:pt idx="750">
                  <c:v>9</c:v>
                </c:pt>
                <c:pt idx="751">
                  <c:v>5</c:v>
                </c:pt>
                <c:pt idx="752">
                  <c:v>1</c:v>
                </c:pt>
                <c:pt idx="753">
                  <c:v>2</c:v>
                </c:pt>
                <c:pt idx="754">
                  <c:v>4</c:v>
                </c:pt>
                <c:pt idx="755">
                  <c:v>5</c:v>
                </c:pt>
                <c:pt idx="756">
                  <c:v>5</c:v>
                </c:pt>
                <c:pt idx="757">
                  <c:v>2</c:v>
                </c:pt>
                <c:pt idx="758">
                  <c:v>10</c:v>
                </c:pt>
                <c:pt idx="759">
                  <c:v>2</c:v>
                </c:pt>
                <c:pt idx="760">
                  <c:v>4</c:v>
                </c:pt>
                <c:pt idx="761">
                  <c:v>4</c:v>
                </c:pt>
                <c:pt idx="762">
                  <c:v>4</c:v>
                </c:pt>
                <c:pt idx="763">
                  <c:v>2</c:v>
                </c:pt>
                <c:pt idx="764">
                  <c:v>10</c:v>
                </c:pt>
                <c:pt idx="765">
                  <c:v>4</c:v>
                </c:pt>
                <c:pt idx="766">
                  <c:v>10</c:v>
                </c:pt>
                <c:pt idx="767">
                  <c:v>1</c:v>
                </c:pt>
                <c:pt idx="768">
                  <c:v>1</c:v>
                </c:pt>
                <c:pt idx="769">
                  <c:v>9</c:v>
                </c:pt>
                <c:pt idx="770">
                  <c:v>7</c:v>
                </c:pt>
                <c:pt idx="771">
                  <c:v>5</c:v>
                </c:pt>
                <c:pt idx="772">
                  <c:v>4</c:v>
                </c:pt>
                <c:pt idx="773">
                  <c:v>1</c:v>
                </c:pt>
                <c:pt idx="774">
                  <c:v>2</c:v>
                </c:pt>
                <c:pt idx="775">
                  <c:v>1</c:v>
                </c:pt>
                <c:pt idx="776">
                  <c:v>2</c:v>
                </c:pt>
                <c:pt idx="777">
                  <c:v>10</c:v>
                </c:pt>
                <c:pt idx="778">
                  <c:v>2</c:v>
                </c:pt>
                <c:pt idx="779">
                  <c:v>3</c:v>
                </c:pt>
                <c:pt idx="780">
                  <c:v>5</c:v>
                </c:pt>
                <c:pt idx="781">
                  <c:v>7</c:v>
                </c:pt>
                <c:pt idx="782">
                  <c:v>4</c:v>
                </c:pt>
                <c:pt idx="783">
                  <c:v>9</c:v>
                </c:pt>
                <c:pt idx="784">
                  <c:v>1</c:v>
                </c:pt>
                <c:pt idx="785">
                  <c:v>4</c:v>
                </c:pt>
                <c:pt idx="786">
                  <c:v>5</c:v>
                </c:pt>
                <c:pt idx="787">
                  <c:v>3</c:v>
                </c:pt>
                <c:pt idx="788">
                  <c:v>5</c:v>
                </c:pt>
                <c:pt idx="789">
                  <c:v>8</c:v>
                </c:pt>
                <c:pt idx="790">
                  <c:v>10</c:v>
                </c:pt>
                <c:pt idx="791">
                  <c:v>1</c:v>
                </c:pt>
                <c:pt idx="792">
                  <c:v>10</c:v>
                </c:pt>
                <c:pt idx="793">
                  <c:v>10</c:v>
                </c:pt>
                <c:pt idx="794">
                  <c:v>8</c:v>
                </c:pt>
                <c:pt idx="795">
                  <c:v>2</c:v>
                </c:pt>
                <c:pt idx="796">
                  <c:v>4</c:v>
                </c:pt>
                <c:pt idx="797">
                  <c:v>4</c:v>
                </c:pt>
                <c:pt idx="798">
                  <c:v>9</c:v>
                </c:pt>
                <c:pt idx="799">
                  <c:v>10</c:v>
                </c:pt>
                <c:pt idx="800">
                  <c:v>6</c:v>
                </c:pt>
                <c:pt idx="801">
                  <c:v>6</c:v>
                </c:pt>
                <c:pt idx="802">
                  <c:v>7</c:v>
                </c:pt>
                <c:pt idx="803">
                  <c:v>4</c:v>
                </c:pt>
                <c:pt idx="804">
                  <c:v>2</c:v>
                </c:pt>
                <c:pt idx="805">
                  <c:v>4</c:v>
                </c:pt>
                <c:pt idx="806">
                  <c:v>6</c:v>
                </c:pt>
                <c:pt idx="807">
                  <c:v>9</c:v>
                </c:pt>
                <c:pt idx="808">
                  <c:v>3</c:v>
                </c:pt>
                <c:pt idx="809">
                  <c:v>6</c:v>
                </c:pt>
                <c:pt idx="810">
                  <c:v>4</c:v>
                </c:pt>
                <c:pt idx="811">
                  <c:v>1</c:v>
                </c:pt>
                <c:pt idx="812">
                  <c:v>7</c:v>
                </c:pt>
                <c:pt idx="813">
                  <c:v>5</c:v>
                </c:pt>
                <c:pt idx="814">
                  <c:v>4</c:v>
                </c:pt>
                <c:pt idx="815">
                  <c:v>1</c:v>
                </c:pt>
                <c:pt idx="816">
                  <c:v>3</c:v>
                </c:pt>
                <c:pt idx="817">
                  <c:v>3</c:v>
                </c:pt>
                <c:pt idx="818">
                  <c:v>10</c:v>
                </c:pt>
                <c:pt idx="819">
                  <c:v>1</c:v>
                </c:pt>
                <c:pt idx="820">
                  <c:v>2</c:v>
                </c:pt>
                <c:pt idx="821">
                  <c:v>9</c:v>
                </c:pt>
                <c:pt idx="822">
                  <c:v>4</c:v>
                </c:pt>
                <c:pt idx="823">
                  <c:v>4</c:v>
                </c:pt>
                <c:pt idx="824">
                  <c:v>8</c:v>
                </c:pt>
                <c:pt idx="825">
                  <c:v>5</c:v>
                </c:pt>
                <c:pt idx="826">
                  <c:v>1</c:v>
                </c:pt>
                <c:pt idx="827">
                  <c:v>10</c:v>
                </c:pt>
                <c:pt idx="828">
                  <c:v>3</c:v>
                </c:pt>
                <c:pt idx="829">
                  <c:v>10</c:v>
                </c:pt>
                <c:pt idx="830">
                  <c:v>1</c:v>
                </c:pt>
                <c:pt idx="831">
                  <c:v>5</c:v>
                </c:pt>
                <c:pt idx="832">
                  <c:v>4</c:v>
                </c:pt>
                <c:pt idx="833">
                  <c:v>1</c:v>
                </c:pt>
                <c:pt idx="834">
                  <c:v>10</c:v>
                </c:pt>
                <c:pt idx="835">
                  <c:v>7</c:v>
                </c:pt>
                <c:pt idx="836">
                  <c:v>1</c:v>
                </c:pt>
                <c:pt idx="837">
                  <c:v>1</c:v>
                </c:pt>
                <c:pt idx="838">
                  <c:v>6</c:v>
                </c:pt>
                <c:pt idx="839">
                  <c:v>4</c:v>
                </c:pt>
                <c:pt idx="840">
                  <c:v>8</c:v>
                </c:pt>
                <c:pt idx="841">
                  <c:v>10</c:v>
                </c:pt>
                <c:pt idx="842">
                  <c:v>10</c:v>
                </c:pt>
                <c:pt idx="843">
                  <c:v>1</c:v>
                </c:pt>
                <c:pt idx="844">
                  <c:v>10</c:v>
                </c:pt>
                <c:pt idx="845">
                  <c:v>2</c:v>
                </c:pt>
                <c:pt idx="846">
                  <c:v>6</c:v>
                </c:pt>
                <c:pt idx="847">
                  <c:v>1</c:v>
                </c:pt>
                <c:pt idx="848">
                  <c:v>2</c:v>
                </c:pt>
                <c:pt idx="849">
                  <c:v>6</c:v>
                </c:pt>
                <c:pt idx="850">
                  <c:v>7</c:v>
                </c:pt>
                <c:pt idx="851">
                  <c:v>1</c:v>
                </c:pt>
                <c:pt idx="852">
                  <c:v>5</c:v>
                </c:pt>
                <c:pt idx="853">
                  <c:v>5</c:v>
                </c:pt>
                <c:pt idx="854">
                  <c:v>6</c:v>
                </c:pt>
                <c:pt idx="855">
                  <c:v>2</c:v>
                </c:pt>
                <c:pt idx="856">
                  <c:v>9</c:v>
                </c:pt>
                <c:pt idx="857">
                  <c:v>7</c:v>
                </c:pt>
                <c:pt idx="858">
                  <c:v>6</c:v>
                </c:pt>
                <c:pt idx="859">
                  <c:v>1</c:v>
                </c:pt>
                <c:pt idx="860">
                  <c:v>6</c:v>
                </c:pt>
                <c:pt idx="861">
                  <c:v>6</c:v>
                </c:pt>
                <c:pt idx="862">
                  <c:v>10</c:v>
                </c:pt>
                <c:pt idx="863">
                  <c:v>10</c:v>
                </c:pt>
                <c:pt idx="864">
                  <c:v>10</c:v>
                </c:pt>
                <c:pt idx="865">
                  <c:v>7</c:v>
                </c:pt>
                <c:pt idx="866">
                  <c:v>4</c:v>
                </c:pt>
                <c:pt idx="867">
                  <c:v>3</c:v>
                </c:pt>
                <c:pt idx="868">
                  <c:v>2</c:v>
                </c:pt>
                <c:pt idx="869">
                  <c:v>10</c:v>
                </c:pt>
                <c:pt idx="870">
                  <c:v>6</c:v>
                </c:pt>
                <c:pt idx="871">
                  <c:v>7</c:v>
                </c:pt>
                <c:pt idx="872">
                  <c:v>9</c:v>
                </c:pt>
                <c:pt idx="873">
                  <c:v>5</c:v>
                </c:pt>
                <c:pt idx="874">
                  <c:v>1</c:v>
                </c:pt>
                <c:pt idx="875">
                  <c:v>1</c:v>
                </c:pt>
                <c:pt idx="876">
                  <c:v>10</c:v>
                </c:pt>
                <c:pt idx="877">
                  <c:v>7</c:v>
                </c:pt>
                <c:pt idx="878">
                  <c:v>4</c:v>
                </c:pt>
                <c:pt idx="879">
                  <c:v>9</c:v>
                </c:pt>
                <c:pt idx="880">
                  <c:v>1</c:v>
                </c:pt>
                <c:pt idx="881">
                  <c:v>5</c:v>
                </c:pt>
                <c:pt idx="882">
                  <c:v>6</c:v>
                </c:pt>
                <c:pt idx="883">
                  <c:v>1</c:v>
                </c:pt>
                <c:pt idx="884">
                  <c:v>8</c:v>
                </c:pt>
                <c:pt idx="885">
                  <c:v>8</c:v>
                </c:pt>
                <c:pt idx="886">
                  <c:v>5</c:v>
                </c:pt>
                <c:pt idx="887">
                  <c:v>6</c:v>
                </c:pt>
                <c:pt idx="888">
                  <c:v>2</c:v>
                </c:pt>
                <c:pt idx="889">
                  <c:v>10</c:v>
                </c:pt>
                <c:pt idx="890">
                  <c:v>1</c:v>
                </c:pt>
                <c:pt idx="891">
                  <c:v>7</c:v>
                </c:pt>
                <c:pt idx="892">
                  <c:v>10</c:v>
                </c:pt>
                <c:pt idx="893">
                  <c:v>2</c:v>
                </c:pt>
                <c:pt idx="894">
                  <c:v>6</c:v>
                </c:pt>
                <c:pt idx="895">
                  <c:v>8</c:v>
                </c:pt>
                <c:pt idx="896">
                  <c:v>10</c:v>
                </c:pt>
                <c:pt idx="897">
                  <c:v>6</c:v>
                </c:pt>
                <c:pt idx="898">
                  <c:v>2</c:v>
                </c:pt>
                <c:pt idx="899">
                  <c:v>9</c:v>
                </c:pt>
                <c:pt idx="900">
                  <c:v>7</c:v>
                </c:pt>
                <c:pt idx="901">
                  <c:v>7</c:v>
                </c:pt>
                <c:pt idx="902">
                  <c:v>9</c:v>
                </c:pt>
                <c:pt idx="903">
                  <c:v>10</c:v>
                </c:pt>
                <c:pt idx="904">
                  <c:v>8</c:v>
                </c:pt>
                <c:pt idx="905">
                  <c:v>1</c:v>
                </c:pt>
                <c:pt idx="906">
                  <c:v>8</c:v>
                </c:pt>
                <c:pt idx="907">
                  <c:v>4</c:v>
                </c:pt>
                <c:pt idx="908">
                  <c:v>9</c:v>
                </c:pt>
                <c:pt idx="909">
                  <c:v>9</c:v>
                </c:pt>
                <c:pt idx="910">
                  <c:v>8</c:v>
                </c:pt>
                <c:pt idx="911">
                  <c:v>9</c:v>
                </c:pt>
                <c:pt idx="912">
                  <c:v>7</c:v>
                </c:pt>
                <c:pt idx="913">
                  <c:v>8</c:v>
                </c:pt>
                <c:pt idx="914">
                  <c:v>3</c:v>
                </c:pt>
                <c:pt idx="915">
                  <c:v>4</c:v>
                </c:pt>
                <c:pt idx="916">
                  <c:v>10</c:v>
                </c:pt>
                <c:pt idx="917">
                  <c:v>7</c:v>
                </c:pt>
                <c:pt idx="918">
                  <c:v>10</c:v>
                </c:pt>
                <c:pt idx="919">
                  <c:v>7</c:v>
                </c:pt>
                <c:pt idx="920">
                  <c:v>1</c:v>
                </c:pt>
                <c:pt idx="921">
                  <c:v>8</c:v>
                </c:pt>
                <c:pt idx="922">
                  <c:v>1</c:v>
                </c:pt>
                <c:pt idx="923">
                  <c:v>5</c:v>
                </c:pt>
                <c:pt idx="924">
                  <c:v>7</c:v>
                </c:pt>
                <c:pt idx="925">
                  <c:v>3</c:v>
                </c:pt>
                <c:pt idx="926">
                  <c:v>3</c:v>
                </c:pt>
                <c:pt idx="927">
                  <c:v>7</c:v>
                </c:pt>
                <c:pt idx="928">
                  <c:v>7</c:v>
                </c:pt>
                <c:pt idx="929">
                  <c:v>1</c:v>
                </c:pt>
                <c:pt idx="930">
                  <c:v>2</c:v>
                </c:pt>
                <c:pt idx="931">
                  <c:v>7</c:v>
                </c:pt>
                <c:pt idx="932">
                  <c:v>5</c:v>
                </c:pt>
                <c:pt idx="933">
                  <c:v>8</c:v>
                </c:pt>
                <c:pt idx="934">
                  <c:v>8</c:v>
                </c:pt>
                <c:pt idx="935">
                  <c:v>5</c:v>
                </c:pt>
                <c:pt idx="936">
                  <c:v>8</c:v>
                </c:pt>
                <c:pt idx="937">
                  <c:v>5</c:v>
                </c:pt>
                <c:pt idx="938">
                  <c:v>3</c:v>
                </c:pt>
                <c:pt idx="939">
                  <c:v>4</c:v>
                </c:pt>
                <c:pt idx="940">
                  <c:v>1</c:v>
                </c:pt>
                <c:pt idx="941">
                  <c:v>5</c:v>
                </c:pt>
                <c:pt idx="942">
                  <c:v>8</c:v>
                </c:pt>
                <c:pt idx="943">
                  <c:v>7</c:v>
                </c:pt>
                <c:pt idx="944">
                  <c:v>10</c:v>
                </c:pt>
                <c:pt idx="945">
                  <c:v>5</c:v>
                </c:pt>
                <c:pt idx="946">
                  <c:v>7</c:v>
                </c:pt>
                <c:pt idx="947">
                  <c:v>1</c:v>
                </c:pt>
                <c:pt idx="948">
                  <c:v>10</c:v>
                </c:pt>
                <c:pt idx="949">
                  <c:v>10</c:v>
                </c:pt>
                <c:pt idx="950">
                  <c:v>6</c:v>
                </c:pt>
                <c:pt idx="951">
                  <c:v>2</c:v>
                </c:pt>
                <c:pt idx="952">
                  <c:v>1</c:v>
                </c:pt>
                <c:pt idx="953">
                  <c:v>9</c:v>
                </c:pt>
                <c:pt idx="954">
                  <c:v>7</c:v>
                </c:pt>
                <c:pt idx="955">
                  <c:v>1</c:v>
                </c:pt>
                <c:pt idx="956">
                  <c:v>3</c:v>
                </c:pt>
                <c:pt idx="957">
                  <c:v>2</c:v>
                </c:pt>
                <c:pt idx="958">
                  <c:v>3</c:v>
                </c:pt>
                <c:pt idx="959">
                  <c:v>1</c:v>
                </c:pt>
                <c:pt idx="960">
                  <c:v>8</c:v>
                </c:pt>
                <c:pt idx="961">
                  <c:v>1</c:v>
                </c:pt>
                <c:pt idx="962">
                  <c:v>8</c:v>
                </c:pt>
                <c:pt idx="963">
                  <c:v>8</c:v>
                </c:pt>
                <c:pt idx="964">
                  <c:v>5</c:v>
                </c:pt>
                <c:pt idx="965">
                  <c:v>5</c:v>
                </c:pt>
                <c:pt idx="966">
                  <c:v>7</c:v>
                </c:pt>
                <c:pt idx="967">
                  <c:v>6</c:v>
                </c:pt>
                <c:pt idx="968">
                  <c:v>7</c:v>
                </c:pt>
                <c:pt idx="969">
                  <c:v>9</c:v>
                </c:pt>
                <c:pt idx="970">
                  <c:v>2</c:v>
                </c:pt>
                <c:pt idx="971">
                  <c:v>4</c:v>
                </c:pt>
                <c:pt idx="972">
                  <c:v>10</c:v>
                </c:pt>
                <c:pt idx="973">
                  <c:v>4</c:v>
                </c:pt>
                <c:pt idx="974">
                  <c:v>6</c:v>
                </c:pt>
                <c:pt idx="975">
                  <c:v>1</c:v>
                </c:pt>
                <c:pt idx="976">
                  <c:v>9</c:v>
                </c:pt>
                <c:pt idx="977">
                  <c:v>2</c:v>
                </c:pt>
                <c:pt idx="978">
                  <c:v>7</c:v>
                </c:pt>
                <c:pt idx="979">
                  <c:v>6</c:v>
                </c:pt>
                <c:pt idx="980">
                  <c:v>2</c:v>
                </c:pt>
                <c:pt idx="981">
                  <c:v>7</c:v>
                </c:pt>
                <c:pt idx="982">
                  <c:v>3</c:v>
                </c:pt>
                <c:pt idx="983">
                  <c:v>7</c:v>
                </c:pt>
                <c:pt idx="984">
                  <c:v>6</c:v>
                </c:pt>
                <c:pt idx="985">
                  <c:v>9</c:v>
                </c:pt>
                <c:pt idx="986">
                  <c:v>2</c:v>
                </c:pt>
                <c:pt idx="987">
                  <c:v>5</c:v>
                </c:pt>
                <c:pt idx="988">
                  <c:v>4</c:v>
                </c:pt>
                <c:pt idx="989">
                  <c:v>9</c:v>
                </c:pt>
                <c:pt idx="990">
                  <c:v>10</c:v>
                </c:pt>
                <c:pt idx="991">
                  <c:v>1</c:v>
                </c:pt>
                <c:pt idx="992">
                  <c:v>3</c:v>
                </c:pt>
                <c:pt idx="993">
                  <c:v>2</c:v>
                </c:pt>
                <c:pt idx="994">
                  <c:v>4</c:v>
                </c:pt>
                <c:pt idx="995">
                  <c:v>7</c:v>
                </c:pt>
                <c:pt idx="996">
                  <c:v>7</c:v>
                </c:pt>
                <c:pt idx="997">
                  <c:v>10</c:v>
                </c:pt>
                <c:pt idx="998">
                  <c:v>1</c:v>
                </c:pt>
                <c:pt idx="999">
                  <c:v>1</c:v>
                </c:pt>
              </c:numCache>
            </c:numRef>
          </c:yVal>
          <c:smooth val="0"/>
          <c:extLst>
            <c:ext xmlns:c16="http://schemas.microsoft.com/office/drawing/2014/chart" uri="{C3380CC4-5D6E-409C-BE32-E72D297353CC}">
              <c16:uniqueId val="{00000000-E1F8-46AC-B4CA-BC39C7BDF506}"/>
            </c:ext>
          </c:extLst>
        </c:ser>
        <c:dLbls>
          <c:showLegendKey val="0"/>
          <c:showVal val="0"/>
          <c:showCatName val="0"/>
          <c:showSerName val="0"/>
          <c:showPercent val="0"/>
          <c:showBubbleSize val="0"/>
        </c:dLbls>
        <c:axId val="1684544575"/>
        <c:axId val="1684533535"/>
      </c:scatterChart>
      <c:valAx>
        <c:axId val="168454457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Product Price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684533535"/>
        <c:crosses val="autoZero"/>
        <c:crossBetween val="midCat"/>
      </c:valAx>
      <c:valAx>
        <c:axId val="168453353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1684544575"/>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100" b="1"/>
              <a:t>RELATIONSHIP BETWEEN TOTAL SALES AND CUSTOMER RATINGS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'Transformed Data'!$R$1</c:f>
              <c:strCache>
                <c:ptCount val="1"/>
                <c:pt idx="0">
                  <c:v>Rating</c:v>
                </c:pt>
              </c:strCache>
            </c:strRef>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'Transformed Data'!$J$2:$J$1001</c:f>
              <c:numCache>
                <c:formatCode>0.00</c:formatCode>
                <c:ptCount val="1000"/>
                <c:pt idx="0">
                  <c:v>548.97149999999999</c:v>
                </c:pt>
                <c:pt idx="1">
                  <c:v>340.52550000000002</c:v>
                </c:pt>
                <c:pt idx="2">
                  <c:v>489.048</c:v>
                </c:pt>
                <c:pt idx="3">
                  <c:v>634.37850000000003</c:v>
                </c:pt>
                <c:pt idx="4">
                  <c:v>433.69200000000001</c:v>
                </c:pt>
                <c:pt idx="5">
                  <c:v>76.146000000000001</c:v>
                </c:pt>
                <c:pt idx="6">
                  <c:v>246.48750000000001</c:v>
                </c:pt>
                <c:pt idx="7">
                  <c:v>453.495</c:v>
                </c:pt>
                <c:pt idx="8">
                  <c:v>749.49</c:v>
                </c:pt>
                <c:pt idx="9">
                  <c:v>506.63549999999998</c:v>
                </c:pt>
                <c:pt idx="10">
                  <c:v>457.44299999999998</c:v>
                </c:pt>
                <c:pt idx="11">
                  <c:v>172.2105</c:v>
                </c:pt>
                <c:pt idx="12">
                  <c:v>181.44</c:v>
                </c:pt>
                <c:pt idx="13">
                  <c:v>279.18450000000001</c:v>
                </c:pt>
                <c:pt idx="14">
                  <c:v>441.75599999999997</c:v>
                </c:pt>
                <c:pt idx="15">
                  <c:v>184.107</c:v>
                </c:pt>
                <c:pt idx="16">
                  <c:v>235.2105</c:v>
                </c:pt>
                <c:pt idx="17">
                  <c:v>202.81800000000001</c:v>
                </c:pt>
                <c:pt idx="18">
                  <c:v>328.755</c:v>
                </c:pt>
                <c:pt idx="19">
                  <c:v>575.31600000000003</c:v>
                </c:pt>
                <c:pt idx="20">
                  <c:v>234.0975</c:v>
                </c:pt>
                <c:pt idx="21">
                  <c:v>93.114000000000004</c:v>
                </c:pt>
                <c:pt idx="22">
                  <c:v>752.64</c:v>
                </c:pt>
                <c:pt idx="23">
                  <c:v>759.67499999999995</c:v>
                </c:pt>
                <c:pt idx="24">
                  <c:v>166.005</c:v>
                </c:pt>
                <c:pt idx="25">
                  <c:v>166.63499999999999</c:v>
                </c:pt>
                <c:pt idx="26">
                  <c:v>827.08500000000004</c:v>
                </c:pt>
                <c:pt idx="27">
                  <c:v>19.246500000000001</c:v>
                </c:pt>
                <c:pt idx="28">
                  <c:v>705.63149999999996</c:v>
                </c:pt>
                <c:pt idx="29">
                  <c:v>189.09450000000001</c:v>
                </c:pt>
                <c:pt idx="30">
                  <c:v>362.94299999999998</c:v>
                </c:pt>
                <c:pt idx="31">
                  <c:v>44.593499999999999</c:v>
                </c:pt>
                <c:pt idx="32">
                  <c:v>161.553</c:v>
                </c:pt>
                <c:pt idx="33">
                  <c:v>102.018</c:v>
                </c:pt>
                <c:pt idx="34">
                  <c:v>166.16249999999999</c:v>
                </c:pt>
                <c:pt idx="35">
                  <c:v>367.03800000000001</c:v>
                </c:pt>
                <c:pt idx="36">
                  <c:v>931.03499999999997</c:v>
                </c:pt>
                <c:pt idx="37">
                  <c:v>391.41899999999998</c:v>
                </c:pt>
                <c:pt idx="38">
                  <c:v>548.76149999999996</c:v>
                </c:pt>
                <c:pt idx="39">
                  <c:v>115.08</c:v>
                </c:pt>
                <c:pt idx="40">
                  <c:v>836.30399999999997</c:v>
                </c:pt>
                <c:pt idx="41">
                  <c:v>688.62149999999997</c:v>
                </c:pt>
                <c:pt idx="42">
                  <c:v>169.3125</c:v>
                </c:pt>
                <c:pt idx="43">
                  <c:v>580.41899999999998</c:v>
                </c:pt>
                <c:pt idx="44">
                  <c:v>138.1275</c:v>
                </c:pt>
                <c:pt idx="45">
                  <c:v>216.846</c:v>
                </c:pt>
                <c:pt idx="46">
                  <c:v>609</c:v>
                </c:pt>
                <c:pt idx="47">
                  <c:v>491.08499999999998</c:v>
                </c:pt>
                <c:pt idx="48">
                  <c:v>316.47000000000003</c:v>
                </c:pt>
                <c:pt idx="49">
                  <c:v>272.66399999999999</c:v>
                </c:pt>
                <c:pt idx="50">
                  <c:v>786.61800000000005</c:v>
                </c:pt>
                <c:pt idx="51">
                  <c:v>484.52249999999998</c:v>
                </c:pt>
                <c:pt idx="52">
                  <c:v>66.874499999999998</c:v>
                </c:pt>
                <c:pt idx="53">
                  <c:v>336.55650000000003</c:v>
                </c:pt>
                <c:pt idx="54">
                  <c:v>1039.29</c:v>
                </c:pt>
                <c:pt idx="55">
                  <c:v>323.06400000000002</c:v>
                </c:pt>
                <c:pt idx="56">
                  <c:v>510.97199999999998</c:v>
                </c:pt>
                <c:pt idx="57">
                  <c:v>367.55250000000001</c:v>
                </c:pt>
                <c:pt idx="58">
                  <c:v>319.78800000000001</c:v>
                </c:pt>
                <c:pt idx="59">
                  <c:v>186.22800000000001</c:v>
                </c:pt>
                <c:pt idx="60">
                  <c:v>465.44400000000002</c:v>
                </c:pt>
                <c:pt idx="61">
                  <c:v>162.75</c:v>
                </c:pt>
                <c:pt idx="62">
                  <c:v>90.698999999999998</c:v>
                </c:pt>
                <c:pt idx="63">
                  <c:v>77.773499999999999</c:v>
                </c:pt>
                <c:pt idx="64">
                  <c:v>171.72749999999999</c:v>
                </c:pt>
                <c:pt idx="65">
                  <c:v>26.554500000000001</c:v>
                </c:pt>
                <c:pt idx="66">
                  <c:v>217.6335</c:v>
                </c:pt>
                <c:pt idx="67">
                  <c:v>247.87350000000001</c:v>
                </c:pt>
                <c:pt idx="68">
                  <c:v>19.193999999999999</c:v>
                </c:pt>
                <c:pt idx="69">
                  <c:v>298.11599999999999</c:v>
                </c:pt>
                <c:pt idx="70">
                  <c:v>90.825000000000003</c:v>
                </c:pt>
                <c:pt idx="71">
                  <c:v>532.72799999999995</c:v>
                </c:pt>
                <c:pt idx="72">
                  <c:v>545.37</c:v>
                </c:pt>
                <c:pt idx="73">
                  <c:v>195.59399999999999</c:v>
                </c:pt>
                <c:pt idx="74">
                  <c:v>94.174499999999995</c:v>
                </c:pt>
                <c:pt idx="75">
                  <c:v>235.68299999999999</c:v>
                </c:pt>
                <c:pt idx="76">
                  <c:v>125.517</c:v>
                </c:pt>
                <c:pt idx="77">
                  <c:v>263.13</c:v>
                </c:pt>
                <c:pt idx="78">
                  <c:v>399.75599999999997</c:v>
                </c:pt>
                <c:pt idx="79">
                  <c:v>94.185000000000002</c:v>
                </c:pt>
                <c:pt idx="80">
                  <c:v>326.42399999999998</c:v>
                </c:pt>
                <c:pt idx="81">
                  <c:v>99.75</c:v>
                </c:pt>
                <c:pt idx="82">
                  <c:v>494.76</c:v>
                </c:pt>
                <c:pt idx="83">
                  <c:v>69.667500000000004</c:v>
                </c:pt>
                <c:pt idx="84">
                  <c:v>163.233</c:v>
                </c:pt>
                <c:pt idx="85">
                  <c:v>135.44999999999999</c:v>
                </c:pt>
                <c:pt idx="86">
                  <c:v>709.31700000000001</c:v>
                </c:pt>
                <c:pt idx="87">
                  <c:v>233.52</c:v>
                </c:pt>
                <c:pt idx="88">
                  <c:v>723.24</c:v>
                </c:pt>
                <c:pt idx="89">
                  <c:v>297.108</c:v>
                </c:pt>
                <c:pt idx="90">
                  <c:v>373.17</c:v>
                </c:pt>
                <c:pt idx="91">
                  <c:v>203.553</c:v>
                </c:pt>
                <c:pt idx="92">
                  <c:v>25.263000000000002</c:v>
                </c:pt>
                <c:pt idx="93">
                  <c:v>462.21</c:v>
                </c:pt>
                <c:pt idx="94">
                  <c:v>587.66399999999999</c:v>
                </c:pt>
                <c:pt idx="95">
                  <c:v>16.106999999999999</c:v>
                </c:pt>
                <c:pt idx="96">
                  <c:v>628.92899999999997</c:v>
                </c:pt>
                <c:pt idx="97">
                  <c:v>200.214</c:v>
                </c:pt>
                <c:pt idx="98">
                  <c:v>697.36800000000005</c:v>
                </c:pt>
                <c:pt idx="99">
                  <c:v>65.603999999999999</c:v>
                </c:pt>
                <c:pt idx="100">
                  <c:v>76.355999999999995</c:v>
                </c:pt>
                <c:pt idx="101">
                  <c:v>493.79399999999998</c:v>
                </c:pt>
                <c:pt idx="102">
                  <c:v>252.042</c:v>
                </c:pt>
                <c:pt idx="103">
                  <c:v>214.99799999999999</c:v>
                </c:pt>
                <c:pt idx="104">
                  <c:v>530.66999999999996</c:v>
                </c:pt>
                <c:pt idx="105">
                  <c:v>295.69049999999999</c:v>
                </c:pt>
                <c:pt idx="106">
                  <c:v>745.83600000000001</c:v>
                </c:pt>
                <c:pt idx="107">
                  <c:v>83.412000000000006</c:v>
                </c:pt>
                <c:pt idx="108">
                  <c:v>172.011</c:v>
                </c:pt>
                <c:pt idx="109">
                  <c:v>74.707499999999996</c:v>
                </c:pt>
                <c:pt idx="110">
                  <c:v>146.94749999999999</c:v>
                </c:pt>
                <c:pt idx="111">
                  <c:v>96.138000000000005</c:v>
                </c:pt>
                <c:pt idx="112">
                  <c:v>324.29250000000002</c:v>
                </c:pt>
                <c:pt idx="113">
                  <c:v>135.57599999999999</c:v>
                </c:pt>
                <c:pt idx="114">
                  <c:v>523.84500000000003</c:v>
                </c:pt>
                <c:pt idx="115">
                  <c:v>152.71199999999999</c:v>
                </c:pt>
                <c:pt idx="116">
                  <c:v>103.63500000000001</c:v>
                </c:pt>
                <c:pt idx="117">
                  <c:v>404.35500000000002</c:v>
                </c:pt>
                <c:pt idx="118">
                  <c:v>49.308</c:v>
                </c:pt>
                <c:pt idx="119">
                  <c:v>149.36250000000001</c:v>
                </c:pt>
                <c:pt idx="120">
                  <c:v>721.98</c:v>
                </c:pt>
                <c:pt idx="121">
                  <c:v>140.64750000000001</c:v>
                </c:pt>
                <c:pt idx="122">
                  <c:v>736.43849999999998</c:v>
                </c:pt>
                <c:pt idx="123">
                  <c:v>75.547499999999999</c:v>
                </c:pt>
                <c:pt idx="124">
                  <c:v>191.24700000000001</c:v>
                </c:pt>
                <c:pt idx="125">
                  <c:v>379.92149999999998</c:v>
                </c:pt>
                <c:pt idx="126">
                  <c:v>680.06399999999996</c:v>
                </c:pt>
                <c:pt idx="127">
                  <c:v>461.286</c:v>
                </c:pt>
                <c:pt idx="128">
                  <c:v>276.94799999999998</c:v>
                </c:pt>
                <c:pt idx="129">
                  <c:v>203.17500000000001</c:v>
                </c:pt>
                <c:pt idx="130">
                  <c:v>352.22250000000003</c:v>
                </c:pt>
                <c:pt idx="131">
                  <c:v>507.67500000000001</c:v>
                </c:pt>
                <c:pt idx="132">
                  <c:v>345.786</c:v>
                </c:pt>
                <c:pt idx="133">
                  <c:v>214.935</c:v>
                </c:pt>
                <c:pt idx="134">
                  <c:v>339.36</c:v>
                </c:pt>
                <c:pt idx="135">
                  <c:v>80.661000000000001</c:v>
                </c:pt>
                <c:pt idx="136">
                  <c:v>548.73</c:v>
                </c:pt>
                <c:pt idx="137">
                  <c:v>83.727000000000004</c:v>
                </c:pt>
                <c:pt idx="138">
                  <c:v>406.875</c:v>
                </c:pt>
                <c:pt idx="139">
                  <c:v>284.91750000000002</c:v>
                </c:pt>
                <c:pt idx="140">
                  <c:v>282.49200000000002</c:v>
                </c:pt>
                <c:pt idx="141">
                  <c:v>72.397499999999994</c:v>
                </c:pt>
                <c:pt idx="142">
                  <c:v>237.42599999999999</c:v>
                </c:pt>
                <c:pt idx="143">
                  <c:v>110.0925</c:v>
                </c:pt>
                <c:pt idx="144">
                  <c:v>81.396000000000001</c:v>
                </c:pt>
                <c:pt idx="145">
                  <c:v>427.81200000000001</c:v>
                </c:pt>
                <c:pt idx="146">
                  <c:v>185.36699999999999</c:v>
                </c:pt>
                <c:pt idx="147">
                  <c:v>390.79950000000002</c:v>
                </c:pt>
                <c:pt idx="148">
                  <c:v>951.82500000000005</c:v>
                </c:pt>
                <c:pt idx="149">
                  <c:v>147.798</c:v>
                </c:pt>
                <c:pt idx="150">
                  <c:v>214.137</c:v>
                </c:pt>
                <c:pt idx="151">
                  <c:v>843.03449999999998</c:v>
                </c:pt>
                <c:pt idx="152">
                  <c:v>140.38499999999999</c:v>
                </c:pt>
                <c:pt idx="153">
                  <c:v>333.95249999999999</c:v>
                </c:pt>
                <c:pt idx="154">
                  <c:v>26.25</c:v>
                </c:pt>
                <c:pt idx="155">
                  <c:v>87.233999999999995</c:v>
                </c:pt>
                <c:pt idx="156">
                  <c:v>269.53500000000003</c:v>
                </c:pt>
                <c:pt idx="157">
                  <c:v>168.21</c:v>
                </c:pt>
                <c:pt idx="158">
                  <c:v>452.86500000000001</c:v>
                </c:pt>
                <c:pt idx="159">
                  <c:v>338.31</c:v>
                </c:pt>
                <c:pt idx="160">
                  <c:v>205.31700000000001</c:v>
                </c:pt>
                <c:pt idx="161">
                  <c:v>174.61500000000001</c:v>
                </c:pt>
                <c:pt idx="162">
                  <c:v>40.53</c:v>
                </c:pt>
                <c:pt idx="163">
                  <c:v>194.98500000000001</c:v>
                </c:pt>
                <c:pt idx="164">
                  <c:v>156.03</c:v>
                </c:pt>
                <c:pt idx="165">
                  <c:v>206.43</c:v>
                </c:pt>
                <c:pt idx="166">
                  <c:v>432.76799999999997</c:v>
                </c:pt>
                <c:pt idx="167">
                  <c:v>203.11199999999999</c:v>
                </c:pt>
                <c:pt idx="168">
                  <c:v>225.2775</c:v>
                </c:pt>
                <c:pt idx="169">
                  <c:v>398.95800000000003</c:v>
                </c:pt>
                <c:pt idx="170">
                  <c:v>731.6925</c:v>
                </c:pt>
                <c:pt idx="171">
                  <c:v>72.933000000000007</c:v>
                </c:pt>
                <c:pt idx="172">
                  <c:v>235.87200000000001</c:v>
                </c:pt>
                <c:pt idx="173">
                  <c:v>514.77300000000002</c:v>
                </c:pt>
                <c:pt idx="174">
                  <c:v>479.90249999999997</c:v>
                </c:pt>
                <c:pt idx="175">
                  <c:v>926.95050000000003</c:v>
                </c:pt>
                <c:pt idx="176">
                  <c:v>160.209</c:v>
                </c:pt>
                <c:pt idx="177">
                  <c:v>728.11199999999997</c:v>
                </c:pt>
                <c:pt idx="178">
                  <c:v>148.68</c:v>
                </c:pt>
                <c:pt idx="179">
                  <c:v>102.837</c:v>
                </c:pt>
                <c:pt idx="180">
                  <c:v>306.81</c:v>
                </c:pt>
                <c:pt idx="181">
                  <c:v>96.641999999999996</c:v>
                </c:pt>
                <c:pt idx="182">
                  <c:v>308.91000000000003</c:v>
                </c:pt>
                <c:pt idx="183">
                  <c:v>575.97749999999996</c:v>
                </c:pt>
                <c:pt idx="184">
                  <c:v>416.178</c:v>
                </c:pt>
                <c:pt idx="185">
                  <c:v>142.00200000000001</c:v>
                </c:pt>
                <c:pt idx="186">
                  <c:v>262.45800000000003</c:v>
                </c:pt>
                <c:pt idx="187">
                  <c:v>228.12299999999999</c:v>
                </c:pt>
                <c:pt idx="188">
                  <c:v>469.41300000000001</c:v>
                </c:pt>
                <c:pt idx="189">
                  <c:v>852.70500000000004</c:v>
                </c:pt>
                <c:pt idx="190">
                  <c:v>621.24300000000005</c:v>
                </c:pt>
                <c:pt idx="191">
                  <c:v>74.455500000000001</c:v>
                </c:pt>
                <c:pt idx="192">
                  <c:v>451.02749999999997</c:v>
                </c:pt>
                <c:pt idx="193">
                  <c:v>269.93400000000003</c:v>
                </c:pt>
                <c:pt idx="194">
                  <c:v>326.25599999999997</c:v>
                </c:pt>
                <c:pt idx="195">
                  <c:v>217.18199999999999</c:v>
                </c:pt>
                <c:pt idx="196">
                  <c:v>164.87100000000001</c:v>
                </c:pt>
                <c:pt idx="197">
                  <c:v>226.065</c:v>
                </c:pt>
                <c:pt idx="198">
                  <c:v>76.754999999999995</c:v>
                </c:pt>
                <c:pt idx="199">
                  <c:v>47.859000000000002</c:v>
                </c:pt>
                <c:pt idx="200">
                  <c:v>236.88</c:v>
                </c:pt>
                <c:pt idx="201">
                  <c:v>164.43</c:v>
                </c:pt>
                <c:pt idx="202">
                  <c:v>147.672</c:v>
                </c:pt>
                <c:pt idx="203">
                  <c:v>394.32749999999999</c:v>
                </c:pt>
                <c:pt idx="204">
                  <c:v>32.140500000000003</c:v>
                </c:pt>
                <c:pt idx="205">
                  <c:v>30.408000000000001</c:v>
                </c:pt>
                <c:pt idx="206">
                  <c:v>708.22500000000002</c:v>
                </c:pt>
                <c:pt idx="207">
                  <c:v>365.904</c:v>
                </c:pt>
                <c:pt idx="208">
                  <c:v>620.73900000000003</c:v>
                </c:pt>
                <c:pt idx="209">
                  <c:v>225.792</c:v>
                </c:pt>
                <c:pt idx="210">
                  <c:v>96.1905</c:v>
                </c:pt>
                <c:pt idx="211">
                  <c:v>127.827</c:v>
                </c:pt>
                <c:pt idx="212">
                  <c:v>167.89500000000001</c:v>
                </c:pt>
                <c:pt idx="213">
                  <c:v>12.6945</c:v>
                </c:pt>
                <c:pt idx="214">
                  <c:v>673.995</c:v>
                </c:pt>
                <c:pt idx="215">
                  <c:v>246.6765</c:v>
                </c:pt>
                <c:pt idx="216">
                  <c:v>175.917</c:v>
                </c:pt>
                <c:pt idx="217">
                  <c:v>212.7825</c:v>
                </c:pt>
                <c:pt idx="218">
                  <c:v>182.952</c:v>
                </c:pt>
                <c:pt idx="219">
                  <c:v>764.19</c:v>
                </c:pt>
                <c:pt idx="220">
                  <c:v>49.423499999999997</c:v>
                </c:pt>
                <c:pt idx="221">
                  <c:v>277.67250000000001</c:v>
                </c:pt>
                <c:pt idx="222">
                  <c:v>146.63249999999999</c:v>
                </c:pt>
                <c:pt idx="223">
                  <c:v>58.222499999999997</c:v>
                </c:pt>
                <c:pt idx="224">
                  <c:v>204.24600000000001</c:v>
                </c:pt>
                <c:pt idx="225">
                  <c:v>588.41999999999996</c:v>
                </c:pt>
                <c:pt idx="226">
                  <c:v>477.54</c:v>
                </c:pt>
                <c:pt idx="227">
                  <c:v>308.57400000000001</c:v>
                </c:pt>
                <c:pt idx="228">
                  <c:v>305.55</c:v>
                </c:pt>
                <c:pt idx="229">
                  <c:v>45.107999999999997</c:v>
                </c:pt>
                <c:pt idx="230">
                  <c:v>667.38</c:v>
                </c:pt>
                <c:pt idx="231">
                  <c:v>211.36500000000001</c:v>
                </c:pt>
                <c:pt idx="232">
                  <c:v>510.61500000000001</c:v>
                </c:pt>
                <c:pt idx="233">
                  <c:v>458.6925</c:v>
                </c:pt>
                <c:pt idx="234">
                  <c:v>113.568</c:v>
                </c:pt>
                <c:pt idx="235">
                  <c:v>657.53099999999995</c:v>
                </c:pt>
                <c:pt idx="236">
                  <c:v>80.954999999999998</c:v>
                </c:pt>
                <c:pt idx="237">
                  <c:v>507.90600000000001</c:v>
                </c:pt>
                <c:pt idx="238">
                  <c:v>187.32</c:v>
                </c:pt>
                <c:pt idx="239">
                  <c:v>525.23099999999999</c:v>
                </c:pt>
                <c:pt idx="240">
                  <c:v>37.610999999999997</c:v>
                </c:pt>
                <c:pt idx="241">
                  <c:v>142.947</c:v>
                </c:pt>
                <c:pt idx="242">
                  <c:v>93.744</c:v>
                </c:pt>
                <c:pt idx="243">
                  <c:v>176.4</c:v>
                </c:pt>
                <c:pt idx="244">
                  <c:v>20.684999999999999</c:v>
                </c:pt>
                <c:pt idx="245">
                  <c:v>887.92200000000003</c:v>
                </c:pt>
                <c:pt idx="246">
                  <c:v>150.423</c:v>
                </c:pt>
                <c:pt idx="247">
                  <c:v>79.149000000000001</c:v>
                </c:pt>
                <c:pt idx="248">
                  <c:v>143.22</c:v>
                </c:pt>
                <c:pt idx="249">
                  <c:v>182.91</c:v>
                </c:pt>
                <c:pt idx="250">
                  <c:v>817.23599999999999</c:v>
                </c:pt>
                <c:pt idx="251">
                  <c:v>608.07600000000002</c:v>
                </c:pt>
                <c:pt idx="252">
                  <c:v>197.92500000000001</c:v>
                </c:pt>
                <c:pt idx="253">
                  <c:v>232.63800000000001</c:v>
                </c:pt>
                <c:pt idx="254">
                  <c:v>536.59199999999998</c:v>
                </c:pt>
                <c:pt idx="255">
                  <c:v>56.122500000000002</c:v>
                </c:pt>
                <c:pt idx="256">
                  <c:v>233.1</c:v>
                </c:pt>
                <c:pt idx="257">
                  <c:v>72.009</c:v>
                </c:pt>
                <c:pt idx="258">
                  <c:v>397.99200000000002</c:v>
                </c:pt>
                <c:pt idx="259">
                  <c:v>32.151000000000003</c:v>
                </c:pt>
                <c:pt idx="260">
                  <c:v>548.16300000000001</c:v>
                </c:pt>
                <c:pt idx="261">
                  <c:v>432.98849999999999</c:v>
                </c:pt>
                <c:pt idx="262">
                  <c:v>48.730499999999999</c:v>
                </c:pt>
                <c:pt idx="263">
                  <c:v>680.61</c:v>
                </c:pt>
                <c:pt idx="264">
                  <c:v>97.881</c:v>
                </c:pt>
                <c:pt idx="265">
                  <c:v>257.14499999999998</c:v>
                </c:pt>
                <c:pt idx="266">
                  <c:v>462.67200000000003</c:v>
                </c:pt>
                <c:pt idx="267">
                  <c:v>325.37400000000002</c:v>
                </c:pt>
                <c:pt idx="268">
                  <c:v>195.678</c:v>
                </c:pt>
                <c:pt idx="269">
                  <c:v>210.96600000000001</c:v>
                </c:pt>
                <c:pt idx="270">
                  <c:v>422.73</c:v>
                </c:pt>
                <c:pt idx="271">
                  <c:v>99.907499999999999</c:v>
                </c:pt>
                <c:pt idx="272">
                  <c:v>408.40800000000002</c:v>
                </c:pt>
                <c:pt idx="273">
                  <c:v>284.59199999999998</c:v>
                </c:pt>
                <c:pt idx="274">
                  <c:v>100.128</c:v>
                </c:pt>
                <c:pt idx="275">
                  <c:v>216.4365</c:v>
                </c:pt>
                <c:pt idx="276">
                  <c:v>92.441999999999993</c:v>
                </c:pt>
                <c:pt idx="277">
                  <c:v>130.03200000000001</c:v>
                </c:pt>
                <c:pt idx="278">
                  <c:v>779.31</c:v>
                </c:pt>
                <c:pt idx="279">
                  <c:v>88.703999999999994</c:v>
                </c:pt>
                <c:pt idx="280">
                  <c:v>95.864999999999995</c:v>
                </c:pt>
                <c:pt idx="281">
                  <c:v>54.999000000000002</c:v>
                </c:pt>
                <c:pt idx="282">
                  <c:v>202.33500000000001</c:v>
                </c:pt>
                <c:pt idx="283">
                  <c:v>163.61099999999999</c:v>
                </c:pt>
                <c:pt idx="284">
                  <c:v>82.887</c:v>
                </c:pt>
                <c:pt idx="285">
                  <c:v>22.385999999999999</c:v>
                </c:pt>
                <c:pt idx="286">
                  <c:v>295.40699999999998</c:v>
                </c:pt>
                <c:pt idx="287">
                  <c:v>76.923000000000002</c:v>
                </c:pt>
                <c:pt idx="288">
                  <c:v>624.33000000000004</c:v>
                </c:pt>
                <c:pt idx="289">
                  <c:v>77.805000000000007</c:v>
                </c:pt>
                <c:pt idx="290">
                  <c:v>206.80799999999999</c:v>
                </c:pt>
                <c:pt idx="291">
                  <c:v>503.73750000000001</c:v>
                </c:pt>
                <c:pt idx="292">
                  <c:v>118.902</c:v>
                </c:pt>
                <c:pt idx="293">
                  <c:v>450.1035</c:v>
                </c:pt>
                <c:pt idx="294">
                  <c:v>26.795999999999999</c:v>
                </c:pt>
                <c:pt idx="295">
                  <c:v>250.70849999999999</c:v>
                </c:pt>
                <c:pt idx="296">
                  <c:v>271.27800000000002</c:v>
                </c:pt>
                <c:pt idx="297">
                  <c:v>182.42699999999999</c:v>
                </c:pt>
                <c:pt idx="298">
                  <c:v>561.07799999999997</c:v>
                </c:pt>
                <c:pt idx="299">
                  <c:v>97.817999999999998</c:v>
                </c:pt>
                <c:pt idx="300">
                  <c:v>756.16800000000001</c:v>
                </c:pt>
                <c:pt idx="301">
                  <c:v>216.846</c:v>
                </c:pt>
                <c:pt idx="302">
                  <c:v>175.01400000000001</c:v>
                </c:pt>
                <c:pt idx="303">
                  <c:v>335.01299999999998</c:v>
                </c:pt>
                <c:pt idx="304">
                  <c:v>92.295000000000002</c:v>
                </c:pt>
                <c:pt idx="305">
                  <c:v>771.43499999999995</c:v>
                </c:pt>
                <c:pt idx="306">
                  <c:v>807.66</c:v>
                </c:pt>
                <c:pt idx="307">
                  <c:v>331.12799999999999</c:v>
                </c:pt>
                <c:pt idx="308">
                  <c:v>145.58250000000001</c:v>
                </c:pt>
                <c:pt idx="309">
                  <c:v>84.745500000000007</c:v>
                </c:pt>
                <c:pt idx="310">
                  <c:v>167.03399999999999</c:v>
                </c:pt>
                <c:pt idx="311">
                  <c:v>782.20799999999997</c:v>
                </c:pt>
                <c:pt idx="312">
                  <c:v>431.25599999999997</c:v>
                </c:pt>
                <c:pt idx="313">
                  <c:v>313.74</c:v>
                </c:pt>
                <c:pt idx="314">
                  <c:v>397.61399999999998</c:v>
                </c:pt>
                <c:pt idx="315">
                  <c:v>374.40899999999999</c:v>
                </c:pt>
                <c:pt idx="316">
                  <c:v>781.62</c:v>
                </c:pt>
                <c:pt idx="317">
                  <c:v>469.77</c:v>
                </c:pt>
                <c:pt idx="318">
                  <c:v>290.08350000000002</c:v>
                </c:pt>
                <c:pt idx="319">
                  <c:v>279.38400000000001</c:v>
                </c:pt>
                <c:pt idx="320">
                  <c:v>479.64</c:v>
                </c:pt>
                <c:pt idx="321">
                  <c:v>266.64749999999998</c:v>
                </c:pt>
                <c:pt idx="322">
                  <c:v>74.087999999999994</c:v>
                </c:pt>
                <c:pt idx="323">
                  <c:v>690.01800000000003</c:v>
                </c:pt>
                <c:pt idx="324">
                  <c:v>312.8895</c:v>
                </c:pt>
                <c:pt idx="325">
                  <c:v>932.33699999999999</c:v>
                </c:pt>
                <c:pt idx="326">
                  <c:v>43.869</c:v>
                </c:pt>
                <c:pt idx="327">
                  <c:v>16.274999999999999</c:v>
                </c:pt>
                <c:pt idx="328">
                  <c:v>314.685</c:v>
                </c:pt>
                <c:pt idx="329">
                  <c:v>255.1815</c:v>
                </c:pt>
                <c:pt idx="330">
                  <c:v>49.77</c:v>
                </c:pt>
                <c:pt idx="331">
                  <c:v>252.25200000000001</c:v>
                </c:pt>
                <c:pt idx="332">
                  <c:v>313.572</c:v>
                </c:pt>
                <c:pt idx="333">
                  <c:v>244.23</c:v>
                </c:pt>
                <c:pt idx="334">
                  <c:v>921.18600000000004</c:v>
                </c:pt>
                <c:pt idx="335">
                  <c:v>296.94</c:v>
                </c:pt>
                <c:pt idx="336">
                  <c:v>121.863</c:v>
                </c:pt>
                <c:pt idx="337">
                  <c:v>33.432000000000002</c:v>
                </c:pt>
                <c:pt idx="338">
                  <c:v>69.111000000000004</c:v>
                </c:pt>
                <c:pt idx="339">
                  <c:v>649.29899999999998</c:v>
                </c:pt>
                <c:pt idx="340">
                  <c:v>172.74600000000001</c:v>
                </c:pt>
                <c:pt idx="341">
                  <c:v>60.816000000000003</c:v>
                </c:pt>
                <c:pt idx="342">
                  <c:v>107.142</c:v>
                </c:pt>
                <c:pt idx="343">
                  <c:v>590.43600000000004</c:v>
                </c:pt>
                <c:pt idx="344">
                  <c:v>84.63</c:v>
                </c:pt>
                <c:pt idx="345">
                  <c:v>277.137</c:v>
                </c:pt>
                <c:pt idx="346">
                  <c:v>69.72</c:v>
                </c:pt>
                <c:pt idx="347">
                  <c:v>35.195999999999998</c:v>
                </c:pt>
                <c:pt idx="348">
                  <c:v>463.89</c:v>
                </c:pt>
                <c:pt idx="349">
                  <c:v>494.1825</c:v>
                </c:pt>
                <c:pt idx="350">
                  <c:v>737.76149999999996</c:v>
                </c:pt>
                <c:pt idx="351">
                  <c:v>703.75199999999995</c:v>
                </c:pt>
                <c:pt idx="352">
                  <c:v>253.00800000000001</c:v>
                </c:pt>
                <c:pt idx="353">
                  <c:v>91.055999999999997</c:v>
                </c:pt>
                <c:pt idx="354">
                  <c:v>435.45600000000002</c:v>
                </c:pt>
                <c:pt idx="355">
                  <c:v>394.63200000000001</c:v>
                </c:pt>
                <c:pt idx="356">
                  <c:v>535.72050000000002</c:v>
                </c:pt>
                <c:pt idx="357">
                  <c:v>189.09450000000001</c:v>
                </c:pt>
                <c:pt idx="358">
                  <c:v>119.259</c:v>
                </c:pt>
                <c:pt idx="359">
                  <c:v>75.054000000000002</c:v>
                </c:pt>
                <c:pt idx="360">
                  <c:v>33.936</c:v>
                </c:pt>
                <c:pt idx="361">
                  <c:v>520.41150000000005</c:v>
                </c:pt>
                <c:pt idx="362">
                  <c:v>318.108</c:v>
                </c:pt>
                <c:pt idx="363">
                  <c:v>614.94299999999998</c:v>
                </c:pt>
                <c:pt idx="364">
                  <c:v>152.83799999999999</c:v>
                </c:pt>
                <c:pt idx="365">
                  <c:v>304.54199999999997</c:v>
                </c:pt>
                <c:pt idx="366">
                  <c:v>485.03699999999998</c:v>
                </c:pt>
                <c:pt idx="367">
                  <c:v>608.202</c:v>
                </c:pt>
                <c:pt idx="368">
                  <c:v>922.63499999999999</c:v>
                </c:pt>
                <c:pt idx="369">
                  <c:v>521.01</c:v>
                </c:pt>
                <c:pt idx="370">
                  <c:v>223.07249999999999</c:v>
                </c:pt>
                <c:pt idx="371">
                  <c:v>34.628999999999998</c:v>
                </c:pt>
                <c:pt idx="372">
                  <c:v>535.37400000000002</c:v>
                </c:pt>
                <c:pt idx="373">
                  <c:v>115.185</c:v>
                </c:pt>
                <c:pt idx="374">
                  <c:v>53.927999999999997</c:v>
                </c:pt>
                <c:pt idx="375">
                  <c:v>112.224</c:v>
                </c:pt>
                <c:pt idx="376">
                  <c:v>944.62199999999996</c:v>
                </c:pt>
                <c:pt idx="377">
                  <c:v>474.34800000000001</c:v>
                </c:pt>
                <c:pt idx="378">
                  <c:v>853.14599999999996</c:v>
                </c:pt>
                <c:pt idx="379">
                  <c:v>291.20699999999999</c:v>
                </c:pt>
                <c:pt idx="380">
                  <c:v>146.328</c:v>
                </c:pt>
                <c:pt idx="381">
                  <c:v>550.93499999999995</c:v>
                </c:pt>
                <c:pt idx="382">
                  <c:v>545.05499999999995</c:v>
                </c:pt>
                <c:pt idx="383">
                  <c:v>603.62400000000002</c:v>
                </c:pt>
                <c:pt idx="384">
                  <c:v>384.46800000000002</c:v>
                </c:pt>
                <c:pt idx="385">
                  <c:v>75.778499999999994</c:v>
                </c:pt>
                <c:pt idx="386">
                  <c:v>263.97000000000003</c:v>
                </c:pt>
                <c:pt idx="387">
                  <c:v>918.72900000000004</c:v>
                </c:pt>
                <c:pt idx="388">
                  <c:v>588.35699999999997</c:v>
                </c:pt>
                <c:pt idx="389">
                  <c:v>418.95</c:v>
                </c:pt>
                <c:pt idx="390">
                  <c:v>357.58800000000002</c:v>
                </c:pt>
                <c:pt idx="391">
                  <c:v>420.26249999999999</c:v>
                </c:pt>
                <c:pt idx="392">
                  <c:v>333.20699999999999</c:v>
                </c:pt>
                <c:pt idx="393">
                  <c:v>166.23599999999999</c:v>
                </c:pt>
                <c:pt idx="394">
                  <c:v>56.951999999999998</c:v>
                </c:pt>
                <c:pt idx="395">
                  <c:v>793.71600000000001</c:v>
                </c:pt>
                <c:pt idx="396">
                  <c:v>195.17400000000001</c:v>
                </c:pt>
                <c:pt idx="397">
                  <c:v>242.67599999999999</c:v>
                </c:pt>
                <c:pt idx="398">
                  <c:v>154.392</c:v>
                </c:pt>
                <c:pt idx="399">
                  <c:v>107.31</c:v>
                </c:pt>
                <c:pt idx="400">
                  <c:v>241.458</c:v>
                </c:pt>
                <c:pt idx="401">
                  <c:v>271.95</c:v>
                </c:pt>
                <c:pt idx="402">
                  <c:v>93.292500000000004</c:v>
                </c:pt>
                <c:pt idx="403">
                  <c:v>95.665499999999994</c:v>
                </c:pt>
                <c:pt idx="404">
                  <c:v>942.44849999999997</c:v>
                </c:pt>
                <c:pt idx="405">
                  <c:v>484.89</c:v>
                </c:pt>
                <c:pt idx="406">
                  <c:v>146.22300000000001</c:v>
                </c:pt>
                <c:pt idx="407">
                  <c:v>217.6335</c:v>
                </c:pt>
                <c:pt idx="408">
                  <c:v>130.04249999999999</c:v>
                </c:pt>
                <c:pt idx="409">
                  <c:v>796.90800000000002</c:v>
                </c:pt>
                <c:pt idx="410">
                  <c:v>180.62100000000001</c:v>
                </c:pt>
                <c:pt idx="411">
                  <c:v>285.70499999999998</c:v>
                </c:pt>
                <c:pt idx="412">
                  <c:v>456.28800000000001</c:v>
                </c:pt>
                <c:pt idx="413">
                  <c:v>655.54650000000004</c:v>
                </c:pt>
                <c:pt idx="414">
                  <c:v>571.41</c:v>
                </c:pt>
                <c:pt idx="415">
                  <c:v>170.87700000000001</c:v>
                </c:pt>
                <c:pt idx="416">
                  <c:v>33.358499999999999</c:v>
                </c:pt>
                <c:pt idx="417">
                  <c:v>794.65049999999997</c:v>
                </c:pt>
                <c:pt idx="418">
                  <c:v>310.04399999999998</c:v>
                </c:pt>
                <c:pt idx="419">
                  <c:v>69.405000000000001</c:v>
                </c:pt>
                <c:pt idx="420">
                  <c:v>788.50800000000004</c:v>
                </c:pt>
                <c:pt idx="421">
                  <c:v>256.41000000000003</c:v>
                </c:pt>
                <c:pt idx="422">
                  <c:v>536.99099999999999</c:v>
                </c:pt>
                <c:pt idx="423">
                  <c:v>439.89749999999998</c:v>
                </c:pt>
                <c:pt idx="424">
                  <c:v>137.00399999999999</c:v>
                </c:pt>
                <c:pt idx="425">
                  <c:v>160.86000000000001</c:v>
                </c:pt>
                <c:pt idx="426">
                  <c:v>57.172499999999999</c:v>
                </c:pt>
                <c:pt idx="427">
                  <c:v>783.3</c:v>
                </c:pt>
                <c:pt idx="428">
                  <c:v>354.00749999999999</c:v>
                </c:pt>
                <c:pt idx="429">
                  <c:v>628.173</c:v>
                </c:pt>
                <c:pt idx="430">
                  <c:v>352.5795</c:v>
                </c:pt>
                <c:pt idx="431">
                  <c:v>350.07</c:v>
                </c:pt>
                <c:pt idx="432">
                  <c:v>356.54849999999999</c:v>
                </c:pt>
                <c:pt idx="433">
                  <c:v>423.15</c:v>
                </c:pt>
                <c:pt idx="434">
                  <c:v>190.155</c:v>
                </c:pt>
                <c:pt idx="435">
                  <c:v>40.960500000000003</c:v>
                </c:pt>
                <c:pt idx="436">
                  <c:v>125.664</c:v>
                </c:pt>
                <c:pt idx="437">
                  <c:v>503.55900000000003</c:v>
                </c:pt>
                <c:pt idx="438">
                  <c:v>410.50799999999998</c:v>
                </c:pt>
                <c:pt idx="439">
                  <c:v>214.74600000000001</c:v>
                </c:pt>
                <c:pt idx="440">
                  <c:v>208.089</c:v>
                </c:pt>
                <c:pt idx="441">
                  <c:v>365.08499999999998</c:v>
                </c:pt>
                <c:pt idx="442">
                  <c:v>404.649</c:v>
                </c:pt>
                <c:pt idx="443">
                  <c:v>151.48349999999999</c:v>
                </c:pt>
                <c:pt idx="444">
                  <c:v>411.37950000000001</c:v>
                </c:pt>
                <c:pt idx="445">
                  <c:v>565.21500000000003</c:v>
                </c:pt>
                <c:pt idx="446">
                  <c:v>141.75</c:v>
                </c:pt>
                <c:pt idx="447">
                  <c:v>402.26549999999997</c:v>
                </c:pt>
                <c:pt idx="448">
                  <c:v>255.15</c:v>
                </c:pt>
                <c:pt idx="449">
                  <c:v>374.38799999999998</c:v>
                </c:pt>
                <c:pt idx="450">
                  <c:v>86.625</c:v>
                </c:pt>
                <c:pt idx="451">
                  <c:v>78.718500000000006</c:v>
                </c:pt>
                <c:pt idx="452">
                  <c:v>193.011</c:v>
                </c:pt>
                <c:pt idx="453">
                  <c:v>128.01599999999999</c:v>
                </c:pt>
                <c:pt idx="454">
                  <c:v>334.34100000000001</c:v>
                </c:pt>
                <c:pt idx="455">
                  <c:v>99.33</c:v>
                </c:pt>
                <c:pt idx="456">
                  <c:v>523.37249999999995</c:v>
                </c:pt>
                <c:pt idx="457">
                  <c:v>79.611000000000004</c:v>
                </c:pt>
                <c:pt idx="458">
                  <c:v>133.917</c:v>
                </c:pt>
                <c:pt idx="459">
                  <c:v>398.47500000000002</c:v>
                </c:pt>
                <c:pt idx="460">
                  <c:v>128.4255</c:v>
                </c:pt>
                <c:pt idx="461">
                  <c:v>258.678</c:v>
                </c:pt>
                <c:pt idx="462">
                  <c:v>181.81800000000001</c:v>
                </c:pt>
                <c:pt idx="463">
                  <c:v>208.6875</c:v>
                </c:pt>
                <c:pt idx="464">
                  <c:v>288.58199999999999</c:v>
                </c:pt>
                <c:pt idx="465">
                  <c:v>359.20499999999998</c:v>
                </c:pt>
                <c:pt idx="466">
                  <c:v>45.927</c:v>
                </c:pt>
                <c:pt idx="467">
                  <c:v>100.91549999999999</c:v>
                </c:pt>
                <c:pt idx="468">
                  <c:v>120.16200000000001</c:v>
                </c:pt>
                <c:pt idx="469">
                  <c:v>213.52799999999999</c:v>
                </c:pt>
                <c:pt idx="470">
                  <c:v>383.7645</c:v>
                </c:pt>
                <c:pt idx="471">
                  <c:v>65.740499999999997</c:v>
                </c:pt>
                <c:pt idx="472">
                  <c:v>353.16750000000002</c:v>
                </c:pt>
                <c:pt idx="473">
                  <c:v>145.06800000000001</c:v>
                </c:pt>
                <c:pt idx="474">
                  <c:v>702.21900000000005</c:v>
                </c:pt>
                <c:pt idx="475">
                  <c:v>49.811999999999998</c:v>
                </c:pt>
                <c:pt idx="476">
                  <c:v>742.81200000000001</c:v>
                </c:pt>
                <c:pt idx="477">
                  <c:v>20.107500000000002</c:v>
                </c:pt>
                <c:pt idx="478">
                  <c:v>28.423500000000001</c:v>
                </c:pt>
                <c:pt idx="479">
                  <c:v>41.076000000000001</c:v>
                </c:pt>
                <c:pt idx="480">
                  <c:v>470.673</c:v>
                </c:pt>
                <c:pt idx="481">
                  <c:v>138.66300000000001</c:v>
                </c:pt>
                <c:pt idx="482">
                  <c:v>155.19</c:v>
                </c:pt>
                <c:pt idx="483">
                  <c:v>731.43</c:v>
                </c:pt>
                <c:pt idx="484">
                  <c:v>833.59500000000003</c:v>
                </c:pt>
                <c:pt idx="485">
                  <c:v>767.02499999999998</c:v>
                </c:pt>
                <c:pt idx="486">
                  <c:v>233.226</c:v>
                </c:pt>
                <c:pt idx="487">
                  <c:v>609.58799999999997</c:v>
                </c:pt>
                <c:pt idx="488">
                  <c:v>360.88499999999999</c:v>
                </c:pt>
                <c:pt idx="489">
                  <c:v>633.99</c:v>
                </c:pt>
                <c:pt idx="490">
                  <c:v>207.858</c:v>
                </c:pt>
                <c:pt idx="491">
                  <c:v>431.44499999999999</c:v>
                </c:pt>
                <c:pt idx="492">
                  <c:v>734.07600000000002</c:v>
                </c:pt>
                <c:pt idx="493">
                  <c:v>72.87</c:v>
                </c:pt>
                <c:pt idx="494">
                  <c:v>212.68799999999999</c:v>
                </c:pt>
                <c:pt idx="495">
                  <c:v>209.76900000000001</c:v>
                </c:pt>
                <c:pt idx="496">
                  <c:v>637.72799999999995</c:v>
                </c:pt>
                <c:pt idx="497">
                  <c:v>103.0365</c:v>
                </c:pt>
                <c:pt idx="498">
                  <c:v>77.668499999999995</c:v>
                </c:pt>
                <c:pt idx="499">
                  <c:v>195.95099999999999</c:v>
                </c:pt>
                <c:pt idx="500">
                  <c:v>92.872500000000002</c:v>
                </c:pt>
                <c:pt idx="501">
                  <c:v>152.77500000000001</c:v>
                </c:pt>
                <c:pt idx="502">
                  <c:v>529.51499999999999</c:v>
                </c:pt>
                <c:pt idx="503">
                  <c:v>321.77249999999998</c:v>
                </c:pt>
                <c:pt idx="504">
                  <c:v>666.93899999999996</c:v>
                </c:pt>
                <c:pt idx="505">
                  <c:v>288.01499999999999</c:v>
                </c:pt>
                <c:pt idx="506">
                  <c:v>143.98650000000001</c:v>
                </c:pt>
                <c:pt idx="507">
                  <c:v>164.68199999999999</c:v>
                </c:pt>
                <c:pt idx="508">
                  <c:v>125.706</c:v>
                </c:pt>
                <c:pt idx="509">
                  <c:v>570.78</c:v>
                </c:pt>
                <c:pt idx="510">
                  <c:v>240.97499999999999</c:v>
                </c:pt>
                <c:pt idx="511">
                  <c:v>77.658000000000001</c:v>
                </c:pt>
                <c:pt idx="512">
                  <c:v>84.756</c:v>
                </c:pt>
                <c:pt idx="513">
                  <c:v>74.760000000000005</c:v>
                </c:pt>
                <c:pt idx="514">
                  <c:v>163.00200000000001</c:v>
                </c:pt>
                <c:pt idx="515">
                  <c:v>270.58499999999998</c:v>
                </c:pt>
                <c:pt idx="516">
                  <c:v>180.40049999999999</c:v>
                </c:pt>
                <c:pt idx="517">
                  <c:v>513.22950000000003</c:v>
                </c:pt>
                <c:pt idx="518">
                  <c:v>550.36800000000005</c:v>
                </c:pt>
                <c:pt idx="519">
                  <c:v>118.062</c:v>
                </c:pt>
                <c:pt idx="520">
                  <c:v>151.28399999999999</c:v>
                </c:pt>
                <c:pt idx="521">
                  <c:v>203.93100000000001</c:v>
                </c:pt>
                <c:pt idx="522">
                  <c:v>356.32799999999997</c:v>
                </c:pt>
                <c:pt idx="523">
                  <c:v>208.42500000000001</c:v>
                </c:pt>
                <c:pt idx="524">
                  <c:v>586.971</c:v>
                </c:pt>
                <c:pt idx="525">
                  <c:v>430.71</c:v>
                </c:pt>
                <c:pt idx="526">
                  <c:v>280.03500000000003</c:v>
                </c:pt>
                <c:pt idx="527">
                  <c:v>152.01900000000001</c:v>
                </c:pt>
                <c:pt idx="528">
                  <c:v>597.62850000000003</c:v>
                </c:pt>
                <c:pt idx="529">
                  <c:v>253.26</c:v>
                </c:pt>
                <c:pt idx="530">
                  <c:v>145.971</c:v>
                </c:pt>
                <c:pt idx="531">
                  <c:v>75.936000000000007</c:v>
                </c:pt>
                <c:pt idx="532">
                  <c:v>198.63900000000001</c:v>
                </c:pt>
                <c:pt idx="533">
                  <c:v>304.92</c:v>
                </c:pt>
                <c:pt idx="534">
                  <c:v>46.683</c:v>
                </c:pt>
                <c:pt idx="535">
                  <c:v>343.41300000000001</c:v>
                </c:pt>
                <c:pt idx="536">
                  <c:v>133.35</c:v>
                </c:pt>
                <c:pt idx="537">
                  <c:v>121.569</c:v>
                </c:pt>
                <c:pt idx="538">
                  <c:v>293.64299999999997</c:v>
                </c:pt>
                <c:pt idx="539">
                  <c:v>457.38</c:v>
                </c:pt>
                <c:pt idx="540">
                  <c:v>695.23649999999998</c:v>
                </c:pt>
                <c:pt idx="541">
                  <c:v>874.125</c:v>
                </c:pt>
                <c:pt idx="542">
                  <c:v>95.917500000000004</c:v>
                </c:pt>
                <c:pt idx="543">
                  <c:v>165.648</c:v>
                </c:pt>
                <c:pt idx="544">
                  <c:v>867.09</c:v>
                </c:pt>
                <c:pt idx="545">
                  <c:v>314.05500000000001</c:v>
                </c:pt>
                <c:pt idx="546">
                  <c:v>251.7165</c:v>
                </c:pt>
                <c:pt idx="547">
                  <c:v>697.93499999999995</c:v>
                </c:pt>
                <c:pt idx="548">
                  <c:v>92.557500000000005</c:v>
                </c:pt>
                <c:pt idx="549">
                  <c:v>165.12299999999999</c:v>
                </c:pt>
                <c:pt idx="550">
                  <c:v>311.18849999999998</c:v>
                </c:pt>
                <c:pt idx="551">
                  <c:v>116.907</c:v>
                </c:pt>
                <c:pt idx="552">
                  <c:v>35.311500000000002</c:v>
                </c:pt>
                <c:pt idx="553">
                  <c:v>397.21499999999997</c:v>
                </c:pt>
                <c:pt idx="554">
                  <c:v>351.60300000000001</c:v>
                </c:pt>
                <c:pt idx="555">
                  <c:v>352.67399999999998</c:v>
                </c:pt>
                <c:pt idx="556">
                  <c:v>252.756</c:v>
                </c:pt>
                <c:pt idx="557">
                  <c:v>135.35550000000001</c:v>
                </c:pt>
                <c:pt idx="558">
                  <c:v>370.125</c:v>
                </c:pt>
                <c:pt idx="559">
                  <c:v>181.881</c:v>
                </c:pt>
                <c:pt idx="560">
                  <c:v>75.474000000000004</c:v>
                </c:pt>
                <c:pt idx="561">
                  <c:v>85.302000000000007</c:v>
                </c:pt>
                <c:pt idx="562">
                  <c:v>196.14</c:v>
                </c:pt>
                <c:pt idx="563">
                  <c:v>231.2415</c:v>
                </c:pt>
                <c:pt idx="564">
                  <c:v>175.917</c:v>
                </c:pt>
                <c:pt idx="565">
                  <c:v>470.988</c:v>
                </c:pt>
                <c:pt idx="566">
                  <c:v>41.454000000000001</c:v>
                </c:pt>
                <c:pt idx="567">
                  <c:v>36.5505</c:v>
                </c:pt>
                <c:pt idx="568">
                  <c:v>145.404</c:v>
                </c:pt>
                <c:pt idx="569">
                  <c:v>103.11</c:v>
                </c:pt>
                <c:pt idx="570">
                  <c:v>136.143</c:v>
                </c:pt>
                <c:pt idx="571">
                  <c:v>261.19799999999998</c:v>
                </c:pt>
                <c:pt idx="572">
                  <c:v>101.80800000000001</c:v>
                </c:pt>
                <c:pt idx="573">
                  <c:v>207.58500000000001</c:v>
                </c:pt>
                <c:pt idx="574">
                  <c:v>760.44150000000002</c:v>
                </c:pt>
                <c:pt idx="575">
                  <c:v>835.28549999999996</c:v>
                </c:pt>
                <c:pt idx="576">
                  <c:v>527.5095</c:v>
                </c:pt>
                <c:pt idx="577">
                  <c:v>180.6</c:v>
                </c:pt>
                <c:pt idx="578">
                  <c:v>110.124</c:v>
                </c:pt>
                <c:pt idx="579">
                  <c:v>187.86600000000001</c:v>
                </c:pt>
                <c:pt idx="580">
                  <c:v>138.97800000000001</c:v>
                </c:pt>
                <c:pt idx="581">
                  <c:v>98.028000000000006</c:v>
                </c:pt>
                <c:pt idx="582">
                  <c:v>732.27</c:v>
                </c:pt>
                <c:pt idx="583">
                  <c:v>383.52300000000002</c:v>
                </c:pt>
                <c:pt idx="584">
                  <c:v>557.71799999999996</c:v>
                </c:pt>
                <c:pt idx="585">
                  <c:v>56.405999999999999</c:v>
                </c:pt>
                <c:pt idx="586">
                  <c:v>769.10400000000004</c:v>
                </c:pt>
                <c:pt idx="587">
                  <c:v>684.91499999999996</c:v>
                </c:pt>
                <c:pt idx="588">
                  <c:v>116.1405</c:v>
                </c:pt>
                <c:pt idx="589">
                  <c:v>93.744</c:v>
                </c:pt>
                <c:pt idx="590">
                  <c:v>384.72</c:v>
                </c:pt>
                <c:pt idx="591">
                  <c:v>300.21600000000001</c:v>
                </c:pt>
                <c:pt idx="592">
                  <c:v>810.6</c:v>
                </c:pt>
                <c:pt idx="593">
                  <c:v>757.36500000000001</c:v>
                </c:pt>
                <c:pt idx="594">
                  <c:v>801.86400000000003</c:v>
                </c:pt>
                <c:pt idx="595">
                  <c:v>86.247</c:v>
                </c:pt>
                <c:pt idx="596">
                  <c:v>401.68799999999999</c:v>
                </c:pt>
                <c:pt idx="597">
                  <c:v>401.26799999999997</c:v>
                </c:pt>
                <c:pt idx="598">
                  <c:v>151.51499999999999</c:v>
                </c:pt>
                <c:pt idx="599">
                  <c:v>98.049000000000007</c:v>
                </c:pt>
                <c:pt idx="600">
                  <c:v>830.37149999999997</c:v>
                </c:pt>
                <c:pt idx="601">
                  <c:v>1022.385</c:v>
                </c:pt>
                <c:pt idx="602">
                  <c:v>57.078000000000003</c:v>
                </c:pt>
                <c:pt idx="603">
                  <c:v>97.418999999999997</c:v>
                </c:pt>
                <c:pt idx="604">
                  <c:v>144.96299999999999</c:v>
                </c:pt>
                <c:pt idx="605">
                  <c:v>714.32550000000003</c:v>
                </c:pt>
                <c:pt idx="606">
                  <c:v>18.637499999999999</c:v>
                </c:pt>
                <c:pt idx="607">
                  <c:v>90.3</c:v>
                </c:pt>
                <c:pt idx="608">
                  <c:v>446.964</c:v>
                </c:pt>
                <c:pt idx="609">
                  <c:v>403.87200000000001</c:v>
                </c:pt>
                <c:pt idx="610">
                  <c:v>247.59</c:v>
                </c:pt>
                <c:pt idx="611">
                  <c:v>222.13800000000001</c:v>
                </c:pt>
                <c:pt idx="612">
                  <c:v>441.58800000000002</c:v>
                </c:pt>
                <c:pt idx="613">
                  <c:v>681.43949999999995</c:v>
                </c:pt>
                <c:pt idx="614">
                  <c:v>262.79399999999998</c:v>
                </c:pt>
                <c:pt idx="615">
                  <c:v>99.54</c:v>
                </c:pt>
                <c:pt idx="616">
                  <c:v>299.3655</c:v>
                </c:pt>
                <c:pt idx="617">
                  <c:v>281.16899999999998</c:v>
                </c:pt>
                <c:pt idx="618">
                  <c:v>63.314999999999998</c:v>
                </c:pt>
                <c:pt idx="619">
                  <c:v>554.29499999999996</c:v>
                </c:pt>
                <c:pt idx="620">
                  <c:v>345.01949999999999</c:v>
                </c:pt>
                <c:pt idx="621">
                  <c:v>177.40799999999999</c:v>
                </c:pt>
                <c:pt idx="622">
                  <c:v>362.81700000000001</c:v>
                </c:pt>
                <c:pt idx="623">
                  <c:v>106.596</c:v>
                </c:pt>
                <c:pt idx="624">
                  <c:v>375.36450000000002</c:v>
                </c:pt>
                <c:pt idx="625">
                  <c:v>760.452</c:v>
                </c:pt>
                <c:pt idx="626">
                  <c:v>225.01499999999999</c:v>
                </c:pt>
                <c:pt idx="627">
                  <c:v>41.737499999999997</c:v>
                </c:pt>
                <c:pt idx="628">
                  <c:v>101.64</c:v>
                </c:pt>
                <c:pt idx="629">
                  <c:v>348.70499999999998</c:v>
                </c:pt>
                <c:pt idx="630">
                  <c:v>335.89499999999998</c:v>
                </c:pt>
                <c:pt idx="631">
                  <c:v>486.44400000000002</c:v>
                </c:pt>
                <c:pt idx="632">
                  <c:v>148.995</c:v>
                </c:pt>
                <c:pt idx="633">
                  <c:v>317.83499999999998</c:v>
                </c:pt>
                <c:pt idx="634">
                  <c:v>832.94399999999996</c:v>
                </c:pt>
                <c:pt idx="635">
                  <c:v>193.07400000000001</c:v>
                </c:pt>
                <c:pt idx="636">
                  <c:v>435.12</c:v>
                </c:pt>
                <c:pt idx="637">
                  <c:v>514.60500000000002</c:v>
                </c:pt>
                <c:pt idx="638">
                  <c:v>91.822500000000005</c:v>
                </c:pt>
                <c:pt idx="639">
                  <c:v>217.25550000000001</c:v>
                </c:pt>
                <c:pt idx="640">
                  <c:v>82.718999999999994</c:v>
                </c:pt>
                <c:pt idx="641">
                  <c:v>103.131</c:v>
                </c:pt>
                <c:pt idx="642">
                  <c:v>57.875999999999998</c:v>
                </c:pt>
                <c:pt idx="643">
                  <c:v>92.725499999999997</c:v>
                </c:pt>
                <c:pt idx="644">
                  <c:v>833.96249999999998</c:v>
                </c:pt>
                <c:pt idx="645">
                  <c:v>53.151000000000003</c:v>
                </c:pt>
                <c:pt idx="646">
                  <c:v>629.49599999999998</c:v>
                </c:pt>
                <c:pt idx="647">
                  <c:v>397.84500000000003</c:v>
                </c:pt>
                <c:pt idx="648">
                  <c:v>56.469000000000001</c:v>
                </c:pt>
                <c:pt idx="649">
                  <c:v>222.012</c:v>
                </c:pt>
                <c:pt idx="650">
                  <c:v>125.7165</c:v>
                </c:pt>
                <c:pt idx="651">
                  <c:v>68.984999999999999</c:v>
                </c:pt>
                <c:pt idx="652">
                  <c:v>263.97000000000003</c:v>
                </c:pt>
                <c:pt idx="653">
                  <c:v>415.233</c:v>
                </c:pt>
                <c:pt idx="654">
                  <c:v>289.92599999999999</c:v>
                </c:pt>
                <c:pt idx="655">
                  <c:v>69.992999999999995</c:v>
                </c:pt>
                <c:pt idx="656">
                  <c:v>80.367000000000004</c:v>
                </c:pt>
                <c:pt idx="657">
                  <c:v>181.07249999999999</c:v>
                </c:pt>
                <c:pt idx="658">
                  <c:v>888.61500000000001</c:v>
                </c:pt>
                <c:pt idx="659">
                  <c:v>271.2885</c:v>
                </c:pt>
                <c:pt idx="660">
                  <c:v>640.03800000000001</c:v>
                </c:pt>
                <c:pt idx="661">
                  <c:v>104.83199999999999</c:v>
                </c:pt>
                <c:pt idx="662">
                  <c:v>167.58</c:v>
                </c:pt>
                <c:pt idx="663">
                  <c:v>26.7225</c:v>
                </c:pt>
                <c:pt idx="664">
                  <c:v>71.158500000000004</c:v>
                </c:pt>
                <c:pt idx="665">
                  <c:v>334.47750000000002</c:v>
                </c:pt>
                <c:pt idx="666">
                  <c:v>30.995999999999999</c:v>
                </c:pt>
                <c:pt idx="667">
                  <c:v>520.79999999999995</c:v>
                </c:pt>
                <c:pt idx="668">
                  <c:v>633.10799999999995</c:v>
                </c:pt>
                <c:pt idx="669">
                  <c:v>804.3</c:v>
                </c:pt>
                <c:pt idx="670">
                  <c:v>183.64500000000001</c:v>
                </c:pt>
                <c:pt idx="671">
                  <c:v>1022.49</c:v>
                </c:pt>
                <c:pt idx="672">
                  <c:v>80.22</c:v>
                </c:pt>
                <c:pt idx="673">
                  <c:v>627.61649999999997</c:v>
                </c:pt>
                <c:pt idx="674">
                  <c:v>772.38</c:v>
                </c:pt>
                <c:pt idx="675">
                  <c:v>451.71</c:v>
                </c:pt>
                <c:pt idx="676">
                  <c:v>417.56400000000002</c:v>
                </c:pt>
                <c:pt idx="677">
                  <c:v>71.525999999999996</c:v>
                </c:pt>
                <c:pt idx="678">
                  <c:v>461.32799999999997</c:v>
                </c:pt>
                <c:pt idx="679">
                  <c:v>117.831</c:v>
                </c:pt>
                <c:pt idx="680">
                  <c:v>829.08</c:v>
                </c:pt>
                <c:pt idx="681">
                  <c:v>32.277000000000001</c:v>
                </c:pt>
                <c:pt idx="682">
                  <c:v>867.61500000000001</c:v>
                </c:pt>
                <c:pt idx="683">
                  <c:v>671.79</c:v>
                </c:pt>
                <c:pt idx="684">
                  <c:v>16.201499999999999</c:v>
                </c:pt>
                <c:pt idx="685">
                  <c:v>722.23199999999997</c:v>
                </c:pt>
                <c:pt idx="686">
                  <c:v>192.84299999999999</c:v>
                </c:pt>
                <c:pt idx="687">
                  <c:v>77.930999999999997</c:v>
                </c:pt>
                <c:pt idx="688">
                  <c:v>351.09899999999999</c:v>
                </c:pt>
                <c:pt idx="689">
                  <c:v>70.287000000000006</c:v>
                </c:pt>
                <c:pt idx="690">
                  <c:v>939.54</c:v>
                </c:pt>
                <c:pt idx="691">
                  <c:v>652.26</c:v>
                </c:pt>
                <c:pt idx="692">
                  <c:v>478.233</c:v>
                </c:pt>
                <c:pt idx="693">
                  <c:v>437.32499999999999</c:v>
                </c:pt>
                <c:pt idx="694">
                  <c:v>463.428</c:v>
                </c:pt>
                <c:pt idx="695">
                  <c:v>822.255</c:v>
                </c:pt>
                <c:pt idx="696">
                  <c:v>106.995</c:v>
                </c:pt>
                <c:pt idx="697">
                  <c:v>624.89700000000005</c:v>
                </c:pt>
                <c:pt idx="698">
                  <c:v>161.69999999999999</c:v>
                </c:pt>
                <c:pt idx="699">
                  <c:v>337.512</c:v>
                </c:pt>
                <c:pt idx="700">
                  <c:v>256.77749999999997</c:v>
                </c:pt>
                <c:pt idx="701">
                  <c:v>610.49099999999999</c:v>
                </c:pt>
                <c:pt idx="702">
                  <c:v>401.73</c:v>
                </c:pt>
                <c:pt idx="703">
                  <c:v>198.99600000000001</c:v>
                </c:pt>
                <c:pt idx="704">
                  <c:v>471.03</c:v>
                </c:pt>
                <c:pt idx="705">
                  <c:v>94.237499999999997</c:v>
                </c:pt>
                <c:pt idx="706">
                  <c:v>78.435000000000002</c:v>
                </c:pt>
                <c:pt idx="707">
                  <c:v>51.145499999999998</c:v>
                </c:pt>
                <c:pt idx="708">
                  <c:v>742.29750000000001</c:v>
                </c:pt>
                <c:pt idx="709">
                  <c:v>218.01150000000001</c:v>
                </c:pt>
                <c:pt idx="710">
                  <c:v>172.494</c:v>
                </c:pt>
                <c:pt idx="711">
                  <c:v>321.11099999999999</c:v>
                </c:pt>
                <c:pt idx="712">
                  <c:v>860.68499999999995</c:v>
                </c:pt>
                <c:pt idx="713">
                  <c:v>309.36149999999998</c:v>
                </c:pt>
                <c:pt idx="714">
                  <c:v>763.46550000000002</c:v>
                </c:pt>
                <c:pt idx="715">
                  <c:v>85.113</c:v>
                </c:pt>
                <c:pt idx="716">
                  <c:v>419.83199999999999</c:v>
                </c:pt>
                <c:pt idx="717">
                  <c:v>536.84400000000005</c:v>
                </c:pt>
                <c:pt idx="718">
                  <c:v>299.8485</c:v>
                </c:pt>
                <c:pt idx="719">
                  <c:v>575.73599999999999</c:v>
                </c:pt>
                <c:pt idx="720">
                  <c:v>512.19000000000005</c:v>
                </c:pt>
                <c:pt idx="721">
                  <c:v>284.19299999999998</c:v>
                </c:pt>
                <c:pt idx="722">
                  <c:v>942.9</c:v>
                </c:pt>
                <c:pt idx="723">
                  <c:v>950.25</c:v>
                </c:pt>
                <c:pt idx="724">
                  <c:v>720.3</c:v>
                </c:pt>
                <c:pt idx="725">
                  <c:v>31.930499999999999</c:v>
                </c:pt>
                <c:pt idx="726">
                  <c:v>291.43799999999999</c:v>
                </c:pt>
                <c:pt idx="727">
                  <c:v>277.78800000000001</c:v>
                </c:pt>
                <c:pt idx="728">
                  <c:v>254.01599999999999</c:v>
                </c:pt>
                <c:pt idx="729">
                  <c:v>103.824</c:v>
                </c:pt>
                <c:pt idx="730">
                  <c:v>680.14800000000002</c:v>
                </c:pt>
                <c:pt idx="731">
                  <c:v>362.71199999999999</c:v>
                </c:pt>
                <c:pt idx="732">
                  <c:v>160.44</c:v>
                </c:pt>
                <c:pt idx="733">
                  <c:v>1003.59</c:v>
                </c:pt>
                <c:pt idx="734">
                  <c:v>175.14</c:v>
                </c:pt>
                <c:pt idx="735">
                  <c:v>165.4485</c:v>
                </c:pt>
                <c:pt idx="736">
                  <c:v>273.42</c:v>
                </c:pt>
                <c:pt idx="737">
                  <c:v>472.31099999999998</c:v>
                </c:pt>
                <c:pt idx="738">
                  <c:v>323.14800000000002</c:v>
                </c:pt>
                <c:pt idx="739">
                  <c:v>288.20400000000001</c:v>
                </c:pt>
                <c:pt idx="740">
                  <c:v>293.202</c:v>
                </c:pt>
                <c:pt idx="741">
                  <c:v>829.71</c:v>
                </c:pt>
                <c:pt idx="742">
                  <c:v>78.004499999999993</c:v>
                </c:pt>
                <c:pt idx="743">
                  <c:v>91.77</c:v>
                </c:pt>
                <c:pt idx="744">
                  <c:v>174.3</c:v>
                </c:pt>
                <c:pt idx="745">
                  <c:v>374.79750000000001</c:v>
                </c:pt>
                <c:pt idx="746">
                  <c:v>120.645</c:v>
                </c:pt>
                <c:pt idx="747">
                  <c:v>451.36349999999999</c:v>
                </c:pt>
                <c:pt idx="748">
                  <c:v>629.84249999999997</c:v>
                </c:pt>
                <c:pt idx="749">
                  <c:v>299.565</c:v>
                </c:pt>
                <c:pt idx="750">
                  <c:v>881.30700000000002</c:v>
                </c:pt>
                <c:pt idx="751">
                  <c:v>62.002499999999998</c:v>
                </c:pt>
                <c:pt idx="752">
                  <c:v>13.167</c:v>
                </c:pt>
                <c:pt idx="753">
                  <c:v>183.036</c:v>
                </c:pt>
                <c:pt idx="754">
                  <c:v>155.65199999999999</c:v>
                </c:pt>
                <c:pt idx="755">
                  <c:v>91.402500000000003</c:v>
                </c:pt>
                <c:pt idx="756">
                  <c:v>232.155</c:v>
                </c:pt>
                <c:pt idx="757">
                  <c:v>195.72</c:v>
                </c:pt>
                <c:pt idx="758">
                  <c:v>369.495</c:v>
                </c:pt>
                <c:pt idx="759">
                  <c:v>30.219000000000001</c:v>
                </c:pt>
                <c:pt idx="760">
                  <c:v>276.94799999999998</c:v>
                </c:pt>
                <c:pt idx="761">
                  <c:v>69.09</c:v>
                </c:pt>
                <c:pt idx="762">
                  <c:v>148.97399999999999</c:v>
                </c:pt>
                <c:pt idx="763">
                  <c:v>44.351999999999997</c:v>
                </c:pt>
                <c:pt idx="764">
                  <c:v>229.11</c:v>
                </c:pt>
                <c:pt idx="765">
                  <c:v>400.76400000000001</c:v>
                </c:pt>
                <c:pt idx="766">
                  <c:v>745.39499999999998</c:v>
                </c:pt>
                <c:pt idx="767">
                  <c:v>38.85</c:v>
                </c:pt>
                <c:pt idx="768">
                  <c:v>78.602999999999994</c:v>
                </c:pt>
                <c:pt idx="769">
                  <c:v>224.4375</c:v>
                </c:pt>
                <c:pt idx="770">
                  <c:v>204.69749999999999</c:v>
                </c:pt>
                <c:pt idx="771">
                  <c:v>272.58</c:v>
                </c:pt>
                <c:pt idx="772">
                  <c:v>121.128</c:v>
                </c:pt>
                <c:pt idx="773">
                  <c:v>93.040499999999994</c:v>
                </c:pt>
                <c:pt idx="774">
                  <c:v>209.62200000000001</c:v>
                </c:pt>
                <c:pt idx="775">
                  <c:v>51.040500000000002</c:v>
                </c:pt>
                <c:pt idx="776">
                  <c:v>145.59299999999999</c:v>
                </c:pt>
                <c:pt idx="777">
                  <c:v>820.36500000000001</c:v>
                </c:pt>
                <c:pt idx="778">
                  <c:v>208.67699999999999</c:v>
                </c:pt>
                <c:pt idx="779">
                  <c:v>66.402000000000001</c:v>
                </c:pt>
                <c:pt idx="780">
                  <c:v>392.64749999999998</c:v>
                </c:pt>
                <c:pt idx="781">
                  <c:v>218.0745</c:v>
                </c:pt>
                <c:pt idx="782">
                  <c:v>185.09399999999999</c:v>
                </c:pt>
                <c:pt idx="783">
                  <c:v>216.6885</c:v>
                </c:pt>
                <c:pt idx="784">
                  <c:v>41.390999999999998</c:v>
                </c:pt>
                <c:pt idx="785">
                  <c:v>395.892</c:v>
                </c:pt>
                <c:pt idx="786">
                  <c:v>77.174999999999997</c:v>
                </c:pt>
                <c:pt idx="787">
                  <c:v>150.0975</c:v>
                </c:pt>
                <c:pt idx="788">
                  <c:v>509.40750000000003</c:v>
                </c:pt>
                <c:pt idx="789">
                  <c:v>749.7</c:v>
                </c:pt>
                <c:pt idx="790">
                  <c:v>1042.6500000000001</c:v>
                </c:pt>
                <c:pt idx="791">
                  <c:v>31.751999999999999</c:v>
                </c:pt>
                <c:pt idx="792">
                  <c:v>394.27499999999998</c:v>
                </c:pt>
                <c:pt idx="793">
                  <c:v>1002.12</c:v>
                </c:pt>
                <c:pt idx="794">
                  <c:v>793.548</c:v>
                </c:pt>
                <c:pt idx="795">
                  <c:v>209.559</c:v>
                </c:pt>
                <c:pt idx="796">
                  <c:v>173.208</c:v>
                </c:pt>
                <c:pt idx="797">
                  <c:v>343.05599999999998</c:v>
                </c:pt>
                <c:pt idx="798">
                  <c:v>484.97399999999999</c:v>
                </c:pt>
                <c:pt idx="799">
                  <c:v>150.78</c:v>
                </c:pt>
                <c:pt idx="800">
                  <c:v>441.69299999999998</c:v>
                </c:pt>
                <c:pt idx="801">
                  <c:v>265.10399999999998</c:v>
                </c:pt>
                <c:pt idx="802">
                  <c:v>701.85149999999999</c:v>
                </c:pt>
                <c:pt idx="803">
                  <c:v>407.31599999999997</c:v>
                </c:pt>
                <c:pt idx="804">
                  <c:v>55.881</c:v>
                </c:pt>
                <c:pt idx="805">
                  <c:v>314.53800000000001</c:v>
                </c:pt>
                <c:pt idx="806">
                  <c:v>294.65100000000001</c:v>
                </c:pt>
                <c:pt idx="807">
                  <c:v>510.9615</c:v>
                </c:pt>
                <c:pt idx="808">
                  <c:v>253.512</c:v>
                </c:pt>
                <c:pt idx="809">
                  <c:v>248.40899999999999</c:v>
                </c:pt>
                <c:pt idx="810">
                  <c:v>194.124</c:v>
                </c:pt>
                <c:pt idx="811">
                  <c:v>14.679</c:v>
                </c:pt>
                <c:pt idx="812">
                  <c:v>718.75649999999996</c:v>
                </c:pt>
                <c:pt idx="813">
                  <c:v>125.05500000000001</c:v>
                </c:pt>
                <c:pt idx="814">
                  <c:v>190.596</c:v>
                </c:pt>
                <c:pt idx="815">
                  <c:v>85.585499999999996</c:v>
                </c:pt>
                <c:pt idx="816">
                  <c:v>121.59</c:v>
                </c:pt>
                <c:pt idx="817">
                  <c:v>264.75749999999999</c:v>
                </c:pt>
                <c:pt idx="818">
                  <c:v>1020.705</c:v>
                </c:pt>
                <c:pt idx="819">
                  <c:v>17.094000000000001</c:v>
                </c:pt>
                <c:pt idx="820">
                  <c:v>90.867000000000004</c:v>
                </c:pt>
                <c:pt idx="821">
                  <c:v>937.81799999999998</c:v>
                </c:pt>
                <c:pt idx="822">
                  <c:v>348.30599999999998</c:v>
                </c:pt>
                <c:pt idx="823">
                  <c:v>71.567999999999998</c:v>
                </c:pt>
                <c:pt idx="824">
                  <c:v>343.22399999999999</c:v>
                </c:pt>
                <c:pt idx="825">
                  <c:v>91.56</c:v>
                </c:pt>
                <c:pt idx="826">
                  <c:v>13.419</c:v>
                </c:pt>
                <c:pt idx="827">
                  <c:v>290.43</c:v>
                </c:pt>
                <c:pt idx="828">
                  <c:v>144.08099999999999</c:v>
                </c:pt>
                <c:pt idx="829">
                  <c:v>488.98500000000001</c:v>
                </c:pt>
                <c:pt idx="830">
                  <c:v>37.6845</c:v>
                </c:pt>
                <c:pt idx="831">
                  <c:v>212.73</c:v>
                </c:pt>
                <c:pt idx="832">
                  <c:v>310.58999999999997</c:v>
                </c:pt>
                <c:pt idx="833">
                  <c:v>23.751000000000001</c:v>
                </c:pt>
                <c:pt idx="834">
                  <c:v>572.77499999999998</c:v>
                </c:pt>
                <c:pt idx="835">
                  <c:v>273.05250000000001</c:v>
                </c:pt>
                <c:pt idx="836">
                  <c:v>22.658999999999999</c:v>
                </c:pt>
                <c:pt idx="837">
                  <c:v>103.782</c:v>
                </c:pt>
                <c:pt idx="838">
                  <c:v>527.75099999999998</c:v>
                </c:pt>
                <c:pt idx="839">
                  <c:v>353.09399999999999</c:v>
                </c:pt>
                <c:pt idx="840">
                  <c:v>554.14800000000002</c:v>
                </c:pt>
                <c:pt idx="841">
                  <c:v>344.4</c:v>
                </c:pt>
                <c:pt idx="842">
                  <c:v>388.29</c:v>
                </c:pt>
                <c:pt idx="843">
                  <c:v>24.108000000000001</c:v>
                </c:pt>
                <c:pt idx="844">
                  <c:v>127.26</c:v>
                </c:pt>
                <c:pt idx="845">
                  <c:v>132.762</c:v>
                </c:pt>
                <c:pt idx="846">
                  <c:v>568.51199999999994</c:v>
                </c:pt>
                <c:pt idx="847">
                  <c:v>33.494999999999997</c:v>
                </c:pt>
                <c:pt idx="848">
                  <c:v>145.74</c:v>
                </c:pt>
                <c:pt idx="849">
                  <c:v>100.485</c:v>
                </c:pt>
                <c:pt idx="850">
                  <c:v>429.16649999999998</c:v>
                </c:pt>
                <c:pt idx="851">
                  <c:v>54.043500000000002</c:v>
                </c:pt>
                <c:pt idx="852">
                  <c:v>206.79750000000001</c:v>
                </c:pt>
                <c:pt idx="853">
                  <c:v>377.58</c:v>
                </c:pt>
                <c:pt idx="854">
                  <c:v>523.971</c:v>
                </c:pt>
                <c:pt idx="855">
                  <c:v>132.02699999999999</c:v>
                </c:pt>
                <c:pt idx="856">
                  <c:v>154.12950000000001</c:v>
                </c:pt>
                <c:pt idx="857">
                  <c:v>122.5245</c:v>
                </c:pt>
                <c:pt idx="858">
                  <c:v>551.12400000000002</c:v>
                </c:pt>
                <c:pt idx="859">
                  <c:v>79.674000000000007</c:v>
                </c:pt>
                <c:pt idx="860">
                  <c:v>118.251</c:v>
                </c:pt>
                <c:pt idx="861">
                  <c:v>139.923</c:v>
                </c:pt>
                <c:pt idx="862">
                  <c:v>1034.46</c:v>
                </c:pt>
                <c:pt idx="863">
                  <c:v>936.6</c:v>
                </c:pt>
                <c:pt idx="864">
                  <c:v>517.96500000000003</c:v>
                </c:pt>
                <c:pt idx="865">
                  <c:v>543.75300000000004</c:v>
                </c:pt>
                <c:pt idx="866">
                  <c:v>133.434</c:v>
                </c:pt>
                <c:pt idx="867">
                  <c:v>85.742999999999995</c:v>
                </c:pt>
                <c:pt idx="868">
                  <c:v>195.25800000000001</c:v>
                </c:pt>
                <c:pt idx="869">
                  <c:v>625.90499999999997</c:v>
                </c:pt>
                <c:pt idx="870">
                  <c:v>293.13900000000001</c:v>
                </c:pt>
                <c:pt idx="871">
                  <c:v>178.16399999999999</c:v>
                </c:pt>
                <c:pt idx="872">
                  <c:v>440.93700000000001</c:v>
                </c:pt>
                <c:pt idx="873">
                  <c:v>193.46250000000001</c:v>
                </c:pt>
                <c:pt idx="874">
                  <c:v>87.233999999999995</c:v>
                </c:pt>
                <c:pt idx="875">
                  <c:v>68.239500000000007</c:v>
                </c:pt>
                <c:pt idx="876">
                  <c:v>814.38</c:v>
                </c:pt>
                <c:pt idx="877">
                  <c:v>381.39150000000001</c:v>
                </c:pt>
                <c:pt idx="878">
                  <c:v>209.11799999999999</c:v>
                </c:pt>
                <c:pt idx="879">
                  <c:v>935.26649999999995</c:v>
                </c:pt>
                <c:pt idx="880">
                  <c:v>84.976500000000001</c:v>
                </c:pt>
                <c:pt idx="881">
                  <c:v>461.52749999999997</c:v>
                </c:pt>
                <c:pt idx="882">
                  <c:v>273.798</c:v>
                </c:pt>
                <c:pt idx="883">
                  <c:v>48.51</c:v>
                </c:pt>
                <c:pt idx="884">
                  <c:v>743.82</c:v>
                </c:pt>
                <c:pt idx="885">
                  <c:v>609.16800000000001</c:v>
                </c:pt>
                <c:pt idx="886">
                  <c:v>63.262500000000003</c:v>
                </c:pt>
                <c:pt idx="887">
                  <c:v>442.32299999999998</c:v>
                </c:pt>
                <c:pt idx="888">
                  <c:v>32.529000000000003</c:v>
                </c:pt>
                <c:pt idx="889">
                  <c:v>259.77</c:v>
                </c:pt>
                <c:pt idx="890">
                  <c:v>104.67449999999999</c:v>
                </c:pt>
                <c:pt idx="891">
                  <c:v>125.979</c:v>
                </c:pt>
                <c:pt idx="892">
                  <c:v>914.55</c:v>
                </c:pt>
                <c:pt idx="893">
                  <c:v>207.48</c:v>
                </c:pt>
                <c:pt idx="894">
                  <c:v>300.57299999999998</c:v>
                </c:pt>
                <c:pt idx="895">
                  <c:v>282.57600000000002</c:v>
                </c:pt>
                <c:pt idx="896">
                  <c:v>618.97500000000002</c:v>
                </c:pt>
                <c:pt idx="897">
                  <c:v>310.71600000000001</c:v>
                </c:pt>
                <c:pt idx="898">
                  <c:v>153.048</c:v>
                </c:pt>
                <c:pt idx="899">
                  <c:v>663.29549999999995</c:v>
                </c:pt>
                <c:pt idx="900">
                  <c:v>404.54399999999998</c:v>
                </c:pt>
                <c:pt idx="901">
                  <c:v>539.34299999999996</c:v>
                </c:pt>
                <c:pt idx="902">
                  <c:v>497.07</c:v>
                </c:pt>
                <c:pt idx="903">
                  <c:v>1023.75</c:v>
                </c:pt>
                <c:pt idx="904">
                  <c:v>507.44400000000002</c:v>
                </c:pt>
                <c:pt idx="905">
                  <c:v>72.429000000000002</c:v>
                </c:pt>
                <c:pt idx="906">
                  <c:v>131.208</c:v>
                </c:pt>
                <c:pt idx="907">
                  <c:v>317.226</c:v>
                </c:pt>
                <c:pt idx="908">
                  <c:v>733.60350000000005</c:v>
                </c:pt>
                <c:pt idx="909">
                  <c:v>130.88249999999999</c:v>
                </c:pt>
                <c:pt idx="910">
                  <c:v>829.08</c:v>
                </c:pt>
                <c:pt idx="911">
                  <c:v>856.45349999999996</c:v>
                </c:pt>
                <c:pt idx="912">
                  <c:v>270.2595</c:v>
                </c:pt>
                <c:pt idx="913">
                  <c:v>239.4</c:v>
                </c:pt>
                <c:pt idx="914">
                  <c:v>175.0455</c:v>
                </c:pt>
                <c:pt idx="915">
                  <c:v>408.49200000000002</c:v>
                </c:pt>
                <c:pt idx="916">
                  <c:v>860.47500000000002</c:v>
                </c:pt>
                <c:pt idx="917">
                  <c:v>596.82000000000005</c:v>
                </c:pt>
                <c:pt idx="918">
                  <c:v>616.98</c:v>
                </c:pt>
                <c:pt idx="919">
                  <c:v>408.73349999999999</c:v>
                </c:pt>
                <c:pt idx="920">
                  <c:v>89.0715</c:v>
                </c:pt>
                <c:pt idx="921">
                  <c:v>266.02800000000002</c:v>
                </c:pt>
                <c:pt idx="922">
                  <c:v>40.341000000000001</c:v>
                </c:pt>
                <c:pt idx="923">
                  <c:v>55.282499999999999</c:v>
                </c:pt>
                <c:pt idx="924">
                  <c:v>597.04049999999995</c:v>
                </c:pt>
                <c:pt idx="925">
                  <c:v>267.34050000000002</c:v>
                </c:pt>
                <c:pt idx="926">
                  <c:v>239.589</c:v>
                </c:pt>
                <c:pt idx="927">
                  <c:v>631.14449999999999</c:v>
                </c:pt>
                <c:pt idx="928">
                  <c:v>499.72649999999999</c:v>
                </c:pt>
                <c:pt idx="929">
                  <c:v>55.040999999999997</c:v>
                </c:pt>
                <c:pt idx="930">
                  <c:v>137.86500000000001</c:v>
                </c:pt>
                <c:pt idx="931">
                  <c:v>480.02850000000001</c:v>
                </c:pt>
                <c:pt idx="932">
                  <c:v>132.5625</c:v>
                </c:pt>
                <c:pt idx="933">
                  <c:v>183.12</c:v>
                </c:pt>
                <c:pt idx="934">
                  <c:v>369.68400000000003</c:v>
                </c:pt>
                <c:pt idx="935">
                  <c:v>53.34</c:v>
                </c:pt>
                <c:pt idx="936">
                  <c:v>603.87599999999998</c:v>
                </c:pt>
                <c:pt idx="937">
                  <c:v>57.697499999999998</c:v>
                </c:pt>
                <c:pt idx="938">
                  <c:v>190.48050000000001</c:v>
                </c:pt>
                <c:pt idx="939">
                  <c:v>287.91000000000003</c:v>
                </c:pt>
                <c:pt idx="940">
                  <c:v>63.913499999999999</c:v>
                </c:pt>
                <c:pt idx="941">
                  <c:v>455.1225</c:v>
                </c:pt>
                <c:pt idx="942">
                  <c:v>253.68</c:v>
                </c:pt>
                <c:pt idx="943">
                  <c:v>495.31650000000002</c:v>
                </c:pt>
                <c:pt idx="944">
                  <c:v>652.89</c:v>
                </c:pt>
                <c:pt idx="945">
                  <c:v>341.09249999999997</c:v>
                </c:pt>
                <c:pt idx="946">
                  <c:v>333.98399999999998</c:v>
                </c:pt>
                <c:pt idx="947">
                  <c:v>10.6785</c:v>
                </c:pt>
                <c:pt idx="948">
                  <c:v>681.97500000000002</c:v>
                </c:pt>
                <c:pt idx="949">
                  <c:v>586.63499999999999</c:v>
                </c:pt>
                <c:pt idx="950">
                  <c:v>184.08600000000001</c:v>
                </c:pt>
                <c:pt idx="951">
                  <c:v>31.227</c:v>
                </c:pt>
                <c:pt idx="952">
                  <c:v>23.498999999999999</c:v>
                </c:pt>
                <c:pt idx="953">
                  <c:v>688.71600000000001</c:v>
                </c:pt>
                <c:pt idx="954">
                  <c:v>390.94650000000001</c:v>
                </c:pt>
                <c:pt idx="955">
                  <c:v>90.583500000000001</c:v>
                </c:pt>
                <c:pt idx="956">
                  <c:v>106.50149999999999</c:v>
                </c:pt>
                <c:pt idx="957">
                  <c:v>131.922</c:v>
                </c:pt>
                <c:pt idx="958">
                  <c:v>76.576499999999996</c:v>
                </c:pt>
                <c:pt idx="959">
                  <c:v>59.325000000000003</c:v>
                </c:pt>
                <c:pt idx="960">
                  <c:v>548.18399999999997</c:v>
                </c:pt>
                <c:pt idx="961">
                  <c:v>54.967500000000001</c:v>
                </c:pt>
                <c:pt idx="962">
                  <c:v>85.512</c:v>
                </c:pt>
                <c:pt idx="963">
                  <c:v>102.396</c:v>
                </c:pt>
                <c:pt idx="964">
                  <c:v>439.21499999999997</c:v>
                </c:pt>
                <c:pt idx="965">
                  <c:v>485.57249999999999</c:v>
                </c:pt>
                <c:pt idx="966">
                  <c:v>446.43900000000002</c:v>
                </c:pt>
                <c:pt idx="967">
                  <c:v>297.80099999999999</c:v>
                </c:pt>
                <c:pt idx="968">
                  <c:v>629.16</c:v>
                </c:pt>
                <c:pt idx="969">
                  <c:v>423.738</c:v>
                </c:pt>
                <c:pt idx="970">
                  <c:v>122.47199999999999</c:v>
                </c:pt>
                <c:pt idx="971">
                  <c:v>329.19600000000003</c:v>
                </c:pt>
                <c:pt idx="972">
                  <c:v>888.40499999999997</c:v>
                </c:pt>
                <c:pt idx="973">
                  <c:v>235.74600000000001</c:v>
                </c:pt>
                <c:pt idx="974">
                  <c:v>223.58699999999999</c:v>
                </c:pt>
                <c:pt idx="975">
                  <c:v>44.9925</c:v>
                </c:pt>
                <c:pt idx="976">
                  <c:v>338.21550000000002</c:v>
                </c:pt>
                <c:pt idx="977">
                  <c:v>26.733000000000001</c:v>
                </c:pt>
                <c:pt idx="978">
                  <c:v>611.07899999999995</c:v>
                </c:pt>
                <c:pt idx="979">
                  <c:v>221.886</c:v>
                </c:pt>
                <c:pt idx="980">
                  <c:v>175.035</c:v>
                </c:pt>
                <c:pt idx="981">
                  <c:v>470.988</c:v>
                </c:pt>
                <c:pt idx="982">
                  <c:v>270.01799999999997</c:v>
                </c:pt>
                <c:pt idx="983">
                  <c:v>579.8415</c:v>
                </c:pt>
                <c:pt idx="984">
                  <c:v>360.92700000000002</c:v>
                </c:pt>
                <c:pt idx="985">
                  <c:v>943.29899999999998</c:v>
                </c:pt>
                <c:pt idx="986">
                  <c:v>176.92500000000001</c:v>
                </c:pt>
                <c:pt idx="987">
                  <c:v>188.0025</c:v>
                </c:pt>
                <c:pt idx="988">
                  <c:v>88.367999999999995</c:v>
                </c:pt>
                <c:pt idx="989">
                  <c:v>477.13049999999998</c:v>
                </c:pt>
                <c:pt idx="990">
                  <c:v>165.9</c:v>
                </c:pt>
                <c:pt idx="991">
                  <c:v>96.578999999999994</c:v>
                </c:pt>
                <c:pt idx="992">
                  <c:v>304.983</c:v>
                </c:pt>
                <c:pt idx="993">
                  <c:v>180.87299999999999</c:v>
                </c:pt>
                <c:pt idx="994">
                  <c:v>250.27799999999999</c:v>
                </c:pt>
                <c:pt idx="995">
                  <c:v>734.70600000000002</c:v>
                </c:pt>
                <c:pt idx="996">
                  <c:v>708.31949999999995</c:v>
                </c:pt>
                <c:pt idx="997">
                  <c:v>864.57</c:v>
                </c:pt>
                <c:pt idx="998">
                  <c:v>63.997500000000002</c:v>
                </c:pt>
                <c:pt idx="999">
                  <c:v>42.3675</c:v>
                </c:pt>
              </c:numCache>
            </c:numRef>
          </c:xVal>
          <c:yVal>
            <c:numRef>
              <c:f>'Transformed Data'!$R$2:$R$1001</c:f>
              <c:numCache>
                <c:formatCode>0.00</c:formatCode>
                <c:ptCount val="1000"/>
                <c:pt idx="0">
                  <c:v>9.1</c:v>
                </c:pt>
                <c:pt idx="1">
                  <c:v>7.4</c:v>
                </c:pt>
                <c:pt idx="2">
                  <c:v>8.4</c:v>
                </c:pt>
                <c:pt idx="3">
                  <c:v>5.3</c:v>
                </c:pt>
                <c:pt idx="4">
                  <c:v>5.8</c:v>
                </c:pt>
                <c:pt idx="5">
                  <c:v>7.2</c:v>
                </c:pt>
                <c:pt idx="6">
                  <c:v>7.1</c:v>
                </c:pt>
                <c:pt idx="7">
                  <c:v>8.1999999999999993</c:v>
                </c:pt>
                <c:pt idx="8">
                  <c:v>5.7</c:v>
                </c:pt>
                <c:pt idx="9">
                  <c:v>4.5999999999999996</c:v>
                </c:pt>
                <c:pt idx="10">
                  <c:v>6.9</c:v>
                </c:pt>
                <c:pt idx="11">
                  <c:v>8.6</c:v>
                </c:pt>
                <c:pt idx="12">
                  <c:v>9.9</c:v>
                </c:pt>
                <c:pt idx="13">
                  <c:v>6</c:v>
                </c:pt>
                <c:pt idx="14">
                  <c:v>8.5</c:v>
                </c:pt>
                <c:pt idx="15">
                  <c:v>7.7</c:v>
                </c:pt>
                <c:pt idx="16">
                  <c:v>7.4</c:v>
                </c:pt>
                <c:pt idx="17">
                  <c:v>5.0999999999999996</c:v>
                </c:pt>
                <c:pt idx="18">
                  <c:v>7</c:v>
                </c:pt>
                <c:pt idx="19">
                  <c:v>4.7</c:v>
                </c:pt>
                <c:pt idx="20">
                  <c:v>8.5</c:v>
                </c:pt>
                <c:pt idx="21">
                  <c:v>5.8</c:v>
                </c:pt>
                <c:pt idx="22">
                  <c:v>6.6</c:v>
                </c:pt>
                <c:pt idx="23">
                  <c:v>5.4</c:v>
                </c:pt>
                <c:pt idx="24">
                  <c:v>8.6</c:v>
                </c:pt>
                <c:pt idx="25">
                  <c:v>5.8</c:v>
                </c:pt>
                <c:pt idx="26">
                  <c:v>6.4</c:v>
                </c:pt>
                <c:pt idx="27">
                  <c:v>4.3</c:v>
                </c:pt>
                <c:pt idx="28">
                  <c:v>9.4</c:v>
                </c:pt>
                <c:pt idx="29">
                  <c:v>5.7</c:v>
                </c:pt>
                <c:pt idx="30">
                  <c:v>7.3</c:v>
                </c:pt>
                <c:pt idx="31">
                  <c:v>5.7</c:v>
                </c:pt>
                <c:pt idx="32">
                  <c:v>5.0999999999999996</c:v>
                </c:pt>
                <c:pt idx="33">
                  <c:v>7.2</c:v>
                </c:pt>
                <c:pt idx="34">
                  <c:v>9.3000000000000007</c:v>
                </c:pt>
                <c:pt idx="35">
                  <c:v>9.9</c:v>
                </c:pt>
                <c:pt idx="36">
                  <c:v>7.3</c:v>
                </c:pt>
                <c:pt idx="37">
                  <c:v>7.4</c:v>
                </c:pt>
                <c:pt idx="38">
                  <c:v>4.3</c:v>
                </c:pt>
                <c:pt idx="39">
                  <c:v>6</c:v>
                </c:pt>
                <c:pt idx="40">
                  <c:v>5.2</c:v>
                </c:pt>
                <c:pt idx="41">
                  <c:v>4.5</c:v>
                </c:pt>
                <c:pt idx="42">
                  <c:v>9</c:v>
                </c:pt>
                <c:pt idx="43">
                  <c:v>8.3000000000000007</c:v>
                </c:pt>
                <c:pt idx="44">
                  <c:v>8.8000000000000007</c:v>
                </c:pt>
                <c:pt idx="45">
                  <c:v>9.8000000000000007</c:v>
                </c:pt>
                <c:pt idx="46">
                  <c:v>9.1999999999999993</c:v>
                </c:pt>
                <c:pt idx="47">
                  <c:v>8</c:v>
                </c:pt>
                <c:pt idx="48">
                  <c:v>9.1999999999999993</c:v>
                </c:pt>
                <c:pt idx="49">
                  <c:v>4.9000000000000004</c:v>
                </c:pt>
                <c:pt idx="50">
                  <c:v>7.4</c:v>
                </c:pt>
                <c:pt idx="51">
                  <c:v>9</c:v>
                </c:pt>
                <c:pt idx="52">
                  <c:v>6</c:v>
                </c:pt>
                <c:pt idx="53">
                  <c:v>7</c:v>
                </c:pt>
                <c:pt idx="54">
                  <c:v>8.6999999999999993</c:v>
                </c:pt>
                <c:pt idx="55">
                  <c:v>6.5</c:v>
                </c:pt>
                <c:pt idx="56">
                  <c:v>8.5</c:v>
                </c:pt>
                <c:pt idx="57">
                  <c:v>5.5</c:v>
                </c:pt>
                <c:pt idx="58">
                  <c:v>8.8000000000000007</c:v>
                </c:pt>
                <c:pt idx="59">
                  <c:v>9.6</c:v>
                </c:pt>
                <c:pt idx="60">
                  <c:v>4.4000000000000004</c:v>
                </c:pt>
                <c:pt idx="61">
                  <c:v>8</c:v>
                </c:pt>
                <c:pt idx="62">
                  <c:v>6.7</c:v>
                </c:pt>
                <c:pt idx="63">
                  <c:v>9.9</c:v>
                </c:pt>
                <c:pt idx="64">
                  <c:v>9.9</c:v>
                </c:pt>
                <c:pt idx="65">
                  <c:v>6.1</c:v>
                </c:pt>
                <c:pt idx="66">
                  <c:v>7.9</c:v>
                </c:pt>
                <c:pt idx="67">
                  <c:v>5.9</c:v>
                </c:pt>
                <c:pt idx="68">
                  <c:v>8.3000000000000007</c:v>
                </c:pt>
                <c:pt idx="69">
                  <c:v>5.5</c:v>
                </c:pt>
                <c:pt idx="70">
                  <c:v>6.2</c:v>
                </c:pt>
                <c:pt idx="71">
                  <c:v>7.4</c:v>
                </c:pt>
                <c:pt idx="72">
                  <c:v>6.5</c:v>
                </c:pt>
                <c:pt idx="73">
                  <c:v>4.0999999999999996</c:v>
                </c:pt>
                <c:pt idx="74">
                  <c:v>4.9000000000000004</c:v>
                </c:pt>
                <c:pt idx="75">
                  <c:v>5.6</c:v>
                </c:pt>
                <c:pt idx="76">
                  <c:v>5.8</c:v>
                </c:pt>
                <c:pt idx="77">
                  <c:v>4.2</c:v>
                </c:pt>
                <c:pt idx="78">
                  <c:v>5.7</c:v>
                </c:pt>
                <c:pt idx="79">
                  <c:v>6.8</c:v>
                </c:pt>
                <c:pt idx="80">
                  <c:v>8.8000000000000007</c:v>
                </c:pt>
                <c:pt idx="81">
                  <c:v>5.2</c:v>
                </c:pt>
                <c:pt idx="82">
                  <c:v>8.9</c:v>
                </c:pt>
                <c:pt idx="83">
                  <c:v>9.6999999999999993</c:v>
                </c:pt>
                <c:pt idx="84">
                  <c:v>8.6999999999999993</c:v>
                </c:pt>
                <c:pt idx="85">
                  <c:v>6.5</c:v>
                </c:pt>
                <c:pt idx="86">
                  <c:v>6.2</c:v>
                </c:pt>
                <c:pt idx="87">
                  <c:v>4.2</c:v>
                </c:pt>
                <c:pt idx="88">
                  <c:v>8.6999999999999993</c:v>
                </c:pt>
                <c:pt idx="89">
                  <c:v>4.4000000000000004</c:v>
                </c:pt>
                <c:pt idx="90">
                  <c:v>7</c:v>
                </c:pt>
                <c:pt idx="91">
                  <c:v>8.8000000000000007</c:v>
                </c:pt>
                <c:pt idx="92">
                  <c:v>5.0999999999999996</c:v>
                </c:pt>
                <c:pt idx="93">
                  <c:v>9.6</c:v>
                </c:pt>
                <c:pt idx="94">
                  <c:v>6.4</c:v>
                </c:pt>
                <c:pt idx="95">
                  <c:v>6.5</c:v>
                </c:pt>
                <c:pt idx="96">
                  <c:v>8.5</c:v>
                </c:pt>
                <c:pt idx="97">
                  <c:v>9.1</c:v>
                </c:pt>
                <c:pt idx="98">
                  <c:v>4.2</c:v>
                </c:pt>
                <c:pt idx="99">
                  <c:v>4.7</c:v>
                </c:pt>
                <c:pt idx="100">
                  <c:v>7.1</c:v>
                </c:pt>
                <c:pt idx="101">
                  <c:v>5.8</c:v>
                </c:pt>
                <c:pt idx="102">
                  <c:v>4.5</c:v>
                </c:pt>
                <c:pt idx="103">
                  <c:v>4.7</c:v>
                </c:pt>
                <c:pt idx="104">
                  <c:v>4.3</c:v>
                </c:pt>
                <c:pt idx="105">
                  <c:v>9.6</c:v>
                </c:pt>
                <c:pt idx="106">
                  <c:v>4.0999999999999996</c:v>
                </c:pt>
                <c:pt idx="107">
                  <c:v>4.7</c:v>
                </c:pt>
                <c:pt idx="108">
                  <c:v>7.8</c:v>
                </c:pt>
                <c:pt idx="109">
                  <c:v>4.4000000000000004</c:v>
                </c:pt>
                <c:pt idx="110">
                  <c:v>5</c:v>
                </c:pt>
                <c:pt idx="111">
                  <c:v>9.8000000000000007</c:v>
                </c:pt>
                <c:pt idx="112">
                  <c:v>6.7</c:v>
                </c:pt>
                <c:pt idx="113">
                  <c:v>9.4</c:v>
                </c:pt>
                <c:pt idx="114">
                  <c:v>5.4</c:v>
                </c:pt>
                <c:pt idx="115">
                  <c:v>7.6</c:v>
                </c:pt>
                <c:pt idx="116">
                  <c:v>9.1</c:v>
                </c:pt>
                <c:pt idx="117">
                  <c:v>5.5</c:v>
                </c:pt>
                <c:pt idx="118">
                  <c:v>7.9</c:v>
                </c:pt>
                <c:pt idx="119">
                  <c:v>9.1</c:v>
                </c:pt>
                <c:pt idx="120">
                  <c:v>7.5</c:v>
                </c:pt>
                <c:pt idx="121">
                  <c:v>6.2</c:v>
                </c:pt>
                <c:pt idx="122">
                  <c:v>7.6</c:v>
                </c:pt>
                <c:pt idx="123">
                  <c:v>7.3</c:v>
                </c:pt>
                <c:pt idx="124">
                  <c:v>5.0999999999999996</c:v>
                </c:pt>
                <c:pt idx="125">
                  <c:v>5.5</c:v>
                </c:pt>
                <c:pt idx="126">
                  <c:v>7.4</c:v>
                </c:pt>
                <c:pt idx="127">
                  <c:v>7.2</c:v>
                </c:pt>
                <c:pt idx="128">
                  <c:v>6</c:v>
                </c:pt>
                <c:pt idx="129">
                  <c:v>7.8</c:v>
                </c:pt>
                <c:pt idx="130">
                  <c:v>9.1</c:v>
                </c:pt>
                <c:pt idx="131">
                  <c:v>7</c:v>
                </c:pt>
                <c:pt idx="132">
                  <c:v>7.5</c:v>
                </c:pt>
                <c:pt idx="133">
                  <c:v>9.9</c:v>
                </c:pt>
                <c:pt idx="134">
                  <c:v>10</c:v>
                </c:pt>
                <c:pt idx="135">
                  <c:v>7.2</c:v>
                </c:pt>
                <c:pt idx="136">
                  <c:v>6.2</c:v>
                </c:pt>
                <c:pt idx="137">
                  <c:v>7.3</c:v>
                </c:pt>
                <c:pt idx="138">
                  <c:v>4.3</c:v>
                </c:pt>
                <c:pt idx="139">
                  <c:v>4.5999999999999996</c:v>
                </c:pt>
                <c:pt idx="140">
                  <c:v>8</c:v>
                </c:pt>
                <c:pt idx="141">
                  <c:v>7.8</c:v>
                </c:pt>
                <c:pt idx="142">
                  <c:v>5.5</c:v>
                </c:pt>
                <c:pt idx="143">
                  <c:v>7.8</c:v>
                </c:pt>
                <c:pt idx="144">
                  <c:v>6.6</c:v>
                </c:pt>
                <c:pt idx="145">
                  <c:v>9.1999999999999993</c:v>
                </c:pt>
                <c:pt idx="146">
                  <c:v>8.1999999999999993</c:v>
                </c:pt>
                <c:pt idx="147">
                  <c:v>8.9</c:v>
                </c:pt>
                <c:pt idx="148">
                  <c:v>7.3</c:v>
                </c:pt>
                <c:pt idx="149">
                  <c:v>6.4</c:v>
                </c:pt>
                <c:pt idx="150">
                  <c:v>7.7</c:v>
                </c:pt>
                <c:pt idx="151">
                  <c:v>6.5</c:v>
                </c:pt>
                <c:pt idx="152">
                  <c:v>9.6999999999999993</c:v>
                </c:pt>
                <c:pt idx="153">
                  <c:v>4.8</c:v>
                </c:pt>
                <c:pt idx="154">
                  <c:v>5.5</c:v>
                </c:pt>
                <c:pt idx="155">
                  <c:v>4.7</c:v>
                </c:pt>
                <c:pt idx="156">
                  <c:v>9.1</c:v>
                </c:pt>
                <c:pt idx="157">
                  <c:v>9.6999999999999993</c:v>
                </c:pt>
                <c:pt idx="158">
                  <c:v>5.5</c:v>
                </c:pt>
                <c:pt idx="159">
                  <c:v>6.6</c:v>
                </c:pt>
                <c:pt idx="160">
                  <c:v>6.3</c:v>
                </c:pt>
                <c:pt idx="161">
                  <c:v>4.2</c:v>
                </c:pt>
                <c:pt idx="162">
                  <c:v>6.7</c:v>
                </c:pt>
                <c:pt idx="163">
                  <c:v>5</c:v>
                </c:pt>
                <c:pt idx="164">
                  <c:v>8.3000000000000007</c:v>
                </c:pt>
                <c:pt idx="165">
                  <c:v>7.2</c:v>
                </c:pt>
                <c:pt idx="166">
                  <c:v>9.6</c:v>
                </c:pt>
                <c:pt idx="167">
                  <c:v>9.8000000000000007</c:v>
                </c:pt>
                <c:pt idx="168">
                  <c:v>6.1</c:v>
                </c:pt>
                <c:pt idx="169">
                  <c:v>9.3000000000000007</c:v>
                </c:pt>
                <c:pt idx="170">
                  <c:v>7.6</c:v>
                </c:pt>
                <c:pt idx="171">
                  <c:v>9.6999999999999993</c:v>
                </c:pt>
                <c:pt idx="172">
                  <c:v>5.9</c:v>
                </c:pt>
                <c:pt idx="173">
                  <c:v>8</c:v>
                </c:pt>
                <c:pt idx="174">
                  <c:v>7.1</c:v>
                </c:pt>
                <c:pt idx="175">
                  <c:v>9.3000000000000007</c:v>
                </c:pt>
                <c:pt idx="176">
                  <c:v>7</c:v>
                </c:pt>
                <c:pt idx="177">
                  <c:v>7.2</c:v>
                </c:pt>
                <c:pt idx="178">
                  <c:v>6.2</c:v>
                </c:pt>
                <c:pt idx="179">
                  <c:v>6.9</c:v>
                </c:pt>
                <c:pt idx="180">
                  <c:v>4.9000000000000004</c:v>
                </c:pt>
                <c:pt idx="181">
                  <c:v>9.1</c:v>
                </c:pt>
                <c:pt idx="182">
                  <c:v>8.9</c:v>
                </c:pt>
                <c:pt idx="183">
                  <c:v>6</c:v>
                </c:pt>
                <c:pt idx="184">
                  <c:v>7.3</c:v>
                </c:pt>
                <c:pt idx="185">
                  <c:v>6.9</c:v>
                </c:pt>
                <c:pt idx="186">
                  <c:v>5.6</c:v>
                </c:pt>
                <c:pt idx="187">
                  <c:v>8.1999999999999993</c:v>
                </c:pt>
                <c:pt idx="188">
                  <c:v>5</c:v>
                </c:pt>
                <c:pt idx="189">
                  <c:v>6.3</c:v>
                </c:pt>
                <c:pt idx="190">
                  <c:v>7.7</c:v>
                </c:pt>
                <c:pt idx="191">
                  <c:v>8.3000000000000007</c:v>
                </c:pt>
                <c:pt idx="192">
                  <c:v>8.6</c:v>
                </c:pt>
                <c:pt idx="193">
                  <c:v>7.7</c:v>
                </c:pt>
                <c:pt idx="194">
                  <c:v>8.4</c:v>
                </c:pt>
                <c:pt idx="195">
                  <c:v>9.8000000000000007</c:v>
                </c:pt>
                <c:pt idx="196">
                  <c:v>9.1999999999999993</c:v>
                </c:pt>
                <c:pt idx="197">
                  <c:v>7.7</c:v>
                </c:pt>
                <c:pt idx="198">
                  <c:v>4.4000000000000004</c:v>
                </c:pt>
                <c:pt idx="199">
                  <c:v>9.8000000000000007</c:v>
                </c:pt>
                <c:pt idx="200">
                  <c:v>4.8</c:v>
                </c:pt>
                <c:pt idx="201">
                  <c:v>9.5</c:v>
                </c:pt>
                <c:pt idx="202">
                  <c:v>9.6</c:v>
                </c:pt>
                <c:pt idx="203">
                  <c:v>5.2</c:v>
                </c:pt>
                <c:pt idx="204">
                  <c:v>5.2</c:v>
                </c:pt>
                <c:pt idx="205">
                  <c:v>6.2</c:v>
                </c:pt>
                <c:pt idx="206">
                  <c:v>4.2</c:v>
                </c:pt>
                <c:pt idx="207">
                  <c:v>4.2</c:v>
                </c:pt>
                <c:pt idx="208">
                  <c:v>4</c:v>
                </c:pt>
                <c:pt idx="209">
                  <c:v>9.1999999999999993</c:v>
                </c:pt>
                <c:pt idx="210">
                  <c:v>9.8000000000000007</c:v>
                </c:pt>
                <c:pt idx="211">
                  <c:v>8.6999999999999993</c:v>
                </c:pt>
                <c:pt idx="212">
                  <c:v>7.5</c:v>
                </c:pt>
                <c:pt idx="213">
                  <c:v>8.1999999999999993</c:v>
                </c:pt>
                <c:pt idx="214">
                  <c:v>6.7</c:v>
                </c:pt>
                <c:pt idx="215">
                  <c:v>5.4</c:v>
                </c:pt>
                <c:pt idx="216">
                  <c:v>7</c:v>
                </c:pt>
                <c:pt idx="217">
                  <c:v>6</c:v>
                </c:pt>
                <c:pt idx="218">
                  <c:v>8.6999999999999993</c:v>
                </c:pt>
                <c:pt idx="219">
                  <c:v>7.3</c:v>
                </c:pt>
                <c:pt idx="220">
                  <c:v>5.8</c:v>
                </c:pt>
                <c:pt idx="221">
                  <c:v>7.9</c:v>
                </c:pt>
                <c:pt idx="222">
                  <c:v>5.9</c:v>
                </c:pt>
                <c:pt idx="223">
                  <c:v>4.9000000000000004</c:v>
                </c:pt>
                <c:pt idx="224">
                  <c:v>7.6</c:v>
                </c:pt>
                <c:pt idx="225">
                  <c:v>4.4000000000000004</c:v>
                </c:pt>
                <c:pt idx="226">
                  <c:v>4.8</c:v>
                </c:pt>
                <c:pt idx="227">
                  <c:v>6</c:v>
                </c:pt>
                <c:pt idx="228">
                  <c:v>9.4</c:v>
                </c:pt>
                <c:pt idx="229">
                  <c:v>6.6</c:v>
                </c:pt>
                <c:pt idx="230">
                  <c:v>4.3</c:v>
                </c:pt>
                <c:pt idx="231">
                  <c:v>7.5</c:v>
                </c:pt>
                <c:pt idx="232">
                  <c:v>8.8000000000000007</c:v>
                </c:pt>
                <c:pt idx="233">
                  <c:v>6.6</c:v>
                </c:pt>
                <c:pt idx="234">
                  <c:v>6.9</c:v>
                </c:pt>
                <c:pt idx="235">
                  <c:v>7.8</c:v>
                </c:pt>
                <c:pt idx="236">
                  <c:v>6.1</c:v>
                </c:pt>
                <c:pt idx="237">
                  <c:v>9.1</c:v>
                </c:pt>
                <c:pt idx="238">
                  <c:v>6.6</c:v>
                </c:pt>
                <c:pt idx="239">
                  <c:v>4.5</c:v>
                </c:pt>
                <c:pt idx="240">
                  <c:v>8.1</c:v>
                </c:pt>
                <c:pt idx="241">
                  <c:v>7.2</c:v>
                </c:pt>
                <c:pt idx="242">
                  <c:v>4.4000000000000004</c:v>
                </c:pt>
                <c:pt idx="243">
                  <c:v>4.8</c:v>
                </c:pt>
                <c:pt idx="244">
                  <c:v>9.5</c:v>
                </c:pt>
                <c:pt idx="245">
                  <c:v>9.8000000000000007</c:v>
                </c:pt>
                <c:pt idx="246">
                  <c:v>8.8000000000000007</c:v>
                </c:pt>
                <c:pt idx="247">
                  <c:v>9.5</c:v>
                </c:pt>
                <c:pt idx="248">
                  <c:v>8.6</c:v>
                </c:pt>
                <c:pt idx="249">
                  <c:v>7</c:v>
                </c:pt>
                <c:pt idx="250">
                  <c:v>6.2</c:v>
                </c:pt>
                <c:pt idx="251">
                  <c:v>4.5</c:v>
                </c:pt>
                <c:pt idx="252">
                  <c:v>5.6</c:v>
                </c:pt>
                <c:pt idx="253">
                  <c:v>8</c:v>
                </c:pt>
                <c:pt idx="254">
                  <c:v>9.9</c:v>
                </c:pt>
                <c:pt idx="255">
                  <c:v>7.6</c:v>
                </c:pt>
                <c:pt idx="256">
                  <c:v>6.6</c:v>
                </c:pt>
                <c:pt idx="257">
                  <c:v>7.7</c:v>
                </c:pt>
                <c:pt idx="258">
                  <c:v>7.8</c:v>
                </c:pt>
                <c:pt idx="259">
                  <c:v>4.0999999999999996</c:v>
                </c:pt>
                <c:pt idx="260">
                  <c:v>9</c:v>
                </c:pt>
                <c:pt idx="261">
                  <c:v>9.6999999999999993</c:v>
                </c:pt>
                <c:pt idx="262">
                  <c:v>4</c:v>
                </c:pt>
                <c:pt idx="263">
                  <c:v>9.3000000000000007</c:v>
                </c:pt>
                <c:pt idx="264">
                  <c:v>6.6</c:v>
                </c:pt>
                <c:pt idx="265">
                  <c:v>8.1</c:v>
                </c:pt>
                <c:pt idx="266">
                  <c:v>8</c:v>
                </c:pt>
                <c:pt idx="267">
                  <c:v>4.2</c:v>
                </c:pt>
                <c:pt idx="268">
                  <c:v>8.5</c:v>
                </c:pt>
                <c:pt idx="269">
                  <c:v>9</c:v>
                </c:pt>
                <c:pt idx="270">
                  <c:v>5</c:v>
                </c:pt>
                <c:pt idx="271">
                  <c:v>6</c:v>
                </c:pt>
                <c:pt idx="272">
                  <c:v>5</c:v>
                </c:pt>
                <c:pt idx="273">
                  <c:v>9.6</c:v>
                </c:pt>
                <c:pt idx="274">
                  <c:v>4.0999999999999996</c:v>
                </c:pt>
                <c:pt idx="275">
                  <c:v>8.6999999999999993</c:v>
                </c:pt>
                <c:pt idx="276">
                  <c:v>6.6</c:v>
                </c:pt>
                <c:pt idx="277">
                  <c:v>8.5</c:v>
                </c:pt>
                <c:pt idx="278">
                  <c:v>4.3</c:v>
                </c:pt>
                <c:pt idx="279">
                  <c:v>7.6</c:v>
                </c:pt>
                <c:pt idx="280">
                  <c:v>9.1999999999999993</c:v>
                </c:pt>
                <c:pt idx="281">
                  <c:v>5.8</c:v>
                </c:pt>
                <c:pt idx="282">
                  <c:v>5.6</c:v>
                </c:pt>
                <c:pt idx="283">
                  <c:v>7.9</c:v>
                </c:pt>
                <c:pt idx="284">
                  <c:v>5</c:v>
                </c:pt>
                <c:pt idx="285">
                  <c:v>5.9</c:v>
                </c:pt>
                <c:pt idx="286">
                  <c:v>5.9</c:v>
                </c:pt>
                <c:pt idx="287">
                  <c:v>9.6999999999999993</c:v>
                </c:pt>
                <c:pt idx="288">
                  <c:v>4.2</c:v>
                </c:pt>
                <c:pt idx="289">
                  <c:v>9.1999999999999993</c:v>
                </c:pt>
                <c:pt idx="290">
                  <c:v>9.1999999999999993</c:v>
                </c:pt>
                <c:pt idx="291">
                  <c:v>8.8000000000000007</c:v>
                </c:pt>
                <c:pt idx="292">
                  <c:v>8.1999999999999993</c:v>
                </c:pt>
                <c:pt idx="293">
                  <c:v>5</c:v>
                </c:pt>
                <c:pt idx="294">
                  <c:v>7.8</c:v>
                </c:pt>
                <c:pt idx="295">
                  <c:v>6.6</c:v>
                </c:pt>
                <c:pt idx="296">
                  <c:v>9.3000000000000007</c:v>
                </c:pt>
                <c:pt idx="297">
                  <c:v>7.1</c:v>
                </c:pt>
                <c:pt idx="298">
                  <c:v>9.9</c:v>
                </c:pt>
                <c:pt idx="299">
                  <c:v>5.9</c:v>
                </c:pt>
                <c:pt idx="300">
                  <c:v>4.5</c:v>
                </c:pt>
                <c:pt idx="301">
                  <c:v>7.5</c:v>
                </c:pt>
                <c:pt idx="302">
                  <c:v>7.6</c:v>
                </c:pt>
                <c:pt idx="303">
                  <c:v>5</c:v>
                </c:pt>
                <c:pt idx="304">
                  <c:v>6.7</c:v>
                </c:pt>
                <c:pt idx="305">
                  <c:v>9.5</c:v>
                </c:pt>
                <c:pt idx="306">
                  <c:v>5.6</c:v>
                </c:pt>
                <c:pt idx="307">
                  <c:v>4.5999999999999996</c:v>
                </c:pt>
                <c:pt idx="308">
                  <c:v>4.2</c:v>
                </c:pt>
                <c:pt idx="309">
                  <c:v>8.1</c:v>
                </c:pt>
                <c:pt idx="310">
                  <c:v>6.2</c:v>
                </c:pt>
                <c:pt idx="311">
                  <c:v>6.8</c:v>
                </c:pt>
                <c:pt idx="312">
                  <c:v>7.6</c:v>
                </c:pt>
                <c:pt idx="313">
                  <c:v>5.8</c:v>
                </c:pt>
                <c:pt idx="314">
                  <c:v>6.8</c:v>
                </c:pt>
                <c:pt idx="315">
                  <c:v>6.8</c:v>
                </c:pt>
                <c:pt idx="316">
                  <c:v>5.0999999999999996</c:v>
                </c:pt>
                <c:pt idx="317">
                  <c:v>7.4</c:v>
                </c:pt>
                <c:pt idx="318">
                  <c:v>4.2</c:v>
                </c:pt>
                <c:pt idx="319">
                  <c:v>6.9</c:v>
                </c:pt>
                <c:pt idx="320">
                  <c:v>5.7</c:v>
                </c:pt>
                <c:pt idx="321">
                  <c:v>5.3</c:v>
                </c:pt>
                <c:pt idx="322">
                  <c:v>4.2</c:v>
                </c:pt>
                <c:pt idx="323">
                  <c:v>7.3</c:v>
                </c:pt>
                <c:pt idx="324">
                  <c:v>6.8</c:v>
                </c:pt>
                <c:pt idx="325">
                  <c:v>8.4</c:v>
                </c:pt>
                <c:pt idx="326">
                  <c:v>9.8000000000000007</c:v>
                </c:pt>
                <c:pt idx="327">
                  <c:v>7.4</c:v>
                </c:pt>
                <c:pt idx="328">
                  <c:v>7.2</c:v>
                </c:pt>
                <c:pt idx="329">
                  <c:v>9.3000000000000007</c:v>
                </c:pt>
                <c:pt idx="330">
                  <c:v>9.5</c:v>
                </c:pt>
                <c:pt idx="331">
                  <c:v>5.4</c:v>
                </c:pt>
                <c:pt idx="332">
                  <c:v>8.5</c:v>
                </c:pt>
                <c:pt idx="333">
                  <c:v>8.4</c:v>
                </c:pt>
                <c:pt idx="334">
                  <c:v>7.4</c:v>
                </c:pt>
                <c:pt idx="335">
                  <c:v>4.5</c:v>
                </c:pt>
                <c:pt idx="336">
                  <c:v>8.8000000000000007</c:v>
                </c:pt>
                <c:pt idx="337">
                  <c:v>7.7</c:v>
                </c:pt>
                <c:pt idx="338">
                  <c:v>4.0999999999999996</c:v>
                </c:pt>
                <c:pt idx="339">
                  <c:v>6.6</c:v>
                </c:pt>
                <c:pt idx="340">
                  <c:v>5.9</c:v>
                </c:pt>
                <c:pt idx="341">
                  <c:v>4.5</c:v>
                </c:pt>
                <c:pt idx="342">
                  <c:v>6.8</c:v>
                </c:pt>
                <c:pt idx="343">
                  <c:v>4.5</c:v>
                </c:pt>
                <c:pt idx="344">
                  <c:v>4.4000000000000004</c:v>
                </c:pt>
                <c:pt idx="345">
                  <c:v>5.0999999999999996</c:v>
                </c:pt>
                <c:pt idx="346">
                  <c:v>4.4000000000000004</c:v>
                </c:pt>
                <c:pt idx="347">
                  <c:v>6.7</c:v>
                </c:pt>
                <c:pt idx="348">
                  <c:v>9.6</c:v>
                </c:pt>
                <c:pt idx="349">
                  <c:v>4.8</c:v>
                </c:pt>
                <c:pt idx="350">
                  <c:v>4.5</c:v>
                </c:pt>
                <c:pt idx="351">
                  <c:v>5.0999999999999996</c:v>
                </c:pt>
                <c:pt idx="352">
                  <c:v>7.7</c:v>
                </c:pt>
                <c:pt idx="353">
                  <c:v>7.9</c:v>
                </c:pt>
                <c:pt idx="354">
                  <c:v>5.6</c:v>
                </c:pt>
                <c:pt idx="355">
                  <c:v>9.5</c:v>
                </c:pt>
                <c:pt idx="356">
                  <c:v>8.4</c:v>
                </c:pt>
                <c:pt idx="357">
                  <c:v>4.0999999999999996</c:v>
                </c:pt>
                <c:pt idx="358">
                  <c:v>8.1</c:v>
                </c:pt>
                <c:pt idx="359">
                  <c:v>6.5</c:v>
                </c:pt>
                <c:pt idx="360">
                  <c:v>6.5</c:v>
                </c:pt>
                <c:pt idx="361">
                  <c:v>10</c:v>
                </c:pt>
                <c:pt idx="362">
                  <c:v>7.6</c:v>
                </c:pt>
                <c:pt idx="363">
                  <c:v>9.9</c:v>
                </c:pt>
                <c:pt idx="364">
                  <c:v>4</c:v>
                </c:pt>
                <c:pt idx="365">
                  <c:v>6.4</c:v>
                </c:pt>
                <c:pt idx="366">
                  <c:v>6.1</c:v>
                </c:pt>
                <c:pt idx="367">
                  <c:v>8.6</c:v>
                </c:pt>
                <c:pt idx="368">
                  <c:v>5.0999999999999996</c:v>
                </c:pt>
                <c:pt idx="369">
                  <c:v>7.4</c:v>
                </c:pt>
                <c:pt idx="370">
                  <c:v>8</c:v>
                </c:pt>
                <c:pt idx="371">
                  <c:v>4.5999999999999996</c:v>
                </c:pt>
                <c:pt idx="372">
                  <c:v>8.4</c:v>
                </c:pt>
                <c:pt idx="373">
                  <c:v>5.3</c:v>
                </c:pt>
                <c:pt idx="374">
                  <c:v>5.2</c:v>
                </c:pt>
                <c:pt idx="375">
                  <c:v>4.0999999999999996</c:v>
                </c:pt>
                <c:pt idx="376">
                  <c:v>4.2</c:v>
                </c:pt>
                <c:pt idx="377">
                  <c:v>7.3</c:v>
                </c:pt>
                <c:pt idx="378">
                  <c:v>7.2</c:v>
                </c:pt>
                <c:pt idx="379">
                  <c:v>7.5</c:v>
                </c:pt>
                <c:pt idx="380">
                  <c:v>7.4</c:v>
                </c:pt>
                <c:pt idx="381">
                  <c:v>8.8000000000000007</c:v>
                </c:pt>
                <c:pt idx="382">
                  <c:v>8.1999999999999993</c:v>
                </c:pt>
                <c:pt idx="383">
                  <c:v>6.2</c:v>
                </c:pt>
                <c:pt idx="384">
                  <c:v>4.8</c:v>
                </c:pt>
                <c:pt idx="385">
                  <c:v>6.1</c:v>
                </c:pt>
                <c:pt idx="386">
                  <c:v>9.6999999999999993</c:v>
                </c:pt>
                <c:pt idx="387">
                  <c:v>6</c:v>
                </c:pt>
                <c:pt idx="388">
                  <c:v>10</c:v>
                </c:pt>
                <c:pt idx="389">
                  <c:v>5.9</c:v>
                </c:pt>
                <c:pt idx="390">
                  <c:v>5.6</c:v>
                </c:pt>
                <c:pt idx="391">
                  <c:v>9.4</c:v>
                </c:pt>
                <c:pt idx="392">
                  <c:v>9.8000000000000007</c:v>
                </c:pt>
                <c:pt idx="393">
                  <c:v>8.6999999999999993</c:v>
                </c:pt>
                <c:pt idx="394">
                  <c:v>8</c:v>
                </c:pt>
                <c:pt idx="395">
                  <c:v>7.5</c:v>
                </c:pt>
                <c:pt idx="396">
                  <c:v>7</c:v>
                </c:pt>
                <c:pt idx="397">
                  <c:v>7.2</c:v>
                </c:pt>
                <c:pt idx="398">
                  <c:v>4.5999999999999996</c:v>
                </c:pt>
                <c:pt idx="399">
                  <c:v>5.7</c:v>
                </c:pt>
                <c:pt idx="400">
                  <c:v>6.6</c:v>
                </c:pt>
                <c:pt idx="401">
                  <c:v>8.6999999999999993</c:v>
                </c:pt>
                <c:pt idx="402">
                  <c:v>5.4</c:v>
                </c:pt>
                <c:pt idx="403">
                  <c:v>5.0999999999999996</c:v>
                </c:pt>
                <c:pt idx="404">
                  <c:v>6.5</c:v>
                </c:pt>
                <c:pt idx="405">
                  <c:v>4.9000000000000004</c:v>
                </c:pt>
                <c:pt idx="406">
                  <c:v>4.4000000000000004</c:v>
                </c:pt>
                <c:pt idx="407">
                  <c:v>6.5</c:v>
                </c:pt>
                <c:pt idx="408">
                  <c:v>8.5</c:v>
                </c:pt>
                <c:pt idx="409">
                  <c:v>8.6999999999999993</c:v>
                </c:pt>
                <c:pt idx="410">
                  <c:v>7.9</c:v>
                </c:pt>
                <c:pt idx="411">
                  <c:v>6.1</c:v>
                </c:pt>
                <c:pt idx="412">
                  <c:v>5.4</c:v>
                </c:pt>
                <c:pt idx="413">
                  <c:v>4</c:v>
                </c:pt>
                <c:pt idx="414">
                  <c:v>5.3</c:v>
                </c:pt>
                <c:pt idx="415">
                  <c:v>6.5</c:v>
                </c:pt>
                <c:pt idx="416">
                  <c:v>8.6999999999999993</c:v>
                </c:pt>
                <c:pt idx="417">
                  <c:v>8</c:v>
                </c:pt>
                <c:pt idx="418">
                  <c:v>6.7</c:v>
                </c:pt>
                <c:pt idx="419">
                  <c:v>4.3</c:v>
                </c:pt>
                <c:pt idx="420">
                  <c:v>8.3000000000000007</c:v>
                </c:pt>
                <c:pt idx="421">
                  <c:v>4.8</c:v>
                </c:pt>
                <c:pt idx="422">
                  <c:v>4.2</c:v>
                </c:pt>
                <c:pt idx="423">
                  <c:v>6.4</c:v>
                </c:pt>
                <c:pt idx="424">
                  <c:v>9</c:v>
                </c:pt>
                <c:pt idx="425">
                  <c:v>5.7</c:v>
                </c:pt>
                <c:pt idx="426">
                  <c:v>7.9</c:v>
                </c:pt>
                <c:pt idx="427">
                  <c:v>9.5</c:v>
                </c:pt>
                <c:pt idx="428">
                  <c:v>6.3</c:v>
                </c:pt>
                <c:pt idx="429">
                  <c:v>7.9</c:v>
                </c:pt>
                <c:pt idx="430">
                  <c:v>6.2</c:v>
                </c:pt>
                <c:pt idx="431">
                  <c:v>7.6</c:v>
                </c:pt>
                <c:pt idx="432">
                  <c:v>5.2</c:v>
                </c:pt>
                <c:pt idx="433">
                  <c:v>7</c:v>
                </c:pt>
                <c:pt idx="434">
                  <c:v>5.9</c:v>
                </c:pt>
                <c:pt idx="435">
                  <c:v>4.7</c:v>
                </c:pt>
                <c:pt idx="436">
                  <c:v>8.6</c:v>
                </c:pt>
                <c:pt idx="437">
                  <c:v>5.5</c:v>
                </c:pt>
                <c:pt idx="438">
                  <c:v>6.4</c:v>
                </c:pt>
                <c:pt idx="439">
                  <c:v>4</c:v>
                </c:pt>
                <c:pt idx="440">
                  <c:v>6.8</c:v>
                </c:pt>
                <c:pt idx="441">
                  <c:v>5.2</c:v>
                </c:pt>
                <c:pt idx="442">
                  <c:v>8.9</c:v>
                </c:pt>
                <c:pt idx="443">
                  <c:v>7.8</c:v>
                </c:pt>
                <c:pt idx="444">
                  <c:v>8.9</c:v>
                </c:pt>
                <c:pt idx="445">
                  <c:v>7.7</c:v>
                </c:pt>
                <c:pt idx="446">
                  <c:v>4.8</c:v>
                </c:pt>
                <c:pt idx="447">
                  <c:v>8.5</c:v>
                </c:pt>
                <c:pt idx="448">
                  <c:v>4.8</c:v>
                </c:pt>
                <c:pt idx="449">
                  <c:v>7.8</c:v>
                </c:pt>
                <c:pt idx="450">
                  <c:v>6.5</c:v>
                </c:pt>
                <c:pt idx="451">
                  <c:v>5.6</c:v>
                </c:pt>
                <c:pt idx="452">
                  <c:v>9.9</c:v>
                </c:pt>
                <c:pt idx="453">
                  <c:v>4.9000000000000004</c:v>
                </c:pt>
                <c:pt idx="454">
                  <c:v>9.6</c:v>
                </c:pt>
                <c:pt idx="455">
                  <c:v>4</c:v>
                </c:pt>
                <c:pt idx="456">
                  <c:v>9.9</c:v>
                </c:pt>
                <c:pt idx="457">
                  <c:v>5.8</c:v>
                </c:pt>
                <c:pt idx="458">
                  <c:v>6.6</c:v>
                </c:pt>
                <c:pt idx="459">
                  <c:v>9.6999999999999993</c:v>
                </c:pt>
                <c:pt idx="460">
                  <c:v>5.8</c:v>
                </c:pt>
                <c:pt idx="461">
                  <c:v>8.3000000000000007</c:v>
                </c:pt>
                <c:pt idx="462">
                  <c:v>8</c:v>
                </c:pt>
                <c:pt idx="463">
                  <c:v>9.6</c:v>
                </c:pt>
                <c:pt idx="464">
                  <c:v>4.0999999999999996</c:v>
                </c:pt>
                <c:pt idx="465">
                  <c:v>5.0999999999999996</c:v>
                </c:pt>
                <c:pt idx="466">
                  <c:v>6.9</c:v>
                </c:pt>
                <c:pt idx="467">
                  <c:v>7.8</c:v>
                </c:pt>
                <c:pt idx="468">
                  <c:v>8.3000000000000007</c:v>
                </c:pt>
                <c:pt idx="469">
                  <c:v>6.7</c:v>
                </c:pt>
                <c:pt idx="470">
                  <c:v>7</c:v>
                </c:pt>
                <c:pt idx="471">
                  <c:v>8</c:v>
                </c:pt>
                <c:pt idx="472">
                  <c:v>6.9</c:v>
                </c:pt>
                <c:pt idx="473">
                  <c:v>6.9</c:v>
                </c:pt>
                <c:pt idx="474">
                  <c:v>9.6</c:v>
                </c:pt>
                <c:pt idx="475">
                  <c:v>6.8</c:v>
                </c:pt>
                <c:pt idx="476">
                  <c:v>4.3</c:v>
                </c:pt>
                <c:pt idx="477">
                  <c:v>9.5</c:v>
                </c:pt>
                <c:pt idx="478">
                  <c:v>5.3</c:v>
                </c:pt>
                <c:pt idx="479">
                  <c:v>9.6</c:v>
                </c:pt>
                <c:pt idx="480">
                  <c:v>6.7</c:v>
                </c:pt>
                <c:pt idx="481">
                  <c:v>7.6</c:v>
                </c:pt>
                <c:pt idx="482">
                  <c:v>6.9</c:v>
                </c:pt>
                <c:pt idx="483">
                  <c:v>4.5</c:v>
                </c:pt>
                <c:pt idx="484">
                  <c:v>6.2</c:v>
                </c:pt>
                <c:pt idx="485">
                  <c:v>8.6999999999999993</c:v>
                </c:pt>
                <c:pt idx="486">
                  <c:v>4.5</c:v>
                </c:pt>
                <c:pt idx="487">
                  <c:v>4.5999999999999996</c:v>
                </c:pt>
                <c:pt idx="488">
                  <c:v>6.7</c:v>
                </c:pt>
                <c:pt idx="489">
                  <c:v>6</c:v>
                </c:pt>
                <c:pt idx="490">
                  <c:v>6.6</c:v>
                </c:pt>
                <c:pt idx="491">
                  <c:v>7.3</c:v>
                </c:pt>
                <c:pt idx="492">
                  <c:v>9.8000000000000007</c:v>
                </c:pt>
                <c:pt idx="493">
                  <c:v>8.1999999999999993</c:v>
                </c:pt>
                <c:pt idx="494">
                  <c:v>8.6999999999999993</c:v>
                </c:pt>
                <c:pt idx="495">
                  <c:v>7.1</c:v>
                </c:pt>
                <c:pt idx="496">
                  <c:v>5.5</c:v>
                </c:pt>
                <c:pt idx="497">
                  <c:v>8.9</c:v>
                </c:pt>
                <c:pt idx="498">
                  <c:v>5.4</c:v>
                </c:pt>
                <c:pt idx="499">
                  <c:v>6.3</c:v>
                </c:pt>
                <c:pt idx="500">
                  <c:v>9.5</c:v>
                </c:pt>
                <c:pt idx="501">
                  <c:v>6.7</c:v>
                </c:pt>
                <c:pt idx="502">
                  <c:v>7.7</c:v>
                </c:pt>
                <c:pt idx="503">
                  <c:v>7</c:v>
                </c:pt>
                <c:pt idx="504">
                  <c:v>6.2</c:v>
                </c:pt>
                <c:pt idx="505">
                  <c:v>9.8000000000000007</c:v>
                </c:pt>
                <c:pt idx="506">
                  <c:v>7.7</c:v>
                </c:pt>
                <c:pt idx="507">
                  <c:v>9</c:v>
                </c:pt>
                <c:pt idx="508">
                  <c:v>6.7</c:v>
                </c:pt>
                <c:pt idx="509">
                  <c:v>6.1</c:v>
                </c:pt>
                <c:pt idx="510">
                  <c:v>8.1999999999999993</c:v>
                </c:pt>
                <c:pt idx="511">
                  <c:v>5</c:v>
                </c:pt>
                <c:pt idx="512">
                  <c:v>5</c:v>
                </c:pt>
                <c:pt idx="513">
                  <c:v>9.1999999999999993</c:v>
                </c:pt>
                <c:pt idx="514">
                  <c:v>4.9000000000000004</c:v>
                </c:pt>
                <c:pt idx="515">
                  <c:v>4.2</c:v>
                </c:pt>
                <c:pt idx="516">
                  <c:v>6.5</c:v>
                </c:pt>
                <c:pt idx="517">
                  <c:v>8.9</c:v>
                </c:pt>
                <c:pt idx="518">
                  <c:v>9.6999999999999993</c:v>
                </c:pt>
                <c:pt idx="519">
                  <c:v>7.7</c:v>
                </c:pt>
                <c:pt idx="520">
                  <c:v>9.5</c:v>
                </c:pt>
                <c:pt idx="521">
                  <c:v>7.3</c:v>
                </c:pt>
                <c:pt idx="522">
                  <c:v>5.7</c:v>
                </c:pt>
                <c:pt idx="523">
                  <c:v>9</c:v>
                </c:pt>
                <c:pt idx="524">
                  <c:v>5.5</c:v>
                </c:pt>
                <c:pt idx="525">
                  <c:v>7.6</c:v>
                </c:pt>
                <c:pt idx="526">
                  <c:v>8.6</c:v>
                </c:pt>
                <c:pt idx="527">
                  <c:v>8.1</c:v>
                </c:pt>
                <c:pt idx="528">
                  <c:v>6.3</c:v>
                </c:pt>
                <c:pt idx="529">
                  <c:v>5.8</c:v>
                </c:pt>
                <c:pt idx="530">
                  <c:v>8.1</c:v>
                </c:pt>
                <c:pt idx="531">
                  <c:v>9.5</c:v>
                </c:pt>
                <c:pt idx="532">
                  <c:v>7</c:v>
                </c:pt>
                <c:pt idx="533">
                  <c:v>5.3</c:v>
                </c:pt>
                <c:pt idx="534">
                  <c:v>8.6999999999999993</c:v>
                </c:pt>
                <c:pt idx="535">
                  <c:v>7.8</c:v>
                </c:pt>
                <c:pt idx="536">
                  <c:v>8.6</c:v>
                </c:pt>
                <c:pt idx="537">
                  <c:v>8.9</c:v>
                </c:pt>
                <c:pt idx="538">
                  <c:v>7.2</c:v>
                </c:pt>
                <c:pt idx="539">
                  <c:v>6.9</c:v>
                </c:pt>
                <c:pt idx="540">
                  <c:v>4.9000000000000004</c:v>
                </c:pt>
                <c:pt idx="541">
                  <c:v>4.4000000000000004</c:v>
                </c:pt>
                <c:pt idx="542">
                  <c:v>6.8</c:v>
                </c:pt>
                <c:pt idx="543">
                  <c:v>9.1</c:v>
                </c:pt>
                <c:pt idx="544">
                  <c:v>5</c:v>
                </c:pt>
                <c:pt idx="545">
                  <c:v>4.7</c:v>
                </c:pt>
                <c:pt idx="546">
                  <c:v>5</c:v>
                </c:pt>
                <c:pt idx="547">
                  <c:v>5</c:v>
                </c:pt>
                <c:pt idx="548">
                  <c:v>8.5</c:v>
                </c:pt>
                <c:pt idx="549">
                  <c:v>7.5</c:v>
                </c:pt>
                <c:pt idx="550">
                  <c:v>6.4</c:v>
                </c:pt>
                <c:pt idx="551">
                  <c:v>6</c:v>
                </c:pt>
                <c:pt idx="552">
                  <c:v>5.6</c:v>
                </c:pt>
                <c:pt idx="553">
                  <c:v>7.8</c:v>
                </c:pt>
                <c:pt idx="554">
                  <c:v>9.9</c:v>
                </c:pt>
                <c:pt idx="555">
                  <c:v>5.0999999999999996</c:v>
                </c:pt>
                <c:pt idx="556">
                  <c:v>9.4</c:v>
                </c:pt>
                <c:pt idx="557">
                  <c:v>9.3000000000000007</c:v>
                </c:pt>
                <c:pt idx="558">
                  <c:v>5.9</c:v>
                </c:pt>
                <c:pt idx="559">
                  <c:v>7.7</c:v>
                </c:pt>
                <c:pt idx="560">
                  <c:v>6.4</c:v>
                </c:pt>
                <c:pt idx="561">
                  <c:v>4.0999999999999996</c:v>
                </c:pt>
                <c:pt idx="562">
                  <c:v>5.5</c:v>
                </c:pt>
                <c:pt idx="563">
                  <c:v>4</c:v>
                </c:pt>
                <c:pt idx="564">
                  <c:v>4.5999999999999996</c:v>
                </c:pt>
                <c:pt idx="565">
                  <c:v>7.3</c:v>
                </c:pt>
                <c:pt idx="566">
                  <c:v>6.5</c:v>
                </c:pt>
                <c:pt idx="567">
                  <c:v>7</c:v>
                </c:pt>
                <c:pt idx="568">
                  <c:v>4.9000000000000004</c:v>
                </c:pt>
                <c:pt idx="569">
                  <c:v>6.4</c:v>
                </c:pt>
                <c:pt idx="570">
                  <c:v>8</c:v>
                </c:pt>
                <c:pt idx="571">
                  <c:v>4.3</c:v>
                </c:pt>
                <c:pt idx="572">
                  <c:v>4.3</c:v>
                </c:pt>
                <c:pt idx="573">
                  <c:v>5</c:v>
                </c:pt>
                <c:pt idx="574">
                  <c:v>9.1999999999999993</c:v>
                </c:pt>
                <c:pt idx="575">
                  <c:v>6.3</c:v>
                </c:pt>
                <c:pt idx="576">
                  <c:v>8.9</c:v>
                </c:pt>
                <c:pt idx="577">
                  <c:v>7.6</c:v>
                </c:pt>
                <c:pt idx="578">
                  <c:v>6.1</c:v>
                </c:pt>
                <c:pt idx="579">
                  <c:v>7.1</c:v>
                </c:pt>
                <c:pt idx="580">
                  <c:v>7.9</c:v>
                </c:pt>
                <c:pt idx="581">
                  <c:v>7.4</c:v>
                </c:pt>
                <c:pt idx="582">
                  <c:v>8.9</c:v>
                </c:pt>
                <c:pt idx="583">
                  <c:v>9.3000000000000007</c:v>
                </c:pt>
                <c:pt idx="584">
                  <c:v>8.9</c:v>
                </c:pt>
                <c:pt idx="585">
                  <c:v>6.4</c:v>
                </c:pt>
                <c:pt idx="586">
                  <c:v>6</c:v>
                </c:pt>
                <c:pt idx="587">
                  <c:v>5.2</c:v>
                </c:pt>
                <c:pt idx="588">
                  <c:v>8</c:v>
                </c:pt>
                <c:pt idx="589">
                  <c:v>4.0999999999999996</c:v>
                </c:pt>
                <c:pt idx="590">
                  <c:v>8.4</c:v>
                </c:pt>
                <c:pt idx="591">
                  <c:v>4.9000000000000004</c:v>
                </c:pt>
                <c:pt idx="592">
                  <c:v>5.6</c:v>
                </c:pt>
                <c:pt idx="593">
                  <c:v>4.2</c:v>
                </c:pt>
                <c:pt idx="594">
                  <c:v>4.7</c:v>
                </c:pt>
                <c:pt idx="595">
                  <c:v>6.3</c:v>
                </c:pt>
                <c:pt idx="596">
                  <c:v>7.9</c:v>
                </c:pt>
                <c:pt idx="597">
                  <c:v>4.5</c:v>
                </c:pt>
                <c:pt idx="598">
                  <c:v>8</c:v>
                </c:pt>
                <c:pt idx="599">
                  <c:v>9.6</c:v>
                </c:pt>
                <c:pt idx="600">
                  <c:v>5.6</c:v>
                </c:pt>
                <c:pt idx="601">
                  <c:v>4.9000000000000004</c:v>
                </c:pt>
                <c:pt idx="602">
                  <c:v>4.3</c:v>
                </c:pt>
                <c:pt idx="603">
                  <c:v>9.8000000000000007</c:v>
                </c:pt>
                <c:pt idx="604">
                  <c:v>7.9</c:v>
                </c:pt>
                <c:pt idx="605">
                  <c:v>8</c:v>
                </c:pt>
                <c:pt idx="606">
                  <c:v>8.6</c:v>
                </c:pt>
                <c:pt idx="607">
                  <c:v>6.2</c:v>
                </c:pt>
                <c:pt idx="608">
                  <c:v>5</c:v>
                </c:pt>
                <c:pt idx="609">
                  <c:v>8.4</c:v>
                </c:pt>
                <c:pt idx="610">
                  <c:v>6</c:v>
                </c:pt>
                <c:pt idx="611">
                  <c:v>6.7</c:v>
                </c:pt>
                <c:pt idx="612">
                  <c:v>4.5</c:v>
                </c:pt>
                <c:pt idx="613">
                  <c:v>7.7</c:v>
                </c:pt>
                <c:pt idx="614">
                  <c:v>9.5</c:v>
                </c:pt>
                <c:pt idx="615">
                  <c:v>4.0999999999999996</c:v>
                </c:pt>
                <c:pt idx="616">
                  <c:v>5.4</c:v>
                </c:pt>
                <c:pt idx="617">
                  <c:v>5.0999999999999996</c:v>
                </c:pt>
                <c:pt idx="618">
                  <c:v>6</c:v>
                </c:pt>
                <c:pt idx="619">
                  <c:v>10</c:v>
                </c:pt>
                <c:pt idx="620">
                  <c:v>4.2</c:v>
                </c:pt>
                <c:pt idx="621">
                  <c:v>6.3</c:v>
                </c:pt>
                <c:pt idx="622">
                  <c:v>5.0999999999999996</c:v>
                </c:pt>
                <c:pt idx="623">
                  <c:v>4.3</c:v>
                </c:pt>
                <c:pt idx="624">
                  <c:v>7</c:v>
                </c:pt>
                <c:pt idx="625">
                  <c:v>6.5</c:v>
                </c:pt>
                <c:pt idx="626">
                  <c:v>6.2</c:v>
                </c:pt>
                <c:pt idx="627">
                  <c:v>6.1</c:v>
                </c:pt>
                <c:pt idx="628">
                  <c:v>8.6</c:v>
                </c:pt>
                <c:pt idx="629">
                  <c:v>6</c:v>
                </c:pt>
                <c:pt idx="630">
                  <c:v>9.9</c:v>
                </c:pt>
                <c:pt idx="631">
                  <c:v>8.1</c:v>
                </c:pt>
                <c:pt idx="632">
                  <c:v>9.4</c:v>
                </c:pt>
                <c:pt idx="633">
                  <c:v>8.9</c:v>
                </c:pt>
                <c:pt idx="634">
                  <c:v>4.2</c:v>
                </c:pt>
                <c:pt idx="635">
                  <c:v>5.0999999999999996</c:v>
                </c:pt>
                <c:pt idx="636">
                  <c:v>6.6</c:v>
                </c:pt>
                <c:pt idx="637">
                  <c:v>4.2</c:v>
                </c:pt>
                <c:pt idx="638">
                  <c:v>7.3</c:v>
                </c:pt>
                <c:pt idx="639">
                  <c:v>8.6999999999999993</c:v>
                </c:pt>
                <c:pt idx="640">
                  <c:v>6.3</c:v>
                </c:pt>
                <c:pt idx="641">
                  <c:v>7</c:v>
                </c:pt>
                <c:pt idx="642">
                  <c:v>9</c:v>
                </c:pt>
                <c:pt idx="643">
                  <c:v>5.2</c:v>
                </c:pt>
                <c:pt idx="644">
                  <c:v>7.6</c:v>
                </c:pt>
                <c:pt idx="645">
                  <c:v>7.2</c:v>
                </c:pt>
                <c:pt idx="646">
                  <c:v>7.1</c:v>
                </c:pt>
                <c:pt idx="647">
                  <c:v>9.8000000000000007</c:v>
                </c:pt>
                <c:pt idx="648">
                  <c:v>4.7</c:v>
                </c:pt>
                <c:pt idx="649">
                  <c:v>8.9</c:v>
                </c:pt>
                <c:pt idx="650">
                  <c:v>9.3000000000000007</c:v>
                </c:pt>
                <c:pt idx="651">
                  <c:v>4.7</c:v>
                </c:pt>
                <c:pt idx="652">
                  <c:v>8.6999999999999993</c:v>
                </c:pt>
                <c:pt idx="653">
                  <c:v>5.7</c:v>
                </c:pt>
                <c:pt idx="654">
                  <c:v>7.1</c:v>
                </c:pt>
                <c:pt idx="655">
                  <c:v>6.4</c:v>
                </c:pt>
                <c:pt idx="656">
                  <c:v>5.8</c:v>
                </c:pt>
                <c:pt idx="657">
                  <c:v>9</c:v>
                </c:pt>
                <c:pt idx="658">
                  <c:v>9</c:v>
                </c:pt>
                <c:pt idx="659">
                  <c:v>6.7</c:v>
                </c:pt>
                <c:pt idx="660">
                  <c:v>5.5</c:v>
                </c:pt>
                <c:pt idx="661">
                  <c:v>7</c:v>
                </c:pt>
                <c:pt idx="662">
                  <c:v>4.9000000000000004</c:v>
                </c:pt>
                <c:pt idx="663">
                  <c:v>5.0999999999999996</c:v>
                </c:pt>
                <c:pt idx="664">
                  <c:v>6.5</c:v>
                </c:pt>
                <c:pt idx="665">
                  <c:v>8.5</c:v>
                </c:pt>
                <c:pt idx="666">
                  <c:v>4.3</c:v>
                </c:pt>
                <c:pt idx="667">
                  <c:v>6.2</c:v>
                </c:pt>
                <c:pt idx="668">
                  <c:v>8.4</c:v>
                </c:pt>
                <c:pt idx="669">
                  <c:v>6</c:v>
                </c:pt>
                <c:pt idx="670">
                  <c:v>6.6</c:v>
                </c:pt>
                <c:pt idx="671">
                  <c:v>4.4000000000000004</c:v>
                </c:pt>
                <c:pt idx="672">
                  <c:v>9.6</c:v>
                </c:pt>
                <c:pt idx="673">
                  <c:v>4.0999999999999996</c:v>
                </c:pt>
                <c:pt idx="674">
                  <c:v>8</c:v>
                </c:pt>
                <c:pt idx="675">
                  <c:v>4.8</c:v>
                </c:pt>
                <c:pt idx="676">
                  <c:v>7.5</c:v>
                </c:pt>
                <c:pt idx="677">
                  <c:v>6.8</c:v>
                </c:pt>
                <c:pt idx="678">
                  <c:v>7.6</c:v>
                </c:pt>
                <c:pt idx="679">
                  <c:v>6.3</c:v>
                </c:pt>
                <c:pt idx="680">
                  <c:v>7.6</c:v>
                </c:pt>
                <c:pt idx="681">
                  <c:v>7.2</c:v>
                </c:pt>
                <c:pt idx="682">
                  <c:v>7.9</c:v>
                </c:pt>
                <c:pt idx="683">
                  <c:v>9.5</c:v>
                </c:pt>
                <c:pt idx="684">
                  <c:v>6.1</c:v>
                </c:pt>
                <c:pt idx="685">
                  <c:v>8.1999999999999993</c:v>
                </c:pt>
                <c:pt idx="686">
                  <c:v>9.3000000000000007</c:v>
                </c:pt>
                <c:pt idx="687">
                  <c:v>10</c:v>
                </c:pt>
                <c:pt idx="688">
                  <c:v>7</c:v>
                </c:pt>
                <c:pt idx="689">
                  <c:v>6.7</c:v>
                </c:pt>
                <c:pt idx="690">
                  <c:v>9.6</c:v>
                </c:pt>
                <c:pt idx="691">
                  <c:v>5.9</c:v>
                </c:pt>
                <c:pt idx="692">
                  <c:v>8.6999999999999993</c:v>
                </c:pt>
                <c:pt idx="693">
                  <c:v>5.4</c:v>
                </c:pt>
                <c:pt idx="694">
                  <c:v>8.6</c:v>
                </c:pt>
                <c:pt idx="695">
                  <c:v>6.6</c:v>
                </c:pt>
                <c:pt idx="696">
                  <c:v>6</c:v>
                </c:pt>
                <c:pt idx="697">
                  <c:v>5.5</c:v>
                </c:pt>
                <c:pt idx="698">
                  <c:v>6.6</c:v>
                </c:pt>
                <c:pt idx="699">
                  <c:v>8.3000000000000007</c:v>
                </c:pt>
                <c:pt idx="700">
                  <c:v>6.6</c:v>
                </c:pt>
                <c:pt idx="701">
                  <c:v>4</c:v>
                </c:pt>
                <c:pt idx="702">
                  <c:v>9.9</c:v>
                </c:pt>
                <c:pt idx="703">
                  <c:v>7.1</c:v>
                </c:pt>
                <c:pt idx="704">
                  <c:v>8.1999999999999993</c:v>
                </c:pt>
                <c:pt idx="705">
                  <c:v>6.6</c:v>
                </c:pt>
                <c:pt idx="706">
                  <c:v>4.0999999999999996</c:v>
                </c:pt>
                <c:pt idx="707">
                  <c:v>4.0999999999999996</c:v>
                </c:pt>
                <c:pt idx="708">
                  <c:v>7.2</c:v>
                </c:pt>
                <c:pt idx="709">
                  <c:v>4.9000000000000004</c:v>
                </c:pt>
                <c:pt idx="710">
                  <c:v>7.9</c:v>
                </c:pt>
                <c:pt idx="711">
                  <c:v>4.2</c:v>
                </c:pt>
                <c:pt idx="712">
                  <c:v>9.1999999999999993</c:v>
                </c:pt>
                <c:pt idx="713">
                  <c:v>7.8</c:v>
                </c:pt>
                <c:pt idx="714">
                  <c:v>9.5</c:v>
                </c:pt>
                <c:pt idx="715">
                  <c:v>7.1</c:v>
                </c:pt>
                <c:pt idx="716">
                  <c:v>6.5</c:v>
                </c:pt>
                <c:pt idx="717">
                  <c:v>4.5999999999999996</c:v>
                </c:pt>
                <c:pt idx="718">
                  <c:v>5.9</c:v>
                </c:pt>
                <c:pt idx="719">
                  <c:v>8.5</c:v>
                </c:pt>
                <c:pt idx="720">
                  <c:v>5.3</c:v>
                </c:pt>
                <c:pt idx="721">
                  <c:v>6.2</c:v>
                </c:pt>
                <c:pt idx="722">
                  <c:v>5.4</c:v>
                </c:pt>
                <c:pt idx="723">
                  <c:v>8.1</c:v>
                </c:pt>
                <c:pt idx="724">
                  <c:v>9.1</c:v>
                </c:pt>
                <c:pt idx="725">
                  <c:v>8.4</c:v>
                </c:pt>
                <c:pt idx="726">
                  <c:v>9.5</c:v>
                </c:pt>
                <c:pt idx="727">
                  <c:v>5.6</c:v>
                </c:pt>
                <c:pt idx="728">
                  <c:v>7.3</c:v>
                </c:pt>
                <c:pt idx="729">
                  <c:v>9.9</c:v>
                </c:pt>
                <c:pt idx="730">
                  <c:v>9.3000000000000007</c:v>
                </c:pt>
                <c:pt idx="731">
                  <c:v>8.3000000000000007</c:v>
                </c:pt>
                <c:pt idx="732">
                  <c:v>6.5</c:v>
                </c:pt>
                <c:pt idx="733">
                  <c:v>4.8</c:v>
                </c:pt>
                <c:pt idx="734">
                  <c:v>6.3</c:v>
                </c:pt>
                <c:pt idx="735">
                  <c:v>4.8</c:v>
                </c:pt>
                <c:pt idx="736">
                  <c:v>9.9</c:v>
                </c:pt>
                <c:pt idx="737">
                  <c:v>5.7</c:v>
                </c:pt>
                <c:pt idx="738">
                  <c:v>7.7</c:v>
                </c:pt>
                <c:pt idx="739">
                  <c:v>5.7</c:v>
                </c:pt>
                <c:pt idx="740">
                  <c:v>5.9</c:v>
                </c:pt>
                <c:pt idx="741">
                  <c:v>9.1999999999999993</c:v>
                </c:pt>
                <c:pt idx="742">
                  <c:v>5</c:v>
                </c:pt>
                <c:pt idx="743">
                  <c:v>4.9000000000000004</c:v>
                </c:pt>
                <c:pt idx="744">
                  <c:v>8.1999999999999993</c:v>
                </c:pt>
                <c:pt idx="745">
                  <c:v>5.5</c:v>
                </c:pt>
                <c:pt idx="746">
                  <c:v>6.8</c:v>
                </c:pt>
                <c:pt idx="747">
                  <c:v>9.8000000000000007</c:v>
                </c:pt>
                <c:pt idx="748">
                  <c:v>9.6999999999999993</c:v>
                </c:pt>
                <c:pt idx="749">
                  <c:v>7.8</c:v>
                </c:pt>
                <c:pt idx="750">
                  <c:v>8.8000000000000007</c:v>
                </c:pt>
                <c:pt idx="751">
                  <c:v>9.4</c:v>
                </c:pt>
                <c:pt idx="752">
                  <c:v>8.1999999999999993</c:v>
                </c:pt>
                <c:pt idx="753">
                  <c:v>9.6999999999999993</c:v>
                </c:pt>
                <c:pt idx="754">
                  <c:v>9.6999999999999993</c:v>
                </c:pt>
                <c:pt idx="755">
                  <c:v>4.9000000000000004</c:v>
                </c:pt>
                <c:pt idx="756">
                  <c:v>8.6</c:v>
                </c:pt>
                <c:pt idx="757">
                  <c:v>6</c:v>
                </c:pt>
                <c:pt idx="758">
                  <c:v>8.4</c:v>
                </c:pt>
                <c:pt idx="759">
                  <c:v>7.2</c:v>
                </c:pt>
                <c:pt idx="760">
                  <c:v>6.9</c:v>
                </c:pt>
                <c:pt idx="761">
                  <c:v>5.6</c:v>
                </c:pt>
                <c:pt idx="762">
                  <c:v>6.9</c:v>
                </c:pt>
                <c:pt idx="763">
                  <c:v>9.6999999999999993</c:v>
                </c:pt>
                <c:pt idx="764">
                  <c:v>7.1</c:v>
                </c:pt>
                <c:pt idx="765">
                  <c:v>6.4</c:v>
                </c:pt>
                <c:pt idx="766">
                  <c:v>5.7</c:v>
                </c:pt>
                <c:pt idx="767">
                  <c:v>7.9</c:v>
                </c:pt>
                <c:pt idx="768">
                  <c:v>6.9</c:v>
                </c:pt>
                <c:pt idx="769">
                  <c:v>9.5</c:v>
                </c:pt>
                <c:pt idx="770">
                  <c:v>6</c:v>
                </c:pt>
                <c:pt idx="771">
                  <c:v>7.5</c:v>
                </c:pt>
                <c:pt idx="772">
                  <c:v>6.4</c:v>
                </c:pt>
                <c:pt idx="773">
                  <c:v>7.7</c:v>
                </c:pt>
                <c:pt idx="774">
                  <c:v>6.7</c:v>
                </c:pt>
                <c:pt idx="775">
                  <c:v>4.4000000000000004</c:v>
                </c:pt>
                <c:pt idx="776">
                  <c:v>9.6999999999999993</c:v>
                </c:pt>
                <c:pt idx="777">
                  <c:v>4.4000000000000004</c:v>
                </c:pt>
                <c:pt idx="778">
                  <c:v>5.2</c:v>
                </c:pt>
                <c:pt idx="779">
                  <c:v>7.3</c:v>
                </c:pt>
                <c:pt idx="780">
                  <c:v>4.9000000000000004</c:v>
                </c:pt>
                <c:pt idx="781">
                  <c:v>8.1</c:v>
                </c:pt>
                <c:pt idx="782">
                  <c:v>8.4</c:v>
                </c:pt>
                <c:pt idx="783">
                  <c:v>5.5</c:v>
                </c:pt>
                <c:pt idx="784">
                  <c:v>8.4</c:v>
                </c:pt>
                <c:pt idx="785">
                  <c:v>8.6</c:v>
                </c:pt>
                <c:pt idx="786">
                  <c:v>8.5</c:v>
                </c:pt>
                <c:pt idx="787">
                  <c:v>9.5</c:v>
                </c:pt>
                <c:pt idx="788">
                  <c:v>9.3000000000000007</c:v>
                </c:pt>
                <c:pt idx="789">
                  <c:v>4.7</c:v>
                </c:pt>
                <c:pt idx="790">
                  <c:v>6.6</c:v>
                </c:pt>
                <c:pt idx="791">
                  <c:v>8.4</c:v>
                </c:pt>
                <c:pt idx="792">
                  <c:v>9.3000000000000007</c:v>
                </c:pt>
                <c:pt idx="793">
                  <c:v>5.2</c:v>
                </c:pt>
                <c:pt idx="794">
                  <c:v>9.1</c:v>
                </c:pt>
                <c:pt idx="795">
                  <c:v>8</c:v>
                </c:pt>
                <c:pt idx="796">
                  <c:v>7.1</c:v>
                </c:pt>
                <c:pt idx="797">
                  <c:v>9.1</c:v>
                </c:pt>
                <c:pt idx="798">
                  <c:v>5.6</c:v>
                </c:pt>
                <c:pt idx="799">
                  <c:v>5.4</c:v>
                </c:pt>
                <c:pt idx="800">
                  <c:v>5.2</c:v>
                </c:pt>
                <c:pt idx="801">
                  <c:v>8.9</c:v>
                </c:pt>
                <c:pt idx="802">
                  <c:v>8.6999999999999993</c:v>
                </c:pt>
                <c:pt idx="803">
                  <c:v>9.4</c:v>
                </c:pt>
                <c:pt idx="804">
                  <c:v>4.2</c:v>
                </c:pt>
                <c:pt idx="805">
                  <c:v>4.2</c:v>
                </c:pt>
                <c:pt idx="806">
                  <c:v>6</c:v>
                </c:pt>
                <c:pt idx="807">
                  <c:v>9.5</c:v>
                </c:pt>
                <c:pt idx="808">
                  <c:v>8.1</c:v>
                </c:pt>
                <c:pt idx="809">
                  <c:v>9.4</c:v>
                </c:pt>
                <c:pt idx="810">
                  <c:v>6.2</c:v>
                </c:pt>
                <c:pt idx="811">
                  <c:v>9.8000000000000007</c:v>
                </c:pt>
                <c:pt idx="812">
                  <c:v>4.9000000000000004</c:v>
                </c:pt>
                <c:pt idx="813">
                  <c:v>5.4</c:v>
                </c:pt>
                <c:pt idx="814">
                  <c:v>8.6999999999999993</c:v>
                </c:pt>
                <c:pt idx="815">
                  <c:v>9.1999999999999993</c:v>
                </c:pt>
                <c:pt idx="816">
                  <c:v>7.5</c:v>
                </c:pt>
                <c:pt idx="817">
                  <c:v>9.8000000000000007</c:v>
                </c:pt>
                <c:pt idx="818">
                  <c:v>8.6999999999999993</c:v>
                </c:pt>
                <c:pt idx="819">
                  <c:v>5</c:v>
                </c:pt>
                <c:pt idx="820">
                  <c:v>5.7</c:v>
                </c:pt>
                <c:pt idx="821">
                  <c:v>9</c:v>
                </c:pt>
                <c:pt idx="822">
                  <c:v>9.6</c:v>
                </c:pt>
                <c:pt idx="823">
                  <c:v>7</c:v>
                </c:pt>
                <c:pt idx="824">
                  <c:v>6.5</c:v>
                </c:pt>
                <c:pt idx="825">
                  <c:v>8.1</c:v>
                </c:pt>
                <c:pt idx="826">
                  <c:v>9.5</c:v>
                </c:pt>
                <c:pt idx="827">
                  <c:v>8.9</c:v>
                </c:pt>
                <c:pt idx="828">
                  <c:v>6.5</c:v>
                </c:pt>
                <c:pt idx="829">
                  <c:v>7.6</c:v>
                </c:pt>
                <c:pt idx="830">
                  <c:v>7.9</c:v>
                </c:pt>
                <c:pt idx="831">
                  <c:v>4.5</c:v>
                </c:pt>
                <c:pt idx="832">
                  <c:v>6.1</c:v>
                </c:pt>
                <c:pt idx="833">
                  <c:v>6.4</c:v>
                </c:pt>
                <c:pt idx="834">
                  <c:v>7.1</c:v>
                </c:pt>
                <c:pt idx="835">
                  <c:v>7.7</c:v>
                </c:pt>
                <c:pt idx="836">
                  <c:v>7.2</c:v>
                </c:pt>
                <c:pt idx="837">
                  <c:v>8.4</c:v>
                </c:pt>
                <c:pt idx="838">
                  <c:v>5.4</c:v>
                </c:pt>
                <c:pt idx="839">
                  <c:v>4.4000000000000004</c:v>
                </c:pt>
                <c:pt idx="840">
                  <c:v>8.4</c:v>
                </c:pt>
                <c:pt idx="841">
                  <c:v>6.2</c:v>
                </c:pt>
                <c:pt idx="842">
                  <c:v>7</c:v>
                </c:pt>
                <c:pt idx="843">
                  <c:v>4.3</c:v>
                </c:pt>
                <c:pt idx="844">
                  <c:v>8.4</c:v>
                </c:pt>
                <c:pt idx="845">
                  <c:v>8.5</c:v>
                </c:pt>
                <c:pt idx="846">
                  <c:v>6.2</c:v>
                </c:pt>
                <c:pt idx="847">
                  <c:v>9.1</c:v>
                </c:pt>
                <c:pt idx="848">
                  <c:v>9</c:v>
                </c:pt>
                <c:pt idx="849">
                  <c:v>5.0999999999999996</c:v>
                </c:pt>
                <c:pt idx="850">
                  <c:v>8.1999999999999993</c:v>
                </c:pt>
                <c:pt idx="851">
                  <c:v>8.5</c:v>
                </c:pt>
                <c:pt idx="852">
                  <c:v>8.6999999999999993</c:v>
                </c:pt>
                <c:pt idx="853">
                  <c:v>4.3</c:v>
                </c:pt>
                <c:pt idx="854">
                  <c:v>7.3</c:v>
                </c:pt>
                <c:pt idx="855">
                  <c:v>5</c:v>
                </c:pt>
                <c:pt idx="856">
                  <c:v>8.4</c:v>
                </c:pt>
                <c:pt idx="857">
                  <c:v>7.4</c:v>
                </c:pt>
                <c:pt idx="858">
                  <c:v>5.0999999999999996</c:v>
                </c:pt>
                <c:pt idx="859">
                  <c:v>7.1</c:v>
                </c:pt>
                <c:pt idx="860">
                  <c:v>5.5</c:v>
                </c:pt>
                <c:pt idx="861">
                  <c:v>8.6</c:v>
                </c:pt>
                <c:pt idx="862">
                  <c:v>4.5</c:v>
                </c:pt>
                <c:pt idx="863">
                  <c:v>4.4000000000000004</c:v>
                </c:pt>
                <c:pt idx="864">
                  <c:v>9.4</c:v>
                </c:pt>
                <c:pt idx="865">
                  <c:v>4.0999999999999996</c:v>
                </c:pt>
                <c:pt idx="866">
                  <c:v>6.2</c:v>
                </c:pt>
                <c:pt idx="867">
                  <c:v>7.3</c:v>
                </c:pt>
                <c:pt idx="868">
                  <c:v>8</c:v>
                </c:pt>
                <c:pt idx="869">
                  <c:v>5.3</c:v>
                </c:pt>
                <c:pt idx="870">
                  <c:v>4.3</c:v>
                </c:pt>
                <c:pt idx="871">
                  <c:v>9.4</c:v>
                </c:pt>
                <c:pt idx="872">
                  <c:v>5.3</c:v>
                </c:pt>
                <c:pt idx="873">
                  <c:v>9.1999999999999993</c:v>
                </c:pt>
                <c:pt idx="874">
                  <c:v>6.4</c:v>
                </c:pt>
                <c:pt idx="875">
                  <c:v>4.5</c:v>
                </c:pt>
                <c:pt idx="876">
                  <c:v>6.9</c:v>
                </c:pt>
                <c:pt idx="877">
                  <c:v>4.5</c:v>
                </c:pt>
                <c:pt idx="878">
                  <c:v>6.4</c:v>
                </c:pt>
                <c:pt idx="879">
                  <c:v>6.7</c:v>
                </c:pt>
                <c:pt idx="880">
                  <c:v>9</c:v>
                </c:pt>
                <c:pt idx="881">
                  <c:v>4.4000000000000004</c:v>
                </c:pt>
                <c:pt idx="882">
                  <c:v>8.5</c:v>
                </c:pt>
                <c:pt idx="883">
                  <c:v>6.3</c:v>
                </c:pt>
                <c:pt idx="884">
                  <c:v>4.7</c:v>
                </c:pt>
                <c:pt idx="885">
                  <c:v>4</c:v>
                </c:pt>
                <c:pt idx="886">
                  <c:v>5.5</c:v>
                </c:pt>
                <c:pt idx="887">
                  <c:v>7.4</c:v>
                </c:pt>
                <c:pt idx="888">
                  <c:v>6.3</c:v>
                </c:pt>
                <c:pt idx="889">
                  <c:v>7.1</c:v>
                </c:pt>
                <c:pt idx="890">
                  <c:v>8</c:v>
                </c:pt>
                <c:pt idx="891">
                  <c:v>7.9</c:v>
                </c:pt>
                <c:pt idx="892">
                  <c:v>9.9</c:v>
                </c:pt>
                <c:pt idx="893">
                  <c:v>7.7</c:v>
                </c:pt>
                <c:pt idx="894">
                  <c:v>4.4000000000000004</c:v>
                </c:pt>
                <c:pt idx="895">
                  <c:v>9.3000000000000007</c:v>
                </c:pt>
                <c:pt idx="896">
                  <c:v>8.1</c:v>
                </c:pt>
                <c:pt idx="897">
                  <c:v>7.1</c:v>
                </c:pt>
                <c:pt idx="898">
                  <c:v>6.1</c:v>
                </c:pt>
                <c:pt idx="899">
                  <c:v>6.7</c:v>
                </c:pt>
                <c:pt idx="900">
                  <c:v>5.2</c:v>
                </c:pt>
                <c:pt idx="901">
                  <c:v>9.5</c:v>
                </c:pt>
                <c:pt idx="902">
                  <c:v>7.6</c:v>
                </c:pt>
                <c:pt idx="903">
                  <c:v>8</c:v>
                </c:pt>
                <c:pt idx="904">
                  <c:v>9.6</c:v>
                </c:pt>
                <c:pt idx="905">
                  <c:v>4.8</c:v>
                </c:pt>
                <c:pt idx="906">
                  <c:v>9.1</c:v>
                </c:pt>
                <c:pt idx="907">
                  <c:v>8.3000000000000007</c:v>
                </c:pt>
                <c:pt idx="908">
                  <c:v>7.2</c:v>
                </c:pt>
                <c:pt idx="909">
                  <c:v>6</c:v>
                </c:pt>
                <c:pt idx="910">
                  <c:v>8.5</c:v>
                </c:pt>
                <c:pt idx="911">
                  <c:v>5.0999999999999996</c:v>
                </c:pt>
                <c:pt idx="912">
                  <c:v>7.4</c:v>
                </c:pt>
                <c:pt idx="913">
                  <c:v>6.6</c:v>
                </c:pt>
                <c:pt idx="914">
                  <c:v>5.9</c:v>
                </c:pt>
                <c:pt idx="915">
                  <c:v>6.8</c:v>
                </c:pt>
                <c:pt idx="916">
                  <c:v>6</c:v>
                </c:pt>
                <c:pt idx="917">
                  <c:v>8.1</c:v>
                </c:pt>
                <c:pt idx="918">
                  <c:v>9</c:v>
                </c:pt>
                <c:pt idx="919">
                  <c:v>8.5</c:v>
                </c:pt>
                <c:pt idx="920">
                  <c:v>8.8000000000000007</c:v>
                </c:pt>
                <c:pt idx="921">
                  <c:v>5.6</c:v>
                </c:pt>
                <c:pt idx="922">
                  <c:v>8.6</c:v>
                </c:pt>
                <c:pt idx="923">
                  <c:v>5.8</c:v>
                </c:pt>
                <c:pt idx="924">
                  <c:v>9</c:v>
                </c:pt>
                <c:pt idx="925">
                  <c:v>7.4</c:v>
                </c:pt>
                <c:pt idx="926">
                  <c:v>9.8000000000000007</c:v>
                </c:pt>
                <c:pt idx="927">
                  <c:v>8</c:v>
                </c:pt>
                <c:pt idx="928">
                  <c:v>5.7</c:v>
                </c:pt>
                <c:pt idx="929">
                  <c:v>6.3</c:v>
                </c:pt>
                <c:pt idx="930">
                  <c:v>6</c:v>
                </c:pt>
                <c:pt idx="931">
                  <c:v>4.2</c:v>
                </c:pt>
                <c:pt idx="932">
                  <c:v>6.1</c:v>
                </c:pt>
                <c:pt idx="933">
                  <c:v>8.3000000000000007</c:v>
                </c:pt>
                <c:pt idx="934">
                  <c:v>8.8000000000000007</c:v>
                </c:pt>
                <c:pt idx="935">
                  <c:v>4.0999999999999996</c:v>
                </c:pt>
                <c:pt idx="936">
                  <c:v>5.5</c:v>
                </c:pt>
                <c:pt idx="937">
                  <c:v>9.3000000000000007</c:v>
                </c:pt>
                <c:pt idx="938">
                  <c:v>5.6</c:v>
                </c:pt>
                <c:pt idx="939">
                  <c:v>9.1999999999999993</c:v>
                </c:pt>
                <c:pt idx="940">
                  <c:v>5.5</c:v>
                </c:pt>
                <c:pt idx="941">
                  <c:v>9.4</c:v>
                </c:pt>
                <c:pt idx="942">
                  <c:v>5.0999999999999996</c:v>
                </c:pt>
                <c:pt idx="943">
                  <c:v>6.9</c:v>
                </c:pt>
                <c:pt idx="944">
                  <c:v>6</c:v>
                </c:pt>
                <c:pt idx="945">
                  <c:v>6.5</c:v>
                </c:pt>
                <c:pt idx="946">
                  <c:v>9.1999999999999993</c:v>
                </c:pt>
                <c:pt idx="947">
                  <c:v>5.9</c:v>
                </c:pt>
                <c:pt idx="948">
                  <c:v>5.2</c:v>
                </c:pt>
                <c:pt idx="949">
                  <c:v>5.8</c:v>
                </c:pt>
                <c:pt idx="950">
                  <c:v>5</c:v>
                </c:pt>
                <c:pt idx="951">
                  <c:v>8.9</c:v>
                </c:pt>
                <c:pt idx="952">
                  <c:v>8.6</c:v>
                </c:pt>
                <c:pt idx="953">
                  <c:v>4</c:v>
                </c:pt>
                <c:pt idx="954">
                  <c:v>5</c:v>
                </c:pt>
                <c:pt idx="955">
                  <c:v>7</c:v>
                </c:pt>
                <c:pt idx="956">
                  <c:v>7.3</c:v>
                </c:pt>
                <c:pt idx="957">
                  <c:v>4.9000000000000004</c:v>
                </c:pt>
                <c:pt idx="958">
                  <c:v>4.3</c:v>
                </c:pt>
                <c:pt idx="959">
                  <c:v>9.6</c:v>
                </c:pt>
                <c:pt idx="960">
                  <c:v>6.3</c:v>
                </c:pt>
                <c:pt idx="961">
                  <c:v>4</c:v>
                </c:pt>
                <c:pt idx="962">
                  <c:v>9.5</c:v>
                </c:pt>
                <c:pt idx="963">
                  <c:v>6.8</c:v>
                </c:pt>
                <c:pt idx="964">
                  <c:v>7.2</c:v>
                </c:pt>
                <c:pt idx="965">
                  <c:v>8.6</c:v>
                </c:pt>
                <c:pt idx="966">
                  <c:v>5</c:v>
                </c:pt>
                <c:pt idx="967">
                  <c:v>8.8000000000000007</c:v>
                </c:pt>
                <c:pt idx="968">
                  <c:v>5.3</c:v>
                </c:pt>
                <c:pt idx="969">
                  <c:v>7.5</c:v>
                </c:pt>
                <c:pt idx="970">
                  <c:v>6</c:v>
                </c:pt>
                <c:pt idx="971">
                  <c:v>7.9</c:v>
                </c:pt>
                <c:pt idx="972">
                  <c:v>8.8000000000000007</c:v>
                </c:pt>
                <c:pt idx="973">
                  <c:v>8.6</c:v>
                </c:pt>
                <c:pt idx="974">
                  <c:v>4.0999999999999996</c:v>
                </c:pt>
                <c:pt idx="975">
                  <c:v>9.3000000000000007</c:v>
                </c:pt>
                <c:pt idx="976">
                  <c:v>5.0999999999999996</c:v>
                </c:pt>
                <c:pt idx="977">
                  <c:v>5.2</c:v>
                </c:pt>
                <c:pt idx="978">
                  <c:v>6.6</c:v>
                </c:pt>
                <c:pt idx="979">
                  <c:v>6.5</c:v>
                </c:pt>
                <c:pt idx="980">
                  <c:v>9.5</c:v>
                </c:pt>
                <c:pt idx="981">
                  <c:v>7.6</c:v>
                </c:pt>
                <c:pt idx="982">
                  <c:v>5.0999999999999996</c:v>
                </c:pt>
                <c:pt idx="983">
                  <c:v>7.5</c:v>
                </c:pt>
                <c:pt idx="984">
                  <c:v>5.9</c:v>
                </c:pt>
                <c:pt idx="985">
                  <c:v>6.6</c:v>
                </c:pt>
                <c:pt idx="986">
                  <c:v>5.3</c:v>
                </c:pt>
                <c:pt idx="987">
                  <c:v>7.9</c:v>
                </c:pt>
                <c:pt idx="988">
                  <c:v>7.6</c:v>
                </c:pt>
                <c:pt idx="989">
                  <c:v>5.4</c:v>
                </c:pt>
                <c:pt idx="990">
                  <c:v>7.8</c:v>
                </c:pt>
                <c:pt idx="991">
                  <c:v>9.8000000000000007</c:v>
                </c:pt>
                <c:pt idx="992">
                  <c:v>6.7</c:v>
                </c:pt>
                <c:pt idx="993">
                  <c:v>8.1999999999999993</c:v>
                </c:pt>
                <c:pt idx="994">
                  <c:v>9.8000000000000007</c:v>
                </c:pt>
                <c:pt idx="995">
                  <c:v>6.1</c:v>
                </c:pt>
                <c:pt idx="996">
                  <c:v>6</c:v>
                </c:pt>
                <c:pt idx="997">
                  <c:v>4.3</c:v>
                </c:pt>
                <c:pt idx="998">
                  <c:v>5.9</c:v>
                </c:pt>
                <c:pt idx="999">
                  <c:v>6.2</c:v>
                </c:pt>
              </c:numCache>
            </c:numRef>
          </c:yVal>
          <c:smooth val="0"/>
          <c:extLst>
            <c:ext xmlns:c16="http://schemas.microsoft.com/office/drawing/2014/chart" uri="{C3380CC4-5D6E-409C-BE32-E72D297353CC}">
              <c16:uniqueId val="{00000000-ACF8-403B-8208-E711D708D430}"/>
            </c:ext>
          </c:extLst>
        </c:ser>
        <c:dLbls>
          <c:showLegendKey val="0"/>
          <c:showVal val="0"/>
          <c:showCatName val="0"/>
          <c:showSerName val="0"/>
          <c:showPercent val="0"/>
          <c:showBubbleSize val="0"/>
        </c:dLbls>
        <c:axId val="594557503"/>
        <c:axId val="594557983"/>
      </c:scatterChart>
      <c:valAx>
        <c:axId val="594557503"/>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594557983"/>
        <c:crosses val="autoZero"/>
        <c:crossBetween val="midCat"/>
      </c:valAx>
      <c:valAx>
        <c:axId val="59455798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CUSTOMER RATING</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594557503"/>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Word!PivotTable31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PURCHASE PRICE BY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'Results for Word'!$EZ$7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'Results for Word'!$EY$8:$EY$11</c:f>
              <c:strCache>
                <c:ptCount val="3"/>
                <c:pt idx="0">
                  <c:v>Cash</c:v>
                </c:pt>
                <c:pt idx="1">
                  <c:v>Ewallet</c:v>
                </c:pt>
                <c:pt idx="2">
                  <c:v>Credit card</c:v>
                </c:pt>
              </c:strCache>
            </c:strRef>
          </c:cat>
          <c:val>
            <c:numRef>
              <c:f>'Results for Word'!$EZ$8:$EZ$11</c:f>
              <c:numCache>
                <c:formatCode>0.00</c:formatCode>
                <c:ptCount val="3"/>
                <c:pt idx="0">
                  <c:v>112206.57</c:v>
                </c:pt>
                <c:pt idx="1">
                  <c:v>109993.10699999995</c:v>
                </c:pt>
                <c:pt idx="2">
                  <c:v>100767.07199999997</c:v>
                </c:pt>
              </c:numCache>
            </c:numRef>
          </c:val>
          <c:extLst>
            <c:ext xmlns:c16="http://schemas.microsoft.com/office/drawing/2014/chart" uri="{C3380CC4-5D6E-409C-BE32-E72D297353CC}">
              <c16:uniqueId val="{00000000-9C4F-4430-A725-620D1253B8DB}"/>
            </c:ext>
          </c:extLst>
        </c:ser>
        <c:dLbls>
          <c:showLegendKey val="0"/>
          <c:showVal val="0"/>
          <c:showCatName val="0"/>
          <c:showSerName val="0"/>
          <c:showPercent val="0"/>
          <c:showBubbleSize val="0"/>
        </c:dLbls>
        <c:gapWidth val="100"/>
        <c:overlap val="-24"/>
        <c:axId val="1767699279"/>
        <c:axId val="1767700719"/>
      </c:barChart>
      <c:catAx>
        <c:axId val="17676992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19"/>
        <c:crosses val="autoZero"/>
        <c:auto val="1"/>
        <c:lblAlgn val="ctr"/>
        <c:lblOffset val="100"/>
        <c:noMultiLvlLbl val="0"/>
      </c:catAx>
      <c:valAx>
        <c:axId val="1767700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Purchase Price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Word!PivotTable32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'Results for Word'!$FM$19:$FM$20</c:f>
              <c:strCache>
                <c:ptCount val="1"/>
                <c:pt idx="0">
                  <c:v>Jan</c:v>
                </c:pt>
              </c:strCache>
            </c:strRef>
          </c:tx>
          <c:spPr>
            <a:solidFill>
              <a:schemeClr val="accent1"/>
            </a:solidFill>
            <a:ln>
              <a:noFill/>
            </a:ln>
            <a:effectLst/>
          </c:spPr>
          <c:invertIfNegative val="0"/>
          <c:cat>
            <c:strRef>
              <c:f>'Results for Word'!$FL$21:$FL$22</c:f>
              <c:strCache>
                <c:ptCount val="1"/>
                <c:pt idx="0">
                  <c:v>C</c:v>
                </c:pt>
              </c:strCache>
            </c:strRef>
          </c:cat>
          <c:val>
            <c:numRef>
              <c:f>'Results for Word'!$FM$21:$FM$22</c:f>
              <c:numCache>
                <c:formatCode>0.00</c:formatCode>
                <c:ptCount val="1"/>
                <c:pt idx="0">
                  <c:v>40434.680999999997</c:v>
                </c:pt>
              </c:numCache>
            </c:numRef>
          </c:val>
          <c:extLst>
            <c:ext xmlns:c16="http://schemas.microsoft.com/office/drawing/2014/chart" uri="{C3380CC4-5D6E-409C-BE32-E72D297353CC}">
              <c16:uniqueId val="{00000000-E987-436C-890B-1EA2E68FB10A}"/>
            </c:ext>
          </c:extLst>
        </c:ser>
        <c:ser>
          <c:idx val="1"/>
          <c:order val="1"/>
          <c:tx>
            <c:strRef>
              <c:f>'Results for Word'!$FN$19:$FN$20</c:f>
              <c:strCache>
                <c:ptCount val="1"/>
                <c:pt idx="0">
                  <c:v>Feb</c:v>
                </c:pt>
              </c:strCache>
            </c:strRef>
          </c:tx>
          <c:spPr>
            <a:solidFill>
              <a:schemeClr val="accent2"/>
            </a:solidFill>
            <a:ln>
              <a:noFill/>
            </a:ln>
            <a:effectLst/>
          </c:spPr>
          <c:invertIfNegative val="0"/>
          <c:cat>
            <c:strRef>
              <c:f>'Results for Word'!$FL$21:$FL$22</c:f>
              <c:strCache>
                <c:ptCount val="1"/>
                <c:pt idx="0">
                  <c:v>C</c:v>
                </c:pt>
              </c:strCache>
            </c:strRef>
          </c:cat>
          <c:val>
            <c:numRef>
              <c:f>'Results for Word'!$FN$21:$FN$22</c:f>
              <c:numCache>
                <c:formatCode>0.00</c:formatCode>
                <c:ptCount val="1"/>
                <c:pt idx="0">
                  <c:v>32934.982499999984</c:v>
                </c:pt>
              </c:numCache>
            </c:numRef>
          </c:val>
          <c:extLst>
            <c:ext xmlns:c16="http://schemas.microsoft.com/office/drawing/2014/chart" uri="{C3380CC4-5D6E-409C-BE32-E72D297353CC}">
              <c16:uniqueId val="{00000001-E987-436C-890B-1EA2E68FB10A}"/>
            </c:ext>
          </c:extLst>
        </c:ser>
        <c:ser>
          <c:idx val="2"/>
          <c:order val="2"/>
          <c:tx>
            <c:strRef>
              <c:f>'Results for Word'!$FO$19:$FO$20</c:f>
              <c:strCache>
                <c:ptCount val="1"/>
                <c:pt idx="0">
                  <c:v>Mar</c:v>
                </c:pt>
              </c:strCache>
            </c:strRef>
          </c:tx>
          <c:spPr>
            <a:solidFill>
              <a:schemeClr val="accent3"/>
            </a:solidFill>
            <a:ln>
              <a:noFill/>
            </a:ln>
            <a:effectLst/>
          </c:spPr>
          <c:invertIfNegative val="0"/>
          <c:cat>
            <c:strRef>
              <c:f>'Results for Word'!$FL$21:$FL$22</c:f>
              <c:strCache>
                <c:ptCount val="1"/>
                <c:pt idx="0">
                  <c:v>C</c:v>
                </c:pt>
              </c:strCache>
            </c:strRef>
          </c:cat>
          <c:val>
            <c:numRef>
              <c:f>'Results for Word'!$FO$21:$FO$22</c:f>
              <c:numCache>
                <c:formatCode>0.00</c:formatCode>
                <c:ptCount val="1"/>
                <c:pt idx="0">
                  <c:v>37199.042999999991</c:v>
                </c:pt>
              </c:numCache>
            </c:numRef>
          </c:val>
          <c:extLst>
            <c:ext xmlns:c16="http://schemas.microsoft.com/office/drawing/2014/chart" uri="{C3380CC4-5D6E-409C-BE32-E72D297353CC}">
              <c16:uniqueId val="{00000002-E987-436C-890B-1EA2E68FB10A}"/>
            </c:ext>
          </c:extLst>
        </c:ser>
        <c:dLbls>
          <c:showLegendKey val="0"/>
          <c:showVal val="0"/>
          <c:showCatName val="0"/>
          <c:showSerName val="0"/>
          <c:showPercent val="0"/>
          <c:showBubbleSize val="0"/>
        </c:dLbls>
        <c:gapWidth val="219"/>
        <c:axId val="1895864911"/>
        <c:axId val="1895864431"/>
      </c:barChart>
      <c:catAx>
        <c:axId val="189586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64431"/>
        <c:crosses val="autoZero"/>
        <c:auto val="1"/>
        <c:lblAlgn val="ctr"/>
        <c:lblOffset val="100"/>
        <c:noMultiLvlLbl val="0"/>
      </c:catAx>
      <c:valAx>
        <c:axId val="18958644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86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Word!PivotTable4</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b="1"/>
              <a:t>TOTAL</a:t>
            </a:r>
            <a:r>
              <a:rPr lang="en-US" b="1" baseline="0"/>
              <a:t> REVENUE BY BRANCH</a:t>
            </a:r>
            <a:endParaRPr lang="en-US" b="1"/>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'Results for Word'!$D$18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'Results for Word'!$C$19:$C$22</c:f>
              <c:strCache>
                <c:ptCount val="3"/>
                <c:pt idx="0">
                  <c:v>A</c:v>
                </c:pt>
                <c:pt idx="1">
                  <c:v>B</c:v>
                </c:pt>
                <c:pt idx="2">
                  <c:v>C</c:v>
                </c:pt>
              </c:strCache>
            </c:strRef>
          </c:cat>
          <c:val>
            <c:numRef>
              <c:f>'Results for Word'!$D$19:$D$22</c:f>
              <c:numCache>
                <c:formatCode>0.00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81C4-41C3-944C-926690B6C52B}"/>
            </c:ext>
          </c:extLst>
        </c:ser>
        <c:dLbls>
          <c:dLblPos val="inEnd"/>
          <c:showLegendKey val="0"/>
          <c:showVal val="1"/>
          <c:showCatName val="0"/>
          <c:showSerName val="0"/>
          <c:showPercent val="0"/>
          <c:showBubbleSize val="0"/>
        </c:dLbls>
        <c:gapWidth val="41"/>
        <c:axId val="912860720"/>
        <c:axId val="912861680"/>
      </c:barChart>
      <c:catAx>
        <c:axId val="912860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12861680"/>
        <c:crosses val="autoZero"/>
        <c:auto val="1"/>
        <c:lblAlgn val="ctr"/>
        <c:lblOffset val="100"/>
        <c:noMultiLvlLbl val="0"/>
      </c:catAx>
      <c:valAx>
        <c:axId val="912861680"/>
        <c:scaling>
          <c:orientation val="minMax"/>
        </c:scaling>
        <c:delete val="1"/>
        <c:axPos val="l"/>
        <c:numFmt formatCode="0.00" sourceLinked="1"/>
        <c:majorTickMark val="none"/>
        <c:minorTickMark val="none"/>
        <c:tickLblPos val="nextTo"/>
        <c:crossAx val="91286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REVENUE</a:t>
            </a:r>
            <a:r>
              <a:rPr lang="en-US" baseline="0"/>
              <a:t> BY PRODUCT LINE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'Results for Word'!$J$18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'Results for Word'!$I$19:$I$25</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'Results for Word'!$J$19:$J$25</c:f>
              <c:numCache>
                <c:formatCode>0.00</c:formatCode>
                <c:ptCount val="6"/>
                <c:pt idx="0">
                  <c:v>49193.738999999987</c:v>
                </c:pt>
                <c:pt idx="1">
                  <c:v>53861.913000000008</c:v>
                </c:pt>
                <c:pt idx="2">
                  <c:v>54305.895000000011</c:v>
                </c:pt>
                <c:pt idx="3">
                  <c:v>54337.531499999968</c:v>
                </c:pt>
                <c:pt idx="4">
                  <c:v>55122.826499999988</c:v>
                </c:pt>
                <c:pt idx="5">
                  <c:v>56144.844000000005</c:v>
                </c:pt>
              </c:numCache>
            </c:numRef>
          </c:val>
          <c:extLst>
            <c:ext xmlns:c16="http://schemas.microsoft.com/office/drawing/2014/chart" uri="{C3380CC4-5D6E-409C-BE32-E72D297353CC}">
              <c16:uniqueId val="{00000000-21BC-4F7D-A264-736F36294AB5}"/>
            </c:ext>
          </c:extLst>
        </c:ser>
        <c:dLbls>
          <c:dLblPos val="inEnd"/>
          <c:showLegendKey val="0"/>
          <c:showVal val="1"/>
          <c:showCatName val="0"/>
          <c:showSerName val="0"/>
          <c:showPercent val="0"/>
          <c:showBubbleSize val="0"/>
        </c:dLbls>
        <c:gapWidth val="65"/>
        <c:axId val="1513422256"/>
        <c:axId val="1513409776"/>
      </c:barChart>
      <c:valAx>
        <c:axId val="15134097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13422256"/>
        <c:crosses val="autoZero"/>
        <c:crossBetween val="between"/>
      </c:valAx>
      <c:catAx>
        <c:axId val="151342225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134097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Sales.xlsx]Results for Word!PivotTable6</c:name>
    <c:fmtId val="2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a:t>QUANTITY SOLD</a:t>
            </a:r>
            <a:r>
              <a:rPr lang="en-US" b="1" baseline="0"/>
              <a:t> BY PRODUCT LINE</a:t>
            </a:r>
            <a:endParaRPr lang="en-US" b="1"/>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'Results for Word'!$Q$18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105-4178-8371-759B2DBE8FA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105-4178-8371-759B2DBE8FA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105-4178-8371-759B2DBE8FA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105-4178-8371-759B2DBE8FA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105-4178-8371-759B2DBE8FA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105-4178-8371-759B2DBE8FA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 for Word'!$P$19:$P$25</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'Results for Word'!$Q$19:$Q$25</c:f>
              <c:numCache>
                <c:formatCode>General</c:formatCode>
                <c:ptCount val="6"/>
                <c:pt idx="0">
                  <c:v>971</c:v>
                </c:pt>
                <c:pt idx="1">
                  <c:v>952</c:v>
                </c:pt>
                <c:pt idx="2">
                  <c:v>920</c:v>
                </c:pt>
                <c:pt idx="3">
                  <c:v>911</c:v>
                </c:pt>
                <c:pt idx="4">
                  <c:v>902</c:v>
                </c:pt>
                <c:pt idx="5">
                  <c:v>854</c:v>
                </c:pt>
              </c:numCache>
            </c:numRef>
          </c:val>
          <c:extLst>
            <c:ext xmlns:c16="http://schemas.microsoft.com/office/drawing/2014/chart" uri="{C3380CC4-5D6E-409C-BE32-E72D297353CC}">
              <c16:uniqueId val="{00000000-CB6B-4017-B013-F1A8ABABBC95}"/>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71</xdr:col>
      <xdr:colOff>121920</xdr:colOff>
      <xdr:row>3</xdr:row>
      <xdr:rowOff>121920</xdr:rowOff>
    </xdr:from>
    <xdr:to>
      <xdr:col>78</xdr:col>
      <xdr:colOff>426720</xdr:colOff>
      <xdr:row>18</xdr:row>
      <xdr:rowOff>121920</xdr:rowOff>
    </xdr:to>
    <xdr:graphicFrame macro="">
      <xdr:nvGraphicFramePr>
        <xdr:cNvPr id="3" name="Chart 2">
          <a:extLst>
            <a:ext uri="{FF2B5EF4-FFF2-40B4-BE49-F238E27FC236}">
              <a16:creationId xmlns:a16="http://schemas.microsoft.com/office/drawing/2014/main" id="{5DD9ECD2-1530-4802-B4A3-F7417E16B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80</xdr:col>
      <xdr:colOff>518160</xdr:colOff>
      <xdr:row>1</xdr:row>
      <xdr:rowOff>179070</xdr:rowOff>
    </xdr:from>
    <xdr:to>
      <xdr:col>87</xdr:col>
      <xdr:colOff>30480</xdr:colOff>
      <xdr:row>18</xdr:row>
      <xdr:rowOff>114300</xdr:rowOff>
    </xdr:to>
    <xdr:grpSp>
      <xdr:nvGrpSpPr>
        <xdr:cNvPr id="12" name="Group 11">
          <a:extLst>
            <a:ext uri="{FF2B5EF4-FFF2-40B4-BE49-F238E27FC236}">
              <a16:creationId xmlns:a16="http://schemas.microsoft.com/office/drawing/2014/main" id="{4562A3F0-F775-33F1-55CF-51232C8A73D8}"/>
            </a:ext>
          </a:extLst>
        </xdr:cNvPr>
        <xdr:cNvGrpSpPr/>
      </xdr:nvGrpSpPr>
      <xdr:grpSpPr>
        <a:xfrm>
          <a:off x="76024740" y="377190"/>
          <a:ext cx="5090160" cy="3128010"/>
          <a:chOff x="77647800" y="377190"/>
          <a:chExt cx="4419600" cy="2827020"/>
        </a:xfrm>
      </xdr:grpSpPr>
      <xdr:graphicFrame macro="">
        <xdr:nvGraphicFramePr>
          <xdr:cNvPr id="4" name="Chart 3">
            <a:extLst>
              <a:ext uri="{FF2B5EF4-FFF2-40B4-BE49-F238E27FC236}">
                <a16:creationId xmlns:a16="http://schemas.microsoft.com/office/drawing/2014/main" id="{BA96EAFE-DCF4-BA97-61D5-AFB80CF4C23C}"/>
              </a:ext>
            </a:extLst>
          </xdr:cNvPr>
          <xdr:cNvGraphicFramePr/>
        </xdr:nvGraphicFramePr>
        <xdr:xfrm>
          <a:off x="77647800" y="377190"/>
          <a:ext cx="4419600" cy="2827020"/>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6" name="Straight Arrow Connector 5">
            <a:extLst>
              <a:ext uri="{FF2B5EF4-FFF2-40B4-BE49-F238E27FC236}">
                <a16:creationId xmlns:a16="http://schemas.microsoft.com/office/drawing/2014/main" id="{7DE73394-3695-72DE-73E0-56C6D3D99190}"/>
              </a:ext>
            </a:extLst>
          </xdr:cNvPr>
          <xdr:cNvCxnSpPr/>
        </xdr:nvCxnSpPr>
        <xdr:spPr>
          <a:xfrm>
            <a:off x="78212086" y="1136820"/>
            <a:ext cx="320040" cy="1981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Straight Arrow Connector 6">
            <a:extLst>
              <a:ext uri="{FF2B5EF4-FFF2-40B4-BE49-F238E27FC236}">
                <a16:creationId xmlns:a16="http://schemas.microsoft.com/office/drawing/2014/main" id="{802E3094-4A14-4367-8C1C-49CFB9FB91A7}"/>
              </a:ext>
            </a:extLst>
          </xdr:cNvPr>
          <xdr:cNvCxnSpPr/>
        </xdr:nvCxnSpPr>
        <xdr:spPr>
          <a:xfrm>
            <a:off x="79236615" y="1151327"/>
            <a:ext cx="320040" cy="1981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99</xdr:col>
      <xdr:colOff>0</xdr:colOff>
      <xdr:row>2</xdr:row>
      <xdr:rowOff>60960</xdr:rowOff>
    </xdr:from>
    <xdr:to>
      <xdr:col>105</xdr:col>
      <xdr:colOff>91440</xdr:colOff>
      <xdr:row>17</xdr:row>
      <xdr:rowOff>60960</xdr:rowOff>
    </xdr:to>
    <xdr:graphicFrame macro="">
      <xdr:nvGraphicFramePr>
        <xdr:cNvPr id="8" name="Chart 7">
          <a:extLst>
            <a:ext uri="{FF2B5EF4-FFF2-40B4-BE49-F238E27FC236}">
              <a16:creationId xmlns:a16="http://schemas.microsoft.com/office/drawing/2014/main" id="{6AF35BAA-AE74-4FED-BA14-F24859BCF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124</xdr:col>
      <xdr:colOff>0</xdr:colOff>
      <xdr:row>4</xdr:row>
      <xdr:rowOff>45720</xdr:rowOff>
    </xdr:from>
    <xdr:to>
      <xdr:col>131</xdr:col>
      <xdr:colOff>304800</xdr:colOff>
      <xdr:row>19</xdr:row>
      <xdr:rowOff>91440</xdr:rowOff>
    </xdr:to>
    <xdr:graphicFrame macro="">
      <xdr:nvGraphicFramePr>
        <xdr:cNvPr id="9" name="Chart 8">
          <a:extLst>
            <a:ext uri="{FF2B5EF4-FFF2-40B4-BE49-F238E27FC236}">
              <a16:creationId xmlns:a16="http://schemas.microsoft.com/office/drawing/2014/main" id="{21F806A4-7DBC-4006-8A7B-15923229B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156</xdr:col>
      <xdr:colOff>297180</xdr:colOff>
      <xdr:row>1</xdr:row>
      <xdr:rowOff>19050</xdr:rowOff>
    </xdr:from>
    <xdr:to>
      <xdr:col>160</xdr:col>
      <xdr:colOff>586740</xdr:colOff>
      <xdr:row>16</xdr:row>
      <xdr:rowOff>19050</xdr:rowOff>
    </xdr:to>
    <xdr:graphicFrame macro="">
      <xdr:nvGraphicFramePr>
        <xdr:cNvPr id="13" name="Chart 12">
          <a:extLst>
            <a:ext uri="{FF2B5EF4-FFF2-40B4-BE49-F238E27FC236}">
              <a16:creationId xmlns:a16="http://schemas.microsoft.com/office/drawing/2014/main" id="{62B01BF6-5136-9AB4-2E78-293C2504B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167</xdr:col>
      <xdr:colOff>0</xdr:colOff>
      <xdr:row>0</xdr:row>
      <xdr:rowOff>194310</xdr:rowOff>
    </xdr:from>
    <xdr:to>
      <xdr:col>172</xdr:col>
      <xdr:colOff>7620</xdr:colOff>
      <xdr:row>15</xdr:row>
      <xdr:rowOff>179070</xdr:rowOff>
    </xdr:to>
    <xdr:grpSp>
      <xdr:nvGrpSpPr>
        <xdr:cNvPr id="43" name="Group 42">
          <a:extLst>
            <a:ext uri="{FF2B5EF4-FFF2-40B4-BE49-F238E27FC236}">
              <a16:creationId xmlns:a16="http://schemas.microsoft.com/office/drawing/2014/main" id="{894E6C05-8B39-0894-7F58-D8840A1F4184}"/>
            </a:ext>
          </a:extLst>
        </xdr:cNvPr>
        <xdr:cNvGrpSpPr/>
      </xdr:nvGrpSpPr>
      <xdr:grpSpPr>
        <a:xfrm>
          <a:off x="157939740" y="194310"/>
          <a:ext cx="4511040" cy="2819400"/>
          <a:chOff x="119679720" y="194310"/>
          <a:chExt cx="4732020" cy="2743200"/>
        </a:xfrm>
      </xdr:grpSpPr>
      <xdr:graphicFrame macro="">
        <xdr:nvGraphicFramePr>
          <xdr:cNvPr id="14" name="Chart 13">
            <a:extLst>
              <a:ext uri="{FF2B5EF4-FFF2-40B4-BE49-F238E27FC236}">
                <a16:creationId xmlns:a16="http://schemas.microsoft.com/office/drawing/2014/main" id="{98B16856-34E5-7B10-C0E8-23AFFBBDDF0E}"/>
              </a:ext>
            </a:extLst>
          </xdr:cNvPr>
          <xdr:cNvGraphicFramePr/>
        </xdr:nvGraphicFramePr>
        <xdr:xfrm>
          <a:off x="119679720" y="194310"/>
          <a:ext cx="4732020" cy="2743200"/>
        </xdr:xfrm>
        <a:graphic>
          <a:graphicData uri="http://schemas.openxmlformats.org/drawingml/2006/chart">
            <c:chart xmlns:c="http://schemas.openxmlformats.org/drawingml/2006/chart" xmlns:r="http://schemas.openxmlformats.org/officeDocument/2006/relationships" r:id="rId6"/>
          </a:graphicData>
        </a:graphic>
      </xdr:graphicFrame>
      <xdr:cxnSp macro="">
        <xdr:nvCxnSpPr>
          <xdr:cNvPr id="22" name="Straight Connector 21">
            <a:extLst>
              <a:ext uri="{FF2B5EF4-FFF2-40B4-BE49-F238E27FC236}">
                <a16:creationId xmlns:a16="http://schemas.microsoft.com/office/drawing/2014/main" id="{3674D914-717C-14F9-5B97-F4C8BD39E595}"/>
              </a:ext>
            </a:extLst>
          </xdr:cNvPr>
          <xdr:cNvCxnSpPr/>
        </xdr:nvCxnSpPr>
        <xdr:spPr>
          <a:xfrm>
            <a:off x="120586262" y="630803"/>
            <a:ext cx="203367" cy="25311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Arrow Connector 27">
            <a:extLst>
              <a:ext uri="{FF2B5EF4-FFF2-40B4-BE49-F238E27FC236}">
                <a16:creationId xmlns:a16="http://schemas.microsoft.com/office/drawing/2014/main" id="{C39EAD79-ED1E-7E55-E919-537FD2DCC91A}"/>
              </a:ext>
            </a:extLst>
          </xdr:cNvPr>
          <xdr:cNvCxnSpPr/>
        </xdr:nvCxnSpPr>
        <xdr:spPr>
          <a:xfrm flipV="1">
            <a:off x="120789628" y="697064"/>
            <a:ext cx="244042" cy="18288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3" name="Straight Connector 32">
            <a:extLst>
              <a:ext uri="{FF2B5EF4-FFF2-40B4-BE49-F238E27FC236}">
                <a16:creationId xmlns:a16="http://schemas.microsoft.com/office/drawing/2014/main" id="{EDCB1B2B-BB43-49DC-AAE8-4CFCC38956DD}"/>
              </a:ext>
            </a:extLst>
          </xdr:cNvPr>
          <xdr:cNvCxnSpPr/>
        </xdr:nvCxnSpPr>
        <xdr:spPr>
          <a:xfrm>
            <a:off x="122649825" y="606287"/>
            <a:ext cx="196588" cy="28889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Arrow Connector 33">
            <a:extLst>
              <a:ext uri="{FF2B5EF4-FFF2-40B4-BE49-F238E27FC236}">
                <a16:creationId xmlns:a16="http://schemas.microsoft.com/office/drawing/2014/main" id="{F14D3C17-F0F4-49B9-B851-4E4F8DA8F7C7}"/>
              </a:ext>
            </a:extLst>
          </xdr:cNvPr>
          <xdr:cNvCxnSpPr/>
        </xdr:nvCxnSpPr>
        <xdr:spPr>
          <a:xfrm flipV="1">
            <a:off x="122846412" y="723900"/>
            <a:ext cx="201348" cy="16465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84A71A62-7F70-4D97-80C8-C56EDB612A2E}"/>
              </a:ext>
            </a:extLst>
          </xdr:cNvPr>
          <xdr:cNvCxnSpPr/>
        </xdr:nvCxnSpPr>
        <xdr:spPr>
          <a:xfrm>
            <a:off x="121582223" y="643062"/>
            <a:ext cx="196588" cy="28624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Arrow Connector 37">
            <a:extLst>
              <a:ext uri="{FF2B5EF4-FFF2-40B4-BE49-F238E27FC236}">
                <a16:creationId xmlns:a16="http://schemas.microsoft.com/office/drawing/2014/main" id="{068451CC-FF39-4984-AE35-939032980B4E}"/>
              </a:ext>
            </a:extLst>
          </xdr:cNvPr>
          <xdr:cNvCxnSpPr/>
        </xdr:nvCxnSpPr>
        <xdr:spPr>
          <a:xfrm flipV="1">
            <a:off x="121778809" y="876300"/>
            <a:ext cx="216926" cy="4638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342900</xdr:colOff>
      <xdr:row>1</xdr:row>
      <xdr:rowOff>19050</xdr:rowOff>
    </xdr:from>
    <xdr:to>
      <xdr:col>5</xdr:col>
      <xdr:colOff>533400</xdr:colOff>
      <xdr:row>15</xdr:row>
      <xdr:rowOff>125730</xdr:rowOff>
    </xdr:to>
    <xdr:graphicFrame macro="">
      <xdr:nvGraphicFramePr>
        <xdr:cNvPr id="2" name="Chart 1">
          <a:extLst>
            <a:ext uri="{FF2B5EF4-FFF2-40B4-BE49-F238E27FC236}">
              <a16:creationId xmlns:a16="http://schemas.microsoft.com/office/drawing/2014/main" id="{B00E9C1B-3E8A-4883-F5A7-370F5FA68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243840</xdr:colOff>
      <xdr:row>1</xdr:row>
      <xdr:rowOff>95250</xdr:rowOff>
    </xdr:from>
    <xdr:to>
      <xdr:col>11</xdr:col>
      <xdr:colOff>396240</xdr:colOff>
      <xdr:row>16</xdr:row>
      <xdr:rowOff>11430</xdr:rowOff>
    </xdr:to>
    <xdr:graphicFrame macro="">
      <xdr:nvGraphicFramePr>
        <xdr:cNvPr id="5" name="Chart 4">
          <a:extLst>
            <a:ext uri="{FF2B5EF4-FFF2-40B4-BE49-F238E27FC236}">
              <a16:creationId xmlns:a16="http://schemas.microsoft.com/office/drawing/2014/main" id="{B5710E73-5AF3-9C0A-DB1E-0AEBE0EBF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632460</xdr:colOff>
      <xdr:row>1</xdr:row>
      <xdr:rowOff>102870</xdr:rowOff>
    </xdr:from>
    <xdr:to>
      <xdr:col>18</xdr:col>
      <xdr:colOff>114300</xdr:colOff>
      <xdr:row>16</xdr:row>
      <xdr:rowOff>19050</xdr:rowOff>
    </xdr:to>
    <xdr:graphicFrame macro="">
      <xdr:nvGraphicFramePr>
        <xdr:cNvPr id="15" name="Chart 14">
          <a:extLst>
            <a:ext uri="{FF2B5EF4-FFF2-40B4-BE49-F238E27FC236}">
              <a16:creationId xmlns:a16="http://schemas.microsoft.com/office/drawing/2014/main" id="{E58ADB6E-3119-A462-7019-6F22E8D16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53340</xdr:colOff>
      <xdr:row>1</xdr:row>
      <xdr:rowOff>95250</xdr:rowOff>
    </xdr:from>
    <xdr:to>
      <xdr:col>22</xdr:col>
      <xdr:colOff>922020</xdr:colOff>
      <xdr:row>16</xdr:row>
      <xdr:rowOff>11430</xdr:rowOff>
    </xdr:to>
    <xdr:graphicFrame macro="">
      <xdr:nvGraphicFramePr>
        <xdr:cNvPr id="16" name="Chart 15">
          <a:extLst>
            <a:ext uri="{FF2B5EF4-FFF2-40B4-BE49-F238E27FC236}">
              <a16:creationId xmlns:a16="http://schemas.microsoft.com/office/drawing/2014/main" id="{68D746C0-DC47-0B02-F4CC-77864D3B3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44</xdr:col>
      <xdr:colOff>441960</xdr:colOff>
      <xdr:row>2</xdr:row>
      <xdr:rowOff>19050</xdr:rowOff>
    </xdr:from>
    <xdr:to>
      <xdr:col>48</xdr:col>
      <xdr:colOff>716280</xdr:colOff>
      <xdr:row>16</xdr:row>
      <xdr:rowOff>163830</xdr:rowOff>
    </xdr:to>
    <xdr:graphicFrame macro="">
      <xdr:nvGraphicFramePr>
        <xdr:cNvPr id="17" name="Chart 16">
          <a:extLst>
            <a:ext uri="{FF2B5EF4-FFF2-40B4-BE49-F238E27FC236}">
              <a16:creationId xmlns:a16="http://schemas.microsoft.com/office/drawing/2014/main" id="{8DB92C06-03F1-8925-2B02-013C2E7D6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60960</xdr:colOff>
      <xdr:row>0</xdr:row>
      <xdr:rowOff>68580</xdr:rowOff>
    </xdr:from>
    <xdr:to>
      <xdr:col>59</xdr:col>
      <xdr:colOff>838200</xdr:colOff>
      <xdr:row>14</xdr:row>
      <xdr:rowOff>167640</xdr:rowOff>
    </xdr:to>
    <xdr:graphicFrame macro="">
      <xdr:nvGraphicFramePr>
        <xdr:cNvPr id="20" name="Chart 19">
          <a:extLst>
            <a:ext uri="{FF2B5EF4-FFF2-40B4-BE49-F238E27FC236}">
              <a16:creationId xmlns:a16="http://schemas.microsoft.com/office/drawing/2014/main" id="{9C4FD7A3-18B0-A7A4-DDE0-6FFB06808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61</xdr:col>
      <xdr:colOff>228600</xdr:colOff>
      <xdr:row>0</xdr:row>
      <xdr:rowOff>144780</xdr:rowOff>
    </xdr:from>
    <xdr:to>
      <xdr:col>64</xdr:col>
      <xdr:colOff>426720</xdr:colOff>
      <xdr:row>15</xdr:row>
      <xdr:rowOff>53340</xdr:rowOff>
    </xdr:to>
    <xdr:graphicFrame macro="">
      <xdr:nvGraphicFramePr>
        <xdr:cNvPr id="10" name="Chart 9">
          <a:extLst>
            <a:ext uri="{FF2B5EF4-FFF2-40B4-BE49-F238E27FC236}">
              <a16:creationId xmlns:a16="http://schemas.microsoft.com/office/drawing/2014/main" id="{964BF41B-93B9-F25D-F774-6BB3BBF3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64</xdr:col>
      <xdr:colOff>1722120</xdr:colOff>
      <xdr:row>0</xdr:row>
      <xdr:rowOff>80010</xdr:rowOff>
    </xdr:from>
    <xdr:to>
      <xdr:col>69</xdr:col>
      <xdr:colOff>472440</xdr:colOff>
      <xdr:row>14</xdr:row>
      <xdr:rowOff>179070</xdr:rowOff>
    </xdr:to>
    <xdr:graphicFrame macro="">
      <xdr:nvGraphicFramePr>
        <xdr:cNvPr id="11" name="Chart 10">
          <a:extLst>
            <a:ext uri="{FF2B5EF4-FFF2-40B4-BE49-F238E27FC236}">
              <a16:creationId xmlns:a16="http://schemas.microsoft.com/office/drawing/2014/main" id="{FCDF6E09-3974-D198-9DE5-CCFA2E872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89</xdr:col>
      <xdr:colOff>419100</xdr:colOff>
      <xdr:row>4</xdr:row>
      <xdr:rowOff>26670</xdr:rowOff>
    </xdr:from>
    <xdr:to>
      <xdr:col>91</xdr:col>
      <xdr:colOff>1280160</xdr:colOff>
      <xdr:row>18</xdr:row>
      <xdr:rowOff>179070</xdr:rowOff>
    </xdr:to>
    <xdr:graphicFrame macro="">
      <xdr:nvGraphicFramePr>
        <xdr:cNvPr id="18" name="Chart 17">
          <a:extLst>
            <a:ext uri="{FF2B5EF4-FFF2-40B4-BE49-F238E27FC236}">
              <a16:creationId xmlns:a16="http://schemas.microsoft.com/office/drawing/2014/main" id="{A3ABF23D-0ABE-7A53-10DD-AECC38B23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108</xdr:col>
      <xdr:colOff>15240</xdr:colOff>
      <xdr:row>0</xdr:row>
      <xdr:rowOff>175260</xdr:rowOff>
    </xdr:from>
    <xdr:to>
      <xdr:col>111</xdr:col>
      <xdr:colOff>518160</xdr:colOff>
      <xdr:row>13</xdr:row>
      <xdr:rowOff>34290</xdr:rowOff>
    </xdr:to>
    <xdr:graphicFrame macro="">
      <xdr:nvGraphicFramePr>
        <xdr:cNvPr id="21" name="Chart 20">
          <a:extLst>
            <a:ext uri="{FF2B5EF4-FFF2-40B4-BE49-F238E27FC236}">
              <a16:creationId xmlns:a16="http://schemas.microsoft.com/office/drawing/2014/main" id="{958E4DD3-D094-F27D-09C6-DF672E9F2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111</xdr:col>
      <xdr:colOff>1257300</xdr:colOff>
      <xdr:row>1</xdr:row>
      <xdr:rowOff>26670</xdr:rowOff>
    </xdr:from>
    <xdr:to>
      <xdr:col>116</xdr:col>
      <xdr:colOff>106680</xdr:colOff>
      <xdr:row>15</xdr:row>
      <xdr:rowOff>133350</xdr:rowOff>
    </xdr:to>
    <xdr:graphicFrame macro="">
      <xdr:nvGraphicFramePr>
        <xdr:cNvPr id="23" name="Chart 22">
          <a:extLst>
            <a:ext uri="{FF2B5EF4-FFF2-40B4-BE49-F238E27FC236}">
              <a16:creationId xmlns:a16="http://schemas.microsoft.com/office/drawing/2014/main" id="{1120C2F8-7398-855F-8E6C-980DA873D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117</xdr:col>
      <xdr:colOff>251460</xdr:colOff>
      <xdr:row>1</xdr:row>
      <xdr:rowOff>26670</xdr:rowOff>
    </xdr:from>
    <xdr:to>
      <xdr:col>122</xdr:col>
      <xdr:colOff>381000</xdr:colOff>
      <xdr:row>15</xdr:row>
      <xdr:rowOff>133350</xdr:rowOff>
    </xdr:to>
    <xdr:graphicFrame macro="">
      <xdr:nvGraphicFramePr>
        <xdr:cNvPr id="24" name="Chart 23">
          <a:extLst>
            <a:ext uri="{FF2B5EF4-FFF2-40B4-BE49-F238E27FC236}">
              <a16:creationId xmlns:a16="http://schemas.microsoft.com/office/drawing/2014/main" id="{0C7DA43E-4DEC-9993-D32A-A7463F955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1786346</xdr:colOff>
      <xdr:row>0</xdr:row>
      <xdr:rowOff>156758</xdr:rowOff>
    </xdr:from>
    <xdr:to>
      <xdr:col>16</xdr:col>
      <xdr:colOff>186146</xdr:colOff>
      <xdr:row>2</xdr:row>
      <xdr:rowOff>165902</xdr:rowOff>
    </xdr:to>
    <mc:AlternateContent xmlns:mc="http://schemas.openxmlformats.org/markup-compatibility/2006" xmlns:a14="http://schemas.microsoft.com/office/drawing/2010/main">
      <mc:Choice Requires="a14">
        <xdr:graphicFrame macro="">
          <xdr:nvGraphicFramePr>
            <xdr:cNvPr id="13" name="Payment">
              <a:extLst>
                <a:ext uri="{FF2B5EF4-FFF2-40B4-BE49-F238E27FC236}">
                  <a16:creationId xmlns:a16="http://schemas.microsoft.com/office/drawing/2014/main" id="{286556E9-AF8B-EFFA-C127-455DAA6D855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395460" y="156758"/>
              <a:ext cx="3015343" cy="379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21474</xdr:colOff>
      <xdr:row>1</xdr:row>
      <xdr:rowOff>1386</xdr:rowOff>
    </xdr:from>
    <xdr:to>
      <xdr:col>5</xdr:col>
      <xdr:colOff>229292</xdr:colOff>
      <xdr:row>3</xdr:row>
      <xdr:rowOff>6928</xdr:rowOff>
    </xdr:to>
    <mc:AlternateContent xmlns:mc="http://schemas.openxmlformats.org/markup-compatibility/2006" xmlns:a14="http://schemas.microsoft.com/office/drawing/2010/main">
      <mc:Choice Requires="a14">
        <xdr:graphicFrame macro="">
          <xdr:nvGraphicFramePr>
            <xdr:cNvPr id="28" name="Branch">
              <a:extLst>
                <a:ext uri="{FF2B5EF4-FFF2-40B4-BE49-F238E27FC236}">
                  <a16:creationId xmlns:a16="http://schemas.microsoft.com/office/drawing/2014/main" id="{6FC6F0AC-C83B-B1EA-A72E-FA10F469A99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491045" y="186443"/>
              <a:ext cx="1818904" cy="375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606828</xdr:colOff>
      <xdr:row>4</xdr:row>
      <xdr:rowOff>4156</xdr:rowOff>
    </xdr:from>
    <xdr:to>
      <xdr:col>20</xdr:col>
      <xdr:colOff>594360</xdr:colOff>
      <xdr:row>57</xdr:row>
      <xdr:rowOff>15240</xdr:rowOff>
    </xdr:to>
    <xdr:grpSp>
      <xdr:nvGrpSpPr>
        <xdr:cNvPr id="30" name="Group 29">
          <a:extLst>
            <a:ext uri="{FF2B5EF4-FFF2-40B4-BE49-F238E27FC236}">
              <a16:creationId xmlns:a16="http://schemas.microsoft.com/office/drawing/2014/main" id="{92259A21-F212-33EE-0D77-84082AC3E31E}"/>
            </a:ext>
          </a:extLst>
        </xdr:cNvPr>
        <xdr:cNvGrpSpPr/>
      </xdr:nvGrpSpPr>
      <xdr:grpSpPr>
        <a:xfrm>
          <a:off x="606828" y="740756"/>
          <a:ext cx="15202132" cy="9396384"/>
          <a:chOff x="762000" y="987829"/>
          <a:chExt cx="15133320" cy="9725891"/>
        </a:xfr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grpSpPr>
      <xdr:graphicFrame macro="">
        <xdr:nvGraphicFramePr>
          <xdr:cNvPr id="8" name="Chart 7">
            <a:extLst>
              <a:ext uri="{FF2B5EF4-FFF2-40B4-BE49-F238E27FC236}">
                <a16:creationId xmlns:a16="http://schemas.microsoft.com/office/drawing/2014/main" id="{429F7205-4B8B-4025-853B-F3727E4F9A1F}"/>
              </a:ext>
            </a:extLst>
          </xdr:cNvPr>
          <xdr:cNvGraphicFramePr>
            <a:graphicFrameLocks/>
          </xdr:cNvGraphicFramePr>
        </xdr:nvGraphicFramePr>
        <xdr:xfrm>
          <a:off x="5989516" y="7481454"/>
          <a:ext cx="9905804" cy="323226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9" name="Chart 8">
            <a:extLst>
              <a:ext uri="{FF2B5EF4-FFF2-40B4-BE49-F238E27FC236}">
                <a16:creationId xmlns:a16="http://schemas.microsoft.com/office/drawing/2014/main" id="{74D697C7-6D6D-4553-A20A-1DD3858178C4}"/>
              </a:ext>
            </a:extLst>
          </xdr:cNvPr>
          <xdr:cNvGraphicFramePr>
            <a:graphicFrameLocks/>
          </xdr:cNvGraphicFramePr>
        </xdr:nvGraphicFramePr>
        <xdr:xfrm>
          <a:off x="5943600" y="1000100"/>
          <a:ext cx="4846320" cy="30175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3BEB439B-C562-40EB-A729-2817EB72811D}"/>
              </a:ext>
            </a:extLst>
          </xdr:cNvPr>
          <xdr:cNvGraphicFramePr>
            <a:graphicFrameLocks/>
          </xdr:cNvGraphicFramePr>
        </xdr:nvGraphicFramePr>
        <xdr:xfrm>
          <a:off x="5924205" y="4252752"/>
          <a:ext cx="4846320" cy="301534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a:extLst>
              <a:ext uri="{FF2B5EF4-FFF2-40B4-BE49-F238E27FC236}">
                <a16:creationId xmlns:a16="http://schemas.microsoft.com/office/drawing/2014/main" id="{D566155A-C1A6-4F09-A690-B8A3103E5E5A}"/>
              </a:ext>
            </a:extLst>
          </xdr:cNvPr>
          <xdr:cNvGraphicFramePr>
            <a:graphicFrameLocks/>
          </xdr:cNvGraphicFramePr>
        </xdr:nvGraphicFramePr>
        <xdr:xfrm>
          <a:off x="11033761" y="1005839"/>
          <a:ext cx="4846320" cy="30175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2" name="Chart 11">
            <a:extLst>
              <a:ext uri="{FF2B5EF4-FFF2-40B4-BE49-F238E27FC236}">
                <a16:creationId xmlns:a16="http://schemas.microsoft.com/office/drawing/2014/main" id="{F71931A4-4756-418D-919D-93C834EC6E6E}"/>
              </a:ext>
            </a:extLst>
          </xdr:cNvPr>
          <xdr:cNvGraphicFramePr>
            <a:graphicFrameLocks/>
          </xdr:cNvGraphicFramePr>
        </xdr:nvGraphicFramePr>
        <xdr:xfrm>
          <a:off x="11029901" y="4252752"/>
          <a:ext cx="4846320" cy="301752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6" name="Chart 25">
            <a:extLst>
              <a:ext uri="{FF2B5EF4-FFF2-40B4-BE49-F238E27FC236}">
                <a16:creationId xmlns:a16="http://schemas.microsoft.com/office/drawing/2014/main" id="{47CB115F-983A-4088-AFB1-B68F880A75E2}"/>
              </a:ext>
            </a:extLst>
          </xdr:cNvPr>
          <xdr:cNvGraphicFramePr>
            <a:graphicFrameLocks/>
          </xdr:cNvGraphicFramePr>
        </xdr:nvGraphicFramePr>
        <xdr:xfrm>
          <a:off x="774469" y="4239491"/>
          <a:ext cx="4846320" cy="301752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9" name="Chart 28">
            <a:extLst>
              <a:ext uri="{FF2B5EF4-FFF2-40B4-BE49-F238E27FC236}">
                <a16:creationId xmlns:a16="http://schemas.microsoft.com/office/drawing/2014/main" id="{2F423DC6-7AFE-4FB7-BB3B-3E0655C81294}"/>
              </a:ext>
            </a:extLst>
          </xdr:cNvPr>
          <xdr:cNvGraphicFramePr>
            <a:graphicFrameLocks/>
          </xdr:cNvGraphicFramePr>
        </xdr:nvGraphicFramePr>
        <xdr:xfrm>
          <a:off x="762000" y="7467600"/>
          <a:ext cx="4846320" cy="323697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4" name="Chart 23">
            <a:extLst>
              <a:ext uri="{FF2B5EF4-FFF2-40B4-BE49-F238E27FC236}">
                <a16:creationId xmlns:a16="http://schemas.microsoft.com/office/drawing/2014/main" id="{F8C2A9B9-D3DA-4E81-933A-48408490544E}"/>
              </a:ext>
            </a:extLst>
          </xdr:cNvPr>
          <xdr:cNvGraphicFramePr>
            <a:graphicFrameLocks/>
          </xdr:cNvGraphicFramePr>
        </xdr:nvGraphicFramePr>
        <xdr:xfrm>
          <a:off x="777241" y="987829"/>
          <a:ext cx="4846320" cy="301752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7</xdr:col>
      <xdr:colOff>1384</xdr:colOff>
      <xdr:row>1</xdr:row>
      <xdr:rowOff>1385</xdr:rowOff>
    </xdr:from>
    <xdr:to>
      <xdr:col>10</xdr:col>
      <xdr:colOff>167638</xdr:colOff>
      <xdr:row>3</xdr:row>
      <xdr:rowOff>6927</xdr:rowOff>
    </xdr:to>
    <mc:AlternateContent xmlns:mc="http://schemas.openxmlformats.org/markup-compatibility/2006" xmlns:a14="http://schemas.microsoft.com/office/drawing/2010/main">
      <mc:Choice Requires="a14">
        <xdr:graphicFrame macro="">
          <xdr:nvGraphicFramePr>
            <xdr:cNvPr id="31" name="Customer type">
              <a:extLst>
                <a:ext uri="{FF2B5EF4-FFF2-40B4-BE49-F238E27FC236}">
                  <a16:creationId xmlns:a16="http://schemas.microsoft.com/office/drawing/2014/main" id="{16736011-CA21-EB0C-7106-BEC4ADB504F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335384" y="186442"/>
              <a:ext cx="1831768" cy="375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xdr:colOff>
      <xdr:row>1</xdr:row>
      <xdr:rowOff>0</xdr:rowOff>
    </xdr:from>
    <xdr:to>
      <xdr:col>21</xdr:col>
      <xdr:colOff>15240</xdr:colOff>
      <xdr:row>3</xdr:row>
      <xdr:rowOff>0</xdr:rowOff>
    </xdr:to>
    <mc:AlternateContent xmlns:mc="http://schemas.openxmlformats.org/markup-compatibility/2006" xmlns:a14="http://schemas.microsoft.com/office/drawing/2010/main">
      <mc:Choice Requires="a14">
        <xdr:graphicFrame macro="">
          <xdr:nvGraphicFramePr>
            <xdr:cNvPr id="32" name="Gender">
              <a:extLst>
                <a:ext uri="{FF2B5EF4-FFF2-40B4-BE49-F238E27FC236}">
                  <a16:creationId xmlns:a16="http://schemas.microsoft.com/office/drawing/2014/main" id="{E9018622-DE40-4B5D-90D3-594D9C60017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014269" y="185057"/>
              <a:ext cx="1828800" cy="370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Anthony Buna" refreshedDate="45696.418749999997" createdVersion="8" refreshedVersion="8" minRefreshableVersion="3" recordCount="1000" xr:uid="{6D2D7470-4A66-4F5C-A051-C2457F86B068}">
  <cacheSource type="worksheet">
    <worksheetSource ref="A1:R1001" sheet="Transformed Data"/>
  </cacheSource>
  <cacheFields count="22">
    <cacheField name="Invoice ID" numFmtId="0">
      <sharedItems count="1000">
        <s v="750-67-8428"/>
        <s v="631-41-3108"/>
        <s v="123-19-1176"/>
        <s v="373-73-7910"/>
        <s v="355-53-5943"/>
        <s v="665-32-9167"/>
        <s v="365-64-0515"/>
        <s v="252-56-2699"/>
        <s v="829-34-3910"/>
        <s v="656-95-9349"/>
        <s v="765-26-6951"/>
        <s v="329-62-1586"/>
        <s v="636-48-8204"/>
        <s v="549-59-1358"/>
        <s v="227-03-5010"/>
        <s v="189-17-4241"/>
        <s v="848-62-7243"/>
        <s v="595-11-5460"/>
        <s v="129-29-8530"/>
        <s v="272-65-1806"/>
        <s v="162-48-8011"/>
        <s v="106-35-6779"/>
        <s v="635-40-6220"/>
        <s v="817-48-8732"/>
        <s v="199-75-8169"/>
        <s v="877-22-3308"/>
        <s v="232-11-3025"/>
        <s v="382-03-4532"/>
        <s v="287-21-9091"/>
        <s v="381-20-0914"/>
        <s v="633-44-8566"/>
        <s v="504-35-8843"/>
        <s v="873-51-0671"/>
        <s v="594-34-4444"/>
        <s v="865-92-6136"/>
        <s v="212-62-1842"/>
        <s v="704-48-3927"/>
        <s v="630-74-5166"/>
        <s v="645-44-1170"/>
        <s v="642-32-2990"/>
        <s v="638-60-7125"/>
        <s v="668-90-8900"/>
        <s v="870-54-3162"/>
        <s v="802-70-5316"/>
        <s v="700-81-1757"/>
        <s v="354-39-5160"/>
        <s v="575-30-8091"/>
        <s v="239-10-7476"/>
        <s v="685-64-1609"/>
        <s v="238-49-0436"/>
        <s v="746-94-0204"/>
        <s v="782-95-9291"/>
        <s v="275-28-0149"/>
        <s v="101-17-6199"/>
        <s v="687-47-8271"/>
        <s v="796-32-9050"/>
        <s v="105-31-1824"/>
        <s v="249-42-3782"/>
        <s v="827-26-2100"/>
        <s v="175-54-2529"/>
        <s v="407-63-8975"/>
        <s v="851-28-6367"/>
        <s v="586-25-0848"/>
        <s v="400-60-7251"/>
        <s v="831-07-6050"/>
        <s v="856-22-8149"/>
        <s v="749-24-1565"/>
        <s v="888-02-0338"/>
        <s v="802-43-8934"/>
        <s v="319-74-2561"/>
        <s v="213-72-6612"/>
        <s v="721-86-6247"/>
        <s v="157-13-5295"/>
        <s v="645-78-8093"/>
        <s v="478-06-7835"/>
        <s v="540-11-4336"/>
        <s v="448-81-5016"/>
        <s v="217-58-1179"/>
        <s v="530-90-9855"/>
        <s v="604-70-6476"/>
        <s v="799-71-1548"/>
        <s v="290-68-2984"/>
        <s v="704-11-6354"/>
        <s v="366-93-0948"/>
        <s v="729-09-9681"/>
        <s v="151-16-1484"/>
        <s v="850-41-9669"/>
        <s v="447-15-7839"/>
        <s v="253-12-6086"/>
        <s v="144-51-6085"/>
        <s v="731-14-2199"/>
        <s v="126-54-1082"/>
        <s v="633-91-1052"/>
        <s v="828-61-5674"/>
        <s v="136-08-6195"/>
        <s v="490-29-1201"/>
        <s v="667-92-0055"/>
        <s v="565-17-3836"/>
        <s v="430-60-3493"/>
        <s v="278-97-7759"/>
        <s v="316-68-6352"/>
        <s v="744-02-5987"/>
        <s v="307-83-9164"/>
        <s v="439-54-7422"/>
        <s v="411-77-0180"/>
        <s v="286-01-5402"/>
        <s v="803-17-8013"/>
        <s v="512-98-1403"/>
        <s v="848-42-2560"/>
        <s v="870-76-1733"/>
        <s v="423-64-4619"/>
        <s v="372-94-8041"/>
        <s v="563-91-7120"/>
        <s v="746-54-5508"/>
        <s v="815-11-1168"/>
        <s v="340-66-0321"/>
        <s v="634-97-8956"/>
        <s v="566-71-1091"/>
        <s v="442-48-3607"/>
        <s v="527-09-6272"/>
        <s v="898-04-2717"/>
        <s v="150-89-8043"/>
        <s v="135-84-8019"/>
        <s v="441-94-7118"/>
        <s v="531-80-1784"/>
        <s v="834-61-8124"/>
        <s v="612-36-5536"/>
        <s v="462-67-9126"/>
        <s v="468-88-0009"/>
        <s v="254-31-0042"/>
        <s v="422-29-8786"/>
        <s v="667-23-5919"/>
        <s v="289-15-7034"/>
        <s v="662-72-2873"/>
        <s v="725-56-0833"/>
        <s v="563-36-9814"/>
        <s v="308-47-4913"/>
        <s v="885-17-6250"/>
        <s v="726-27-2396"/>
        <s v="316-01-3952"/>
        <s v="882-40-4577"/>
        <s v="732-67-5346"/>
        <s v="256-08-8343"/>
        <s v="132-23-6451"/>
        <s v="696-90-2548"/>
        <s v="472-15-9636"/>
        <s v="745-71-3520"/>
        <s v="269-10-8440"/>
        <s v="325-77-6186"/>
        <s v="459-50-7686"/>
        <s v="345-08-4992"/>
        <s v="138-17-5109"/>
        <s v="301-11-9629"/>
        <s v="727-17-0390"/>
        <s v="568-88-3448"/>
        <s v="187-83-5490"/>
        <s v="470-32-9057"/>
        <s v="340-21-9136"/>
        <s v="405-31-3305"/>
        <s v="676-39-6028"/>
        <s v="502-05-1910"/>
        <s v="485-30-8700"/>
        <s v="575-67-1508"/>
        <s v="674-15-9296"/>
        <s v="795-49-7276"/>
        <s v="510-09-5628"/>
        <s v="420-18-8989"/>
        <s v="726-29-6793"/>
        <s v="209-61-0206"/>
        <s v="595-27-4851"/>
        <s v="189-52-0236"/>
        <s v="220-28-1851"/>
        <s v="609-81-8548"/>
        <s v="534-01-4457"/>
        <s v="719-89-8991"/>
        <s v="827-77-7633"/>
        <s v="287-83-1405"/>
        <s v="435-13-4908"/>
        <s v="892-05-6689"/>
        <s v="643-38-7867"/>
        <s v="308-81-0538"/>
        <s v="460-35-4390"/>
        <s v="647-50-1224"/>
        <s v="541-48-8554"/>
        <s v="213-32-1216"/>
        <s v="134-75-2619"/>
        <s v="712-39-0363"/>
        <s v="218-59-9410"/>
        <s v="760-90-2357"/>
        <s v="698-98-5964"/>
        <s v="651-88-7328"/>
        <s v="239-48-4278"/>
        <s v="550-84-8664"/>
        <s v="797-88-0493"/>
        <s v="443-82-0585"/>
        <s v="127-47-6963"/>
        <s v="278-86-2735"/>
        <s v="695-28-6250"/>
        <s v="227-50-3718"/>
        <s v="560-49-6611"/>
        <s v="880-35-0356"/>
        <s v="152-68-2907"/>
        <s v="334-64-2006"/>
        <s v="559-98-9873"/>
        <s v="318-12-0304"/>
        <s v="421-95-9805"/>
        <s v="443-59-0061"/>
        <s v="509-29-3912"/>
        <s v="828-46-6863"/>
        <s v="420-97-3340"/>
        <s v="436-54-4512"/>
        <s v="816-57-2053"/>
        <s v="856-66-2701"/>
        <s v="308-39-1707"/>
        <s v="149-61-1929"/>
        <s v="655-07-2265"/>
        <s v="589-02-8023"/>
        <s v="610-46-4100"/>
        <s v="706-36-6154"/>
        <s v="742-04-5161"/>
        <s v="169-52-4504"/>
        <s v="562-12-5430"/>
        <s v="816-72-8853"/>
        <s v="491-38-3499"/>
        <s v="518-17-2983"/>
        <s v="588-47-8641"/>
        <s v="811-03-8790"/>
        <s v="274-05-5470"/>
        <s v="130-67-4723"/>
        <s v="105-10-6182"/>
        <s v="648-83-1321"/>
        <s v="305-03-2383"/>
        <s v="689-05-1884"/>
        <s v="800-09-8606"/>
        <s v="182-52-7000"/>
        <s v="868-06-0466"/>
        <s v="445-30-9252"/>
        <s v="786-94-2700"/>
        <s v="258-92-7466"/>
        <s v="857-16-3520"/>
        <s v="482-17-1179"/>
        <s v="788-21-5741"/>
        <s v="247-11-2470"/>
        <s v="635-28-5728"/>
        <s v="756-49-0168"/>
        <s v="805-86-0265"/>
        <s v="373-14-0504"/>
        <s v="546-80-2899"/>
        <s v="585-86-8361"/>
        <s v="807-14-7833"/>
        <s v="652-43-6591"/>
        <s v="406-46-7107"/>
        <s v="250-17-5703"/>
        <s v="156-95-3964"/>
        <s v="410-67-1709"/>
        <s v="587-73-4862"/>
        <s v="787-87-2010"/>
        <s v="886-54-6089"/>
        <s v="534-53-3526"/>
        <s v="307-04-2070"/>
        <s v="404-91-5964"/>
        <s v="497-37-6538"/>
        <s v="651-96-5970"/>
        <s v="263-12-5321"/>
        <s v="702-72-0487"/>
        <s v="864-24-7918"/>
        <s v="759-29-9521"/>
        <s v="220-68-6701"/>
        <s v="618-34-8551"/>
        <s v="257-60-7754"/>
        <s v="380-60-5336"/>
        <s v="674-56-6360"/>
        <s v="778-34-2523"/>
        <s v="832-51-6761"/>
        <s v="186-43-8965"/>
        <s v="276-75-6884"/>
        <s v="569-76-2760"/>
        <s v="760-53-9233"/>
        <s v="416-17-9926"/>
        <s v="237-44-6163"/>
        <s v="528-14-9470"/>
        <s v="807-34-3742"/>
        <s v="288-62-1085"/>
        <s v="497-36-0989"/>
        <s v="860-73-6466"/>
        <s v="896-34-0956"/>
        <s v="804-38-3935"/>
        <s v="585-90-0249"/>
        <s v="125-45-2293"/>
        <s v="843-73-4724"/>
        <s v="409-33-9708"/>
        <s v="160-22-2687"/>
        <s v="748-45-2862"/>
        <s v="316-66-3011"/>
        <s v="840-76-5966"/>
        <s v="124-31-1458"/>
        <s v="852-82-2749"/>
        <s v="873-14-6353"/>
        <s v="166-19-2553"/>
        <s v="737-88-5876"/>
        <s v="448-61-3783"/>
        <s v="291-55-6563"/>
        <s v="548-48-3156"/>
        <s v="460-93-5834"/>
        <s v="325-89-4209"/>
        <s v="884-80-6021"/>
        <s v="880-46-5796"/>
        <s v="146-09-5432"/>
        <s v="595-94-9924"/>
        <s v="865-41-9075"/>
        <s v="186-71-5196"/>
        <s v="453-33-6436"/>
        <s v="522-57-8364"/>
        <s v="459-45-2396"/>
        <s v="749-81-8133"/>
        <s v="397-25-8725"/>
        <s v="243-55-8457"/>
        <s v="361-85-2571"/>
        <s v="131-70-8179"/>
        <s v="720-72-2436"/>
        <s v="809-69-9497"/>
        <s v="449-16-6770"/>
        <s v="333-23-2632"/>
        <s v="489-82-1237"/>
        <s v="846-10-0341"/>
        <s v="384-59-6655"/>
        <s v="324-92-3863"/>
        <s v="593-08-5916"/>
        <s v="558-60-5016"/>
        <s v="195-06-0432"/>
        <s v="605-03-2706"/>
        <s v="531-56-4728"/>
        <s v="221-25-5073"/>
        <s v="809-46-1866"/>
        <s v="139-32-4183"/>
        <s v="886-18-2897"/>
        <s v="745-74-0715"/>
        <s v="727-02-1313"/>
        <s v="347-56-2442"/>
        <s v="849-09-3807"/>
        <s v="692-92-5582"/>
        <s v="351-62-0822"/>
        <s v="529-56-3974"/>
        <s v="299-46-1805"/>
        <s v="319-50-3348"/>
        <s v="371-85-5789"/>
        <s v="273-16-6619"/>
        <s v="649-29-6775"/>
        <s v="145-94-9061"/>
        <s v="871-79-8483"/>
        <s v="149-71-6266"/>
        <s v="640-49-2076"/>
        <s v="777-82-7220"/>
        <s v="280-35-5823"/>
        <s v="354-25-5821"/>
        <s v="132-32-9879"/>
        <s v="370-41-7321"/>
        <s v="727-46-3608"/>
        <s v="669-54-1719"/>
        <s v="616-24-2851"/>
        <s v="242-55-6721"/>
        <s v="347-34-2234"/>
        <s v="853-23-2453"/>
        <s v="109-28-2512"/>
        <s v="510-95-6347"/>
        <s v="847-38-7188"/>
        <s v="318-68-5053"/>
        <s v="152-08-9985"/>
        <s v="766-85-7061"/>
        <s v="733-01-9107"/>
        <s v="716-39-1409"/>
        <s v="479-26-8945"/>
        <s v="227-78-1148"/>
        <s v="291-32-1427"/>
        <s v="659-65-8956"/>
        <s v="378-24-2715"/>
        <s v="219-22-9386"/>
        <s v="268-27-6179"/>
        <s v="549-84-7482"/>
        <s v="191-10-6171"/>
        <s v="695-51-0018"/>
        <s v="590-83-4591"/>
        <s v="241-72-9525"/>
        <s v="262-47-2794"/>
        <s v="608-96-3517"/>
        <s v="279-74-2924"/>
        <s v="307-85-2293"/>
        <s v="743-04-1105"/>
        <s v="423-57-2993"/>
        <s v="548-46-9322"/>
        <s v="505-02-0892"/>
        <s v="316-55-4634"/>
        <s v="608-27-6295"/>
        <s v="414-12-7047"/>
        <s v="895-66-0685"/>
        <s v="305-14-0245"/>
        <s v="732-04-5373"/>
        <s v="284-34-9626"/>
        <s v="437-58-8131"/>
        <s v="641-43-2399"/>
        <s v="542-41-0513"/>
        <s v="875-46-5808"/>
        <s v="394-43-4238"/>
        <s v="573-58-9734"/>
        <s v="817-69-8206"/>
        <s v="142-63-6033"/>
        <s v="656-16-1063"/>
        <s v="891-58-8335"/>
        <s v="560-30-5617"/>
        <s v="549-03-9315"/>
        <s v="790-29-1172"/>
        <s v="239-36-3640"/>
        <s v="468-01-2051"/>
        <s v="836-82-5858"/>
        <s v="466-61-5506"/>
        <s v="289-65-5721"/>
        <s v="545-46-3100"/>
        <s v="418-02-5978"/>
        <s v="269-04-5750"/>
        <s v="346-84-3103"/>
        <s v="376-02-8238"/>
        <s v="866-05-7563"/>
        <s v="785-13-7708"/>
        <s v="845-51-0542"/>
        <s v="110-48-7033"/>
        <s v="655-85-5130"/>
        <s v="154-74-7179"/>
        <s v="571-94-0759"/>
        <s v="783-09-1637"/>
        <s v="477-24-6490"/>
        <s v="566-19-5475"/>
        <s v="498-41-1961"/>
        <s v="283-79-9594"/>
        <s v="139-20-0155"/>
        <s v="585-03-5943"/>
        <s v="573-10-3877"/>
        <s v="396-90-2219"/>
        <s v="532-59-7201"/>
        <s v="276-54-0879"/>
        <s v="730-61-8757"/>
        <s v="868-81-1752"/>
        <s v="692-27-8933"/>
        <s v="374-17-3652"/>
        <s v="378-07-7001"/>
        <s v="433-75-6987"/>
        <s v="873-95-4984"/>
        <s v="400-45-1220"/>
        <s v="115-99-4379"/>
        <s v="565-67-6697"/>
        <s v="889-04-9723"/>
        <s v="453-63-6187"/>
        <s v="578-80-7669"/>
        <s v="201-86-2184"/>
        <s v="261-12-8671"/>
        <s v="843-01-4703"/>
        <s v="182-69-8360"/>
        <s v="868-52-7573"/>
        <s v="525-88-7307"/>
        <s v="596-42-3999"/>
        <s v="173-82-9529"/>
        <s v="760-54-1821"/>
        <s v="793-10-3222"/>
        <s v="346-12-3257"/>
        <s v="831-64-0259"/>
        <s v="725-32-9708"/>
        <s v="244-08-0162"/>
        <s v="569-71-4390"/>
        <s v="268-03-6164"/>
        <s v="848-07-1692"/>
        <s v="301-81-8610"/>
        <s v="198-84-7132"/>
        <s v="650-98-6268"/>
        <s v="741-73-3559"/>
        <s v="286-75-7818"/>
        <s v="616-87-0016"/>
        <s v="837-55-7229"/>
        <s v="394-30-3170"/>
        <s v="390-80-5128"/>
        <s v="296-11-7041"/>
        <s v="449-27-2918"/>
        <s v="891-01-7034"/>
        <s v="744-09-5786"/>
        <s v="767-54-1907"/>
        <s v="710-46-4433"/>
        <s v="533-33-5337"/>
        <s v="234-03-4040"/>
        <s v="554-53-3790"/>
        <s v="731-59-7531"/>
        <s v="701-69-8742"/>
        <s v="305-18-3552"/>
        <s v="438-01-4015"/>
        <s v="709-58-4068"/>
        <s v="627-95-3243"/>
        <s v="686-41-0932"/>
        <s v="608-04-3797"/>
        <s v="437-53-3084"/>
        <s v="632-32-4574"/>
        <s v="401-18-8016"/>
        <s v="277-63-2961"/>
        <s v="282-35-2475"/>
        <s v="511-54-3087"/>
        <s v="387-49-4215"/>
        <s v="862-17-9201"/>
        <s v="291-21-5991"/>
        <s v="347-72-6115"/>
        <s v="425-85-2085"/>
        <s v="734-91-1155"/>
        <s v="286-62-6248"/>
        <s v="339-38-9982"/>
        <s v="827-44-5872"/>
        <s v="857-67-9057"/>
        <s v="339-12-4827"/>
        <s v="173-50-1108"/>
        <s v="841-18-8232"/>
        <s v="701-23-5550"/>
        <s v="539-21-7227"/>
        <s v="747-58-7183"/>
        <s v="582-52-8065"/>
        <s v="210-57-1719"/>
        <s v="356-44-8813"/>
        <s v="198-66-9832"/>
        <s v="174-75-0888"/>
        <s v="134-54-4720"/>
        <s v="514-37-2845"/>
        <s v="241-11-2261"/>
        <s v="834-83-1826"/>
        <s v="343-61-3544"/>
        <s v="355-34-6244"/>
        <s v="339-96-8318"/>
        <s v="458-61-0011"/>
        <s v="207-73-1363"/>
        <s v="359-90-3665"/>
        <s v="375-72-3056"/>
        <s v="585-11-6748"/>
        <s v="470-31-3286"/>
        <s v="642-30-6693"/>
        <s v="830-58-2383"/>
        <s v="349-97-8902"/>
        <s v="789-23-8625"/>
        <s v="327-40-9673"/>
        <s v="670-79-6321"/>
        <s v="852-62-7105"/>
        <s v="598-06-7312"/>
        <s v="135-13-8269"/>
        <s v="628-90-8624"/>
        <s v="420-04-7590"/>
        <s v="182-88-2763"/>
        <s v="188-55-0967"/>
        <s v="364-33-8584"/>
        <s v="665-63-9737"/>
        <s v="695-09-5146"/>
        <s v="794-32-2436"/>
        <s v="574-31-8277"/>
        <s v="369-82-2676"/>
        <s v="563-47-4072"/>
        <s v="149-15-7606"/>
        <s v="133-77-3154"/>
        <s v="322-02-2271"/>
        <s v="725-67-2480"/>
        <s v="779-42-2410"/>
        <s v="190-14-3147"/>
        <s v="679-22-6530"/>
        <s v="642-61-4706"/>
        <s v="576-31-4774"/>
        <s v="242-11-3142"/>
        <s v="752-23-3760"/>
        <s v="528-87-5606"/>
        <s v="320-85-2052"/>
        <s v="510-79-0415"/>
        <s v="241-96-5076"/>
        <s v="767-97-4650"/>
        <s v="826-58-8051"/>
        <s v="176-64-7711"/>
        <s v="191-29-0321"/>
        <s v="729-06-2010"/>
        <s v="640-48-5028"/>
        <s v="186-79-9562"/>
        <s v="834-45-5519"/>
        <s v="821-14-9046"/>
        <s v="418-05-0656"/>
        <s v="776-68-1096"/>
        <s v="434-35-9162"/>
        <s v="174-64-0215"/>
        <s v="299-29-0180"/>
        <s v="438-23-1242"/>
        <s v="238-45-6950"/>
        <s v="197-77-7132"/>
        <s v="457-13-1708"/>
        <s v="487-79-6868"/>
        <s v="210-30-7976"/>
        <s v="775-72-1988"/>
        <s v="785-96-0615"/>
        <s v="842-40-8179"/>
        <s v="525-09-8450"/>
        <s v="593-14-4239"/>
        <s v="388-76-2555"/>
        <s v="711-31-1234"/>
        <s v="707-32-7409"/>
        <s v="120-54-2248"/>
        <s v="875-31-8302"/>
        <s v="457-94-0464"/>
        <s v="744-16-7898"/>
        <s v="605-83-1050"/>
        <s v="359-94-5395"/>
        <s v="751-15-6198"/>
        <s v="831-81-6575"/>
        <s v="559-61-5987"/>
        <s v="565-91-4567"/>
        <s v="499-27-7781"/>
        <s v="869-11-3082"/>
        <s v="190-59-3964"/>
        <s v="366-43-6862"/>
        <s v="109-86-4363"/>
        <s v="222-42-0244"/>
        <s v="636-17-0325"/>
        <s v="343-75-9322"/>
        <s v="427-45-9297"/>
        <s v="670-71-7306"/>
        <s v="291-59-1384"/>
        <s v="866-70-2814"/>
        <s v="895-03-6665"/>
        <s v="770-42-8960"/>
        <s v="234-36-2483"/>
        <s v="152-03-4217"/>
        <s v="533-66-5566"/>
        <s v="361-59-0574"/>
        <s v="544-55-9589"/>
        <s v="608-05-3804"/>
        <s v="761-49-0439"/>
        <s v="490-95-0021"/>
        <s v="311-13-6971"/>
        <s v="114-35-5271"/>
        <s v="715-20-1673"/>
        <s v="811-35-1094"/>
        <s v="699-88-1972"/>
        <s v="509-10-0516"/>
        <s v="851-98-3555"/>
        <s v="624-01-8356"/>
        <s v="313-66-9943"/>
        <s v="777-67-2495"/>
        <s v="636-98-3364"/>
        <s v="181-82-6255"/>
        <s v="226-34-0034"/>
        <s v="321-49-7382"/>
        <s v="431-66-2305"/>
        <s v="825-94-5922"/>
        <s v="641-62-7288"/>
        <s v="501-61-1753"/>
        <s v="676-10-2200"/>
        <s v="365-16-4334"/>
        <s v="503-21-4385"/>
        <s v="305-89-2768"/>
        <s v="574-80-1489"/>
        <s v="200-40-6154"/>
        <s v="430-02-3888"/>
        <s v="794-42-3736"/>
        <s v="172-42-8274"/>
        <s v="214-30-2776"/>
        <s v="746-04-1077"/>
        <s v="448-34-8700"/>
        <s v="452-04-8808"/>
        <s v="883-69-1285"/>
        <s v="518-71-6847"/>
        <s v="156-20-0370"/>
        <s v="151-33-7434"/>
        <s v="374-38-5555"/>
        <s v="764-44-8999"/>
        <s v="552-44-5977"/>
        <s v="430-53-4718"/>
        <s v="602-16-6955"/>
        <s v="690-01-6631"/>
        <s v="303-96-2227"/>
        <s v="226-31-3081"/>
        <s v="699-14-3026"/>
        <s v="315-22-5665"/>
        <s v="300-71-4605"/>
        <s v="183-56-6882"/>
        <s v="232-16-2483"/>
        <s v="333-73-7901"/>
        <s v="554-53-8700"/>
        <s v="228-96-1411"/>
        <s v="617-15-4209"/>
        <s v="574-22-5561"/>
        <s v="326-78-5178"/>
        <s v="778-71-5554"/>
        <s v="399-46-5918"/>
        <s v="120-06-4233"/>
        <s v="285-68-5083"/>
        <s v="803-83-5989"/>
        <s v="838-78-4295"/>
        <s v="393-65-2792"/>
        <s v="796-12-2025"/>
        <s v="841-35-6630"/>
        <s v="732-94-0499"/>
        <s v="263-10-3913"/>
        <s v="829-49-1914"/>
        <s v="756-01-7507"/>
        <s v="870-72-4431"/>
        <s v="480-63-2856"/>
        <s v="787-56-0757"/>
        <s v="360-39-5055"/>
        <s v="730-50-9884"/>
        <s v="362-58-8315"/>
        <s v="565-80-5980"/>
        <s v="225-32-0908"/>
        <s v="512-91-0811"/>
        <s v="871-39-9221"/>
        <s v="163-56-7055"/>
        <s v="189-98-2939"/>
        <s v="551-21-3069"/>
        <s v="628-34-3388"/>
        <s v="588-01-7461"/>
        <s v="861-77-0145"/>
        <s v="210-67-5886"/>
        <s v="237-01-6122"/>
        <s v="225-98-1496"/>
        <s v="659-36-1684"/>
        <s v="336-78-2147"/>
        <s v="189-08-9157"/>
        <s v="663-86-9076"/>
        <s v="483-71-1164"/>
        <s v="597-78-7908"/>
        <s v="731-81-9469"/>
        <s v="280-17-4359"/>
        <s v="338-65-2210"/>
        <s v="488-25-4221"/>
        <s v="458-41-1477"/>
        <s v="568-90-5112"/>
        <s v="584-86-7256"/>
        <s v="214-17-6927"/>
        <s v="400-89-4171"/>
        <s v="894-41-5205"/>
        <s v="423-80-0988"/>
        <s v="234-65-2137"/>
        <s v="733-33-4967"/>
        <s v="139-52-2867"/>
        <s v="342-65-4817"/>
        <s v="130-98-8941"/>
        <s v="434-83-9547"/>
        <s v="824-88-3614"/>
        <s v="593-65-1552"/>
        <s v="286-43-6208"/>
        <s v="556-86-3144"/>
        <s v="848-24-9445"/>
        <s v="699-01-4164"/>
        <s v="420-11-4919"/>
        <s v="606-80-4905"/>
        <s v="426-39-2418"/>
        <s v="672-51-8681"/>
        <s v="263-87-5680"/>
        <s v="677-11-0152"/>
        <s v="389-25-3394"/>
        <s v="279-62-1445"/>
        <s v="746-68-6593"/>
        <s v="583-72-1480"/>
        <s v="211-30-9270"/>
        <s v="755-12-3214"/>
        <s v="142-72-4741"/>
        <s v="662-47-5456"/>
        <s v="883-17-4236"/>
        <s v="380-94-4661"/>
        <s v="821-07-3596"/>
        <s v="808-65-0703"/>
        <s v="687-15-1097"/>
        <s v="526-86-8552"/>
        <s v="376-56-3573"/>
        <s v="537-72-0426"/>
        <s v="523-38-0215"/>
        <s v="593-95-4461"/>
        <s v="226-71-3580"/>
        <s v="558-80-4082"/>
        <s v="211-05-0490"/>
        <s v="727-75-6477"/>
        <s v="779-06-0012"/>
        <s v="446-47-6729"/>
        <s v="735-06-4124"/>
        <s v="181-94-6432"/>
        <s v="227-07-4446"/>
        <s v="174-36-3675"/>
        <s v="428-83-5800"/>
        <s v="603-07-0961"/>
        <s v="704-20-4138"/>
        <s v="787-15-1757"/>
        <s v="649-11-3678"/>
        <s v="622-20-1945"/>
        <s v="719-76-3868"/>
        <s v="835-16-0096"/>
        <s v="633-09-3463"/>
        <s v="416-13-5917"/>
        <s v="725-96-3778"/>
        <s v="860-79-0874"/>
        <s v="320-49-6392"/>
        <s v="632-90-0281"/>
        <s v="554-42-2417"/>
        <s v="605-72-4132"/>
        <s v="471-41-2823"/>
        <s v="272-27-9238"/>
        <s v="834-25-9262"/>
        <s v="122-61-9553"/>
        <s v="613-59-9758"/>
        <s v="730-70-9830"/>
        <s v="382-25-8917"/>
        <s v="743-88-1662"/>
        <s v="595-86-2894"/>
        <s v="462-78-5240"/>
        <s v="153-58-4872"/>
        <s v="689-16-9784"/>
        <s v="394-41-0748"/>
        <s v="541-89-9860"/>
        <s v="110-05-6330"/>
        <s v="651-61-0874"/>
        <s v="236-86-3015"/>
        <s v="587-03-7455"/>
        <s v="372-26-1506"/>
        <s v="750-57-9686"/>
        <s v="186-09-3669"/>
        <s v="266-76-6436"/>
        <s v="740-22-2500"/>
        <s v="271-88-8734"/>
        <s v="489-64-4354"/>
        <s v="574-57-9721"/>
        <s v="751-69-0068"/>
        <s v="257-73-1380"/>
        <s v="549-96-4200"/>
        <s v="810-60-6344"/>
        <s v="450-28-2866"/>
        <s v="192-98-7397"/>
        <s v="235-46-8343"/>
        <s v="453-12-7053"/>
        <s v="325-90-8763"/>
        <s v="729-46-7422"/>
        <s v="639-76-1242"/>
        <s v="326-71-2155"/>
        <s v="320-32-8842"/>
        <s v="878-30-2331"/>
        <s v="440-59-5691"/>
        <s v="746-19-0921"/>
        <s v="233-34-0817"/>
        <s v="767-05-1286"/>
        <s v="598-47-9715"/>
        <s v="541-08-3113"/>
        <s v="246-11-3901"/>
        <s v="493-65-6248"/>
        <s v="556-72-8512"/>
        <s v="148-82-2527"/>
        <s v="556-97-7101"/>
        <s v="862-59-8517"/>
        <s v="573-98-8548"/>
        <s v="620-02-2046"/>
        <s v="602-80-9671"/>
        <s v="503-07-0930"/>
        <s v="413-20-6708"/>
        <s v="521-18-7827"/>
        <s v="600-38-9738"/>
        <s v="451-28-5717"/>
        <s v="133-14-7229"/>
        <s v="236-27-1144"/>
        <s v="583-41-4548"/>
        <s v="358-88-9262"/>
        <s v="343-87-0864"/>
        <s v="243-47-2663"/>
        <s v="399-69-4630"/>
        <s v="283-26-5248"/>
        <s v="866-99-7614"/>
        <s v="718-57-9773"/>
        <s v="408-26-9866"/>
        <s v="592-34-6155"/>
        <s v="390-31-6381"/>
        <s v="339-18-7061"/>
        <s v="379-17-6588"/>
        <s v="302-15-2162"/>
        <s v="788-07-8452"/>
        <s v="123-35-4896"/>
        <s v="258-69-7810"/>
        <s v="219-61-4139"/>
        <s v="881-41-7302"/>
        <s v="373-09-4567"/>
        <s v="484-22-8230"/>
        <s v="544-32-5024"/>
        <s v="277-35-5865"/>
        <s v="284-54-4231"/>
        <s v="840-19-2096"/>
        <s v="641-96-3695"/>
        <s v="318-81-2368"/>
        <s v="155-45-3814"/>
        <s v="131-15-8856"/>
        <s v="273-84-2164"/>
        <s v="778-89-7974"/>
        <s v="859-71-0933"/>
        <s v="740-11-5257"/>
        <s v="250-81-7186"/>
        <s v="842-29-4695"/>
        <s v="641-51-2661"/>
        <s v="714-02-3114"/>
        <s v="408-66-6712"/>
        <s v="556-41-6224"/>
        <s v="648-94-3045"/>
        <s v="370-96-0655"/>
        <s v="173-57-2300"/>
        <s v="394-55-6384"/>
        <s v="266-20-6657"/>
        <s v="196-01-2849"/>
        <s v="372-62-5264"/>
        <s v="751-41-9720"/>
        <s v="626-43-7888"/>
        <s v="162-65-8559"/>
        <s v="760-27-5490"/>
        <s v="728-88-7867"/>
        <s v="183-21-3799"/>
        <s v="268-20-3585"/>
        <s v="735-32-9839"/>
        <s v="678-79-0726"/>
        <s v="592-46-1692"/>
        <s v="149-14-0304"/>
        <s v="442-44-6497"/>
        <s v="210-74-9613"/>
        <s v="607-65-2441"/>
        <s v="386-27-7606"/>
        <s v="137-63-5492"/>
        <s v="733-29-1227"/>
        <s v="451-73-2711"/>
        <s v="345-68-9016"/>
        <s v="390-17-5806"/>
        <s v="664-14-2882"/>
        <s v="314-23-4520"/>
        <s v="288-38-3758"/>
        <s v="801-88-0346"/>
        <s v="759-98-4285"/>
        <s v="201-63-8275"/>
        <s v="471-06-8611"/>
        <s v="200-16-5952"/>
        <s v="102-77-2261"/>
        <s v="102-06-2002"/>
        <s v="629-42-4133"/>
        <s v="468-99-7231"/>
        <s v="516-77-6464"/>
        <s v="886-77-9084"/>
        <s v="790-38-4466"/>
        <s v="704-10-4056"/>
        <s v="400-80-4065"/>
        <s v="443-60-9639"/>
        <s v="401-09-4232"/>
        <s v="324-41-6833"/>
        <s v="474-33-8305"/>
        <s v="189-55-2313"/>
        <s v="815-04-6282"/>
        <s v="477-59-2456"/>
        <s v="784-21-9238"/>
        <s v="538-22-0304"/>
        <s v="660-29-7083"/>
        <s v="271-77-8740"/>
        <s v="549-23-9016"/>
        <s v="862-29-5914"/>
        <s v="845-94-6841"/>
        <s v="658-66-3967"/>
        <s v="848-95-6252"/>
        <s v="176-78-1170"/>
        <s v="101-81-4070"/>
        <s v="631-34-1880"/>
        <s v="584-66-4073"/>
        <s v="154-87-7367"/>
        <s v="885-56-0389"/>
        <s v="115-38-7388"/>
        <s v="137-74-8729"/>
        <s v="389-70-2397"/>
        <s v="607-76-6216"/>
        <s v="781-84-8059"/>
        <s v="409-49-6995"/>
        <s v="725-54-0677"/>
        <s v="377-79-7592"/>
        <s v="545-07-8534"/>
        <s v="118-62-1812"/>
        <s v="450-42-3339"/>
        <s v="151-27-8496"/>
        <s v="717-96-4189"/>
        <s v="722-13-2115"/>
        <s v="246-55-6923"/>
        <s v="838-02-1821"/>
        <s v="887-42-0517"/>
        <s v="457-12-0244"/>
        <s v="756-93-1854"/>
        <s v="458-10-8612"/>
        <s v="235-06-8510"/>
        <s v="433-08-7822"/>
        <s v="500-02-2261"/>
        <s v="702-83-5291"/>
        <s v="859-97-6048"/>
        <s v="373-88-1424"/>
        <s v="784-08-0310"/>
        <s v="577-34-7579"/>
        <s v="867-47-1948"/>
        <s v="256-58-3609"/>
        <s v="364-34-2972"/>
        <s v="744-82-9138"/>
        <s v="728-47-9078"/>
        <s v="148-41-7930"/>
        <s v="189-40-5216"/>
        <s v="267-62-7380"/>
        <s v="652-49-6720"/>
        <s v="233-67-5758"/>
      </sharedItems>
    </cacheField>
    <cacheField name="Branch" numFmtId="0">
      <sharedItems count="3">
        <s v="A"/>
        <s v="B"/>
        <s v="C"/>
      </sharedItems>
    </cacheField>
    <cacheField name="City" numFmtId="0">
      <sharedItems count="3">
        <s v="Yangon"/>
        <s v="Mandalay"/>
        <s v="Naypyitaw"/>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Home and lifestyle"/>
        <s v="Sports and travel"/>
        <s v="Electronic accessories"/>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 Purchase Price" numFmtId="2">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3T00:00:00"/>
        <d v="2019-01-27T00:00:00"/>
        <d v="2019-02-08T00:00:00"/>
        <d v="2019-02-25T00:00:00"/>
        <d v="2019-01-10T00:00:00"/>
        <d v="2019-02-12T00:00:00"/>
        <d v="2019-02-07T00:00:00"/>
        <d v="2019-03-29T00:00:00"/>
        <d v="2019-03-11T00:00:00"/>
        <d v="2019-01-01T00:00:00"/>
        <d v="2019-01-21T00:00:00"/>
        <d v="2019-02-17T00:00:00"/>
        <d v="2019-03-02T00:00:00"/>
        <d v="2019-03-22T00:00:00"/>
        <d v="2019-03-10T00:00:00"/>
        <d v="2019-03-15T00:00:00"/>
        <d v="2019-01-15T00:00:00"/>
        <d v="2019-02-10T00:00:00"/>
        <d v="2019-03-27T00:00:00"/>
        <d v="2019-01-20T00:00:00"/>
        <d v="2019-03-06T00:00:00"/>
        <d v="2019-03-13T00:00:00"/>
        <d v="2019-01-24T00:00:00"/>
        <d v="2019-02-02T00:00:00"/>
        <d v="2019-01-22T00:00:00"/>
        <d v="2019-01-12T00:00:00"/>
        <d v="2019-01-02T00:00:00"/>
        <d v="2019-03-08T00:00:00"/>
        <d v="2019-03-23T00:00:00"/>
        <d v="2019-03-28T00:00:00"/>
        <d v="2019-01-19T00:00:00"/>
        <d v="2019-02-14T00:00:00"/>
        <d v="2019-01-18T00:00:00"/>
        <d v="2019-02-18T00:00:00"/>
        <d v="2019-03-16T00:00:00"/>
        <d v="2019-01-29T00:00:00"/>
        <d v="2019-02-20T00:00:00"/>
        <d v="2019-02-01T00:00:00"/>
        <d v="2019-01-03T00:00:00"/>
        <d v="2019-03-21T00:00:00"/>
        <d v="2019-03-04T00:00:00"/>
        <d v="2019-03-19T00:00:00"/>
        <d v="2019-01-25T00:00:00"/>
        <d v="2019-02-21T00:00:00"/>
        <d v="2019-03-20T00:00:00"/>
        <d v="2019-03-09T00:00:00"/>
        <d v="2019-01-11T00:00:00"/>
        <d v="2019-01-23T00:00:00"/>
        <d v="2019-01-07T00:00:00"/>
        <d v="2019-01-06T00:00:00"/>
        <d v="2019-01-31T00:00:00"/>
        <d v="2019-02-05T00:00:00"/>
        <d v="2019-02-13T00:00:00"/>
        <d v="2019-02-09T00:00:00"/>
        <d v="2019-03-12T00:00:00"/>
        <d v="2019-01-04T00:00:00"/>
        <d v="2019-02-15T00:00:00"/>
        <d v="2019-02-03T00:00:00"/>
        <d v="2019-03-18T00:00:00"/>
        <d v="2019-03-26T00:00:00"/>
        <d v="2019-03-30T00:00:00"/>
        <d v="2019-03-05T00:00:00"/>
        <d v="2019-03-07T00:00:00"/>
        <d v="2019-01-17T00:00:00"/>
        <d v="2019-03-25T00:00:00"/>
        <d v="2019-03-14T00:00:00"/>
        <d v="2019-02-27T00:00:00"/>
        <d v="2019-02-04T00:00:00"/>
        <d v="2019-01-26T00:00:00"/>
        <d v="2019-03-24T00:00:00"/>
        <d v="2019-01-14T00:00:00"/>
        <d v="2019-01-13T00:00:00"/>
        <d v="2019-01-08T00:00:00"/>
        <d v="2019-01-28T00:00:00"/>
        <d v="2019-03-01T00:00:00"/>
        <d v="2019-02-06T00:00:00"/>
        <d v="2019-02-26T00:00:00"/>
        <d v="2019-02-23T00:00:00"/>
        <d v="2019-01-16T00:00:00"/>
        <d v="2019-02-19T00:00:00"/>
        <d v="2019-02-28T00:00:00"/>
        <d v="2019-02-22T00:00:00"/>
        <d v="2019-02-11T00:00:00"/>
        <d v="2019-03-17T00:00:00"/>
        <d v="2019-02-24T00:00:00"/>
        <d v="2019-01-09T00:00:00"/>
        <d v="2019-01-30T00:00:00"/>
        <d v="2019-02-16T00:00:00"/>
      </sharedItems>
      <fieldGroup par="21"/>
    </cacheField>
    <cacheField name="Day of the Week" numFmtId="14">
      <sharedItems count="7">
        <s v="Sat"/>
        <s v="Sun"/>
        <s v="Fri"/>
        <s v="Mon"/>
        <s v="Thu"/>
        <s v="Tue"/>
        <s v="Wed"/>
      </sharedItems>
    </cacheField>
    <cacheField name="Time" numFmtId="164">
      <sharedItems containsSemiMixedTypes="0" containsNonDate="0" containsDate="1" containsString="0" minDate="1899-12-30T10:00:00" maxDate="1899-12-30T20:59:00" count="506">
        <d v="1899-12-30T13:08:00"/>
        <d v="1899-12-30T13:23:00"/>
        <d v="1899-12-30T20:33:00"/>
        <d v="1899-12-30T10:37:00"/>
        <d v="1899-12-30T14:36:00"/>
        <d v="1899-12-30T17:15:00"/>
        <d v="1899-12-30T10:25:00"/>
        <d v="1899-12-30T16:48:00"/>
        <d v="1899-12-30T19:21:00"/>
        <d v="1899-12-30T11:03:00"/>
        <d v="1899-12-30T10:39:00"/>
        <d v="1899-12-30T18:00:00"/>
        <d v="1899-12-30T11:15:00"/>
        <d v="1899-12-30T17:36:00"/>
        <d v="1899-12-30T19:20:00"/>
        <d v="1899-12-30T12:17:00"/>
        <d v="1899-12-30T15:36:00"/>
        <d v="1899-12-30T10:12:00"/>
        <d v="1899-12-30T19:15:00"/>
        <d v="1899-12-30T17:17:00"/>
        <d v="1899-12-30T15:10:00"/>
        <d v="1899-12-30T11:26:00"/>
        <d v="1899-12-30T11:28:00"/>
        <d v="1899-12-30T15:55:00"/>
        <d v="1899-12-30T12:27:00"/>
        <d v="1899-12-30T16:40:00"/>
        <d v="1899-12-30T10:04:00"/>
        <d v="1899-12-30T18:50:00"/>
        <d v="1899-12-30T10:55:00"/>
        <d v="1899-12-30T15:48:00"/>
        <d v="1899-12-30T20:35:00"/>
        <d v="1899-12-30T16:57:00"/>
        <d v="1899-12-30T16:42:00"/>
        <d v="1899-12-30T20:38:00"/>
        <d v="1899-12-30T10:16:00"/>
        <d v="1899-12-30T16:44:00"/>
        <d v="1899-12-30T14:50:00"/>
        <d v="1899-12-30T20:19:00"/>
        <d v="1899-12-30T20:07:00"/>
        <d v="1899-12-30T20:48:00"/>
        <d v="1899-12-30T17:03:00"/>
        <d v="1899-12-30T18:44:00"/>
        <d v="1899-12-30T13:26:00"/>
        <d v="1899-12-30T20:34:00"/>
        <d v="1899-12-30T20:59:00"/>
        <d v="1899-12-30T15:39:00"/>
        <d v="1899-12-30T19:25:00"/>
        <d v="1899-12-30T16:37:00"/>
        <d v="1899-12-30T12:28:00"/>
        <d v="1899-12-30T13:48:00"/>
        <d v="1899-12-30T11:56:00"/>
        <d v="1899-12-30T16:21:00"/>
        <d v="1899-12-30T19:44:00"/>
        <d v="1899-12-30T16:20:00"/>
        <d v="1899-12-30T16:31:00"/>
        <d v="1899-12-30T11:36:00"/>
        <d v="1899-12-30T17:01:00"/>
        <d v="1899-12-30T19:16:00"/>
        <d v="1899-12-30T11:19:00"/>
        <d v="1899-12-30T12:50:00"/>
        <d v="1899-12-30T11:30:00"/>
        <d v="1899-12-30T10:13:00"/>
        <d v="1899-12-30T12:02:00"/>
        <d v="1899-12-30T20:24:00"/>
        <d v="1899-12-30T15:05:00"/>
        <d v="1899-12-30T16:55:00"/>
        <d v="1899-12-30T15:56:00"/>
        <d v="1899-12-30T12:55:00"/>
        <d v="1899-12-30T18:24:00"/>
        <d v="1899-12-30T18:09:00"/>
        <d v="1899-12-30T11:20:00"/>
        <d v="1899-12-30T16:49:00"/>
        <d v="1899-12-30T12:01:00"/>
        <d v="1899-12-30T11:25:00"/>
        <d v="1899-12-30T14:47:00"/>
        <d v="1899-12-30T14:04:00"/>
        <d v="1899-12-30T16:11:00"/>
        <d v="1899-12-30T11:22:00"/>
        <d v="1899-12-30T11:23:00"/>
        <d v="1899-12-30T10:46:00"/>
        <d v="1899-12-30T12:38:00"/>
        <d v="1899-12-30T13:25:00"/>
        <d v="1899-12-30T11:00:00"/>
        <d v="1899-12-30T12:43:00"/>
        <d v="1899-12-30T16:05:00"/>
        <d v="1899-12-30T13:34:00"/>
        <d v="1899-12-30T11:44:00"/>
        <d v="1899-12-30T15:51:00"/>
        <d v="1899-12-30T19:57:00"/>
        <d v="1899-12-30T11:09:00"/>
        <d v="1899-12-30T15:02:00"/>
        <d v="1899-12-30T14:21:00"/>
        <d v="1899-12-30T14:38:00"/>
        <d v="1899-12-30T20:29:00"/>
        <d v="1899-12-30T10:00:00"/>
        <d v="1899-12-30T14:16:00"/>
        <d v="1899-12-30T15:54:00"/>
        <d v="1899-12-30T20:14:00"/>
        <d v="1899-12-30T13:22:00"/>
        <d v="1899-12-30T17:09:00"/>
        <d v="1899-12-30T10:40:00"/>
        <d v="1899-12-30T17:43:00"/>
        <d v="1899-12-30T10:08:00"/>
        <d v="1899-12-30T13:12:00"/>
        <d v="1899-12-30T18:03:00"/>
        <d v="1899-12-30T13:21:00"/>
        <d v="1899-12-30T12:48:00"/>
        <d v="1899-12-30T19:09:00"/>
        <d v="1899-12-30T13:07:00"/>
        <d v="1899-12-30T17:27:00"/>
        <d v="1899-12-30T15:59:00"/>
        <d v="1899-12-30T11:21:00"/>
        <d v="1899-12-30T10:17:00"/>
        <d v="1899-12-30T15:49:00"/>
        <d v="1899-12-30T15:04:00"/>
        <d v="1899-12-30T16:10:00"/>
        <d v="1899-12-30T12:14:00"/>
        <d v="1899-12-30T17:38:00"/>
        <d v="1899-12-30T18:22:00"/>
        <d v="1899-12-30T11:12:00"/>
        <d v="1899-12-30T17:44:00"/>
        <d v="1899-12-30T10:29:00"/>
        <d v="1899-12-30T12:46:00"/>
        <d v="1899-12-30T16:47:00"/>
        <d v="1899-12-30T12:52:00"/>
        <d v="1899-12-30T13:58:00"/>
        <d v="1899-12-30T18:27:00"/>
        <d v="1899-12-30T12:45:00"/>
        <d v="1899-12-30T10:36:00"/>
        <d v="1899-12-30T20:36:00"/>
        <d v="1899-12-30T15:28:00"/>
        <d v="1899-12-30T19:07:00"/>
        <d v="1899-12-30T19:48:00"/>
        <d v="1899-12-30T18:55:00"/>
        <d v="1899-12-30T19:36:00"/>
        <d v="1899-12-30T10:23:00"/>
        <d v="1899-12-30T18:01:00"/>
        <d v="1899-12-30T10:53:00"/>
        <d v="1899-12-30T19:14:00"/>
        <d v="1899-12-30T15:37:00"/>
        <d v="1899-12-30T15:42:00"/>
        <d v="1899-12-30T10:43:00"/>
        <d v="1899-12-30T15:09:00"/>
        <d v="1899-12-30T13:47:00"/>
        <d v="1899-12-30T15:31:00"/>
        <d v="1899-12-30T11:40:00"/>
        <d v="1899-12-30T18:31:00"/>
        <d v="1899-12-30T17:04:00"/>
        <d v="1899-12-30T13:05:00"/>
        <d v="1899-12-30T18:59:00"/>
        <d v="1899-12-30T18:20:00"/>
        <d v="1899-12-30T15:47:00"/>
        <d v="1899-12-30T20:54:00"/>
        <d v="1899-12-30T17:29:00"/>
        <d v="1899-12-30T18:05:00"/>
        <d v="1899-12-30T12:07:00"/>
        <d v="1899-12-30T18:14:00"/>
        <d v="1899-12-30T13:55:00"/>
        <d v="1899-12-30T16:03:00"/>
        <d v="1899-12-30T19:41:00"/>
        <d v="1899-12-30T19:01:00"/>
        <d v="1899-12-30T18:04:00"/>
        <d v="1899-12-30T13:28:00"/>
        <d v="1899-12-30T17:16:00"/>
        <d v="1899-12-30T16:23:00"/>
        <d v="1899-12-30T12:08:00"/>
        <d v="1899-12-30T10:28:00"/>
        <d v="1899-12-30T18:51:00"/>
        <d v="1899-12-30T15:24:00"/>
        <d v="1899-12-30T16:54:00"/>
        <d v="1899-12-30T15:08:00"/>
        <d v="1899-12-30T13:01:00"/>
        <d v="1899-12-30T19:35:00"/>
        <d v="1899-12-30T14:33:00"/>
        <d v="1899-12-30T13:54:00"/>
        <d v="1899-12-30T19:54:00"/>
        <d v="1899-12-30T13:53:00"/>
        <d v="1899-12-30T14:03:00"/>
        <d v="1899-12-30T16:38:00"/>
        <d v="1899-12-30T12:23:00"/>
        <d v="1899-12-30T14:13:00"/>
        <d v="1899-12-30T11:51:00"/>
        <d v="1899-12-30T13:30:00"/>
        <d v="1899-12-30T14:22:00"/>
        <d v="1899-12-30T12:56:00"/>
        <d v="1899-12-30T12:20:00"/>
        <d v="1899-12-30T10:18:00"/>
        <d v="1899-12-30T12:24:00"/>
        <d v="1899-12-30T15:30:00"/>
        <d v="1899-12-30T12:37:00"/>
        <d v="1899-12-30T14:19:00"/>
        <d v="1899-12-30T18:19:00"/>
        <d v="1899-12-30T14:08:00"/>
        <d v="1899-12-30T10:54:00"/>
        <d v="1899-12-30T20:31:00"/>
        <d v="1899-12-30T18:43:00"/>
        <d v="1899-12-30T17:24:00"/>
        <d v="1899-12-30T10:11:00"/>
        <d v="1899-12-30T17:46:00"/>
        <d v="1899-12-30T15:44:00"/>
        <d v="1899-12-30T19:30:00"/>
        <d v="1899-12-30T10:22:00"/>
        <d v="1899-12-30T18:30:00"/>
        <d v="1899-12-30T13:57:00"/>
        <d v="1899-12-30T12:22:00"/>
        <d v="1899-12-30T17:59:00"/>
        <d v="1899-12-30T12:44:00"/>
        <d v="1899-12-30T19:45:00"/>
        <d v="1899-12-30T20:26:00"/>
        <d v="1899-12-30T19:38:00"/>
        <d v="1899-12-30T20:18:00"/>
        <d v="1899-12-30T18:33:00"/>
        <d v="1899-12-30T16:06:00"/>
        <d v="1899-12-30T12:47:00"/>
        <d v="1899-12-30T19:33:00"/>
        <d v="1899-12-30T11:39:00"/>
        <d v="1899-12-30T11:32:00"/>
        <d v="1899-12-30T15:29:00"/>
        <d v="1899-12-30T10:31:00"/>
        <d v="1899-12-30T12:30:00"/>
        <d v="1899-12-30T13:18:00"/>
        <d v="1899-12-30T11:52:00"/>
        <d v="1899-12-30T15:19:00"/>
        <d v="1899-12-30T17:48:00"/>
        <d v="1899-12-30T11:07:00"/>
        <d v="1899-12-30T14:14:00"/>
        <d v="1899-12-30T16:09:00"/>
        <d v="1899-12-30T15:15:00"/>
        <d v="1899-12-30T20:06:00"/>
        <d v="1899-12-30T11:27:00"/>
        <d v="1899-12-30T16:36:00"/>
        <d v="1899-12-30T18:41:00"/>
        <d v="1899-12-30T17:12:00"/>
        <d v="1899-12-30T18:06:00"/>
        <d v="1899-12-30T14:00:00"/>
        <d v="1899-12-30T10:57:00"/>
        <d v="1899-12-30T10:10:00"/>
        <d v="1899-12-30T10:05:00"/>
        <d v="1899-12-30T18:15:00"/>
        <d v="1899-12-30T18:37:00"/>
        <d v="1899-12-30T14:42:00"/>
        <d v="1899-12-30T15:21:00"/>
        <d v="1899-12-30T16:16:00"/>
        <d v="1899-12-30T18:08:00"/>
        <d v="1899-12-30T13:11:00"/>
        <d v="1899-12-30T11:05:00"/>
        <d v="1899-12-30T18:35:00"/>
        <d v="1899-12-30T12:35:00"/>
        <d v="1899-12-30T14:30:00"/>
        <d v="1899-12-30T13:35:00"/>
        <d v="1899-12-30T10:33:00"/>
        <d v="1899-12-30T17:26:00"/>
        <d v="1899-12-30T16:08:00"/>
        <d v="1899-12-30T13:37:00"/>
        <d v="1899-12-30T10:03:00"/>
        <d v="1899-12-30T19:42:00"/>
        <d v="1899-12-30T13:14:00"/>
        <d v="1899-12-30T19:53:00"/>
        <d v="1899-12-30T19:17:00"/>
        <d v="1899-12-30T20:21:00"/>
        <d v="1899-12-30T17:35:00"/>
        <d v="1899-12-30T16:30:00"/>
        <d v="1899-12-30T10:09:00"/>
        <d v="1899-12-30T18:45:00"/>
        <d v="1899-12-30T12:04:00"/>
        <d v="1899-12-30T17:54:00"/>
        <d v="1899-12-30T16:27:00"/>
        <d v="1899-12-30T14:53:00"/>
        <d v="1899-12-30T15:07:00"/>
        <d v="1899-12-30T15:23:00"/>
        <d v="1899-12-30T15:27:00"/>
        <d v="1899-12-30T18:02:00"/>
        <d v="1899-12-30T19:06:00"/>
        <d v="1899-12-30T20:46:00"/>
        <d v="1899-12-30T15:33:00"/>
        <d v="1899-12-30T13:27:00"/>
        <d v="1899-12-30T18:07:00"/>
        <d v="1899-12-30T16:19:00"/>
        <d v="1899-12-30T19:39:00"/>
        <d v="1899-12-30T14:49:00"/>
        <d v="1899-12-30T13:03:00"/>
        <d v="1899-12-30T11:49:00"/>
        <d v="1899-12-30T13:40:00"/>
        <d v="1899-12-30T14:35:00"/>
        <d v="1899-12-30T15:01:00"/>
        <d v="1899-12-30T18:17:00"/>
        <d v="1899-12-30T19:56:00"/>
        <d v="1899-12-30T17:55:00"/>
        <d v="1899-12-30T12:09:00"/>
        <d v="1899-12-30T12:29:00"/>
        <d v="1899-12-30T15:26:00"/>
        <d v="1899-12-30T14:57:00"/>
        <d v="1899-12-30T18:36:00"/>
        <d v="1899-12-30T14:40:00"/>
        <d v="1899-12-30T12:21:00"/>
        <d v="1899-12-30T19:40:00"/>
        <d v="1899-12-30T14:43:00"/>
        <d v="1899-12-30T19:18:00"/>
        <d v="1899-12-30T14:12:00"/>
        <d v="1899-12-30T17:34:00"/>
        <d v="1899-12-30T19:46:00"/>
        <d v="1899-12-30T19:00:00"/>
        <d v="1899-12-30T13:41:00"/>
        <d v="1899-12-30T20:23:00"/>
        <d v="1899-12-30T11:57:00"/>
        <d v="1899-12-30T14:51:00"/>
        <d v="1899-12-30T12:42:00"/>
        <d v="1899-12-30T13:24:00"/>
        <d v="1899-12-30T15:53:00"/>
        <d v="1899-12-30T12:58:00"/>
        <d v="1899-12-30T13:44:00"/>
        <d v="1899-12-30T13:46:00"/>
        <d v="1899-12-30T10:52:00"/>
        <d v="1899-12-30T19:28:00"/>
        <d v="1899-12-30T13:52:00"/>
        <d v="1899-12-30T19:26:00"/>
        <d v="1899-12-30T18:42:00"/>
        <d v="1899-12-30T19:43:00"/>
        <d v="1899-12-30T15:34:00"/>
        <d v="1899-12-30T19:22:00"/>
        <d v="1899-12-30T19:24:00"/>
        <d v="1899-12-30T20:55:00"/>
        <d v="1899-12-30T18:13:00"/>
        <d v="1899-12-30T16:52:00"/>
        <d v="1899-12-30T20:52:00"/>
        <d v="1899-12-30T17:37:00"/>
        <d v="1899-12-30T11:46:00"/>
        <d v="1899-12-30T16:46:00"/>
        <d v="1899-12-30T18:48:00"/>
        <d v="1899-12-30T13:02:00"/>
        <d v="1899-12-30T18:23:00"/>
        <d v="1899-12-30T11:06:00"/>
        <d v="1899-12-30T19:02:00"/>
        <d v="1899-12-30T15:40:00"/>
        <d v="1899-12-30T16:58:00"/>
        <d v="1899-12-30T19:50:00"/>
        <d v="1899-12-30T13:32:00"/>
        <d v="1899-12-30T13:19:00"/>
        <d v="1899-12-30T10:26:00"/>
        <d v="1899-12-30T16:28:00"/>
        <d v="1899-12-30T13:00:00"/>
        <d v="1899-12-30T14:29:00"/>
        <d v="1899-12-30T17:13:00"/>
        <d v="1899-12-30T17:58:00"/>
        <d v="1899-12-30T11:02:00"/>
        <d v="1899-12-30T16:59:00"/>
        <d v="1899-12-30T14:15:00"/>
        <d v="1899-12-30T12:25:00"/>
        <d v="1899-12-30T15:25:00"/>
        <d v="1899-12-30T11:48:00"/>
        <d v="1899-12-30T17:53:00"/>
        <d v="1899-12-30T10:48:00"/>
        <d v="1899-12-30T14:28:00"/>
        <d v="1899-12-30T10:34:00"/>
        <d v="1899-12-30T20:03:00"/>
        <d v="1899-12-30T14:55:00"/>
        <d v="1899-12-30T20:40:00"/>
        <d v="1899-12-30T17:45:00"/>
        <d v="1899-12-30T10:49:00"/>
        <d v="1899-12-30T12:34:00"/>
        <d v="1899-12-30T13:45:00"/>
        <d v="1899-12-30T12:32:00"/>
        <d v="1899-12-30T19:55:00"/>
        <d v="1899-12-30T19:49:00"/>
        <d v="1899-12-30T12:15:00"/>
        <d v="1899-12-30T15:58:00"/>
        <d v="1899-12-30T11:45:00"/>
        <d v="1899-12-30T19:51:00"/>
        <d v="1899-12-30T16:04:00"/>
        <d v="1899-12-30T14:41:00"/>
        <d v="1899-12-30T11:29:00"/>
        <d v="1899-12-30T20:00:00"/>
        <d v="1899-12-30T13:06:00"/>
        <d v="1899-12-30T20:43:00"/>
        <d v="1899-12-30T10:01:00"/>
        <d v="1899-12-30T16:34:00"/>
        <d v="1899-12-30T13:10:00"/>
        <d v="1899-12-30T19:29:00"/>
        <d v="1899-12-30T11:59:00"/>
        <d v="1899-12-30T19:11:00"/>
        <d v="1899-12-30T18:57:00"/>
        <d v="1899-12-30T11:18:00"/>
        <d v="1899-12-30T12:40:00"/>
        <d v="1899-12-30T14:06:00"/>
        <d v="1899-12-30T20:42:00"/>
        <d v="1899-12-30T18:53:00"/>
        <d v="1899-12-30T17:49:00"/>
        <d v="1899-12-30T10:38:00"/>
        <d v="1899-12-30T11:16:00"/>
        <d v="1899-12-30T15:12:00"/>
        <d v="1899-12-30T13:59:00"/>
        <d v="1899-12-30T11:58:00"/>
        <d v="1899-12-30T20:32:00"/>
        <d v="1899-12-30T16:26:00"/>
        <d v="1899-12-30T10:50:00"/>
        <d v="1899-12-30T16:45:00"/>
        <d v="1899-12-30T16:32:00"/>
        <d v="1899-12-30T11:01:00"/>
        <d v="1899-12-30T20:08:00"/>
        <d v="1899-12-30T19:31:00"/>
        <d v="1899-12-30T13:51:00"/>
        <d v="1899-12-30T11:55:00"/>
        <d v="1899-12-30T11:42:00"/>
        <d v="1899-12-30T14:48:00"/>
        <d v="1899-12-30T14:25:00"/>
        <d v="1899-12-30T15:18:00"/>
        <d v="1899-12-30T15:06:00"/>
        <d v="1899-12-30T20:57:00"/>
        <d v="1899-12-30T15:16:00"/>
        <d v="1899-12-30T17:47:00"/>
        <d v="1899-12-30T10:44:00"/>
        <d v="1899-12-30T12:36:00"/>
        <d v="1899-12-30T10:58:00"/>
        <d v="1899-12-30T11:10:00"/>
        <d v="1899-12-30T20:51:00"/>
        <d v="1899-12-30T13:33:00"/>
        <d v="1899-12-30T20:13:00"/>
        <d v="1899-12-30T14:26:00"/>
        <d v="1899-12-30T18:18:00"/>
        <d v="1899-12-30T15:17:00"/>
        <d v="1899-12-30T18:10:00"/>
        <d v="1899-12-30T19:08:00"/>
        <d v="1899-12-30T15:46:00"/>
        <d v="1899-12-30T11:38:00"/>
        <d v="1899-12-30T11:24:00"/>
        <d v="1899-12-30T10:42:00"/>
        <d v="1899-12-30T20:39:00"/>
        <d v="1899-12-30T19:47:00"/>
        <d v="1899-12-30T17:08:00"/>
        <d v="1899-12-30T10:19:00"/>
        <d v="1899-12-30T15:43:00"/>
        <d v="1899-12-30T18:21:00"/>
        <d v="1899-12-30T14:20:00"/>
        <d v="1899-12-30T16:24:00"/>
        <d v="1899-12-30T18:56:00"/>
        <d v="1899-12-30T14:31:00"/>
        <d v="1899-12-30T20:05:00"/>
        <d v="1899-12-30T10:41:00"/>
        <d v="1899-12-30T19:52:00"/>
        <d v="1899-12-30T16:17:00"/>
        <d v="1899-12-30T15:57:00"/>
        <d v="1899-12-30T16:43:00"/>
        <d v="1899-12-30T17:11:00"/>
        <d v="1899-12-30T16:07:00"/>
        <d v="1899-12-30T15:00:00"/>
        <d v="1899-12-30T20:50:00"/>
        <d v="1899-12-30T19:58:00"/>
        <d v="1899-12-30T10:02:00"/>
        <d v="1899-12-30T17:07:00"/>
        <d v="1899-12-30T17:22:00"/>
        <d v="1899-12-30T13:29:00"/>
        <d v="1899-12-30T17:20:00"/>
        <d v="1899-12-30T13:42:00"/>
        <d v="1899-12-30T14:44:00"/>
        <d v="1899-12-30T10:21:00"/>
        <d v="1899-12-30T19:05:00"/>
        <d v="1899-12-30T11:34:00"/>
        <d v="1899-12-30T18:58:00"/>
        <d v="1899-12-30T20:01:00"/>
        <d v="1899-12-30T20:37:00"/>
        <d v="1899-12-30T12:12:00"/>
        <d v="1899-12-30T15:32:00"/>
        <d v="1899-12-30T12:31:00"/>
        <d v="1899-12-30T20:04:00"/>
        <d v="1899-12-30T13:38:00"/>
        <d v="1899-12-30T17:30:00"/>
        <d v="1899-12-30T16:53:00"/>
        <d v="1899-12-30T16:51:00"/>
        <d v="1899-12-30T20:15:00"/>
        <d v="1899-12-30T14:11:00"/>
        <d v="1899-12-30T12:10:00"/>
        <d v="1899-12-30T20:47:00"/>
        <d v="1899-12-30T11:17:00"/>
        <d v="1899-12-30T15:52:00"/>
        <d v="1899-12-30T11:43:00"/>
        <d v="1899-12-30T10:30:00"/>
        <d v="1899-12-30T10:06:00"/>
        <d v="1899-12-30T12:16:00"/>
        <d v="1899-12-30T14:58:00"/>
        <d v="1899-12-30T14:45:00"/>
        <d v="1899-12-30T17:10:00"/>
        <d v="1899-12-30T14:27:00"/>
        <d v="1899-12-30T12:51:00"/>
        <d v="1899-12-30T13:56:00"/>
        <d v="1899-12-30T16:18:00"/>
        <d v="1899-12-30T15:14:00"/>
        <d v="1899-12-30T20:10:00"/>
        <d v="1899-12-30T14:24:00"/>
        <d v="1899-12-30T12:39:00"/>
        <d v="1899-12-30T12:41:00"/>
        <d v="1899-12-30T15:20:00"/>
        <d v="1899-12-30T16:33:00"/>
        <d v="1899-12-30T20:44:00"/>
        <d v="1899-12-30T20:30:00"/>
        <d v="1899-12-30T16:50:00"/>
        <d v="1899-12-30T17:52:00"/>
        <d v="1899-12-30T11:33:00"/>
        <d v="1899-12-30T18:38:00"/>
        <d v="1899-12-30T15:11:00"/>
        <d v="1899-12-30T15:45:00"/>
        <d v="1899-12-30T16:35:00"/>
        <d v="1899-12-30T13:50:00"/>
        <d v="1899-12-30T17:56:00"/>
        <d v="1899-12-30T13:49:00"/>
        <d v="1899-12-30T14:05:00"/>
        <d v="1899-12-30T19:12:00"/>
      </sharedItems>
      <fieldGroup par="19"/>
    </cacheField>
    <cacheField name="Payment" numFmtId="0">
      <sharedItems count="3">
        <s v="Ewallet"/>
        <s v="Credit card"/>
        <s v="Cash"/>
      </sharedItems>
    </cacheField>
    <cacheField name="Cost of Goods Sold" numFmtId="2">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2">
      <sharedItems containsSemiMixedTypes="0" containsString="0" containsNumber="1" minValue="0.50849999999999995" maxValue="49.65"/>
    </cacheField>
    <cacheField name="Rating" numFmtId="2">
      <sharedItems containsSemiMixedTypes="0" containsString="0" containsNumber="1" minValue="4" maxValue="10"/>
    </cacheField>
    <cacheField name="Minutes (Time)" numFmtId="0" databaseField="0">
      <fieldGroup base="12">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2">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Anthony Buna" refreshedDate="45698.659661921294" createdVersion="8" refreshedVersion="8" minRefreshableVersion="3" recordCount="1000" xr:uid="{C3C1E072-62B6-4185-87E9-9828251BAF89}">
  <cacheSource type="worksheet">
    <worksheetSource ref="A1:S1001" sheet="Transformed Data"/>
  </cacheSource>
  <cacheFields count="23">
    <cacheField name="Invoice ID" numFmtId="0">
      <sharedItems/>
    </cacheField>
    <cacheField name="Branch" numFmtId="0">
      <sharedItems count="3">
        <s v="A"/>
        <s v="B"/>
        <s v="C"/>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Home and lifestyle"/>
        <s v="Sports and travel"/>
        <s v="Electronic accessories"/>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 Purchase Price" numFmtId="2">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3T00:00:00"/>
        <d v="2019-01-27T00:00:00"/>
        <d v="2019-02-08T00:00:00"/>
        <d v="2019-02-25T00:00:00"/>
        <d v="2019-01-10T00:00:00"/>
        <d v="2019-02-12T00:00:00"/>
        <d v="2019-02-07T00:00:00"/>
        <d v="2019-03-29T00:00:00"/>
        <d v="2019-03-11T00:00:00"/>
        <d v="2019-01-01T00:00:00"/>
        <d v="2019-01-21T00:00:00"/>
        <d v="2019-02-17T00:00:00"/>
        <d v="2019-03-02T00:00:00"/>
        <d v="2019-03-22T00:00:00"/>
        <d v="2019-03-10T00:00:00"/>
        <d v="2019-03-15T00:00:00"/>
        <d v="2019-01-15T00:00:00"/>
        <d v="2019-02-10T00:00:00"/>
        <d v="2019-03-27T00:00:00"/>
        <d v="2019-01-20T00:00:00"/>
        <d v="2019-03-06T00:00:00"/>
        <d v="2019-03-13T00:00:00"/>
        <d v="2019-01-24T00:00:00"/>
        <d v="2019-02-02T00:00:00"/>
        <d v="2019-01-22T00:00:00"/>
        <d v="2019-01-12T00:00:00"/>
        <d v="2019-01-02T00:00:00"/>
        <d v="2019-03-08T00:00:00"/>
        <d v="2019-03-23T00:00:00"/>
        <d v="2019-03-28T00:00:00"/>
        <d v="2019-01-19T00:00:00"/>
        <d v="2019-02-14T00:00:00"/>
        <d v="2019-01-18T00:00:00"/>
        <d v="2019-02-18T00:00:00"/>
        <d v="2019-03-16T00:00:00"/>
        <d v="2019-01-29T00:00:00"/>
        <d v="2019-02-20T00:00:00"/>
        <d v="2019-02-01T00:00:00"/>
        <d v="2019-01-03T00:00:00"/>
        <d v="2019-03-21T00:00:00"/>
        <d v="2019-03-04T00:00:00"/>
        <d v="2019-03-19T00:00:00"/>
        <d v="2019-01-25T00:00:00"/>
        <d v="2019-02-21T00:00:00"/>
        <d v="2019-03-20T00:00:00"/>
        <d v="2019-03-09T00:00:00"/>
        <d v="2019-01-11T00:00:00"/>
        <d v="2019-01-23T00:00:00"/>
        <d v="2019-01-07T00:00:00"/>
        <d v="2019-01-06T00:00:00"/>
        <d v="2019-01-31T00:00:00"/>
        <d v="2019-02-05T00:00:00"/>
        <d v="2019-02-13T00:00:00"/>
        <d v="2019-02-09T00:00:00"/>
        <d v="2019-03-12T00:00:00"/>
        <d v="2019-01-04T00:00:00"/>
        <d v="2019-02-15T00:00:00"/>
        <d v="2019-02-03T00:00:00"/>
        <d v="2019-03-18T00:00:00"/>
        <d v="2019-03-26T00:00:00"/>
        <d v="2019-03-30T00:00:00"/>
        <d v="2019-03-05T00:00:00"/>
        <d v="2019-03-07T00:00:00"/>
        <d v="2019-01-17T00:00:00"/>
        <d v="2019-03-25T00:00:00"/>
        <d v="2019-03-14T00:00:00"/>
        <d v="2019-02-27T00:00:00"/>
        <d v="2019-02-04T00:00:00"/>
        <d v="2019-01-26T00:00:00"/>
        <d v="2019-03-24T00:00:00"/>
        <d v="2019-01-14T00:00:00"/>
        <d v="2019-01-13T00:00:00"/>
        <d v="2019-01-08T00:00:00"/>
        <d v="2019-01-28T00:00:00"/>
        <d v="2019-03-01T00:00:00"/>
        <d v="2019-02-06T00:00:00"/>
        <d v="2019-02-26T00:00:00"/>
        <d v="2019-02-23T00:00:00"/>
        <d v="2019-01-16T00:00:00"/>
        <d v="2019-02-19T00:00:00"/>
        <d v="2019-02-28T00:00:00"/>
        <d v="2019-02-22T00:00:00"/>
        <d v="2019-02-11T00:00:00"/>
        <d v="2019-03-17T00:00:00"/>
        <d v="2019-02-24T00:00:00"/>
        <d v="2019-01-09T00:00:00"/>
        <d v="2019-01-30T00:00:00"/>
        <d v="2019-02-16T00:00:00"/>
      </sharedItems>
      <fieldGroup par="20"/>
    </cacheField>
    <cacheField name="Day of the Week" numFmtId="14">
      <sharedItems/>
    </cacheField>
    <cacheField name="Time" numFmtId="164">
      <sharedItems containsSemiMixedTypes="0" containsNonDate="0" containsDate="1" containsString="0" minDate="1899-12-30T10:00:00" maxDate="1899-12-30T20:59:00" count="506">
        <d v="1899-12-30T13:08:00"/>
        <d v="1899-12-30T13:23:00"/>
        <d v="1899-12-30T20:33:00"/>
        <d v="1899-12-30T10:37:00"/>
        <d v="1899-12-30T14:36:00"/>
        <d v="1899-12-30T17:15:00"/>
        <d v="1899-12-30T10:25:00"/>
        <d v="1899-12-30T16:48:00"/>
        <d v="1899-12-30T19:21:00"/>
        <d v="1899-12-30T11:03:00"/>
        <d v="1899-12-30T10:39:00"/>
        <d v="1899-12-30T18:00:00"/>
        <d v="1899-12-30T11:15:00"/>
        <d v="1899-12-30T17:36:00"/>
        <d v="1899-12-30T19:20:00"/>
        <d v="1899-12-30T12:17:00"/>
        <d v="1899-12-30T15:36:00"/>
        <d v="1899-12-30T10:12:00"/>
        <d v="1899-12-30T19:15:00"/>
        <d v="1899-12-30T17:17:00"/>
        <d v="1899-12-30T15:10:00"/>
        <d v="1899-12-30T11:26:00"/>
        <d v="1899-12-30T11:28:00"/>
        <d v="1899-12-30T15:55:00"/>
        <d v="1899-12-30T12:27:00"/>
        <d v="1899-12-30T16:40:00"/>
        <d v="1899-12-30T10:04:00"/>
        <d v="1899-12-30T18:50:00"/>
        <d v="1899-12-30T10:55:00"/>
        <d v="1899-12-30T15:48:00"/>
        <d v="1899-12-30T20:35:00"/>
        <d v="1899-12-30T16:57:00"/>
        <d v="1899-12-30T16:42:00"/>
        <d v="1899-12-30T20:38:00"/>
        <d v="1899-12-30T10:16:00"/>
        <d v="1899-12-30T16:44:00"/>
        <d v="1899-12-30T14:50:00"/>
        <d v="1899-12-30T20:19:00"/>
        <d v="1899-12-30T20:07:00"/>
        <d v="1899-12-30T20:48:00"/>
        <d v="1899-12-30T17:03:00"/>
        <d v="1899-12-30T18:44:00"/>
        <d v="1899-12-30T13:26:00"/>
        <d v="1899-12-30T20:34:00"/>
        <d v="1899-12-30T20:59:00"/>
        <d v="1899-12-30T15:39:00"/>
        <d v="1899-12-30T19:25:00"/>
        <d v="1899-12-30T16:37:00"/>
        <d v="1899-12-30T12:28:00"/>
        <d v="1899-12-30T13:48:00"/>
        <d v="1899-12-30T11:56:00"/>
        <d v="1899-12-30T16:21:00"/>
        <d v="1899-12-30T19:44:00"/>
        <d v="1899-12-30T16:20:00"/>
        <d v="1899-12-30T16:31:00"/>
        <d v="1899-12-30T11:36:00"/>
        <d v="1899-12-30T17:01:00"/>
        <d v="1899-12-30T19:16:00"/>
        <d v="1899-12-30T11:19:00"/>
        <d v="1899-12-30T12:50:00"/>
        <d v="1899-12-30T11:30:00"/>
        <d v="1899-12-30T10:13:00"/>
        <d v="1899-12-30T12:02:00"/>
        <d v="1899-12-30T20:24:00"/>
        <d v="1899-12-30T15:05:00"/>
        <d v="1899-12-30T16:55:00"/>
        <d v="1899-12-30T15:56:00"/>
        <d v="1899-12-30T12:55:00"/>
        <d v="1899-12-30T18:24:00"/>
        <d v="1899-12-30T18:09:00"/>
        <d v="1899-12-30T11:20:00"/>
        <d v="1899-12-30T16:49:00"/>
        <d v="1899-12-30T12:01:00"/>
        <d v="1899-12-30T11:25:00"/>
        <d v="1899-12-30T14:47:00"/>
        <d v="1899-12-30T14:04:00"/>
        <d v="1899-12-30T16:11:00"/>
        <d v="1899-12-30T11:22:00"/>
        <d v="1899-12-30T11:23:00"/>
        <d v="1899-12-30T10:46:00"/>
        <d v="1899-12-30T12:38:00"/>
        <d v="1899-12-30T13:25:00"/>
        <d v="1899-12-30T11:00:00"/>
        <d v="1899-12-30T12:43:00"/>
        <d v="1899-12-30T16:05:00"/>
        <d v="1899-12-30T13:34:00"/>
        <d v="1899-12-30T11:44:00"/>
        <d v="1899-12-30T15:51:00"/>
        <d v="1899-12-30T19:57:00"/>
        <d v="1899-12-30T11:09:00"/>
        <d v="1899-12-30T15:02:00"/>
        <d v="1899-12-30T14:21:00"/>
        <d v="1899-12-30T14:38:00"/>
        <d v="1899-12-30T20:29:00"/>
        <d v="1899-12-30T10:00:00"/>
        <d v="1899-12-30T14:16:00"/>
        <d v="1899-12-30T15:54:00"/>
        <d v="1899-12-30T20:14:00"/>
        <d v="1899-12-30T13:22:00"/>
        <d v="1899-12-30T17:09:00"/>
        <d v="1899-12-30T10:40:00"/>
        <d v="1899-12-30T17:43:00"/>
        <d v="1899-12-30T10:08:00"/>
        <d v="1899-12-30T13:12:00"/>
        <d v="1899-12-30T18:03:00"/>
        <d v="1899-12-30T13:21:00"/>
        <d v="1899-12-30T12:48:00"/>
        <d v="1899-12-30T19:09:00"/>
        <d v="1899-12-30T13:07:00"/>
        <d v="1899-12-30T17:27:00"/>
        <d v="1899-12-30T15:59:00"/>
        <d v="1899-12-30T11:21:00"/>
        <d v="1899-12-30T10:17:00"/>
        <d v="1899-12-30T15:49:00"/>
        <d v="1899-12-30T15:04:00"/>
        <d v="1899-12-30T16:10:00"/>
        <d v="1899-12-30T12:14:00"/>
        <d v="1899-12-30T17:38:00"/>
        <d v="1899-12-30T18:22:00"/>
        <d v="1899-12-30T11:12:00"/>
        <d v="1899-12-30T17:44:00"/>
        <d v="1899-12-30T10:29:00"/>
        <d v="1899-12-30T12:46:00"/>
        <d v="1899-12-30T16:47:00"/>
        <d v="1899-12-30T12:52:00"/>
        <d v="1899-12-30T13:58:00"/>
        <d v="1899-12-30T18:27:00"/>
        <d v="1899-12-30T12:45:00"/>
        <d v="1899-12-30T10:36:00"/>
        <d v="1899-12-30T20:36:00"/>
        <d v="1899-12-30T15:28:00"/>
        <d v="1899-12-30T19:07:00"/>
        <d v="1899-12-30T19:48:00"/>
        <d v="1899-12-30T18:55:00"/>
        <d v="1899-12-30T19:36:00"/>
        <d v="1899-12-30T10:23:00"/>
        <d v="1899-12-30T18:01:00"/>
        <d v="1899-12-30T10:53:00"/>
        <d v="1899-12-30T19:14:00"/>
        <d v="1899-12-30T15:37:00"/>
        <d v="1899-12-30T15:42:00"/>
        <d v="1899-12-30T10:43:00"/>
        <d v="1899-12-30T15:09:00"/>
        <d v="1899-12-30T13:47:00"/>
        <d v="1899-12-30T15:31:00"/>
        <d v="1899-12-30T11:40:00"/>
        <d v="1899-12-30T18:31:00"/>
        <d v="1899-12-30T17:04:00"/>
        <d v="1899-12-30T13:05:00"/>
        <d v="1899-12-30T18:59:00"/>
        <d v="1899-12-30T18:20:00"/>
        <d v="1899-12-30T15:47:00"/>
        <d v="1899-12-30T20:54:00"/>
        <d v="1899-12-30T17:29:00"/>
        <d v="1899-12-30T18:05:00"/>
        <d v="1899-12-30T12:07:00"/>
        <d v="1899-12-30T18:14:00"/>
        <d v="1899-12-30T13:55:00"/>
        <d v="1899-12-30T16:03:00"/>
        <d v="1899-12-30T19:41:00"/>
        <d v="1899-12-30T19:01:00"/>
        <d v="1899-12-30T18:04:00"/>
        <d v="1899-12-30T13:28:00"/>
        <d v="1899-12-30T17:16:00"/>
        <d v="1899-12-30T16:23:00"/>
        <d v="1899-12-30T12:08:00"/>
        <d v="1899-12-30T10:28:00"/>
        <d v="1899-12-30T18:51:00"/>
        <d v="1899-12-30T15:24:00"/>
        <d v="1899-12-30T16:54:00"/>
        <d v="1899-12-30T15:08:00"/>
        <d v="1899-12-30T13:01:00"/>
        <d v="1899-12-30T19:35:00"/>
        <d v="1899-12-30T14:33:00"/>
        <d v="1899-12-30T13:54:00"/>
        <d v="1899-12-30T19:54:00"/>
        <d v="1899-12-30T13:53:00"/>
        <d v="1899-12-30T14:03:00"/>
        <d v="1899-12-30T16:38:00"/>
        <d v="1899-12-30T12:23:00"/>
        <d v="1899-12-30T14:13:00"/>
        <d v="1899-12-30T11:51:00"/>
        <d v="1899-12-30T13:30:00"/>
        <d v="1899-12-30T14:22:00"/>
        <d v="1899-12-30T12:56:00"/>
        <d v="1899-12-30T12:20:00"/>
        <d v="1899-12-30T10:18:00"/>
        <d v="1899-12-30T12:24:00"/>
        <d v="1899-12-30T15:30:00"/>
        <d v="1899-12-30T12:37:00"/>
        <d v="1899-12-30T14:19:00"/>
        <d v="1899-12-30T18:19:00"/>
        <d v="1899-12-30T14:08:00"/>
        <d v="1899-12-30T10:54:00"/>
        <d v="1899-12-30T20:31:00"/>
        <d v="1899-12-30T18:43:00"/>
        <d v="1899-12-30T17:24:00"/>
        <d v="1899-12-30T10:11:00"/>
        <d v="1899-12-30T17:46:00"/>
        <d v="1899-12-30T15:44:00"/>
        <d v="1899-12-30T19:30:00"/>
        <d v="1899-12-30T10:22:00"/>
        <d v="1899-12-30T18:30:00"/>
        <d v="1899-12-30T13:57:00"/>
        <d v="1899-12-30T12:22:00"/>
        <d v="1899-12-30T17:59:00"/>
        <d v="1899-12-30T12:44:00"/>
        <d v="1899-12-30T19:45:00"/>
        <d v="1899-12-30T20:26:00"/>
        <d v="1899-12-30T19:38:00"/>
        <d v="1899-12-30T20:18:00"/>
        <d v="1899-12-30T18:33:00"/>
        <d v="1899-12-30T16:06:00"/>
        <d v="1899-12-30T12:47:00"/>
        <d v="1899-12-30T19:33:00"/>
        <d v="1899-12-30T11:39:00"/>
        <d v="1899-12-30T11:32:00"/>
        <d v="1899-12-30T15:29:00"/>
        <d v="1899-12-30T10:31:00"/>
        <d v="1899-12-30T12:30:00"/>
        <d v="1899-12-30T13:18:00"/>
        <d v="1899-12-30T11:52:00"/>
        <d v="1899-12-30T15:19:00"/>
        <d v="1899-12-30T17:48:00"/>
        <d v="1899-12-30T11:07:00"/>
        <d v="1899-12-30T14:14:00"/>
        <d v="1899-12-30T16:09:00"/>
        <d v="1899-12-30T15:15:00"/>
        <d v="1899-12-30T20:06:00"/>
        <d v="1899-12-30T11:27:00"/>
        <d v="1899-12-30T16:36:00"/>
        <d v="1899-12-30T18:41:00"/>
        <d v="1899-12-30T17:12:00"/>
        <d v="1899-12-30T18:06:00"/>
        <d v="1899-12-30T14:00:00"/>
        <d v="1899-12-30T10:57:00"/>
        <d v="1899-12-30T10:10:00"/>
        <d v="1899-12-30T10:05:00"/>
        <d v="1899-12-30T18:15:00"/>
        <d v="1899-12-30T18:37:00"/>
        <d v="1899-12-30T14:42:00"/>
        <d v="1899-12-30T15:21:00"/>
        <d v="1899-12-30T16:16:00"/>
        <d v="1899-12-30T18:08:00"/>
        <d v="1899-12-30T13:11:00"/>
        <d v="1899-12-30T11:05:00"/>
        <d v="1899-12-30T18:35:00"/>
        <d v="1899-12-30T12:35:00"/>
        <d v="1899-12-30T14:30:00"/>
        <d v="1899-12-30T13:35:00"/>
        <d v="1899-12-30T10:33:00"/>
        <d v="1899-12-30T17:26:00"/>
        <d v="1899-12-30T16:08:00"/>
        <d v="1899-12-30T13:37:00"/>
        <d v="1899-12-30T10:03:00"/>
        <d v="1899-12-30T19:42:00"/>
        <d v="1899-12-30T13:14:00"/>
        <d v="1899-12-30T19:53:00"/>
        <d v="1899-12-30T19:17:00"/>
        <d v="1899-12-30T20:21:00"/>
        <d v="1899-12-30T17:35:00"/>
        <d v="1899-12-30T16:30:00"/>
        <d v="1899-12-30T10:09:00"/>
        <d v="1899-12-30T18:45:00"/>
        <d v="1899-12-30T12:04:00"/>
        <d v="1899-12-30T17:54:00"/>
        <d v="1899-12-30T16:27:00"/>
        <d v="1899-12-30T14:53:00"/>
        <d v="1899-12-30T15:07:00"/>
        <d v="1899-12-30T15:23:00"/>
        <d v="1899-12-30T15:27:00"/>
        <d v="1899-12-30T18:02:00"/>
        <d v="1899-12-30T19:06:00"/>
        <d v="1899-12-30T20:46:00"/>
        <d v="1899-12-30T15:33:00"/>
        <d v="1899-12-30T13:27:00"/>
        <d v="1899-12-30T18:07:00"/>
        <d v="1899-12-30T16:19:00"/>
        <d v="1899-12-30T19:39:00"/>
        <d v="1899-12-30T14:49:00"/>
        <d v="1899-12-30T13:03:00"/>
        <d v="1899-12-30T11:49:00"/>
        <d v="1899-12-30T13:40:00"/>
        <d v="1899-12-30T14:35:00"/>
        <d v="1899-12-30T15:01:00"/>
        <d v="1899-12-30T18:17:00"/>
        <d v="1899-12-30T19:56:00"/>
        <d v="1899-12-30T17:55:00"/>
        <d v="1899-12-30T12:09:00"/>
        <d v="1899-12-30T12:29:00"/>
        <d v="1899-12-30T15:26:00"/>
        <d v="1899-12-30T14:57:00"/>
        <d v="1899-12-30T18:36:00"/>
        <d v="1899-12-30T14:40:00"/>
        <d v="1899-12-30T12:21:00"/>
        <d v="1899-12-30T19:40:00"/>
        <d v="1899-12-30T14:43:00"/>
        <d v="1899-12-30T19:18:00"/>
        <d v="1899-12-30T14:12:00"/>
        <d v="1899-12-30T17:34:00"/>
        <d v="1899-12-30T19:46:00"/>
        <d v="1899-12-30T19:00:00"/>
        <d v="1899-12-30T13:41:00"/>
        <d v="1899-12-30T20:23:00"/>
        <d v="1899-12-30T11:57:00"/>
        <d v="1899-12-30T14:51:00"/>
        <d v="1899-12-30T12:42:00"/>
        <d v="1899-12-30T13:24:00"/>
        <d v="1899-12-30T15:53:00"/>
        <d v="1899-12-30T12:58:00"/>
        <d v="1899-12-30T13:44:00"/>
        <d v="1899-12-30T13:46:00"/>
        <d v="1899-12-30T10:52:00"/>
        <d v="1899-12-30T19:28:00"/>
        <d v="1899-12-30T13:52:00"/>
        <d v="1899-12-30T19:26:00"/>
        <d v="1899-12-30T18:42:00"/>
        <d v="1899-12-30T19:43:00"/>
        <d v="1899-12-30T15:34:00"/>
        <d v="1899-12-30T19:22:00"/>
        <d v="1899-12-30T19:24:00"/>
        <d v="1899-12-30T20:55:00"/>
        <d v="1899-12-30T18:13:00"/>
        <d v="1899-12-30T16:52:00"/>
        <d v="1899-12-30T20:52:00"/>
        <d v="1899-12-30T17:37:00"/>
        <d v="1899-12-30T11:46:00"/>
        <d v="1899-12-30T16:46:00"/>
        <d v="1899-12-30T18:48:00"/>
        <d v="1899-12-30T13:02:00"/>
        <d v="1899-12-30T18:23:00"/>
        <d v="1899-12-30T11:06:00"/>
        <d v="1899-12-30T19:02:00"/>
        <d v="1899-12-30T15:40:00"/>
        <d v="1899-12-30T16:58:00"/>
        <d v="1899-12-30T19:50:00"/>
        <d v="1899-12-30T13:32:00"/>
        <d v="1899-12-30T13:19:00"/>
        <d v="1899-12-30T10:26:00"/>
        <d v="1899-12-30T16:28:00"/>
        <d v="1899-12-30T13:00:00"/>
        <d v="1899-12-30T14:29:00"/>
        <d v="1899-12-30T17:13:00"/>
        <d v="1899-12-30T17:58:00"/>
        <d v="1899-12-30T11:02:00"/>
        <d v="1899-12-30T16:59:00"/>
        <d v="1899-12-30T14:15:00"/>
        <d v="1899-12-30T12:25:00"/>
        <d v="1899-12-30T15:25:00"/>
        <d v="1899-12-30T11:48:00"/>
        <d v="1899-12-30T17:53:00"/>
        <d v="1899-12-30T10:48:00"/>
        <d v="1899-12-30T14:28:00"/>
        <d v="1899-12-30T10:34:00"/>
        <d v="1899-12-30T20:03:00"/>
        <d v="1899-12-30T14:55:00"/>
        <d v="1899-12-30T20:40:00"/>
        <d v="1899-12-30T17:45:00"/>
        <d v="1899-12-30T10:49:00"/>
        <d v="1899-12-30T12:34:00"/>
        <d v="1899-12-30T13:45:00"/>
        <d v="1899-12-30T12:32:00"/>
        <d v="1899-12-30T19:55:00"/>
        <d v="1899-12-30T19:49:00"/>
        <d v="1899-12-30T12:15:00"/>
        <d v="1899-12-30T15:58:00"/>
        <d v="1899-12-30T11:45:00"/>
        <d v="1899-12-30T19:51:00"/>
        <d v="1899-12-30T16:04:00"/>
        <d v="1899-12-30T14:41:00"/>
        <d v="1899-12-30T11:29:00"/>
        <d v="1899-12-30T20:00:00"/>
        <d v="1899-12-30T13:06:00"/>
        <d v="1899-12-30T20:43:00"/>
        <d v="1899-12-30T10:01:00"/>
        <d v="1899-12-30T16:34:00"/>
        <d v="1899-12-30T13:10:00"/>
        <d v="1899-12-30T19:29:00"/>
        <d v="1899-12-30T11:59:00"/>
        <d v="1899-12-30T19:11:00"/>
        <d v="1899-12-30T18:57:00"/>
        <d v="1899-12-30T11:18:00"/>
        <d v="1899-12-30T12:40:00"/>
        <d v="1899-12-30T14:06:00"/>
        <d v="1899-12-30T20:42:00"/>
        <d v="1899-12-30T18:53:00"/>
        <d v="1899-12-30T17:49:00"/>
        <d v="1899-12-30T10:38:00"/>
        <d v="1899-12-30T11:16:00"/>
        <d v="1899-12-30T15:12:00"/>
        <d v="1899-12-30T13:59:00"/>
        <d v="1899-12-30T11:58:00"/>
        <d v="1899-12-30T20:32:00"/>
        <d v="1899-12-30T16:26:00"/>
        <d v="1899-12-30T10:50:00"/>
        <d v="1899-12-30T16:45:00"/>
        <d v="1899-12-30T16:32:00"/>
        <d v="1899-12-30T11:01:00"/>
        <d v="1899-12-30T20:08:00"/>
        <d v="1899-12-30T19:31:00"/>
        <d v="1899-12-30T13:51:00"/>
        <d v="1899-12-30T11:55:00"/>
        <d v="1899-12-30T11:42:00"/>
        <d v="1899-12-30T14:48:00"/>
        <d v="1899-12-30T14:25:00"/>
        <d v="1899-12-30T15:18:00"/>
        <d v="1899-12-30T15:06:00"/>
        <d v="1899-12-30T20:57:00"/>
        <d v="1899-12-30T15:16:00"/>
        <d v="1899-12-30T17:47:00"/>
        <d v="1899-12-30T10:44:00"/>
        <d v="1899-12-30T12:36:00"/>
        <d v="1899-12-30T10:58:00"/>
        <d v="1899-12-30T11:10:00"/>
        <d v="1899-12-30T20:51:00"/>
        <d v="1899-12-30T13:33:00"/>
        <d v="1899-12-30T20:13:00"/>
        <d v="1899-12-30T14:26:00"/>
        <d v="1899-12-30T18:18:00"/>
        <d v="1899-12-30T15:17:00"/>
        <d v="1899-12-30T18:10:00"/>
        <d v="1899-12-30T19:08:00"/>
        <d v="1899-12-30T15:46:00"/>
        <d v="1899-12-30T11:38:00"/>
        <d v="1899-12-30T11:24:00"/>
        <d v="1899-12-30T10:42:00"/>
        <d v="1899-12-30T20:39:00"/>
        <d v="1899-12-30T19:47:00"/>
        <d v="1899-12-30T17:08:00"/>
        <d v="1899-12-30T10:19:00"/>
        <d v="1899-12-30T15:43:00"/>
        <d v="1899-12-30T18:21:00"/>
        <d v="1899-12-30T14:20:00"/>
        <d v="1899-12-30T16:24:00"/>
        <d v="1899-12-30T18:56:00"/>
        <d v="1899-12-30T14:31:00"/>
        <d v="1899-12-30T20:05:00"/>
        <d v="1899-12-30T10:41:00"/>
        <d v="1899-12-30T19:52:00"/>
        <d v="1899-12-30T16:17:00"/>
        <d v="1899-12-30T15:57:00"/>
        <d v="1899-12-30T16:43:00"/>
        <d v="1899-12-30T17:11:00"/>
        <d v="1899-12-30T16:07:00"/>
        <d v="1899-12-30T15:00:00"/>
        <d v="1899-12-30T20:50:00"/>
        <d v="1899-12-30T19:58:00"/>
        <d v="1899-12-30T10:02:00"/>
        <d v="1899-12-30T17:07:00"/>
        <d v="1899-12-30T17:22:00"/>
        <d v="1899-12-30T13:29:00"/>
        <d v="1899-12-30T17:20:00"/>
        <d v="1899-12-30T13:42:00"/>
        <d v="1899-12-30T14:44:00"/>
        <d v="1899-12-30T10:21:00"/>
        <d v="1899-12-30T19:05:00"/>
        <d v="1899-12-30T11:34:00"/>
        <d v="1899-12-30T18:58:00"/>
        <d v="1899-12-30T20:01:00"/>
        <d v="1899-12-30T20:37:00"/>
        <d v="1899-12-30T12:12:00"/>
        <d v="1899-12-30T15:32:00"/>
        <d v="1899-12-30T12:31:00"/>
        <d v="1899-12-30T20:04:00"/>
        <d v="1899-12-30T13:38:00"/>
        <d v="1899-12-30T17:30:00"/>
        <d v="1899-12-30T16:53:00"/>
        <d v="1899-12-30T16:51:00"/>
        <d v="1899-12-30T20:15:00"/>
        <d v="1899-12-30T14:11:00"/>
        <d v="1899-12-30T12:10:00"/>
        <d v="1899-12-30T20:47:00"/>
        <d v="1899-12-30T11:17:00"/>
        <d v="1899-12-30T15:52:00"/>
        <d v="1899-12-30T11:43:00"/>
        <d v="1899-12-30T10:30:00"/>
        <d v="1899-12-30T10:06:00"/>
        <d v="1899-12-30T12:16:00"/>
        <d v="1899-12-30T14:58:00"/>
        <d v="1899-12-30T14:45:00"/>
        <d v="1899-12-30T17:10:00"/>
        <d v="1899-12-30T14:27:00"/>
        <d v="1899-12-30T12:51:00"/>
        <d v="1899-12-30T13:56:00"/>
        <d v="1899-12-30T16:18:00"/>
        <d v="1899-12-30T15:14:00"/>
        <d v="1899-12-30T20:10:00"/>
        <d v="1899-12-30T14:24:00"/>
        <d v="1899-12-30T12:39:00"/>
        <d v="1899-12-30T12:41:00"/>
        <d v="1899-12-30T15:20:00"/>
        <d v="1899-12-30T16:33:00"/>
        <d v="1899-12-30T20:44:00"/>
        <d v="1899-12-30T20:30:00"/>
        <d v="1899-12-30T16:50:00"/>
        <d v="1899-12-30T17:52:00"/>
        <d v="1899-12-30T11:33:00"/>
        <d v="1899-12-30T18:38:00"/>
        <d v="1899-12-30T15:11:00"/>
        <d v="1899-12-30T15:45:00"/>
        <d v="1899-12-30T16:35:00"/>
        <d v="1899-12-30T13:50:00"/>
        <d v="1899-12-30T17:56:00"/>
        <d v="1899-12-30T13:49:00"/>
        <d v="1899-12-30T14:05:00"/>
        <d v="1899-12-30T19:12:00"/>
      </sharedItems>
      <fieldGroup par="22"/>
    </cacheField>
    <cacheField name="Payment" numFmtId="0">
      <sharedItems count="3">
        <s v="Ewallet"/>
        <s v="Credit card"/>
        <s v="Cash"/>
      </sharedItems>
    </cacheField>
    <cacheField name="Cost of Goods Sold" numFmtId="2">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2">
      <sharedItems containsSemiMixedTypes="0" containsString="0" containsNumber="1" minValue="0.50849999999999995" maxValue="49.65"/>
    </cacheField>
    <cacheField name="Rating" numFmtId="2">
      <sharedItems containsSemiMixedTypes="0" containsString="0" containsNumber="1" minValue="4" maxValue="10"/>
    </cacheField>
    <cacheField name="Spending Type" numFmtId="0">
      <sharedItems/>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Minutes (Time)" numFmtId="0" databaseField="0">
      <fieldGroup base="12">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2">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39304265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Anthony Buna" refreshedDate="45698.659816087966" createdVersion="8" refreshedVersion="8" minRefreshableVersion="3" recordCount="1000" xr:uid="{879BC782-B3AB-4929-B7A6-DC022439BE0A}">
  <cacheSource type="worksheet">
    <worksheetSource ref="A1:S1001" sheet="Transformed Data"/>
  </cacheSource>
  <cacheFields count="23">
    <cacheField name="Invoice ID" numFmtId="0">
      <sharedItems/>
    </cacheField>
    <cacheField name="Branch" numFmtId="0">
      <sharedItems count="3">
        <s v="A"/>
        <s v="B"/>
        <s v="C"/>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Home and lifestyle"/>
        <s v="Sports and travel"/>
        <s v="Electronic accessories"/>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 Purchase Price" numFmtId="2">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3T00:00:00"/>
        <d v="2019-01-27T00:00:00"/>
        <d v="2019-02-08T00:00:00"/>
        <d v="2019-02-25T00:00:00"/>
        <d v="2019-01-10T00:00:00"/>
        <d v="2019-02-12T00:00:00"/>
        <d v="2019-02-07T00:00:00"/>
        <d v="2019-03-29T00:00:00"/>
        <d v="2019-03-11T00:00:00"/>
        <d v="2019-01-01T00:00:00"/>
        <d v="2019-01-21T00:00:00"/>
        <d v="2019-02-17T00:00:00"/>
        <d v="2019-03-02T00:00:00"/>
        <d v="2019-03-22T00:00:00"/>
        <d v="2019-03-10T00:00:00"/>
        <d v="2019-03-15T00:00:00"/>
        <d v="2019-01-15T00:00:00"/>
        <d v="2019-02-10T00:00:00"/>
        <d v="2019-03-27T00:00:00"/>
        <d v="2019-01-20T00:00:00"/>
        <d v="2019-03-06T00:00:00"/>
        <d v="2019-03-13T00:00:00"/>
        <d v="2019-01-24T00:00:00"/>
        <d v="2019-02-02T00:00:00"/>
        <d v="2019-01-22T00:00:00"/>
        <d v="2019-01-12T00:00:00"/>
        <d v="2019-01-02T00:00:00"/>
        <d v="2019-03-08T00:00:00"/>
        <d v="2019-03-23T00:00:00"/>
        <d v="2019-03-28T00:00:00"/>
        <d v="2019-01-19T00:00:00"/>
        <d v="2019-02-14T00:00:00"/>
        <d v="2019-01-18T00:00:00"/>
        <d v="2019-02-18T00:00:00"/>
        <d v="2019-03-16T00:00:00"/>
        <d v="2019-01-29T00:00:00"/>
        <d v="2019-02-20T00:00:00"/>
        <d v="2019-02-01T00:00:00"/>
        <d v="2019-01-03T00:00:00"/>
        <d v="2019-03-21T00:00:00"/>
        <d v="2019-03-04T00:00:00"/>
        <d v="2019-03-19T00:00:00"/>
        <d v="2019-01-25T00:00:00"/>
        <d v="2019-02-21T00:00:00"/>
        <d v="2019-03-20T00:00:00"/>
        <d v="2019-03-09T00:00:00"/>
        <d v="2019-01-11T00:00:00"/>
        <d v="2019-01-23T00:00:00"/>
        <d v="2019-01-07T00:00:00"/>
        <d v="2019-01-06T00:00:00"/>
        <d v="2019-01-31T00:00:00"/>
        <d v="2019-02-05T00:00:00"/>
        <d v="2019-02-13T00:00:00"/>
        <d v="2019-02-09T00:00:00"/>
        <d v="2019-03-12T00:00:00"/>
        <d v="2019-01-04T00:00:00"/>
        <d v="2019-02-15T00:00:00"/>
        <d v="2019-02-03T00:00:00"/>
        <d v="2019-03-18T00:00:00"/>
        <d v="2019-03-26T00:00:00"/>
        <d v="2019-03-30T00:00:00"/>
        <d v="2019-03-05T00:00:00"/>
        <d v="2019-03-07T00:00:00"/>
        <d v="2019-01-17T00:00:00"/>
        <d v="2019-03-25T00:00:00"/>
        <d v="2019-03-14T00:00:00"/>
        <d v="2019-02-27T00:00:00"/>
        <d v="2019-02-04T00:00:00"/>
        <d v="2019-01-26T00:00:00"/>
        <d v="2019-03-24T00:00:00"/>
        <d v="2019-01-14T00:00:00"/>
        <d v="2019-01-13T00:00:00"/>
        <d v="2019-01-08T00:00:00"/>
        <d v="2019-01-28T00:00:00"/>
        <d v="2019-03-01T00:00:00"/>
        <d v="2019-02-06T00:00:00"/>
        <d v="2019-02-26T00:00:00"/>
        <d v="2019-02-23T00:00:00"/>
        <d v="2019-01-16T00:00:00"/>
        <d v="2019-02-19T00:00:00"/>
        <d v="2019-02-28T00:00:00"/>
        <d v="2019-02-22T00:00:00"/>
        <d v="2019-02-11T00:00:00"/>
        <d v="2019-03-17T00:00:00"/>
        <d v="2019-02-24T00:00:00"/>
        <d v="2019-01-09T00:00:00"/>
        <d v="2019-01-30T00:00:00"/>
        <d v="2019-02-16T00:00:00"/>
      </sharedItems>
      <fieldGroup par="22"/>
    </cacheField>
    <cacheField name="Day of the Week" numFmtId="14">
      <sharedItems/>
    </cacheField>
    <cacheField name="Time" numFmtId="164">
      <sharedItems containsSemiMixedTypes="0" containsNonDate="0" containsDate="1" containsString="0" minDate="1899-12-30T10:00:00" maxDate="1899-12-30T20:59:00" count="506">
        <d v="1899-12-30T13:08:00"/>
        <d v="1899-12-30T13:23:00"/>
        <d v="1899-12-30T20:33:00"/>
        <d v="1899-12-30T10:37:00"/>
        <d v="1899-12-30T14:36:00"/>
        <d v="1899-12-30T17:15:00"/>
        <d v="1899-12-30T10:25:00"/>
        <d v="1899-12-30T16:48:00"/>
        <d v="1899-12-30T19:21:00"/>
        <d v="1899-12-30T11:03:00"/>
        <d v="1899-12-30T10:39:00"/>
        <d v="1899-12-30T18:00:00"/>
        <d v="1899-12-30T11:15:00"/>
        <d v="1899-12-30T17:36:00"/>
        <d v="1899-12-30T19:20:00"/>
        <d v="1899-12-30T12:17:00"/>
        <d v="1899-12-30T15:36:00"/>
        <d v="1899-12-30T10:12:00"/>
        <d v="1899-12-30T19:15:00"/>
        <d v="1899-12-30T17:17:00"/>
        <d v="1899-12-30T15:10:00"/>
        <d v="1899-12-30T11:26:00"/>
        <d v="1899-12-30T11:28:00"/>
        <d v="1899-12-30T15:55:00"/>
        <d v="1899-12-30T12:27:00"/>
        <d v="1899-12-30T16:40:00"/>
        <d v="1899-12-30T10:04:00"/>
        <d v="1899-12-30T18:50:00"/>
        <d v="1899-12-30T10:55:00"/>
        <d v="1899-12-30T15:48:00"/>
        <d v="1899-12-30T20:35:00"/>
        <d v="1899-12-30T16:57:00"/>
        <d v="1899-12-30T16:42:00"/>
        <d v="1899-12-30T20:38:00"/>
        <d v="1899-12-30T10:16:00"/>
        <d v="1899-12-30T16:44:00"/>
        <d v="1899-12-30T14:50:00"/>
        <d v="1899-12-30T20:19:00"/>
        <d v="1899-12-30T20:07:00"/>
        <d v="1899-12-30T20:48:00"/>
        <d v="1899-12-30T17:03:00"/>
        <d v="1899-12-30T18:44:00"/>
        <d v="1899-12-30T13:26:00"/>
        <d v="1899-12-30T20:34:00"/>
        <d v="1899-12-30T20:59:00"/>
        <d v="1899-12-30T15:39:00"/>
        <d v="1899-12-30T19:25:00"/>
        <d v="1899-12-30T16:37:00"/>
        <d v="1899-12-30T12:28:00"/>
        <d v="1899-12-30T13:48:00"/>
        <d v="1899-12-30T11:56:00"/>
        <d v="1899-12-30T16:21:00"/>
        <d v="1899-12-30T19:44:00"/>
        <d v="1899-12-30T16:20:00"/>
        <d v="1899-12-30T16:31:00"/>
        <d v="1899-12-30T11:36:00"/>
        <d v="1899-12-30T17:01:00"/>
        <d v="1899-12-30T19:16:00"/>
        <d v="1899-12-30T11:19:00"/>
        <d v="1899-12-30T12:50:00"/>
        <d v="1899-12-30T11:30:00"/>
        <d v="1899-12-30T10:13:00"/>
        <d v="1899-12-30T12:02:00"/>
        <d v="1899-12-30T20:24:00"/>
        <d v="1899-12-30T15:05:00"/>
        <d v="1899-12-30T16:55:00"/>
        <d v="1899-12-30T15:56:00"/>
        <d v="1899-12-30T12:55:00"/>
        <d v="1899-12-30T18:24:00"/>
        <d v="1899-12-30T18:09:00"/>
        <d v="1899-12-30T11:20:00"/>
        <d v="1899-12-30T16:49:00"/>
        <d v="1899-12-30T12:01:00"/>
        <d v="1899-12-30T11:25:00"/>
        <d v="1899-12-30T14:47:00"/>
        <d v="1899-12-30T14:04:00"/>
        <d v="1899-12-30T16:11:00"/>
        <d v="1899-12-30T11:22:00"/>
        <d v="1899-12-30T11:23:00"/>
        <d v="1899-12-30T10:46:00"/>
        <d v="1899-12-30T12:38:00"/>
        <d v="1899-12-30T13:25:00"/>
        <d v="1899-12-30T11:00:00"/>
        <d v="1899-12-30T12:43:00"/>
        <d v="1899-12-30T16:05:00"/>
        <d v="1899-12-30T13:34:00"/>
        <d v="1899-12-30T11:44:00"/>
        <d v="1899-12-30T15:51:00"/>
        <d v="1899-12-30T19:57:00"/>
        <d v="1899-12-30T11:09:00"/>
        <d v="1899-12-30T15:02:00"/>
        <d v="1899-12-30T14:21:00"/>
        <d v="1899-12-30T14:38:00"/>
        <d v="1899-12-30T20:29:00"/>
        <d v="1899-12-30T10:00:00"/>
        <d v="1899-12-30T14:16:00"/>
        <d v="1899-12-30T15:54:00"/>
        <d v="1899-12-30T20:14:00"/>
        <d v="1899-12-30T13:22:00"/>
        <d v="1899-12-30T17:09:00"/>
        <d v="1899-12-30T10:40:00"/>
        <d v="1899-12-30T17:43:00"/>
        <d v="1899-12-30T10:08:00"/>
        <d v="1899-12-30T13:12:00"/>
        <d v="1899-12-30T18:03:00"/>
        <d v="1899-12-30T13:21:00"/>
        <d v="1899-12-30T12:48:00"/>
        <d v="1899-12-30T19:09:00"/>
        <d v="1899-12-30T13:07:00"/>
        <d v="1899-12-30T17:27:00"/>
        <d v="1899-12-30T15:59:00"/>
        <d v="1899-12-30T11:21:00"/>
        <d v="1899-12-30T10:17:00"/>
        <d v="1899-12-30T15:49:00"/>
        <d v="1899-12-30T15:04:00"/>
        <d v="1899-12-30T16:10:00"/>
        <d v="1899-12-30T12:14:00"/>
        <d v="1899-12-30T17:38:00"/>
        <d v="1899-12-30T18:22:00"/>
        <d v="1899-12-30T11:12:00"/>
        <d v="1899-12-30T17:44:00"/>
        <d v="1899-12-30T10:29:00"/>
        <d v="1899-12-30T12:46:00"/>
        <d v="1899-12-30T16:47:00"/>
        <d v="1899-12-30T12:52:00"/>
        <d v="1899-12-30T13:58:00"/>
        <d v="1899-12-30T18:27:00"/>
        <d v="1899-12-30T12:45:00"/>
        <d v="1899-12-30T10:36:00"/>
        <d v="1899-12-30T20:36:00"/>
        <d v="1899-12-30T15:28:00"/>
        <d v="1899-12-30T19:07:00"/>
        <d v="1899-12-30T19:48:00"/>
        <d v="1899-12-30T18:55:00"/>
        <d v="1899-12-30T19:36:00"/>
        <d v="1899-12-30T10:23:00"/>
        <d v="1899-12-30T18:01:00"/>
        <d v="1899-12-30T10:53:00"/>
        <d v="1899-12-30T19:14:00"/>
        <d v="1899-12-30T15:37:00"/>
        <d v="1899-12-30T15:42:00"/>
        <d v="1899-12-30T10:43:00"/>
        <d v="1899-12-30T15:09:00"/>
        <d v="1899-12-30T13:47:00"/>
        <d v="1899-12-30T15:31:00"/>
        <d v="1899-12-30T11:40:00"/>
        <d v="1899-12-30T18:31:00"/>
        <d v="1899-12-30T17:04:00"/>
        <d v="1899-12-30T13:05:00"/>
        <d v="1899-12-30T18:59:00"/>
        <d v="1899-12-30T18:20:00"/>
        <d v="1899-12-30T15:47:00"/>
        <d v="1899-12-30T20:54:00"/>
        <d v="1899-12-30T17:29:00"/>
        <d v="1899-12-30T18:05:00"/>
        <d v="1899-12-30T12:07:00"/>
        <d v="1899-12-30T18:14:00"/>
        <d v="1899-12-30T13:55:00"/>
        <d v="1899-12-30T16:03:00"/>
        <d v="1899-12-30T19:41:00"/>
        <d v="1899-12-30T19:01:00"/>
        <d v="1899-12-30T18:04:00"/>
        <d v="1899-12-30T13:28:00"/>
        <d v="1899-12-30T17:16:00"/>
        <d v="1899-12-30T16:23:00"/>
        <d v="1899-12-30T12:08:00"/>
        <d v="1899-12-30T10:28:00"/>
        <d v="1899-12-30T18:51:00"/>
        <d v="1899-12-30T15:24:00"/>
        <d v="1899-12-30T16:54:00"/>
        <d v="1899-12-30T15:08:00"/>
        <d v="1899-12-30T13:01:00"/>
        <d v="1899-12-30T19:35:00"/>
        <d v="1899-12-30T14:33:00"/>
        <d v="1899-12-30T13:54:00"/>
        <d v="1899-12-30T19:54:00"/>
        <d v="1899-12-30T13:53:00"/>
        <d v="1899-12-30T14:03:00"/>
        <d v="1899-12-30T16:38:00"/>
        <d v="1899-12-30T12:23:00"/>
        <d v="1899-12-30T14:13:00"/>
        <d v="1899-12-30T11:51:00"/>
        <d v="1899-12-30T13:30:00"/>
        <d v="1899-12-30T14:22:00"/>
        <d v="1899-12-30T12:56:00"/>
        <d v="1899-12-30T12:20:00"/>
        <d v="1899-12-30T10:18:00"/>
        <d v="1899-12-30T12:24:00"/>
        <d v="1899-12-30T15:30:00"/>
        <d v="1899-12-30T12:37:00"/>
        <d v="1899-12-30T14:19:00"/>
        <d v="1899-12-30T18:19:00"/>
        <d v="1899-12-30T14:08:00"/>
        <d v="1899-12-30T10:54:00"/>
        <d v="1899-12-30T20:31:00"/>
        <d v="1899-12-30T18:43:00"/>
        <d v="1899-12-30T17:24:00"/>
        <d v="1899-12-30T10:11:00"/>
        <d v="1899-12-30T17:46:00"/>
        <d v="1899-12-30T15:44:00"/>
        <d v="1899-12-30T19:30:00"/>
        <d v="1899-12-30T10:22:00"/>
        <d v="1899-12-30T18:30:00"/>
        <d v="1899-12-30T13:57:00"/>
        <d v="1899-12-30T12:22:00"/>
        <d v="1899-12-30T17:59:00"/>
        <d v="1899-12-30T12:44:00"/>
        <d v="1899-12-30T19:45:00"/>
        <d v="1899-12-30T20:26:00"/>
        <d v="1899-12-30T19:38:00"/>
        <d v="1899-12-30T20:18:00"/>
        <d v="1899-12-30T18:33:00"/>
        <d v="1899-12-30T16:06:00"/>
        <d v="1899-12-30T12:47:00"/>
        <d v="1899-12-30T19:33:00"/>
        <d v="1899-12-30T11:39:00"/>
        <d v="1899-12-30T11:32:00"/>
        <d v="1899-12-30T15:29:00"/>
        <d v="1899-12-30T10:31:00"/>
        <d v="1899-12-30T12:30:00"/>
        <d v="1899-12-30T13:18:00"/>
        <d v="1899-12-30T11:52:00"/>
        <d v="1899-12-30T15:19:00"/>
        <d v="1899-12-30T17:48:00"/>
        <d v="1899-12-30T11:07:00"/>
        <d v="1899-12-30T14:14:00"/>
        <d v="1899-12-30T16:09:00"/>
        <d v="1899-12-30T15:15:00"/>
        <d v="1899-12-30T20:06:00"/>
        <d v="1899-12-30T11:27:00"/>
        <d v="1899-12-30T16:36:00"/>
        <d v="1899-12-30T18:41:00"/>
        <d v="1899-12-30T17:12:00"/>
        <d v="1899-12-30T18:06:00"/>
        <d v="1899-12-30T14:00:00"/>
        <d v="1899-12-30T10:57:00"/>
        <d v="1899-12-30T10:10:00"/>
        <d v="1899-12-30T10:05:00"/>
        <d v="1899-12-30T18:15:00"/>
        <d v="1899-12-30T18:37:00"/>
        <d v="1899-12-30T14:42:00"/>
        <d v="1899-12-30T15:21:00"/>
        <d v="1899-12-30T16:16:00"/>
        <d v="1899-12-30T18:08:00"/>
        <d v="1899-12-30T13:11:00"/>
        <d v="1899-12-30T11:05:00"/>
        <d v="1899-12-30T18:35:00"/>
        <d v="1899-12-30T12:35:00"/>
        <d v="1899-12-30T14:30:00"/>
        <d v="1899-12-30T13:35:00"/>
        <d v="1899-12-30T10:33:00"/>
        <d v="1899-12-30T17:26:00"/>
        <d v="1899-12-30T16:08:00"/>
        <d v="1899-12-30T13:37:00"/>
        <d v="1899-12-30T10:03:00"/>
        <d v="1899-12-30T19:42:00"/>
        <d v="1899-12-30T13:14:00"/>
        <d v="1899-12-30T19:53:00"/>
        <d v="1899-12-30T19:17:00"/>
        <d v="1899-12-30T20:21:00"/>
        <d v="1899-12-30T17:35:00"/>
        <d v="1899-12-30T16:30:00"/>
        <d v="1899-12-30T10:09:00"/>
        <d v="1899-12-30T18:45:00"/>
        <d v="1899-12-30T12:04:00"/>
        <d v="1899-12-30T17:54:00"/>
        <d v="1899-12-30T16:27:00"/>
        <d v="1899-12-30T14:53:00"/>
        <d v="1899-12-30T15:07:00"/>
        <d v="1899-12-30T15:23:00"/>
        <d v="1899-12-30T15:27:00"/>
        <d v="1899-12-30T18:02:00"/>
        <d v="1899-12-30T19:06:00"/>
        <d v="1899-12-30T20:46:00"/>
        <d v="1899-12-30T15:33:00"/>
        <d v="1899-12-30T13:27:00"/>
        <d v="1899-12-30T18:07:00"/>
        <d v="1899-12-30T16:19:00"/>
        <d v="1899-12-30T19:39:00"/>
        <d v="1899-12-30T14:49:00"/>
        <d v="1899-12-30T13:03:00"/>
        <d v="1899-12-30T11:49:00"/>
        <d v="1899-12-30T13:40:00"/>
        <d v="1899-12-30T14:35:00"/>
        <d v="1899-12-30T15:01:00"/>
        <d v="1899-12-30T18:17:00"/>
        <d v="1899-12-30T19:56:00"/>
        <d v="1899-12-30T17:55:00"/>
        <d v="1899-12-30T12:09:00"/>
        <d v="1899-12-30T12:29:00"/>
        <d v="1899-12-30T15:26:00"/>
        <d v="1899-12-30T14:57:00"/>
        <d v="1899-12-30T18:36:00"/>
        <d v="1899-12-30T14:40:00"/>
        <d v="1899-12-30T12:21:00"/>
        <d v="1899-12-30T19:40:00"/>
        <d v="1899-12-30T14:43:00"/>
        <d v="1899-12-30T19:18:00"/>
        <d v="1899-12-30T14:12:00"/>
        <d v="1899-12-30T17:34:00"/>
        <d v="1899-12-30T19:46:00"/>
        <d v="1899-12-30T19:00:00"/>
        <d v="1899-12-30T13:41:00"/>
        <d v="1899-12-30T20:23:00"/>
        <d v="1899-12-30T11:57:00"/>
        <d v="1899-12-30T14:51:00"/>
        <d v="1899-12-30T12:42:00"/>
        <d v="1899-12-30T13:24:00"/>
        <d v="1899-12-30T15:53:00"/>
        <d v="1899-12-30T12:58:00"/>
        <d v="1899-12-30T13:44:00"/>
        <d v="1899-12-30T13:46:00"/>
        <d v="1899-12-30T10:52:00"/>
        <d v="1899-12-30T19:28:00"/>
        <d v="1899-12-30T13:52:00"/>
        <d v="1899-12-30T19:26:00"/>
        <d v="1899-12-30T18:42:00"/>
        <d v="1899-12-30T19:43:00"/>
        <d v="1899-12-30T15:34:00"/>
        <d v="1899-12-30T19:22:00"/>
        <d v="1899-12-30T19:24:00"/>
        <d v="1899-12-30T20:55:00"/>
        <d v="1899-12-30T18:13:00"/>
        <d v="1899-12-30T16:52:00"/>
        <d v="1899-12-30T20:52:00"/>
        <d v="1899-12-30T17:37:00"/>
        <d v="1899-12-30T11:46:00"/>
        <d v="1899-12-30T16:46:00"/>
        <d v="1899-12-30T18:48:00"/>
        <d v="1899-12-30T13:02:00"/>
        <d v="1899-12-30T18:23:00"/>
        <d v="1899-12-30T11:06:00"/>
        <d v="1899-12-30T19:02:00"/>
        <d v="1899-12-30T15:40:00"/>
        <d v="1899-12-30T16:58:00"/>
        <d v="1899-12-30T19:50:00"/>
        <d v="1899-12-30T13:32:00"/>
        <d v="1899-12-30T13:19:00"/>
        <d v="1899-12-30T10:26:00"/>
        <d v="1899-12-30T16:28:00"/>
        <d v="1899-12-30T13:00:00"/>
        <d v="1899-12-30T14:29:00"/>
        <d v="1899-12-30T17:13:00"/>
        <d v="1899-12-30T17:58:00"/>
        <d v="1899-12-30T11:02:00"/>
        <d v="1899-12-30T16:59:00"/>
        <d v="1899-12-30T14:15:00"/>
        <d v="1899-12-30T12:25:00"/>
        <d v="1899-12-30T15:25:00"/>
        <d v="1899-12-30T11:48:00"/>
        <d v="1899-12-30T17:53:00"/>
        <d v="1899-12-30T10:48:00"/>
        <d v="1899-12-30T14:28:00"/>
        <d v="1899-12-30T10:34:00"/>
        <d v="1899-12-30T20:03:00"/>
        <d v="1899-12-30T14:55:00"/>
        <d v="1899-12-30T20:40:00"/>
        <d v="1899-12-30T17:45:00"/>
        <d v="1899-12-30T10:49:00"/>
        <d v="1899-12-30T12:34:00"/>
        <d v="1899-12-30T13:45:00"/>
        <d v="1899-12-30T12:32:00"/>
        <d v="1899-12-30T19:55:00"/>
        <d v="1899-12-30T19:49:00"/>
        <d v="1899-12-30T12:15:00"/>
        <d v="1899-12-30T15:58:00"/>
        <d v="1899-12-30T11:45:00"/>
        <d v="1899-12-30T19:51:00"/>
        <d v="1899-12-30T16:04:00"/>
        <d v="1899-12-30T14:41:00"/>
        <d v="1899-12-30T11:29:00"/>
        <d v="1899-12-30T20:00:00"/>
        <d v="1899-12-30T13:06:00"/>
        <d v="1899-12-30T20:43:00"/>
        <d v="1899-12-30T10:01:00"/>
        <d v="1899-12-30T16:34:00"/>
        <d v="1899-12-30T13:10:00"/>
        <d v="1899-12-30T19:29:00"/>
        <d v="1899-12-30T11:59:00"/>
        <d v="1899-12-30T19:11:00"/>
        <d v="1899-12-30T18:57:00"/>
        <d v="1899-12-30T11:18:00"/>
        <d v="1899-12-30T12:40:00"/>
        <d v="1899-12-30T14:06:00"/>
        <d v="1899-12-30T20:42:00"/>
        <d v="1899-12-30T18:53:00"/>
        <d v="1899-12-30T17:49:00"/>
        <d v="1899-12-30T10:38:00"/>
        <d v="1899-12-30T11:16:00"/>
        <d v="1899-12-30T15:12:00"/>
        <d v="1899-12-30T13:59:00"/>
        <d v="1899-12-30T11:58:00"/>
        <d v="1899-12-30T20:32:00"/>
        <d v="1899-12-30T16:26:00"/>
        <d v="1899-12-30T10:50:00"/>
        <d v="1899-12-30T16:45:00"/>
        <d v="1899-12-30T16:32:00"/>
        <d v="1899-12-30T11:01:00"/>
        <d v="1899-12-30T20:08:00"/>
        <d v="1899-12-30T19:31:00"/>
        <d v="1899-12-30T13:51:00"/>
        <d v="1899-12-30T11:55:00"/>
        <d v="1899-12-30T11:42:00"/>
        <d v="1899-12-30T14:48:00"/>
        <d v="1899-12-30T14:25:00"/>
        <d v="1899-12-30T15:18:00"/>
        <d v="1899-12-30T15:06:00"/>
        <d v="1899-12-30T20:57:00"/>
        <d v="1899-12-30T15:16:00"/>
        <d v="1899-12-30T17:47:00"/>
        <d v="1899-12-30T10:44:00"/>
        <d v="1899-12-30T12:36:00"/>
        <d v="1899-12-30T10:58:00"/>
        <d v="1899-12-30T11:10:00"/>
        <d v="1899-12-30T20:51:00"/>
        <d v="1899-12-30T13:33:00"/>
        <d v="1899-12-30T20:13:00"/>
        <d v="1899-12-30T14:26:00"/>
        <d v="1899-12-30T18:18:00"/>
        <d v="1899-12-30T15:17:00"/>
        <d v="1899-12-30T18:10:00"/>
        <d v="1899-12-30T19:08:00"/>
        <d v="1899-12-30T15:46:00"/>
        <d v="1899-12-30T11:38:00"/>
        <d v="1899-12-30T11:24:00"/>
        <d v="1899-12-30T10:42:00"/>
        <d v="1899-12-30T20:39:00"/>
        <d v="1899-12-30T19:47:00"/>
        <d v="1899-12-30T17:08:00"/>
        <d v="1899-12-30T10:19:00"/>
        <d v="1899-12-30T15:43:00"/>
        <d v="1899-12-30T18:21:00"/>
        <d v="1899-12-30T14:20:00"/>
        <d v="1899-12-30T16:24:00"/>
        <d v="1899-12-30T18:56:00"/>
        <d v="1899-12-30T14:31:00"/>
        <d v="1899-12-30T20:05:00"/>
        <d v="1899-12-30T10:41:00"/>
        <d v="1899-12-30T19:52:00"/>
        <d v="1899-12-30T16:17:00"/>
        <d v="1899-12-30T15:57:00"/>
        <d v="1899-12-30T16:43:00"/>
        <d v="1899-12-30T17:11:00"/>
        <d v="1899-12-30T16:07:00"/>
        <d v="1899-12-30T15:00:00"/>
        <d v="1899-12-30T20:50:00"/>
        <d v="1899-12-30T19:58:00"/>
        <d v="1899-12-30T10:02:00"/>
        <d v="1899-12-30T17:07:00"/>
        <d v="1899-12-30T17:22:00"/>
        <d v="1899-12-30T13:29:00"/>
        <d v="1899-12-30T17:20:00"/>
        <d v="1899-12-30T13:42:00"/>
        <d v="1899-12-30T14:44:00"/>
        <d v="1899-12-30T10:21:00"/>
        <d v="1899-12-30T19:05:00"/>
        <d v="1899-12-30T11:34:00"/>
        <d v="1899-12-30T18:58:00"/>
        <d v="1899-12-30T20:01:00"/>
        <d v="1899-12-30T20:37:00"/>
        <d v="1899-12-30T12:12:00"/>
        <d v="1899-12-30T15:32:00"/>
        <d v="1899-12-30T12:31:00"/>
        <d v="1899-12-30T20:04:00"/>
        <d v="1899-12-30T13:38:00"/>
        <d v="1899-12-30T17:30:00"/>
        <d v="1899-12-30T16:53:00"/>
        <d v="1899-12-30T16:51:00"/>
        <d v="1899-12-30T20:15:00"/>
        <d v="1899-12-30T14:11:00"/>
        <d v="1899-12-30T12:10:00"/>
        <d v="1899-12-30T20:47:00"/>
        <d v="1899-12-30T11:17:00"/>
        <d v="1899-12-30T15:52:00"/>
        <d v="1899-12-30T11:43:00"/>
        <d v="1899-12-30T10:30:00"/>
        <d v="1899-12-30T10:06:00"/>
        <d v="1899-12-30T12:16:00"/>
        <d v="1899-12-30T14:58:00"/>
        <d v="1899-12-30T14:45:00"/>
        <d v="1899-12-30T17:10:00"/>
        <d v="1899-12-30T14:27:00"/>
        <d v="1899-12-30T12:51:00"/>
        <d v="1899-12-30T13:56:00"/>
        <d v="1899-12-30T16:18:00"/>
        <d v="1899-12-30T15:14:00"/>
        <d v="1899-12-30T20:10:00"/>
        <d v="1899-12-30T14:24:00"/>
        <d v="1899-12-30T12:39:00"/>
        <d v="1899-12-30T12:41:00"/>
        <d v="1899-12-30T15:20:00"/>
        <d v="1899-12-30T16:33:00"/>
        <d v="1899-12-30T20:44:00"/>
        <d v="1899-12-30T20:30:00"/>
        <d v="1899-12-30T16:50:00"/>
        <d v="1899-12-30T17:52:00"/>
        <d v="1899-12-30T11:33:00"/>
        <d v="1899-12-30T18:38:00"/>
        <d v="1899-12-30T15:11:00"/>
        <d v="1899-12-30T15:45:00"/>
        <d v="1899-12-30T16:35:00"/>
        <d v="1899-12-30T13:50:00"/>
        <d v="1899-12-30T17:56:00"/>
        <d v="1899-12-30T13:49:00"/>
        <d v="1899-12-30T14:05:00"/>
        <d v="1899-12-30T19:12:00"/>
      </sharedItems>
      <fieldGroup par="20"/>
    </cacheField>
    <cacheField name="Payment" numFmtId="0">
      <sharedItems count="3">
        <s v="Ewallet"/>
        <s v="Credit card"/>
        <s v="Cash"/>
      </sharedItems>
    </cacheField>
    <cacheField name="Cost of Goods Sold" numFmtId="2">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2">
      <sharedItems containsSemiMixedTypes="0" containsString="0" containsNumber="1" minValue="0.50849999999999995" maxValue="49.65"/>
    </cacheField>
    <cacheField name="Rating" numFmtId="2">
      <sharedItems containsSemiMixedTypes="0" containsString="0" containsNumber="1" minValue="4" maxValue="10"/>
    </cacheField>
    <cacheField name="Spending Type" numFmtId="0">
      <sharedItems/>
    </cacheField>
    <cacheField name="Minutes (Time)" numFmtId="0" databaseField="0">
      <fieldGroup base="12">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2">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9702136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x v="0"/>
    <x v="0"/>
    <x v="0"/>
    <x v="0"/>
    <n v="522.83000000000004"/>
    <n v="4.7619047620000003"/>
    <n v="26.141500000000001"/>
    <n v="9.1"/>
  </r>
  <r>
    <x v="1"/>
    <x v="0"/>
    <x v="0"/>
    <x v="1"/>
    <x v="1"/>
    <x v="1"/>
    <n v="46.33"/>
    <n v="7"/>
    <n v="16.215499999999999"/>
    <n v="340.52550000000002"/>
    <x v="1"/>
    <x v="1"/>
    <x v="1"/>
    <x v="1"/>
    <n v="324.31"/>
    <n v="4.7619047620000003"/>
    <n v="16.215499999999999"/>
    <n v="7.4"/>
  </r>
  <r>
    <x v="2"/>
    <x v="0"/>
    <x v="0"/>
    <x v="0"/>
    <x v="1"/>
    <x v="0"/>
    <n v="58.22"/>
    <n v="8"/>
    <n v="23.288"/>
    <n v="489.048"/>
    <x v="2"/>
    <x v="1"/>
    <x v="2"/>
    <x v="0"/>
    <n v="465.76"/>
    <n v="4.7619047620000003"/>
    <n v="23.288"/>
    <n v="8.4"/>
  </r>
  <r>
    <x v="3"/>
    <x v="0"/>
    <x v="0"/>
    <x v="1"/>
    <x v="1"/>
    <x v="2"/>
    <n v="86.31"/>
    <n v="7"/>
    <n v="30.208500000000001"/>
    <n v="634.37850000000003"/>
    <x v="3"/>
    <x v="2"/>
    <x v="3"/>
    <x v="0"/>
    <n v="604.16999999999996"/>
    <n v="4.7619047620000003"/>
    <n v="30.208500000000001"/>
    <n v="5.3"/>
  </r>
  <r>
    <x v="4"/>
    <x v="0"/>
    <x v="0"/>
    <x v="0"/>
    <x v="0"/>
    <x v="3"/>
    <n v="68.84"/>
    <n v="6"/>
    <n v="20.652000000000001"/>
    <n v="433.69200000000001"/>
    <x v="4"/>
    <x v="3"/>
    <x v="4"/>
    <x v="0"/>
    <n v="413.04"/>
    <n v="4.7619047620000003"/>
    <n v="20.652000000000001"/>
    <n v="5.8"/>
  </r>
  <r>
    <x v="5"/>
    <x v="0"/>
    <x v="0"/>
    <x v="0"/>
    <x v="0"/>
    <x v="0"/>
    <n v="36.26"/>
    <n v="2"/>
    <n v="3.6259999999999999"/>
    <n v="76.146000000000001"/>
    <x v="5"/>
    <x v="4"/>
    <x v="5"/>
    <x v="1"/>
    <n v="72.52"/>
    <n v="4.7619047620000003"/>
    <n v="3.6259999999999999"/>
    <n v="7.2"/>
  </r>
  <r>
    <x v="6"/>
    <x v="0"/>
    <x v="0"/>
    <x v="1"/>
    <x v="0"/>
    <x v="3"/>
    <n v="46.95"/>
    <n v="5"/>
    <n v="11.737500000000001"/>
    <n v="246.48750000000001"/>
    <x v="6"/>
    <x v="5"/>
    <x v="6"/>
    <x v="0"/>
    <n v="234.75"/>
    <n v="4.7619047620000003"/>
    <n v="11.737500000000001"/>
    <n v="7.1"/>
  </r>
  <r>
    <x v="7"/>
    <x v="0"/>
    <x v="0"/>
    <x v="1"/>
    <x v="1"/>
    <x v="4"/>
    <n v="43.19"/>
    <n v="10"/>
    <n v="21.594999999999999"/>
    <n v="453.495"/>
    <x v="7"/>
    <x v="4"/>
    <x v="7"/>
    <x v="0"/>
    <n v="431.9"/>
    <n v="4.7619047620000003"/>
    <n v="21.594999999999999"/>
    <n v="8.1999999999999993"/>
  </r>
  <r>
    <x v="8"/>
    <x v="0"/>
    <x v="0"/>
    <x v="1"/>
    <x v="0"/>
    <x v="0"/>
    <n v="71.38"/>
    <n v="10"/>
    <n v="35.69"/>
    <n v="749.49"/>
    <x v="8"/>
    <x v="2"/>
    <x v="8"/>
    <x v="2"/>
    <n v="713.8"/>
    <n v="4.7619047620000003"/>
    <n v="35.69"/>
    <n v="5.7"/>
  </r>
  <r>
    <x v="9"/>
    <x v="0"/>
    <x v="0"/>
    <x v="0"/>
    <x v="0"/>
    <x v="0"/>
    <n v="68.930000000000007"/>
    <n v="7"/>
    <n v="24.125499999999999"/>
    <n v="506.63549999999998"/>
    <x v="9"/>
    <x v="3"/>
    <x v="9"/>
    <x v="1"/>
    <n v="482.51"/>
    <n v="4.7619047620000003"/>
    <n v="24.125499999999999"/>
    <n v="4.5999999999999996"/>
  </r>
  <r>
    <x v="10"/>
    <x v="0"/>
    <x v="0"/>
    <x v="1"/>
    <x v="1"/>
    <x v="2"/>
    <n v="72.61"/>
    <n v="6"/>
    <n v="21.783000000000001"/>
    <n v="457.44299999999998"/>
    <x v="10"/>
    <x v="5"/>
    <x v="10"/>
    <x v="1"/>
    <n v="435.66"/>
    <n v="4.7619047620000003"/>
    <n v="21.783000000000001"/>
    <n v="6.9"/>
  </r>
  <r>
    <x v="11"/>
    <x v="0"/>
    <x v="0"/>
    <x v="1"/>
    <x v="1"/>
    <x v="4"/>
    <n v="54.67"/>
    <n v="3"/>
    <n v="8.2004999999999999"/>
    <n v="172.2105"/>
    <x v="11"/>
    <x v="3"/>
    <x v="11"/>
    <x v="1"/>
    <n v="164.01"/>
    <n v="4.7619047620000003"/>
    <n v="8.2004999999999999"/>
    <n v="8.6"/>
  </r>
  <r>
    <x v="12"/>
    <x v="0"/>
    <x v="0"/>
    <x v="1"/>
    <x v="1"/>
    <x v="3"/>
    <n v="34.56"/>
    <n v="5"/>
    <n v="8.64"/>
    <n v="181.44"/>
    <x v="12"/>
    <x v="1"/>
    <x v="12"/>
    <x v="0"/>
    <n v="172.8"/>
    <n v="4.7619047620000003"/>
    <n v="8.64"/>
    <n v="9.9"/>
  </r>
  <r>
    <x v="13"/>
    <x v="0"/>
    <x v="0"/>
    <x v="0"/>
    <x v="1"/>
    <x v="2"/>
    <n v="88.63"/>
    <n v="3"/>
    <n v="13.294499999999999"/>
    <n v="279.18450000000001"/>
    <x v="13"/>
    <x v="0"/>
    <x v="13"/>
    <x v="0"/>
    <n v="265.89"/>
    <n v="4.7619047620000003"/>
    <n v="13.294499999999999"/>
    <n v="6"/>
  </r>
  <r>
    <x v="14"/>
    <x v="0"/>
    <x v="0"/>
    <x v="0"/>
    <x v="0"/>
    <x v="1"/>
    <n v="52.59"/>
    <n v="8"/>
    <n v="21.036000000000001"/>
    <n v="441.75599999999997"/>
    <x v="14"/>
    <x v="2"/>
    <x v="14"/>
    <x v="1"/>
    <n v="420.72"/>
    <n v="4.7619047620000003"/>
    <n v="21.036000000000001"/>
    <n v="8.5"/>
  </r>
  <r>
    <x v="15"/>
    <x v="0"/>
    <x v="0"/>
    <x v="1"/>
    <x v="0"/>
    <x v="5"/>
    <n v="87.67"/>
    <n v="2"/>
    <n v="8.7669999999999995"/>
    <n v="184.107"/>
    <x v="15"/>
    <x v="1"/>
    <x v="15"/>
    <x v="1"/>
    <n v="175.34"/>
    <n v="4.7619047620000003"/>
    <n v="8.7669999999999995"/>
    <n v="7.7"/>
  </r>
  <r>
    <x v="16"/>
    <x v="0"/>
    <x v="0"/>
    <x v="1"/>
    <x v="1"/>
    <x v="0"/>
    <n v="24.89"/>
    <n v="9"/>
    <n v="11.2005"/>
    <n v="235.2105"/>
    <x v="16"/>
    <x v="2"/>
    <x v="16"/>
    <x v="2"/>
    <n v="224.01"/>
    <n v="4.7619047620000003"/>
    <n v="11.2005"/>
    <n v="7.4"/>
  </r>
  <r>
    <x v="17"/>
    <x v="0"/>
    <x v="0"/>
    <x v="1"/>
    <x v="1"/>
    <x v="0"/>
    <n v="96.58"/>
    <n v="2"/>
    <n v="9.6579999999999995"/>
    <n v="202.81800000000001"/>
    <x v="16"/>
    <x v="2"/>
    <x v="17"/>
    <x v="1"/>
    <n v="193.16"/>
    <n v="4.7619047620000003"/>
    <n v="9.6579999999999995"/>
    <n v="5.0999999999999996"/>
  </r>
  <r>
    <x v="18"/>
    <x v="0"/>
    <x v="0"/>
    <x v="0"/>
    <x v="1"/>
    <x v="2"/>
    <n v="62.62"/>
    <n v="5"/>
    <n v="15.654999999999999"/>
    <n v="328.755"/>
    <x v="15"/>
    <x v="1"/>
    <x v="18"/>
    <x v="0"/>
    <n v="313.10000000000002"/>
    <n v="4.7619047620000003"/>
    <n v="15.654999999999999"/>
    <n v="7"/>
  </r>
  <r>
    <x v="19"/>
    <x v="0"/>
    <x v="0"/>
    <x v="1"/>
    <x v="0"/>
    <x v="3"/>
    <n v="60.88"/>
    <n v="9"/>
    <n v="27.396000000000001"/>
    <n v="575.31600000000003"/>
    <x v="17"/>
    <x v="5"/>
    <x v="19"/>
    <x v="0"/>
    <n v="547.91999999999996"/>
    <n v="4.7619047620000003"/>
    <n v="27.396000000000001"/>
    <n v="4.7"/>
  </r>
  <r>
    <x v="20"/>
    <x v="0"/>
    <x v="0"/>
    <x v="0"/>
    <x v="0"/>
    <x v="4"/>
    <n v="44.59"/>
    <n v="5"/>
    <n v="11.147500000000001"/>
    <n v="234.0975"/>
    <x v="18"/>
    <x v="1"/>
    <x v="20"/>
    <x v="2"/>
    <n v="222.95"/>
    <n v="4.7619047620000003"/>
    <n v="11.147500000000001"/>
    <n v="8.5"/>
  </r>
  <r>
    <x v="21"/>
    <x v="0"/>
    <x v="0"/>
    <x v="0"/>
    <x v="1"/>
    <x v="1"/>
    <n v="44.34"/>
    <n v="2"/>
    <n v="4.4340000000000002"/>
    <n v="93.114000000000004"/>
    <x v="19"/>
    <x v="6"/>
    <x v="21"/>
    <x v="2"/>
    <n v="88.68"/>
    <n v="4.7619047620000003"/>
    <n v="4.4340000000000002"/>
    <n v="5.8"/>
  </r>
  <r>
    <x v="22"/>
    <x v="0"/>
    <x v="0"/>
    <x v="1"/>
    <x v="1"/>
    <x v="0"/>
    <n v="89.6"/>
    <n v="8"/>
    <n v="35.840000000000003"/>
    <n v="752.64"/>
    <x v="7"/>
    <x v="4"/>
    <x v="22"/>
    <x v="0"/>
    <n v="716.8"/>
    <n v="4.7619047620000003"/>
    <n v="35.840000000000003"/>
    <n v="6.6"/>
  </r>
  <r>
    <x v="23"/>
    <x v="0"/>
    <x v="0"/>
    <x v="0"/>
    <x v="0"/>
    <x v="1"/>
    <n v="72.349999999999994"/>
    <n v="10"/>
    <n v="36.174999999999997"/>
    <n v="759.67499999999995"/>
    <x v="20"/>
    <x v="1"/>
    <x v="23"/>
    <x v="2"/>
    <n v="723.5"/>
    <n v="4.7619047620000003"/>
    <n v="36.174999999999997"/>
    <n v="5.4"/>
  </r>
  <r>
    <x v="24"/>
    <x v="0"/>
    <x v="0"/>
    <x v="0"/>
    <x v="1"/>
    <x v="2"/>
    <n v="15.81"/>
    <n v="10"/>
    <n v="7.9050000000000002"/>
    <n v="166.005"/>
    <x v="21"/>
    <x v="6"/>
    <x v="24"/>
    <x v="1"/>
    <n v="158.1"/>
    <n v="4.7619047620000003"/>
    <n v="7.9050000000000002"/>
    <n v="8.6"/>
  </r>
  <r>
    <x v="25"/>
    <x v="0"/>
    <x v="0"/>
    <x v="0"/>
    <x v="1"/>
    <x v="0"/>
    <n v="15.87"/>
    <n v="10"/>
    <n v="7.9349999999999996"/>
    <n v="166.63499999999999"/>
    <x v="22"/>
    <x v="6"/>
    <x v="25"/>
    <x v="2"/>
    <n v="158.69999999999999"/>
    <n v="4.7619047620000003"/>
    <n v="7.9349999999999996"/>
    <n v="5.8"/>
  </r>
  <r>
    <x v="26"/>
    <x v="0"/>
    <x v="0"/>
    <x v="1"/>
    <x v="1"/>
    <x v="2"/>
    <n v="78.77"/>
    <n v="10"/>
    <n v="39.384999999999998"/>
    <n v="827.08500000000004"/>
    <x v="23"/>
    <x v="4"/>
    <x v="26"/>
    <x v="2"/>
    <n v="787.7"/>
    <n v="4.7619047620000003"/>
    <n v="39.384999999999998"/>
    <n v="6.4"/>
  </r>
  <r>
    <x v="27"/>
    <x v="0"/>
    <x v="0"/>
    <x v="0"/>
    <x v="0"/>
    <x v="0"/>
    <n v="18.329999999999998"/>
    <n v="1"/>
    <n v="0.91649999999999998"/>
    <n v="19.246500000000001"/>
    <x v="24"/>
    <x v="0"/>
    <x v="27"/>
    <x v="2"/>
    <n v="18.329999999999998"/>
    <n v="4.7619047620000003"/>
    <n v="0.91649999999999998"/>
    <n v="4.3"/>
  </r>
  <r>
    <x v="28"/>
    <x v="0"/>
    <x v="0"/>
    <x v="1"/>
    <x v="1"/>
    <x v="1"/>
    <n v="74.67"/>
    <n v="9"/>
    <n v="33.601500000000001"/>
    <n v="705.63149999999996"/>
    <x v="25"/>
    <x v="5"/>
    <x v="28"/>
    <x v="0"/>
    <n v="672.03"/>
    <n v="4.7619047620000003"/>
    <n v="33.601500000000001"/>
    <n v="9.4"/>
  </r>
  <r>
    <x v="29"/>
    <x v="0"/>
    <x v="0"/>
    <x v="0"/>
    <x v="0"/>
    <x v="5"/>
    <n v="20.010000000000002"/>
    <n v="9"/>
    <n v="9.0045000000000002"/>
    <n v="189.09450000000001"/>
    <x v="26"/>
    <x v="0"/>
    <x v="29"/>
    <x v="1"/>
    <n v="180.09"/>
    <n v="4.7619047620000003"/>
    <n v="9.0045000000000002"/>
    <n v="5.7"/>
  </r>
  <r>
    <x v="30"/>
    <x v="0"/>
    <x v="0"/>
    <x v="0"/>
    <x v="1"/>
    <x v="4"/>
    <n v="49.38"/>
    <n v="7"/>
    <n v="17.283000000000001"/>
    <n v="362.94299999999998"/>
    <x v="19"/>
    <x v="6"/>
    <x v="30"/>
    <x v="1"/>
    <n v="345.66"/>
    <n v="4.7619047620000003"/>
    <n v="17.283000000000001"/>
    <n v="7.3"/>
  </r>
  <r>
    <x v="31"/>
    <x v="0"/>
    <x v="0"/>
    <x v="1"/>
    <x v="1"/>
    <x v="2"/>
    <n v="42.47"/>
    <n v="1"/>
    <n v="2.1234999999999999"/>
    <n v="44.593499999999999"/>
    <x v="27"/>
    <x v="6"/>
    <x v="31"/>
    <x v="2"/>
    <n v="42.47"/>
    <n v="4.7619047620000003"/>
    <n v="2.1234999999999999"/>
    <n v="5.7"/>
  </r>
  <r>
    <x v="32"/>
    <x v="0"/>
    <x v="0"/>
    <x v="0"/>
    <x v="0"/>
    <x v="2"/>
    <n v="21.98"/>
    <n v="7"/>
    <n v="7.6929999999999996"/>
    <n v="161.553"/>
    <x v="5"/>
    <x v="4"/>
    <x v="32"/>
    <x v="0"/>
    <n v="153.86000000000001"/>
    <n v="4.7619047620000003"/>
    <n v="7.6929999999999996"/>
    <n v="5.0999999999999996"/>
  </r>
  <r>
    <x v="33"/>
    <x v="0"/>
    <x v="0"/>
    <x v="1"/>
    <x v="1"/>
    <x v="3"/>
    <n v="97.16"/>
    <n v="1"/>
    <n v="4.8579999999999997"/>
    <n v="102.018"/>
    <x v="28"/>
    <x v="2"/>
    <x v="33"/>
    <x v="0"/>
    <n v="97.16"/>
    <n v="4.7619047620000003"/>
    <n v="4.8579999999999997"/>
    <n v="7.2"/>
  </r>
  <r>
    <x v="34"/>
    <x v="0"/>
    <x v="0"/>
    <x v="1"/>
    <x v="1"/>
    <x v="4"/>
    <n v="52.75"/>
    <n v="3"/>
    <n v="7.9124999999999996"/>
    <n v="166.16249999999999"/>
    <x v="29"/>
    <x v="0"/>
    <x v="34"/>
    <x v="0"/>
    <n v="158.25"/>
    <n v="4.7619047620000003"/>
    <n v="7.9124999999999996"/>
    <n v="9.3000000000000007"/>
  </r>
  <r>
    <x v="35"/>
    <x v="0"/>
    <x v="0"/>
    <x v="1"/>
    <x v="1"/>
    <x v="4"/>
    <n v="58.26"/>
    <n v="6"/>
    <n v="17.478000000000002"/>
    <n v="367.03800000000001"/>
    <x v="30"/>
    <x v="4"/>
    <x v="35"/>
    <x v="2"/>
    <n v="349.56"/>
    <n v="4.7619047620000003"/>
    <n v="17.478000000000002"/>
    <n v="9.9"/>
  </r>
  <r>
    <x v="36"/>
    <x v="0"/>
    <x v="0"/>
    <x v="0"/>
    <x v="1"/>
    <x v="3"/>
    <n v="88.67"/>
    <n v="10"/>
    <n v="44.335000000000001"/>
    <n v="931.03499999999997"/>
    <x v="26"/>
    <x v="0"/>
    <x v="36"/>
    <x v="0"/>
    <n v="886.7"/>
    <n v="4.7619047620000003"/>
    <n v="44.335000000000001"/>
    <n v="7.3"/>
  </r>
  <r>
    <x v="37"/>
    <x v="0"/>
    <x v="0"/>
    <x v="1"/>
    <x v="1"/>
    <x v="2"/>
    <n v="62.13"/>
    <n v="6"/>
    <n v="18.638999999999999"/>
    <n v="391.41899999999998"/>
    <x v="14"/>
    <x v="2"/>
    <x v="37"/>
    <x v="2"/>
    <n v="372.78"/>
    <n v="4.7619047620000003"/>
    <n v="18.638999999999999"/>
    <n v="7.4"/>
  </r>
  <r>
    <x v="38"/>
    <x v="0"/>
    <x v="0"/>
    <x v="0"/>
    <x v="1"/>
    <x v="1"/>
    <n v="58.07"/>
    <n v="9"/>
    <n v="26.131499999999999"/>
    <n v="548.76149999999996"/>
    <x v="31"/>
    <x v="0"/>
    <x v="38"/>
    <x v="0"/>
    <n v="522.63"/>
    <n v="4.7619047620000003"/>
    <n v="26.131499999999999"/>
    <n v="4.3"/>
  </r>
  <r>
    <x v="39"/>
    <x v="0"/>
    <x v="0"/>
    <x v="1"/>
    <x v="0"/>
    <x v="4"/>
    <n v="10.96"/>
    <n v="10"/>
    <n v="5.48"/>
    <n v="115.08"/>
    <x v="24"/>
    <x v="0"/>
    <x v="39"/>
    <x v="0"/>
    <n v="109.6"/>
    <n v="4.7619047620000003"/>
    <n v="5.48"/>
    <n v="6"/>
  </r>
  <r>
    <x v="40"/>
    <x v="0"/>
    <x v="0"/>
    <x v="1"/>
    <x v="0"/>
    <x v="3"/>
    <n v="99.56"/>
    <n v="8"/>
    <n v="39.823999999999998"/>
    <n v="836.30399999999997"/>
    <x v="32"/>
    <x v="4"/>
    <x v="40"/>
    <x v="1"/>
    <n v="796.48"/>
    <n v="4.7619047620000003"/>
    <n v="39.823999999999998"/>
    <n v="5.2"/>
  </r>
  <r>
    <x v="41"/>
    <x v="0"/>
    <x v="0"/>
    <x v="1"/>
    <x v="0"/>
    <x v="1"/>
    <n v="93.69"/>
    <n v="7"/>
    <n v="32.791499999999999"/>
    <n v="688.62149999999997"/>
    <x v="15"/>
    <x v="1"/>
    <x v="41"/>
    <x v="1"/>
    <n v="655.83"/>
    <n v="4.7619047620000003"/>
    <n v="32.791499999999999"/>
    <n v="4.5"/>
  </r>
  <r>
    <x v="42"/>
    <x v="0"/>
    <x v="0"/>
    <x v="1"/>
    <x v="0"/>
    <x v="2"/>
    <n v="32.25"/>
    <n v="5"/>
    <n v="8.0625"/>
    <n v="169.3125"/>
    <x v="2"/>
    <x v="1"/>
    <x v="42"/>
    <x v="2"/>
    <n v="161.25"/>
    <n v="4.7619047620000003"/>
    <n v="8.0625"/>
    <n v="9"/>
  </r>
  <r>
    <x v="43"/>
    <x v="0"/>
    <x v="0"/>
    <x v="0"/>
    <x v="0"/>
    <x v="2"/>
    <n v="92.13"/>
    <n v="6"/>
    <n v="27.638999999999999"/>
    <n v="580.41899999999998"/>
    <x v="21"/>
    <x v="6"/>
    <x v="43"/>
    <x v="2"/>
    <n v="552.78"/>
    <n v="4.7619047620000003"/>
    <n v="27.638999999999999"/>
    <n v="8.3000000000000007"/>
  </r>
  <r>
    <x v="44"/>
    <x v="0"/>
    <x v="0"/>
    <x v="1"/>
    <x v="0"/>
    <x v="3"/>
    <n v="26.31"/>
    <n v="5"/>
    <n v="6.5774999999999997"/>
    <n v="138.1275"/>
    <x v="33"/>
    <x v="2"/>
    <x v="44"/>
    <x v="1"/>
    <n v="131.55000000000001"/>
    <n v="4.7619047620000003"/>
    <n v="6.5774999999999997"/>
    <n v="8.8000000000000007"/>
  </r>
  <r>
    <x v="45"/>
    <x v="0"/>
    <x v="0"/>
    <x v="0"/>
    <x v="0"/>
    <x v="1"/>
    <n v="34.42"/>
    <n v="6"/>
    <n v="10.326000000000001"/>
    <n v="216.846"/>
    <x v="34"/>
    <x v="3"/>
    <x v="45"/>
    <x v="2"/>
    <n v="206.52"/>
    <n v="4.7619047620000003"/>
    <n v="10.326000000000001"/>
    <n v="9.8000000000000007"/>
  </r>
  <r>
    <x v="46"/>
    <x v="0"/>
    <x v="0"/>
    <x v="1"/>
    <x v="1"/>
    <x v="2"/>
    <n v="72.5"/>
    <n v="8"/>
    <n v="29"/>
    <n v="609"/>
    <x v="35"/>
    <x v="0"/>
    <x v="46"/>
    <x v="0"/>
    <n v="580"/>
    <n v="4.7619047620000003"/>
    <n v="29"/>
    <n v="9.1999999999999993"/>
  </r>
  <r>
    <x v="47"/>
    <x v="0"/>
    <x v="0"/>
    <x v="1"/>
    <x v="0"/>
    <x v="1"/>
    <n v="77.95"/>
    <n v="6"/>
    <n v="23.385000000000002"/>
    <n v="491.08499999999998"/>
    <x v="11"/>
    <x v="3"/>
    <x v="47"/>
    <x v="0"/>
    <n v="467.7"/>
    <n v="4.7619047620000003"/>
    <n v="23.385000000000002"/>
    <n v="8"/>
  </r>
  <r>
    <x v="48"/>
    <x v="0"/>
    <x v="0"/>
    <x v="0"/>
    <x v="0"/>
    <x v="5"/>
    <n v="30.14"/>
    <n v="10"/>
    <n v="15.07"/>
    <n v="316.47000000000003"/>
    <x v="18"/>
    <x v="1"/>
    <x v="48"/>
    <x v="0"/>
    <n v="301.39999999999998"/>
    <n v="4.7619047620000003"/>
    <n v="15.07"/>
    <n v="9.1999999999999993"/>
  </r>
  <r>
    <x v="49"/>
    <x v="0"/>
    <x v="0"/>
    <x v="1"/>
    <x v="1"/>
    <x v="0"/>
    <n v="32.46"/>
    <n v="8"/>
    <n v="12.984"/>
    <n v="272.66399999999999"/>
    <x v="19"/>
    <x v="6"/>
    <x v="49"/>
    <x v="1"/>
    <n v="259.68"/>
    <n v="4.7619047620000003"/>
    <n v="12.984"/>
    <n v="4.9000000000000004"/>
  </r>
  <r>
    <x v="50"/>
    <x v="0"/>
    <x v="0"/>
    <x v="1"/>
    <x v="1"/>
    <x v="5"/>
    <n v="83.24"/>
    <n v="9"/>
    <n v="37.457999999999998"/>
    <n v="786.61800000000005"/>
    <x v="36"/>
    <x v="5"/>
    <x v="50"/>
    <x v="1"/>
    <n v="749.16"/>
    <n v="4.7619047620000003"/>
    <n v="37.457999999999998"/>
    <n v="7.4"/>
  </r>
  <r>
    <x v="51"/>
    <x v="0"/>
    <x v="0"/>
    <x v="0"/>
    <x v="1"/>
    <x v="4"/>
    <n v="92.29"/>
    <n v="5"/>
    <n v="23.072500000000002"/>
    <n v="484.52249999999998"/>
    <x v="37"/>
    <x v="6"/>
    <x v="23"/>
    <x v="1"/>
    <n v="461.45"/>
    <n v="4.7619047620000003"/>
    <n v="23.072500000000002"/>
    <n v="9"/>
  </r>
  <r>
    <x v="52"/>
    <x v="0"/>
    <x v="0"/>
    <x v="1"/>
    <x v="1"/>
    <x v="2"/>
    <n v="63.69"/>
    <n v="1"/>
    <n v="3.1844999999999999"/>
    <n v="66.874499999999998"/>
    <x v="4"/>
    <x v="3"/>
    <x v="51"/>
    <x v="2"/>
    <n v="63.69"/>
    <n v="4.7619047620000003"/>
    <n v="3.1844999999999999"/>
    <n v="6"/>
  </r>
  <r>
    <x v="53"/>
    <x v="0"/>
    <x v="0"/>
    <x v="1"/>
    <x v="1"/>
    <x v="4"/>
    <n v="45.79"/>
    <n v="7"/>
    <n v="16.026499999999999"/>
    <n v="336.55650000000003"/>
    <x v="22"/>
    <x v="6"/>
    <x v="52"/>
    <x v="1"/>
    <n v="320.52999999999997"/>
    <n v="4.7619047620000003"/>
    <n v="16.026499999999999"/>
    <n v="7"/>
  </r>
  <r>
    <x v="54"/>
    <x v="0"/>
    <x v="0"/>
    <x v="1"/>
    <x v="1"/>
    <x v="5"/>
    <n v="98.98"/>
    <n v="10"/>
    <n v="49.49"/>
    <n v="1039.29"/>
    <x v="3"/>
    <x v="2"/>
    <x v="53"/>
    <x v="1"/>
    <n v="989.8"/>
    <n v="4.7619047620000003"/>
    <n v="49.49"/>
    <n v="8.6999999999999993"/>
  </r>
  <r>
    <x v="55"/>
    <x v="0"/>
    <x v="0"/>
    <x v="1"/>
    <x v="1"/>
    <x v="4"/>
    <n v="51.28"/>
    <n v="6"/>
    <n v="15.384"/>
    <n v="323.06400000000002"/>
    <x v="31"/>
    <x v="0"/>
    <x v="54"/>
    <x v="2"/>
    <n v="307.68"/>
    <n v="4.7619047620000003"/>
    <n v="15.384"/>
    <n v="6.5"/>
  </r>
  <r>
    <x v="56"/>
    <x v="0"/>
    <x v="0"/>
    <x v="0"/>
    <x v="1"/>
    <x v="2"/>
    <n v="69.52"/>
    <n v="7"/>
    <n v="24.332000000000001"/>
    <n v="510.97199999999998"/>
    <x v="38"/>
    <x v="2"/>
    <x v="20"/>
    <x v="1"/>
    <n v="486.64"/>
    <n v="4.7619047620000003"/>
    <n v="24.332000000000001"/>
    <n v="8.5"/>
  </r>
  <r>
    <x v="57"/>
    <x v="0"/>
    <x v="0"/>
    <x v="1"/>
    <x v="1"/>
    <x v="0"/>
    <n v="70.010000000000005"/>
    <n v="5"/>
    <n v="17.502500000000001"/>
    <n v="367.55250000000001"/>
    <x v="39"/>
    <x v="4"/>
    <x v="55"/>
    <x v="0"/>
    <n v="350.05"/>
    <n v="4.7619047620000003"/>
    <n v="17.502500000000001"/>
    <n v="5.5"/>
  </r>
  <r>
    <x v="58"/>
    <x v="0"/>
    <x v="0"/>
    <x v="0"/>
    <x v="1"/>
    <x v="1"/>
    <n v="33.840000000000003"/>
    <n v="9"/>
    <n v="15.228"/>
    <n v="319.78800000000001"/>
    <x v="40"/>
    <x v="4"/>
    <x v="51"/>
    <x v="0"/>
    <n v="304.56"/>
    <n v="4.7619047620000003"/>
    <n v="15.228"/>
    <n v="8.8000000000000007"/>
  </r>
  <r>
    <x v="59"/>
    <x v="0"/>
    <x v="0"/>
    <x v="0"/>
    <x v="1"/>
    <x v="4"/>
    <n v="22.17"/>
    <n v="8"/>
    <n v="8.8680000000000003"/>
    <n v="186.22800000000001"/>
    <x v="1"/>
    <x v="1"/>
    <x v="56"/>
    <x v="1"/>
    <n v="177.36"/>
    <n v="4.7619047620000003"/>
    <n v="8.8680000000000003"/>
    <n v="9.6"/>
  </r>
  <r>
    <x v="60"/>
    <x v="0"/>
    <x v="0"/>
    <x v="1"/>
    <x v="1"/>
    <x v="4"/>
    <n v="73.88"/>
    <n v="6"/>
    <n v="22.164000000000001"/>
    <n v="465.44400000000002"/>
    <x v="29"/>
    <x v="0"/>
    <x v="57"/>
    <x v="0"/>
    <n v="443.28"/>
    <n v="4.7619047620000003"/>
    <n v="22.164000000000001"/>
    <n v="4.4000000000000004"/>
  </r>
  <r>
    <x v="61"/>
    <x v="0"/>
    <x v="0"/>
    <x v="0"/>
    <x v="1"/>
    <x v="2"/>
    <n v="15.5"/>
    <n v="10"/>
    <n v="7.75"/>
    <n v="162.75"/>
    <x v="29"/>
    <x v="0"/>
    <x v="28"/>
    <x v="0"/>
    <n v="155"/>
    <n v="4.7619047620000003"/>
    <n v="7.75"/>
    <n v="8"/>
  </r>
  <r>
    <x v="62"/>
    <x v="0"/>
    <x v="0"/>
    <x v="1"/>
    <x v="0"/>
    <x v="2"/>
    <n v="12.34"/>
    <n v="7"/>
    <n v="4.319"/>
    <n v="90.698999999999998"/>
    <x v="41"/>
    <x v="3"/>
    <x v="58"/>
    <x v="1"/>
    <n v="86.38"/>
    <n v="4.7619047620000003"/>
    <n v="4.319"/>
    <n v="6.7"/>
  </r>
  <r>
    <x v="63"/>
    <x v="0"/>
    <x v="0"/>
    <x v="1"/>
    <x v="1"/>
    <x v="1"/>
    <n v="74.069999999999993"/>
    <n v="1"/>
    <n v="3.7035"/>
    <n v="77.773499999999999"/>
    <x v="18"/>
    <x v="1"/>
    <x v="59"/>
    <x v="0"/>
    <n v="74.069999999999993"/>
    <n v="4.7619047620000003"/>
    <n v="3.7035"/>
    <n v="9.9"/>
  </r>
  <r>
    <x v="64"/>
    <x v="0"/>
    <x v="0"/>
    <x v="1"/>
    <x v="1"/>
    <x v="3"/>
    <n v="32.71"/>
    <n v="5"/>
    <n v="8.1775000000000002"/>
    <n v="171.72749999999999"/>
    <x v="42"/>
    <x v="5"/>
    <x v="60"/>
    <x v="1"/>
    <n v="163.55000000000001"/>
    <n v="4.7619047620000003"/>
    <n v="8.1775000000000002"/>
    <n v="9.9"/>
  </r>
  <r>
    <x v="65"/>
    <x v="0"/>
    <x v="0"/>
    <x v="1"/>
    <x v="0"/>
    <x v="1"/>
    <n v="25.29"/>
    <n v="1"/>
    <n v="1.2645"/>
    <n v="26.554500000000001"/>
    <x v="29"/>
    <x v="0"/>
    <x v="61"/>
    <x v="0"/>
    <n v="25.29"/>
    <n v="4.7619047620000003"/>
    <n v="1.2645"/>
    <n v="6.1"/>
  </r>
  <r>
    <x v="66"/>
    <x v="0"/>
    <x v="0"/>
    <x v="1"/>
    <x v="0"/>
    <x v="0"/>
    <n v="23.03"/>
    <n v="9"/>
    <n v="10.3635"/>
    <n v="217.6335"/>
    <x v="39"/>
    <x v="4"/>
    <x v="62"/>
    <x v="0"/>
    <n v="207.27"/>
    <n v="4.7619047620000003"/>
    <n v="10.3635"/>
    <n v="7.9"/>
  </r>
  <r>
    <x v="67"/>
    <x v="0"/>
    <x v="0"/>
    <x v="1"/>
    <x v="1"/>
    <x v="3"/>
    <n v="26.23"/>
    <n v="9"/>
    <n v="11.8035"/>
    <n v="247.87350000000001"/>
    <x v="43"/>
    <x v="2"/>
    <x v="63"/>
    <x v="0"/>
    <n v="236.07"/>
    <n v="4.7619047620000003"/>
    <n v="11.8035"/>
    <n v="5.9"/>
  </r>
  <r>
    <x v="68"/>
    <x v="0"/>
    <x v="0"/>
    <x v="1"/>
    <x v="1"/>
    <x v="1"/>
    <n v="18.28"/>
    <n v="1"/>
    <n v="0.91400000000000003"/>
    <n v="19.193999999999999"/>
    <x v="14"/>
    <x v="2"/>
    <x v="64"/>
    <x v="1"/>
    <n v="18.28"/>
    <n v="4.7619047620000003"/>
    <n v="0.91400000000000003"/>
    <n v="8.3000000000000007"/>
  </r>
  <r>
    <x v="69"/>
    <x v="0"/>
    <x v="0"/>
    <x v="0"/>
    <x v="0"/>
    <x v="3"/>
    <n v="94.64"/>
    <n v="3"/>
    <n v="14.196"/>
    <n v="298.11599999999999"/>
    <x v="44"/>
    <x v="4"/>
    <x v="65"/>
    <x v="2"/>
    <n v="283.92"/>
    <n v="4.7619047620000003"/>
    <n v="14.196"/>
    <n v="5.5"/>
  </r>
  <r>
    <x v="70"/>
    <x v="0"/>
    <x v="0"/>
    <x v="1"/>
    <x v="1"/>
    <x v="4"/>
    <n v="43.25"/>
    <n v="2"/>
    <n v="4.3250000000000002"/>
    <n v="90.825000000000003"/>
    <x v="45"/>
    <x v="6"/>
    <x v="66"/>
    <x v="2"/>
    <n v="86.5"/>
    <n v="4.7619047620000003"/>
    <n v="4.3250000000000002"/>
    <n v="6.2"/>
  </r>
  <r>
    <x v="71"/>
    <x v="0"/>
    <x v="0"/>
    <x v="1"/>
    <x v="0"/>
    <x v="1"/>
    <n v="63.42"/>
    <n v="8"/>
    <n v="25.367999999999999"/>
    <n v="532.72799999999995"/>
    <x v="9"/>
    <x v="3"/>
    <x v="67"/>
    <x v="0"/>
    <n v="507.36"/>
    <n v="4.7619047620000003"/>
    <n v="25.367999999999999"/>
    <n v="7.4"/>
  </r>
  <r>
    <x v="72"/>
    <x v="0"/>
    <x v="0"/>
    <x v="0"/>
    <x v="1"/>
    <x v="0"/>
    <n v="51.94"/>
    <n v="10"/>
    <n v="25.97"/>
    <n v="545.37"/>
    <x v="46"/>
    <x v="0"/>
    <x v="68"/>
    <x v="0"/>
    <n v="519.4"/>
    <n v="4.7619047620000003"/>
    <n v="25.97"/>
    <n v="6.5"/>
  </r>
  <r>
    <x v="73"/>
    <x v="0"/>
    <x v="0"/>
    <x v="1"/>
    <x v="0"/>
    <x v="2"/>
    <n v="93.14"/>
    <n v="2"/>
    <n v="9.3140000000000001"/>
    <n v="195.59399999999999"/>
    <x v="20"/>
    <x v="1"/>
    <x v="69"/>
    <x v="0"/>
    <n v="186.28"/>
    <n v="4.7619047620000003"/>
    <n v="9.3140000000000001"/>
    <n v="4.0999999999999996"/>
  </r>
  <r>
    <x v="74"/>
    <x v="0"/>
    <x v="0"/>
    <x v="1"/>
    <x v="1"/>
    <x v="5"/>
    <n v="89.69"/>
    <n v="1"/>
    <n v="4.4844999999999997"/>
    <n v="94.174499999999995"/>
    <x v="47"/>
    <x v="2"/>
    <x v="70"/>
    <x v="0"/>
    <n v="89.69"/>
    <n v="4.7619047620000003"/>
    <n v="4.4844999999999997"/>
    <n v="4.9000000000000004"/>
  </r>
  <r>
    <x v="75"/>
    <x v="0"/>
    <x v="0"/>
    <x v="1"/>
    <x v="1"/>
    <x v="4"/>
    <n v="24.94"/>
    <n v="9"/>
    <n v="11.223000000000001"/>
    <n v="235.68299999999999"/>
    <x v="47"/>
    <x v="2"/>
    <x v="71"/>
    <x v="1"/>
    <n v="224.46"/>
    <n v="4.7619047620000003"/>
    <n v="11.223000000000001"/>
    <n v="5.6"/>
  </r>
  <r>
    <x v="76"/>
    <x v="0"/>
    <x v="0"/>
    <x v="1"/>
    <x v="1"/>
    <x v="0"/>
    <n v="59.77"/>
    <n v="2"/>
    <n v="5.9770000000000003"/>
    <n v="125.517"/>
    <x v="9"/>
    <x v="3"/>
    <x v="72"/>
    <x v="1"/>
    <n v="119.54"/>
    <n v="4.7619047620000003"/>
    <n v="5.9770000000000003"/>
    <n v="5.8"/>
  </r>
  <r>
    <x v="77"/>
    <x v="0"/>
    <x v="0"/>
    <x v="0"/>
    <x v="1"/>
    <x v="1"/>
    <n v="62.65"/>
    <n v="4"/>
    <n v="12.53"/>
    <n v="263.13"/>
    <x v="0"/>
    <x v="0"/>
    <x v="73"/>
    <x v="2"/>
    <n v="250.6"/>
    <n v="4.7619047620000003"/>
    <n v="12.53"/>
    <n v="4.2"/>
  </r>
  <r>
    <x v="78"/>
    <x v="0"/>
    <x v="0"/>
    <x v="0"/>
    <x v="1"/>
    <x v="1"/>
    <n v="47.59"/>
    <n v="8"/>
    <n v="19.036000000000001"/>
    <n v="399.75599999999997"/>
    <x v="10"/>
    <x v="5"/>
    <x v="74"/>
    <x v="2"/>
    <n v="380.72"/>
    <n v="4.7619047620000003"/>
    <n v="19.036000000000001"/>
    <n v="5.7"/>
  </r>
  <r>
    <x v="79"/>
    <x v="0"/>
    <x v="0"/>
    <x v="0"/>
    <x v="1"/>
    <x v="5"/>
    <n v="17.940000000000001"/>
    <n v="5"/>
    <n v="4.4850000000000003"/>
    <n v="94.185000000000002"/>
    <x v="48"/>
    <x v="6"/>
    <x v="75"/>
    <x v="0"/>
    <n v="89.7"/>
    <n v="4.7619047620000003"/>
    <n v="4.4850000000000003"/>
    <n v="6.8"/>
  </r>
  <r>
    <x v="80"/>
    <x v="0"/>
    <x v="0"/>
    <x v="0"/>
    <x v="1"/>
    <x v="3"/>
    <n v="77.72"/>
    <n v="4"/>
    <n v="15.544"/>
    <n v="326.42399999999998"/>
    <x v="49"/>
    <x v="3"/>
    <x v="76"/>
    <x v="1"/>
    <n v="310.88"/>
    <n v="4.7619047620000003"/>
    <n v="15.544"/>
    <n v="8.8000000000000007"/>
  </r>
  <r>
    <x v="81"/>
    <x v="0"/>
    <x v="0"/>
    <x v="1"/>
    <x v="1"/>
    <x v="1"/>
    <n v="23.75"/>
    <n v="4"/>
    <n v="4.75"/>
    <n v="99.75"/>
    <x v="35"/>
    <x v="0"/>
    <x v="77"/>
    <x v="2"/>
    <n v="95"/>
    <n v="4.7619047620000003"/>
    <n v="4.75"/>
    <n v="5.2"/>
  </r>
  <r>
    <x v="82"/>
    <x v="0"/>
    <x v="0"/>
    <x v="0"/>
    <x v="1"/>
    <x v="1"/>
    <n v="58.9"/>
    <n v="8"/>
    <n v="23.56"/>
    <n v="494.76"/>
    <x v="50"/>
    <x v="1"/>
    <x v="78"/>
    <x v="2"/>
    <n v="471.2"/>
    <n v="4.7619047620000003"/>
    <n v="23.56"/>
    <n v="8.9"/>
  </r>
  <r>
    <x v="83"/>
    <x v="0"/>
    <x v="0"/>
    <x v="0"/>
    <x v="1"/>
    <x v="3"/>
    <n v="66.349999999999994"/>
    <n v="1"/>
    <n v="3.3174999999999999"/>
    <n v="69.667500000000004"/>
    <x v="51"/>
    <x v="4"/>
    <x v="79"/>
    <x v="1"/>
    <n v="66.349999999999994"/>
    <n v="4.7619047620000003"/>
    <n v="3.3174999999999999"/>
    <n v="9.6999999999999993"/>
  </r>
  <r>
    <x v="84"/>
    <x v="0"/>
    <x v="0"/>
    <x v="0"/>
    <x v="1"/>
    <x v="1"/>
    <n v="25.91"/>
    <n v="6"/>
    <n v="7.7729999999999997"/>
    <n v="163.233"/>
    <x v="52"/>
    <x v="5"/>
    <x v="34"/>
    <x v="0"/>
    <n v="155.46"/>
    <n v="4.7619047620000003"/>
    <n v="7.7729999999999997"/>
    <n v="8.6999999999999993"/>
  </r>
  <r>
    <x v="85"/>
    <x v="0"/>
    <x v="0"/>
    <x v="0"/>
    <x v="1"/>
    <x v="3"/>
    <n v="32.25"/>
    <n v="4"/>
    <n v="6.45"/>
    <n v="135.44999999999999"/>
    <x v="53"/>
    <x v="6"/>
    <x v="80"/>
    <x v="0"/>
    <n v="129"/>
    <n v="4.7619047620000003"/>
    <n v="6.45"/>
    <n v="6.5"/>
  </r>
  <r>
    <x v="86"/>
    <x v="0"/>
    <x v="0"/>
    <x v="1"/>
    <x v="0"/>
    <x v="3"/>
    <n v="75.06"/>
    <n v="9"/>
    <n v="33.777000000000001"/>
    <n v="709.31700000000001"/>
    <x v="42"/>
    <x v="5"/>
    <x v="81"/>
    <x v="0"/>
    <n v="675.54"/>
    <n v="4.7619047620000003"/>
    <n v="33.777000000000001"/>
    <n v="6.2"/>
  </r>
  <r>
    <x v="87"/>
    <x v="0"/>
    <x v="0"/>
    <x v="0"/>
    <x v="0"/>
    <x v="2"/>
    <n v="22.24"/>
    <n v="10"/>
    <n v="11.12"/>
    <n v="233.52"/>
    <x v="54"/>
    <x v="0"/>
    <x v="82"/>
    <x v="2"/>
    <n v="222.4"/>
    <n v="4.7619047620000003"/>
    <n v="11.12"/>
    <n v="4.2"/>
  </r>
  <r>
    <x v="88"/>
    <x v="0"/>
    <x v="0"/>
    <x v="0"/>
    <x v="0"/>
    <x v="2"/>
    <n v="98.4"/>
    <n v="7"/>
    <n v="34.44"/>
    <n v="723.24"/>
    <x v="55"/>
    <x v="5"/>
    <x v="83"/>
    <x v="1"/>
    <n v="688.8"/>
    <n v="4.7619047620000003"/>
    <n v="34.44"/>
    <n v="8.6999999999999993"/>
  </r>
  <r>
    <x v="89"/>
    <x v="0"/>
    <x v="0"/>
    <x v="0"/>
    <x v="1"/>
    <x v="1"/>
    <n v="70.739999999999995"/>
    <n v="4"/>
    <n v="14.148"/>
    <n v="297.108"/>
    <x v="0"/>
    <x v="0"/>
    <x v="84"/>
    <x v="1"/>
    <n v="282.95999999999998"/>
    <n v="4.7619047620000003"/>
    <n v="14.148"/>
    <n v="4.4000000000000004"/>
  </r>
  <r>
    <x v="90"/>
    <x v="0"/>
    <x v="0"/>
    <x v="0"/>
    <x v="0"/>
    <x v="1"/>
    <n v="35.54"/>
    <n v="10"/>
    <n v="17.77"/>
    <n v="373.17"/>
    <x v="56"/>
    <x v="2"/>
    <x v="85"/>
    <x v="0"/>
    <n v="355.4"/>
    <n v="4.7619047620000003"/>
    <n v="17.77"/>
    <n v="7"/>
  </r>
  <r>
    <x v="91"/>
    <x v="0"/>
    <x v="0"/>
    <x v="0"/>
    <x v="0"/>
    <x v="1"/>
    <n v="21.54"/>
    <n v="9"/>
    <n v="9.6929999999999996"/>
    <n v="203.553"/>
    <x v="49"/>
    <x v="3"/>
    <x v="86"/>
    <x v="1"/>
    <n v="193.86"/>
    <n v="4.7619047620000003"/>
    <n v="9.6929999999999996"/>
    <n v="8.8000000000000007"/>
  </r>
  <r>
    <x v="92"/>
    <x v="0"/>
    <x v="0"/>
    <x v="1"/>
    <x v="0"/>
    <x v="1"/>
    <n v="12.03"/>
    <n v="2"/>
    <n v="1.2030000000000001"/>
    <n v="25.263000000000002"/>
    <x v="2"/>
    <x v="1"/>
    <x v="87"/>
    <x v="2"/>
    <n v="24.06"/>
    <n v="4.7619047620000003"/>
    <n v="1.2030000000000001"/>
    <n v="5.0999999999999996"/>
  </r>
  <r>
    <x v="93"/>
    <x v="0"/>
    <x v="0"/>
    <x v="0"/>
    <x v="1"/>
    <x v="2"/>
    <n v="44.02"/>
    <n v="10"/>
    <n v="22.01"/>
    <n v="462.21"/>
    <x v="45"/>
    <x v="6"/>
    <x v="88"/>
    <x v="1"/>
    <n v="440.2"/>
    <n v="4.7619047620000003"/>
    <n v="22.01"/>
    <n v="9.6"/>
  </r>
  <r>
    <x v="94"/>
    <x v="0"/>
    <x v="0"/>
    <x v="1"/>
    <x v="0"/>
    <x v="1"/>
    <n v="69.959999999999994"/>
    <n v="8"/>
    <n v="27.984000000000002"/>
    <n v="587.66399999999999"/>
    <x v="57"/>
    <x v="2"/>
    <x v="56"/>
    <x v="1"/>
    <n v="559.67999999999995"/>
    <n v="4.7619047620000003"/>
    <n v="27.984000000000002"/>
    <n v="6.4"/>
  </r>
  <r>
    <x v="95"/>
    <x v="0"/>
    <x v="0"/>
    <x v="1"/>
    <x v="0"/>
    <x v="2"/>
    <n v="15.34"/>
    <n v="1"/>
    <n v="0.76700000000000002"/>
    <n v="16.106999999999999"/>
    <x v="50"/>
    <x v="1"/>
    <x v="89"/>
    <x v="2"/>
    <n v="15.34"/>
    <n v="4.7619047620000003"/>
    <n v="0.76700000000000002"/>
    <n v="6.5"/>
  </r>
  <r>
    <x v="96"/>
    <x v="0"/>
    <x v="0"/>
    <x v="0"/>
    <x v="1"/>
    <x v="0"/>
    <n v="99.83"/>
    <n v="6"/>
    <n v="29.949000000000002"/>
    <n v="628.92899999999997"/>
    <x v="41"/>
    <x v="3"/>
    <x v="90"/>
    <x v="0"/>
    <n v="598.98"/>
    <n v="4.7619047620000003"/>
    <n v="29.949000000000002"/>
    <n v="8.5"/>
  </r>
  <r>
    <x v="97"/>
    <x v="0"/>
    <x v="0"/>
    <x v="0"/>
    <x v="0"/>
    <x v="0"/>
    <n v="47.67"/>
    <n v="4"/>
    <n v="9.5340000000000007"/>
    <n v="200.214"/>
    <x v="55"/>
    <x v="5"/>
    <x v="91"/>
    <x v="2"/>
    <n v="190.68"/>
    <n v="4.7619047620000003"/>
    <n v="9.5340000000000007"/>
    <n v="9.1"/>
  </r>
  <r>
    <x v="98"/>
    <x v="0"/>
    <x v="0"/>
    <x v="0"/>
    <x v="0"/>
    <x v="1"/>
    <n v="94.88"/>
    <n v="7"/>
    <n v="33.207999999999998"/>
    <n v="697.36800000000005"/>
    <x v="58"/>
    <x v="1"/>
    <x v="92"/>
    <x v="2"/>
    <n v="664.16"/>
    <n v="4.7619047620000003"/>
    <n v="33.207999999999998"/>
    <n v="4.2"/>
  </r>
  <r>
    <x v="99"/>
    <x v="0"/>
    <x v="0"/>
    <x v="0"/>
    <x v="0"/>
    <x v="3"/>
    <n v="62.48"/>
    <n v="1"/>
    <n v="3.1240000000000001"/>
    <n v="65.603999999999999"/>
    <x v="34"/>
    <x v="3"/>
    <x v="93"/>
    <x v="2"/>
    <n v="62.48"/>
    <n v="4.7619047620000003"/>
    <n v="3.1240000000000001"/>
    <n v="4.7"/>
  </r>
  <r>
    <x v="100"/>
    <x v="0"/>
    <x v="0"/>
    <x v="0"/>
    <x v="0"/>
    <x v="4"/>
    <n v="36.36"/>
    <n v="2"/>
    <n v="3.6360000000000001"/>
    <n v="76.355999999999995"/>
    <x v="11"/>
    <x v="3"/>
    <x v="94"/>
    <x v="2"/>
    <n v="72.72"/>
    <n v="4.7619047620000003"/>
    <n v="3.6360000000000001"/>
    <n v="7.1"/>
  </r>
  <r>
    <x v="101"/>
    <x v="0"/>
    <x v="0"/>
    <x v="0"/>
    <x v="1"/>
    <x v="1"/>
    <n v="78.38"/>
    <n v="6"/>
    <n v="23.513999999999999"/>
    <n v="493.79399999999998"/>
    <x v="5"/>
    <x v="4"/>
    <x v="95"/>
    <x v="0"/>
    <n v="470.28"/>
    <n v="4.7619047620000003"/>
    <n v="23.513999999999999"/>
    <n v="5.8"/>
  </r>
  <r>
    <x v="102"/>
    <x v="0"/>
    <x v="0"/>
    <x v="0"/>
    <x v="1"/>
    <x v="1"/>
    <n v="60.01"/>
    <n v="4"/>
    <n v="12.002000000000001"/>
    <n v="252.042"/>
    <x v="43"/>
    <x v="2"/>
    <x v="96"/>
    <x v="2"/>
    <n v="240.04"/>
    <n v="4.7619047620000003"/>
    <n v="12.002000000000001"/>
    <n v="4.5"/>
  </r>
  <r>
    <x v="103"/>
    <x v="0"/>
    <x v="0"/>
    <x v="1"/>
    <x v="0"/>
    <x v="3"/>
    <n v="51.19"/>
    <n v="4"/>
    <n v="10.238"/>
    <n v="214.99799999999999"/>
    <x v="59"/>
    <x v="3"/>
    <x v="5"/>
    <x v="1"/>
    <n v="204.76"/>
    <n v="4.7619047620000003"/>
    <n v="10.238"/>
    <n v="4.7"/>
  </r>
  <r>
    <x v="104"/>
    <x v="0"/>
    <x v="0"/>
    <x v="0"/>
    <x v="1"/>
    <x v="3"/>
    <n v="72.2"/>
    <n v="7"/>
    <n v="25.27"/>
    <n v="530.66999999999996"/>
    <x v="60"/>
    <x v="5"/>
    <x v="97"/>
    <x v="0"/>
    <n v="505.4"/>
    <n v="4.7619047620000003"/>
    <n v="25.27"/>
    <n v="4.3"/>
  </r>
  <r>
    <x v="105"/>
    <x v="0"/>
    <x v="0"/>
    <x v="1"/>
    <x v="0"/>
    <x v="2"/>
    <n v="40.229999999999997"/>
    <n v="7"/>
    <n v="14.080500000000001"/>
    <n v="295.69049999999999"/>
    <x v="61"/>
    <x v="0"/>
    <x v="98"/>
    <x v="2"/>
    <n v="281.61"/>
    <n v="4.7619047620000003"/>
    <n v="14.080500000000001"/>
    <n v="9.6"/>
  </r>
  <r>
    <x v="106"/>
    <x v="0"/>
    <x v="0"/>
    <x v="0"/>
    <x v="0"/>
    <x v="1"/>
    <n v="88.79"/>
    <n v="8"/>
    <n v="35.515999999999998"/>
    <n v="745.83600000000001"/>
    <x v="12"/>
    <x v="1"/>
    <x v="99"/>
    <x v="2"/>
    <n v="710.32"/>
    <n v="4.7619047620000003"/>
    <n v="35.515999999999998"/>
    <n v="4.0999999999999996"/>
  </r>
  <r>
    <x v="107"/>
    <x v="0"/>
    <x v="0"/>
    <x v="0"/>
    <x v="0"/>
    <x v="3"/>
    <n v="26.48"/>
    <n v="3"/>
    <n v="3.972"/>
    <n v="83.412000000000006"/>
    <x v="40"/>
    <x v="4"/>
    <x v="100"/>
    <x v="0"/>
    <n v="79.44"/>
    <n v="4.7619047620000003"/>
    <n v="3.972"/>
    <n v="4.7"/>
  </r>
  <r>
    <x v="108"/>
    <x v="0"/>
    <x v="0"/>
    <x v="1"/>
    <x v="0"/>
    <x v="5"/>
    <n v="81.91"/>
    <n v="2"/>
    <n v="8.1910000000000007"/>
    <n v="172.011"/>
    <x v="62"/>
    <x v="5"/>
    <x v="101"/>
    <x v="2"/>
    <n v="163.82"/>
    <n v="4.7619047620000003"/>
    <n v="8.1910000000000007"/>
    <n v="7.8"/>
  </r>
  <r>
    <x v="109"/>
    <x v="0"/>
    <x v="0"/>
    <x v="0"/>
    <x v="0"/>
    <x v="4"/>
    <n v="14.23"/>
    <n v="5"/>
    <n v="3.5575000000000001"/>
    <n v="74.707499999999996"/>
    <x v="38"/>
    <x v="2"/>
    <x v="102"/>
    <x v="1"/>
    <n v="71.150000000000006"/>
    <n v="4.7619047620000003"/>
    <n v="3.5575000000000001"/>
    <n v="4.4000000000000004"/>
  </r>
  <r>
    <x v="110"/>
    <x v="0"/>
    <x v="0"/>
    <x v="0"/>
    <x v="0"/>
    <x v="0"/>
    <n v="15.55"/>
    <n v="9"/>
    <n v="6.9974999999999996"/>
    <n v="146.94749999999999"/>
    <x v="63"/>
    <x v="4"/>
    <x v="103"/>
    <x v="2"/>
    <n v="139.94999999999999"/>
    <n v="4.7619047620000003"/>
    <n v="6.9974999999999996"/>
    <n v="5"/>
  </r>
  <r>
    <x v="111"/>
    <x v="0"/>
    <x v="0"/>
    <x v="1"/>
    <x v="1"/>
    <x v="0"/>
    <n v="15.26"/>
    <n v="6"/>
    <n v="4.5780000000000003"/>
    <n v="96.138000000000005"/>
    <x v="57"/>
    <x v="2"/>
    <x v="104"/>
    <x v="0"/>
    <n v="91.56"/>
    <n v="4.7619047620000003"/>
    <n v="4.5780000000000003"/>
    <n v="9.8000000000000007"/>
  </r>
  <r>
    <x v="112"/>
    <x v="0"/>
    <x v="0"/>
    <x v="1"/>
    <x v="0"/>
    <x v="5"/>
    <n v="61.77"/>
    <n v="5"/>
    <n v="15.442500000000001"/>
    <n v="324.29250000000002"/>
    <x v="28"/>
    <x v="2"/>
    <x v="105"/>
    <x v="2"/>
    <n v="308.85000000000002"/>
    <n v="4.7619047620000003"/>
    <n v="15.442500000000001"/>
    <n v="6.7"/>
  </r>
  <r>
    <x v="113"/>
    <x v="0"/>
    <x v="0"/>
    <x v="1"/>
    <x v="1"/>
    <x v="1"/>
    <n v="21.52"/>
    <n v="6"/>
    <n v="6.4560000000000004"/>
    <n v="135.57599999999999"/>
    <x v="64"/>
    <x v="4"/>
    <x v="106"/>
    <x v="1"/>
    <n v="129.12"/>
    <n v="4.7619047620000003"/>
    <n v="6.4560000000000004"/>
    <n v="9.4"/>
  </r>
  <r>
    <x v="114"/>
    <x v="0"/>
    <x v="0"/>
    <x v="0"/>
    <x v="1"/>
    <x v="4"/>
    <n v="99.78"/>
    <n v="5"/>
    <n v="24.945"/>
    <n v="523.84500000000003"/>
    <x v="46"/>
    <x v="0"/>
    <x v="107"/>
    <x v="2"/>
    <n v="498.9"/>
    <n v="4.7619047620000003"/>
    <n v="24.945"/>
    <n v="5.4"/>
  </r>
  <r>
    <x v="115"/>
    <x v="0"/>
    <x v="0"/>
    <x v="0"/>
    <x v="1"/>
    <x v="3"/>
    <n v="36.36"/>
    <n v="4"/>
    <n v="7.2720000000000002"/>
    <n v="152.71199999999999"/>
    <x v="65"/>
    <x v="3"/>
    <x v="108"/>
    <x v="2"/>
    <n v="145.44"/>
    <n v="4.7619047620000003"/>
    <n v="7.2720000000000002"/>
    <n v="7.6"/>
  </r>
  <r>
    <x v="116"/>
    <x v="0"/>
    <x v="0"/>
    <x v="1"/>
    <x v="1"/>
    <x v="4"/>
    <n v="32.9"/>
    <n v="3"/>
    <n v="4.9349999999999996"/>
    <n v="103.63500000000001"/>
    <x v="12"/>
    <x v="1"/>
    <x v="109"/>
    <x v="1"/>
    <n v="98.7"/>
    <n v="4.7619047620000003"/>
    <n v="4.9349999999999996"/>
    <n v="9.1"/>
  </r>
  <r>
    <x v="117"/>
    <x v="0"/>
    <x v="0"/>
    <x v="1"/>
    <x v="1"/>
    <x v="5"/>
    <n v="77.02"/>
    <n v="5"/>
    <n v="19.254999999999999"/>
    <n v="404.35500000000002"/>
    <x v="58"/>
    <x v="1"/>
    <x v="110"/>
    <x v="2"/>
    <n v="385.1"/>
    <n v="4.7619047620000003"/>
    <n v="19.254999999999999"/>
    <n v="5.5"/>
  </r>
  <r>
    <x v="118"/>
    <x v="0"/>
    <x v="0"/>
    <x v="0"/>
    <x v="1"/>
    <x v="4"/>
    <n v="23.48"/>
    <n v="2"/>
    <n v="2.3479999999999999"/>
    <n v="49.308"/>
    <x v="66"/>
    <x v="4"/>
    <x v="111"/>
    <x v="1"/>
    <n v="46.96"/>
    <n v="4.7619047620000003"/>
    <n v="2.3479999999999999"/>
    <n v="7.9"/>
  </r>
  <r>
    <x v="119"/>
    <x v="0"/>
    <x v="0"/>
    <x v="0"/>
    <x v="0"/>
    <x v="3"/>
    <n v="28.45"/>
    <n v="5"/>
    <n v="7.1124999999999998"/>
    <n v="149.36250000000001"/>
    <x v="40"/>
    <x v="4"/>
    <x v="112"/>
    <x v="1"/>
    <n v="142.25"/>
    <n v="4.7619047620000003"/>
    <n v="7.1124999999999998"/>
    <n v="9.1"/>
  </r>
  <r>
    <x v="120"/>
    <x v="0"/>
    <x v="0"/>
    <x v="1"/>
    <x v="1"/>
    <x v="5"/>
    <n v="76.400000000000006"/>
    <n v="9"/>
    <n v="34.380000000000003"/>
    <n v="721.98"/>
    <x v="42"/>
    <x v="5"/>
    <x v="113"/>
    <x v="0"/>
    <n v="687.6"/>
    <n v="4.7619047620000003"/>
    <n v="34.380000000000003"/>
    <n v="7.5"/>
  </r>
  <r>
    <x v="121"/>
    <x v="0"/>
    <x v="0"/>
    <x v="1"/>
    <x v="1"/>
    <x v="2"/>
    <n v="44.65"/>
    <n v="3"/>
    <n v="6.6974999999999998"/>
    <n v="140.64750000000001"/>
    <x v="32"/>
    <x v="4"/>
    <x v="114"/>
    <x v="2"/>
    <n v="133.94999999999999"/>
    <n v="4.7619047620000003"/>
    <n v="6.6974999999999998"/>
    <n v="6.2"/>
  </r>
  <r>
    <x v="122"/>
    <x v="0"/>
    <x v="0"/>
    <x v="1"/>
    <x v="0"/>
    <x v="5"/>
    <n v="77.930000000000007"/>
    <n v="9"/>
    <n v="35.0685"/>
    <n v="736.43849999999998"/>
    <x v="67"/>
    <x v="6"/>
    <x v="115"/>
    <x v="0"/>
    <n v="701.37"/>
    <n v="4.7619047620000003"/>
    <n v="35.0685"/>
    <n v="7.6"/>
  </r>
  <r>
    <x v="123"/>
    <x v="0"/>
    <x v="0"/>
    <x v="0"/>
    <x v="1"/>
    <x v="3"/>
    <n v="71.95"/>
    <n v="1"/>
    <n v="3.5975000000000001"/>
    <n v="75.547499999999999"/>
    <x v="68"/>
    <x v="3"/>
    <x v="116"/>
    <x v="2"/>
    <n v="71.95"/>
    <n v="4.7619047620000003"/>
    <n v="3.5975000000000001"/>
    <n v="7.3"/>
  </r>
  <r>
    <x v="124"/>
    <x v="0"/>
    <x v="0"/>
    <x v="1"/>
    <x v="1"/>
    <x v="3"/>
    <n v="26.02"/>
    <n v="7"/>
    <n v="9.1069999999999993"/>
    <n v="191.24700000000001"/>
    <x v="30"/>
    <x v="4"/>
    <x v="117"/>
    <x v="2"/>
    <n v="182.14"/>
    <n v="4.7619047620000003"/>
    <n v="9.1069999999999993"/>
    <n v="5.0999999999999996"/>
  </r>
  <r>
    <x v="125"/>
    <x v="0"/>
    <x v="0"/>
    <x v="1"/>
    <x v="1"/>
    <x v="3"/>
    <n v="51.69"/>
    <n v="7"/>
    <n v="18.0915"/>
    <n v="379.92149999999998"/>
    <x v="69"/>
    <x v="0"/>
    <x v="118"/>
    <x v="2"/>
    <n v="361.83"/>
    <n v="4.7619047620000003"/>
    <n v="18.0915"/>
    <n v="5.5"/>
  </r>
  <r>
    <x v="126"/>
    <x v="0"/>
    <x v="0"/>
    <x v="0"/>
    <x v="1"/>
    <x v="4"/>
    <n v="80.959999999999994"/>
    <n v="8"/>
    <n v="32.384"/>
    <n v="680.06399999999996"/>
    <x v="12"/>
    <x v="1"/>
    <x v="119"/>
    <x v="1"/>
    <n v="647.67999999999995"/>
    <n v="4.7619047620000003"/>
    <n v="32.384"/>
    <n v="7.4"/>
  </r>
  <r>
    <x v="127"/>
    <x v="0"/>
    <x v="0"/>
    <x v="1"/>
    <x v="1"/>
    <x v="1"/>
    <n v="73.22"/>
    <n v="6"/>
    <n v="21.966000000000001"/>
    <n v="461.286"/>
    <x v="11"/>
    <x v="3"/>
    <x v="120"/>
    <x v="2"/>
    <n v="439.32"/>
    <n v="4.7619047620000003"/>
    <n v="21.966000000000001"/>
    <n v="7.2"/>
  </r>
  <r>
    <x v="128"/>
    <x v="0"/>
    <x v="0"/>
    <x v="0"/>
    <x v="1"/>
    <x v="1"/>
    <n v="65.94"/>
    <n v="4"/>
    <n v="13.188000000000001"/>
    <n v="276.94799999999998"/>
    <x v="70"/>
    <x v="1"/>
    <x v="121"/>
    <x v="2"/>
    <n v="263.76"/>
    <n v="4.7619047620000003"/>
    <n v="13.188000000000001"/>
    <n v="6"/>
  </r>
  <r>
    <x v="129"/>
    <x v="0"/>
    <x v="0"/>
    <x v="0"/>
    <x v="1"/>
    <x v="3"/>
    <n v="21.5"/>
    <n v="9"/>
    <n v="9.6750000000000007"/>
    <n v="203.17500000000001"/>
    <x v="21"/>
    <x v="6"/>
    <x v="122"/>
    <x v="1"/>
    <n v="193.5"/>
    <n v="4.7619047620000003"/>
    <n v="9.6750000000000007"/>
    <n v="7.8"/>
  </r>
  <r>
    <x v="130"/>
    <x v="0"/>
    <x v="0"/>
    <x v="1"/>
    <x v="0"/>
    <x v="1"/>
    <n v="67.09"/>
    <n v="5"/>
    <n v="16.772500000000001"/>
    <n v="352.22250000000003"/>
    <x v="39"/>
    <x v="4"/>
    <x v="123"/>
    <x v="1"/>
    <n v="335.45"/>
    <n v="4.7619047620000003"/>
    <n v="16.772500000000001"/>
    <n v="9.1"/>
  </r>
  <r>
    <x v="131"/>
    <x v="0"/>
    <x v="0"/>
    <x v="0"/>
    <x v="0"/>
    <x v="5"/>
    <n v="96.7"/>
    <n v="5"/>
    <n v="24.175000000000001"/>
    <n v="507.67500000000001"/>
    <x v="71"/>
    <x v="3"/>
    <x v="124"/>
    <x v="0"/>
    <n v="483.5"/>
    <n v="4.7619047620000003"/>
    <n v="24.175000000000001"/>
    <n v="7"/>
  </r>
  <r>
    <x v="132"/>
    <x v="0"/>
    <x v="0"/>
    <x v="0"/>
    <x v="1"/>
    <x v="2"/>
    <n v="82.33"/>
    <n v="4"/>
    <n v="16.466000000000001"/>
    <n v="345.786"/>
    <x v="47"/>
    <x v="2"/>
    <x v="3"/>
    <x v="1"/>
    <n v="329.32"/>
    <n v="4.7619047620000003"/>
    <n v="16.466000000000001"/>
    <n v="7.5"/>
  </r>
  <r>
    <x v="133"/>
    <x v="0"/>
    <x v="0"/>
    <x v="1"/>
    <x v="0"/>
    <x v="4"/>
    <n v="40.94"/>
    <n v="5"/>
    <n v="10.234999999999999"/>
    <n v="214.935"/>
    <x v="50"/>
    <x v="1"/>
    <x v="125"/>
    <x v="0"/>
    <n v="204.7"/>
    <n v="4.7619047620000003"/>
    <n v="10.234999999999999"/>
    <n v="9.9"/>
  </r>
  <r>
    <x v="134"/>
    <x v="0"/>
    <x v="0"/>
    <x v="1"/>
    <x v="0"/>
    <x v="0"/>
    <n v="32.32"/>
    <n v="10"/>
    <n v="16.16"/>
    <n v="339.36"/>
    <x v="37"/>
    <x v="6"/>
    <x v="71"/>
    <x v="1"/>
    <n v="323.2"/>
    <n v="4.7619047620000003"/>
    <n v="16.16"/>
    <n v="10"/>
  </r>
  <r>
    <x v="135"/>
    <x v="0"/>
    <x v="0"/>
    <x v="0"/>
    <x v="1"/>
    <x v="3"/>
    <n v="76.819999999999993"/>
    <n v="1"/>
    <n v="3.8410000000000002"/>
    <n v="80.661000000000001"/>
    <x v="53"/>
    <x v="6"/>
    <x v="126"/>
    <x v="0"/>
    <n v="76.819999999999993"/>
    <n v="4.7619047620000003"/>
    <n v="3.8410000000000002"/>
    <n v="7.2"/>
  </r>
  <r>
    <x v="136"/>
    <x v="0"/>
    <x v="0"/>
    <x v="0"/>
    <x v="0"/>
    <x v="2"/>
    <n v="52.26"/>
    <n v="10"/>
    <n v="26.13"/>
    <n v="548.73"/>
    <x v="46"/>
    <x v="0"/>
    <x v="127"/>
    <x v="1"/>
    <n v="522.6"/>
    <n v="4.7619047620000003"/>
    <n v="26.13"/>
    <n v="6.2"/>
  </r>
  <r>
    <x v="137"/>
    <x v="0"/>
    <x v="0"/>
    <x v="1"/>
    <x v="0"/>
    <x v="0"/>
    <n v="79.739999999999995"/>
    <n v="1"/>
    <n v="3.9870000000000001"/>
    <n v="83.727000000000004"/>
    <x v="21"/>
    <x v="6"/>
    <x v="128"/>
    <x v="0"/>
    <n v="79.739999999999995"/>
    <n v="4.7619047620000003"/>
    <n v="3.9870000000000001"/>
    <n v="7.3"/>
  </r>
  <r>
    <x v="138"/>
    <x v="0"/>
    <x v="0"/>
    <x v="1"/>
    <x v="0"/>
    <x v="0"/>
    <n v="77.5"/>
    <n v="5"/>
    <n v="19.375"/>
    <n v="406.875"/>
    <x v="23"/>
    <x v="4"/>
    <x v="129"/>
    <x v="0"/>
    <n v="387.5"/>
    <n v="4.7619047620000003"/>
    <n v="19.375"/>
    <n v="4.3"/>
  </r>
  <r>
    <x v="139"/>
    <x v="0"/>
    <x v="0"/>
    <x v="1"/>
    <x v="0"/>
    <x v="4"/>
    <n v="54.27"/>
    <n v="5"/>
    <n v="13.567500000000001"/>
    <n v="284.91750000000002"/>
    <x v="22"/>
    <x v="6"/>
    <x v="95"/>
    <x v="0"/>
    <n v="271.35000000000002"/>
    <n v="4.7619047620000003"/>
    <n v="13.567500000000001"/>
    <n v="4.5999999999999996"/>
  </r>
  <r>
    <x v="140"/>
    <x v="0"/>
    <x v="0"/>
    <x v="0"/>
    <x v="1"/>
    <x v="2"/>
    <n v="67.260000000000005"/>
    <n v="4"/>
    <n v="13.452"/>
    <n v="282.49200000000002"/>
    <x v="31"/>
    <x v="0"/>
    <x v="130"/>
    <x v="1"/>
    <n v="269.04000000000002"/>
    <n v="4.7619047620000003"/>
    <n v="13.452"/>
    <n v="8"/>
  </r>
  <r>
    <x v="141"/>
    <x v="0"/>
    <x v="0"/>
    <x v="1"/>
    <x v="1"/>
    <x v="4"/>
    <n v="13.79"/>
    <n v="5"/>
    <n v="3.4474999999999998"/>
    <n v="72.397499999999994"/>
    <x v="47"/>
    <x v="2"/>
    <x v="131"/>
    <x v="1"/>
    <n v="68.95"/>
    <n v="4.7619047620000003"/>
    <n v="3.4474999999999998"/>
    <n v="7.8"/>
  </r>
  <r>
    <x v="142"/>
    <x v="0"/>
    <x v="0"/>
    <x v="1"/>
    <x v="0"/>
    <x v="1"/>
    <n v="56.53"/>
    <n v="4"/>
    <n v="11.305999999999999"/>
    <n v="237.42599999999999"/>
    <x v="41"/>
    <x v="3"/>
    <x v="132"/>
    <x v="0"/>
    <n v="226.12"/>
    <n v="4.7619047620000003"/>
    <n v="11.305999999999999"/>
    <n v="5.5"/>
  </r>
  <r>
    <x v="143"/>
    <x v="0"/>
    <x v="0"/>
    <x v="0"/>
    <x v="1"/>
    <x v="0"/>
    <n v="20.97"/>
    <n v="5"/>
    <n v="5.2424999999999997"/>
    <n v="110.0925"/>
    <x v="56"/>
    <x v="2"/>
    <x v="105"/>
    <x v="2"/>
    <n v="104.85"/>
    <n v="4.7619047620000003"/>
    <n v="5.2424999999999997"/>
    <n v="7.8"/>
  </r>
  <r>
    <x v="144"/>
    <x v="0"/>
    <x v="0"/>
    <x v="1"/>
    <x v="1"/>
    <x v="2"/>
    <n v="25.84"/>
    <n v="3"/>
    <n v="3.8759999999999999"/>
    <n v="81.396000000000001"/>
    <x v="15"/>
    <x v="1"/>
    <x v="133"/>
    <x v="0"/>
    <n v="77.52"/>
    <n v="4.7619047620000003"/>
    <n v="3.8759999999999999"/>
    <n v="6.6"/>
  </r>
  <r>
    <x v="145"/>
    <x v="0"/>
    <x v="0"/>
    <x v="1"/>
    <x v="1"/>
    <x v="1"/>
    <n v="50.93"/>
    <n v="8"/>
    <n v="20.372"/>
    <n v="427.81200000000001"/>
    <x v="14"/>
    <x v="2"/>
    <x v="134"/>
    <x v="0"/>
    <n v="407.44"/>
    <n v="4.7619047620000003"/>
    <n v="20.372"/>
    <n v="9.1999999999999993"/>
  </r>
  <r>
    <x v="146"/>
    <x v="0"/>
    <x v="0"/>
    <x v="0"/>
    <x v="0"/>
    <x v="3"/>
    <n v="25.22"/>
    <n v="7"/>
    <n v="8.827"/>
    <n v="185.36699999999999"/>
    <x v="68"/>
    <x v="3"/>
    <x v="135"/>
    <x v="2"/>
    <n v="176.54"/>
    <n v="4.7619047620000003"/>
    <n v="8.827"/>
    <n v="8.1999999999999993"/>
  </r>
  <r>
    <x v="147"/>
    <x v="0"/>
    <x v="0"/>
    <x v="0"/>
    <x v="1"/>
    <x v="0"/>
    <n v="53.17"/>
    <n v="7"/>
    <n v="18.609500000000001"/>
    <n v="390.79950000000002"/>
    <x v="11"/>
    <x v="3"/>
    <x v="136"/>
    <x v="2"/>
    <n v="372.19"/>
    <n v="4.7619047620000003"/>
    <n v="18.609500000000001"/>
    <n v="8.9"/>
  </r>
  <r>
    <x v="148"/>
    <x v="0"/>
    <x v="0"/>
    <x v="0"/>
    <x v="0"/>
    <x v="1"/>
    <n v="90.65"/>
    <n v="10"/>
    <n v="45.325000000000003"/>
    <n v="951.82500000000005"/>
    <x v="28"/>
    <x v="2"/>
    <x v="137"/>
    <x v="0"/>
    <n v="906.5"/>
    <n v="4.7619047620000003"/>
    <n v="45.325000000000003"/>
    <n v="7.3"/>
  </r>
  <r>
    <x v="149"/>
    <x v="0"/>
    <x v="0"/>
    <x v="1"/>
    <x v="0"/>
    <x v="3"/>
    <n v="23.46"/>
    <n v="6"/>
    <n v="7.0380000000000003"/>
    <n v="147.798"/>
    <x v="72"/>
    <x v="1"/>
    <x v="138"/>
    <x v="0"/>
    <n v="140.76"/>
    <n v="4.7619047620000003"/>
    <n v="7.0380000000000003"/>
    <n v="6.4"/>
  </r>
  <r>
    <x v="150"/>
    <x v="0"/>
    <x v="0"/>
    <x v="1"/>
    <x v="1"/>
    <x v="1"/>
    <n v="33.99"/>
    <n v="6"/>
    <n v="10.196999999999999"/>
    <n v="214.137"/>
    <x v="28"/>
    <x v="2"/>
    <x v="139"/>
    <x v="1"/>
    <n v="203.94"/>
    <n v="4.7619047620000003"/>
    <n v="10.196999999999999"/>
    <n v="7.7"/>
  </r>
  <r>
    <x v="151"/>
    <x v="0"/>
    <x v="0"/>
    <x v="0"/>
    <x v="0"/>
    <x v="1"/>
    <n v="89.21"/>
    <n v="9"/>
    <n v="40.144500000000001"/>
    <n v="843.03449999999998"/>
    <x v="17"/>
    <x v="5"/>
    <x v="140"/>
    <x v="1"/>
    <n v="802.89"/>
    <n v="4.7619047620000003"/>
    <n v="40.144500000000001"/>
    <n v="6.5"/>
  </r>
  <r>
    <x v="152"/>
    <x v="0"/>
    <x v="0"/>
    <x v="1"/>
    <x v="0"/>
    <x v="2"/>
    <n v="19.100000000000001"/>
    <n v="7"/>
    <n v="6.6849999999999996"/>
    <n v="140.38499999999999"/>
    <x v="17"/>
    <x v="5"/>
    <x v="141"/>
    <x v="2"/>
    <n v="133.69999999999999"/>
    <n v="4.7619047620000003"/>
    <n v="6.6849999999999996"/>
    <n v="9.6999999999999993"/>
  </r>
  <r>
    <x v="153"/>
    <x v="0"/>
    <x v="0"/>
    <x v="1"/>
    <x v="0"/>
    <x v="4"/>
    <n v="63.61"/>
    <n v="5"/>
    <n v="15.9025"/>
    <n v="333.95249999999999"/>
    <x v="35"/>
    <x v="0"/>
    <x v="83"/>
    <x v="0"/>
    <n v="318.05"/>
    <n v="4.7619047620000003"/>
    <n v="15.9025"/>
    <n v="4.8"/>
  </r>
  <r>
    <x v="154"/>
    <x v="0"/>
    <x v="0"/>
    <x v="1"/>
    <x v="1"/>
    <x v="0"/>
    <n v="25"/>
    <n v="1"/>
    <n v="1.25"/>
    <n v="26.25"/>
    <x v="1"/>
    <x v="1"/>
    <x v="142"/>
    <x v="0"/>
    <n v="25"/>
    <n v="4.7619047620000003"/>
    <n v="1.25"/>
    <n v="5.5"/>
  </r>
  <r>
    <x v="155"/>
    <x v="0"/>
    <x v="0"/>
    <x v="0"/>
    <x v="1"/>
    <x v="3"/>
    <n v="20.77"/>
    <n v="4"/>
    <n v="4.1539999999999999"/>
    <n v="87.233999999999995"/>
    <x v="51"/>
    <x v="4"/>
    <x v="143"/>
    <x v="2"/>
    <n v="83.08"/>
    <n v="4.7619047620000003"/>
    <n v="4.1539999999999999"/>
    <n v="4.7"/>
  </r>
  <r>
    <x v="156"/>
    <x v="0"/>
    <x v="0"/>
    <x v="0"/>
    <x v="1"/>
    <x v="4"/>
    <n v="51.34"/>
    <n v="5"/>
    <n v="12.835000000000001"/>
    <n v="269.53500000000003"/>
    <x v="30"/>
    <x v="4"/>
    <x v="144"/>
    <x v="1"/>
    <n v="256.7"/>
    <n v="4.7619047620000003"/>
    <n v="12.835000000000001"/>
    <n v="9.1"/>
  </r>
  <r>
    <x v="157"/>
    <x v="0"/>
    <x v="0"/>
    <x v="0"/>
    <x v="0"/>
    <x v="2"/>
    <n v="40.049999999999997"/>
    <n v="4"/>
    <n v="8.01"/>
    <n v="168.21"/>
    <x v="43"/>
    <x v="2"/>
    <x v="145"/>
    <x v="2"/>
    <n v="160.19999999999999"/>
    <n v="4.7619047620000003"/>
    <n v="8.01"/>
    <n v="9.6999999999999993"/>
  </r>
  <r>
    <x v="158"/>
    <x v="0"/>
    <x v="0"/>
    <x v="0"/>
    <x v="1"/>
    <x v="5"/>
    <n v="43.13"/>
    <n v="10"/>
    <n v="21.565000000000001"/>
    <n v="452.86500000000001"/>
    <x v="24"/>
    <x v="0"/>
    <x v="146"/>
    <x v="1"/>
    <n v="431.3"/>
    <n v="4.7619047620000003"/>
    <n v="21.565000000000001"/>
    <n v="5.5"/>
  </r>
  <r>
    <x v="159"/>
    <x v="0"/>
    <x v="0"/>
    <x v="0"/>
    <x v="0"/>
    <x v="3"/>
    <n v="64.44"/>
    <n v="5"/>
    <n v="16.11"/>
    <n v="338.31"/>
    <x v="61"/>
    <x v="0"/>
    <x v="147"/>
    <x v="2"/>
    <n v="322.2"/>
    <n v="4.7619047620000003"/>
    <n v="16.11"/>
    <n v="6.6"/>
  </r>
  <r>
    <x v="160"/>
    <x v="0"/>
    <x v="0"/>
    <x v="1"/>
    <x v="1"/>
    <x v="0"/>
    <n v="65.180000000000007"/>
    <n v="3"/>
    <n v="9.7769999999999992"/>
    <n v="205.31700000000001"/>
    <x v="4"/>
    <x v="3"/>
    <x v="30"/>
    <x v="1"/>
    <n v="195.54"/>
    <n v="4.7619047620000003"/>
    <n v="9.7769999999999992"/>
    <n v="6.3"/>
  </r>
  <r>
    <x v="161"/>
    <x v="0"/>
    <x v="0"/>
    <x v="1"/>
    <x v="0"/>
    <x v="2"/>
    <n v="33.26"/>
    <n v="5"/>
    <n v="8.3149999999999995"/>
    <n v="174.61500000000001"/>
    <x v="59"/>
    <x v="3"/>
    <x v="115"/>
    <x v="1"/>
    <n v="166.3"/>
    <n v="4.7619047620000003"/>
    <n v="8.3149999999999995"/>
    <n v="4.2"/>
  </r>
  <r>
    <x v="162"/>
    <x v="0"/>
    <x v="0"/>
    <x v="1"/>
    <x v="1"/>
    <x v="3"/>
    <n v="38.6"/>
    <n v="1"/>
    <n v="1.93"/>
    <n v="40.53"/>
    <x v="36"/>
    <x v="5"/>
    <x v="21"/>
    <x v="0"/>
    <n v="38.6"/>
    <n v="4.7619047620000003"/>
    <n v="1.93"/>
    <n v="6.7"/>
  </r>
  <r>
    <x v="163"/>
    <x v="0"/>
    <x v="0"/>
    <x v="1"/>
    <x v="1"/>
    <x v="2"/>
    <n v="37.14"/>
    <n v="5"/>
    <n v="9.2850000000000001"/>
    <n v="194.98500000000001"/>
    <x v="73"/>
    <x v="5"/>
    <x v="148"/>
    <x v="0"/>
    <n v="185.7"/>
    <n v="4.7619047620000003"/>
    <n v="9.2850000000000001"/>
    <n v="5"/>
  </r>
  <r>
    <x v="164"/>
    <x v="0"/>
    <x v="0"/>
    <x v="1"/>
    <x v="1"/>
    <x v="5"/>
    <n v="37.15"/>
    <n v="4"/>
    <n v="7.43"/>
    <n v="156.03"/>
    <x v="29"/>
    <x v="0"/>
    <x v="149"/>
    <x v="0"/>
    <n v="148.6"/>
    <n v="4.7619047620000003"/>
    <n v="7.43"/>
    <n v="8.3000000000000007"/>
  </r>
  <r>
    <x v="165"/>
    <x v="0"/>
    <x v="0"/>
    <x v="0"/>
    <x v="0"/>
    <x v="5"/>
    <n v="19.66"/>
    <n v="10"/>
    <n v="9.83"/>
    <n v="206.43"/>
    <x v="16"/>
    <x v="2"/>
    <x v="150"/>
    <x v="1"/>
    <n v="196.6"/>
    <n v="4.7619047620000003"/>
    <n v="9.83"/>
    <n v="7.2"/>
  </r>
  <r>
    <x v="166"/>
    <x v="0"/>
    <x v="0"/>
    <x v="0"/>
    <x v="0"/>
    <x v="2"/>
    <n v="51.52"/>
    <n v="8"/>
    <n v="20.608000000000001"/>
    <n v="432.76799999999997"/>
    <x v="24"/>
    <x v="0"/>
    <x v="151"/>
    <x v="2"/>
    <n v="412.16"/>
    <n v="4.7619047620000003"/>
    <n v="20.608000000000001"/>
    <n v="9.6"/>
  </r>
  <r>
    <x v="167"/>
    <x v="0"/>
    <x v="0"/>
    <x v="0"/>
    <x v="1"/>
    <x v="3"/>
    <n v="24.18"/>
    <n v="8"/>
    <n v="9.6720000000000006"/>
    <n v="203.11199999999999"/>
    <x v="74"/>
    <x v="3"/>
    <x v="152"/>
    <x v="0"/>
    <n v="193.44"/>
    <n v="4.7619047620000003"/>
    <n v="9.6720000000000006"/>
    <n v="9.8000000000000007"/>
  </r>
  <r>
    <x v="168"/>
    <x v="0"/>
    <x v="0"/>
    <x v="1"/>
    <x v="0"/>
    <x v="1"/>
    <n v="42.91"/>
    <n v="5"/>
    <n v="10.727499999999999"/>
    <n v="225.2775"/>
    <x v="0"/>
    <x v="0"/>
    <x v="153"/>
    <x v="0"/>
    <n v="214.55"/>
    <n v="4.7619047620000003"/>
    <n v="10.727499999999999"/>
    <n v="6.1"/>
  </r>
  <r>
    <x v="169"/>
    <x v="0"/>
    <x v="0"/>
    <x v="1"/>
    <x v="0"/>
    <x v="5"/>
    <n v="54.28"/>
    <n v="7"/>
    <n v="18.998000000000001"/>
    <n v="398.95800000000003"/>
    <x v="2"/>
    <x v="1"/>
    <x v="154"/>
    <x v="0"/>
    <n v="379.96"/>
    <n v="4.7619047620000003"/>
    <n v="18.998000000000001"/>
    <n v="9.3000000000000007"/>
  </r>
  <r>
    <x v="170"/>
    <x v="0"/>
    <x v="0"/>
    <x v="1"/>
    <x v="1"/>
    <x v="3"/>
    <n v="99.55"/>
    <n v="7"/>
    <n v="34.842500000000001"/>
    <n v="731.6925"/>
    <x v="66"/>
    <x v="4"/>
    <x v="155"/>
    <x v="2"/>
    <n v="696.85"/>
    <n v="4.7619047620000003"/>
    <n v="34.842500000000001"/>
    <n v="7.6"/>
  </r>
  <r>
    <x v="171"/>
    <x v="0"/>
    <x v="0"/>
    <x v="1"/>
    <x v="1"/>
    <x v="1"/>
    <n v="34.729999999999997"/>
    <n v="2"/>
    <n v="3.4729999999999999"/>
    <n v="72.933000000000007"/>
    <x v="75"/>
    <x v="2"/>
    <x v="156"/>
    <x v="0"/>
    <n v="69.459999999999994"/>
    <n v="4.7619047620000003"/>
    <n v="3.4729999999999999"/>
    <n v="9.6999999999999993"/>
  </r>
  <r>
    <x v="172"/>
    <x v="0"/>
    <x v="0"/>
    <x v="0"/>
    <x v="0"/>
    <x v="1"/>
    <n v="37.44"/>
    <n v="6"/>
    <n v="11.231999999999999"/>
    <n v="235.87200000000001"/>
    <x v="76"/>
    <x v="6"/>
    <x v="157"/>
    <x v="1"/>
    <n v="224.64"/>
    <n v="4.7619047620000003"/>
    <n v="11.231999999999999"/>
    <n v="5.9"/>
  </r>
  <r>
    <x v="173"/>
    <x v="0"/>
    <x v="0"/>
    <x v="1"/>
    <x v="1"/>
    <x v="4"/>
    <n v="81.709999999999994"/>
    <n v="6"/>
    <n v="24.513000000000002"/>
    <n v="514.77300000000002"/>
    <x v="2"/>
    <x v="1"/>
    <x v="4"/>
    <x v="1"/>
    <n v="490.26"/>
    <n v="4.7619047620000003"/>
    <n v="24.513000000000002"/>
    <n v="8"/>
  </r>
  <r>
    <x v="174"/>
    <x v="0"/>
    <x v="0"/>
    <x v="0"/>
    <x v="0"/>
    <x v="2"/>
    <n v="91.41"/>
    <n v="5"/>
    <n v="22.852499999999999"/>
    <n v="479.90249999999997"/>
    <x v="4"/>
    <x v="3"/>
    <x v="158"/>
    <x v="0"/>
    <n v="457.05"/>
    <n v="4.7619047620000003"/>
    <n v="22.852499999999999"/>
    <n v="7.1"/>
  </r>
  <r>
    <x v="175"/>
    <x v="0"/>
    <x v="0"/>
    <x v="1"/>
    <x v="1"/>
    <x v="2"/>
    <n v="98.09"/>
    <n v="9"/>
    <n v="44.140500000000003"/>
    <n v="926.95050000000003"/>
    <x v="12"/>
    <x v="1"/>
    <x v="159"/>
    <x v="2"/>
    <n v="882.81"/>
    <n v="4.7619047620000003"/>
    <n v="44.140500000000003"/>
    <n v="9.3000000000000007"/>
  </r>
  <r>
    <x v="176"/>
    <x v="0"/>
    <x v="0"/>
    <x v="1"/>
    <x v="1"/>
    <x v="0"/>
    <n v="25.43"/>
    <n v="6"/>
    <n v="7.6289999999999996"/>
    <n v="160.209"/>
    <x v="6"/>
    <x v="5"/>
    <x v="160"/>
    <x v="0"/>
    <n v="152.58000000000001"/>
    <n v="4.7619047620000003"/>
    <n v="7.6289999999999996"/>
    <n v="7"/>
  </r>
  <r>
    <x v="177"/>
    <x v="0"/>
    <x v="0"/>
    <x v="0"/>
    <x v="1"/>
    <x v="5"/>
    <n v="86.68"/>
    <n v="8"/>
    <n v="34.671999999999997"/>
    <n v="728.11199999999997"/>
    <x v="23"/>
    <x v="4"/>
    <x v="161"/>
    <x v="1"/>
    <n v="693.44"/>
    <n v="4.7619047620000003"/>
    <n v="34.671999999999997"/>
    <n v="7.2"/>
  </r>
  <r>
    <x v="178"/>
    <x v="0"/>
    <x v="0"/>
    <x v="1"/>
    <x v="0"/>
    <x v="1"/>
    <n v="28.32"/>
    <n v="5"/>
    <n v="7.08"/>
    <n v="148.68"/>
    <x v="9"/>
    <x v="3"/>
    <x v="162"/>
    <x v="0"/>
    <n v="141.6"/>
    <n v="4.7619047620000003"/>
    <n v="7.08"/>
    <n v="6.2"/>
  </r>
  <r>
    <x v="179"/>
    <x v="0"/>
    <x v="0"/>
    <x v="1"/>
    <x v="1"/>
    <x v="1"/>
    <n v="97.94"/>
    <n v="1"/>
    <n v="4.8970000000000002"/>
    <n v="102.837"/>
    <x v="63"/>
    <x v="4"/>
    <x v="86"/>
    <x v="0"/>
    <n v="97.94"/>
    <n v="4.7619047620000003"/>
    <n v="4.8970000000000002"/>
    <n v="6.9"/>
  </r>
  <r>
    <x v="180"/>
    <x v="0"/>
    <x v="0"/>
    <x v="1"/>
    <x v="0"/>
    <x v="5"/>
    <n v="73.05"/>
    <n v="4"/>
    <n v="14.61"/>
    <n v="306.81"/>
    <x v="4"/>
    <x v="3"/>
    <x v="163"/>
    <x v="1"/>
    <n v="292.2"/>
    <n v="4.7619047620000003"/>
    <n v="14.61"/>
    <n v="4.9000000000000004"/>
  </r>
  <r>
    <x v="181"/>
    <x v="0"/>
    <x v="0"/>
    <x v="1"/>
    <x v="1"/>
    <x v="1"/>
    <n v="30.68"/>
    <n v="3"/>
    <n v="4.6020000000000003"/>
    <n v="96.641999999999996"/>
    <x v="25"/>
    <x v="5"/>
    <x v="82"/>
    <x v="0"/>
    <n v="92.04"/>
    <n v="4.7619047620000003"/>
    <n v="4.6020000000000003"/>
    <n v="9.1"/>
  </r>
  <r>
    <x v="182"/>
    <x v="0"/>
    <x v="0"/>
    <x v="1"/>
    <x v="0"/>
    <x v="5"/>
    <n v="29.42"/>
    <n v="10"/>
    <n v="14.71"/>
    <n v="308.91000000000003"/>
    <x v="26"/>
    <x v="0"/>
    <x v="164"/>
    <x v="0"/>
    <n v="294.2"/>
    <n v="4.7619047620000003"/>
    <n v="14.71"/>
    <n v="8.9"/>
  </r>
  <r>
    <x v="183"/>
    <x v="0"/>
    <x v="0"/>
    <x v="1"/>
    <x v="1"/>
    <x v="2"/>
    <n v="60.95"/>
    <n v="9"/>
    <n v="27.427499999999998"/>
    <n v="575.97749999999996"/>
    <x v="49"/>
    <x v="3"/>
    <x v="165"/>
    <x v="1"/>
    <n v="548.54999999999995"/>
    <n v="4.7619047620000003"/>
    <n v="27.427499999999998"/>
    <n v="6"/>
  </r>
  <r>
    <x v="184"/>
    <x v="0"/>
    <x v="0"/>
    <x v="1"/>
    <x v="0"/>
    <x v="3"/>
    <n v="66.06"/>
    <n v="6"/>
    <n v="19.818000000000001"/>
    <n v="416.178"/>
    <x v="48"/>
    <x v="6"/>
    <x v="166"/>
    <x v="2"/>
    <n v="396.36"/>
    <n v="4.7619047620000003"/>
    <n v="19.818000000000001"/>
    <n v="7.3"/>
  </r>
  <r>
    <x v="185"/>
    <x v="0"/>
    <x v="0"/>
    <x v="0"/>
    <x v="1"/>
    <x v="3"/>
    <n v="19.32"/>
    <n v="7"/>
    <n v="6.7619999999999996"/>
    <n v="142.00200000000001"/>
    <x v="65"/>
    <x v="3"/>
    <x v="167"/>
    <x v="2"/>
    <n v="135.24"/>
    <n v="4.7619047620000003"/>
    <n v="6.7619999999999996"/>
    <n v="6.9"/>
  </r>
  <r>
    <x v="186"/>
    <x v="0"/>
    <x v="0"/>
    <x v="0"/>
    <x v="1"/>
    <x v="4"/>
    <n v="41.66"/>
    <n v="6"/>
    <n v="12.497999999999999"/>
    <n v="262.45800000000003"/>
    <x v="27"/>
    <x v="6"/>
    <x v="168"/>
    <x v="0"/>
    <n v="249.96"/>
    <n v="4.7619047620000003"/>
    <n v="12.497999999999999"/>
    <n v="5.6"/>
  </r>
  <r>
    <x v="187"/>
    <x v="0"/>
    <x v="0"/>
    <x v="0"/>
    <x v="0"/>
    <x v="1"/>
    <n v="72.42"/>
    <n v="3"/>
    <n v="10.863"/>
    <n v="228.12299999999999"/>
    <x v="8"/>
    <x v="2"/>
    <x v="169"/>
    <x v="0"/>
    <n v="217.26"/>
    <n v="4.7619047620000003"/>
    <n v="10.863"/>
    <n v="8.1999999999999993"/>
  </r>
  <r>
    <x v="188"/>
    <x v="0"/>
    <x v="0"/>
    <x v="0"/>
    <x v="1"/>
    <x v="3"/>
    <n v="74.510000000000005"/>
    <n v="6"/>
    <n v="22.353000000000002"/>
    <n v="469.41300000000001"/>
    <x v="45"/>
    <x v="6"/>
    <x v="170"/>
    <x v="0"/>
    <n v="447.06"/>
    <n v="4.7619047620000003"/>
    <n v="22.353000000000002"/>
    <n v="5"/>
  </r>
  <r>
    <x v="189"/>
    <x v="0"/>
    <x v="0"/>
    <x v="1"/>
    <x v="0"/>
    <x v="4"/>
    <n v="81.209999999999994"/>
    <n v="10"/>
    <n v="40.604999999999997"/>
    <n v="852.70500000000004"/>
    <x v="64"/>
    <x v="4"/>
    <x v="171"/>
    <x v="1"/>
    <n v="812.1"/>
    <n v="4.7619047620000003"/>
    <n v="40.604999999999997"/>
    <n v="6.3"/>
  </r>
  <r>
    <x v="190"/>
    <x v="0"/>
    <x v="0"/>
    <x v="1"/>
    <x v="0"/>
    <x v="5"/>
    <n v="65.739999999999995"/>
    <n v="9"/>
    <n v="29.582999999999998"/>
    <n v="621.24300000000005"/>
    <x v="10"/>
    <x v="5"/>
    <x v="157"/>
    <x v="2"/>
    <n v="591.66"/>
    <n v="4.7619047620000003"/>
    <n v="29.582999999999998"/>
    <n v="7.7"/>
  </r>
  <r>
    <x v="191"/>
    <x v="0"/>
    <x v="0"/>
    <x v="0"/>
    <x v="1"/>
    <x v="4"/>
    <n v="10.130000000000001"/>
    <n v="7"/>
    <n v="3.5455000000000001"/>
    <n v="74.455500000000001"/>
    <x v="15"/>
    <x v="1"/>
    <x v="172"/>
    <x v="0"/>
    <n v="70.91"/>
    <n v="4.7619047620000003"/>
    <n v="3.5455000000000001"/>
    <n v="8.3000000000000007"/>
  </r>
  <r>
    <x v="192"/>
    <x v="0"/>
    <x v="0"/>
    <x v="1"/>
    <x v="1"/>
    <x v="2"/>
    <n v="85.91"/>
    <n v="5"/>
    <n v="21.477499999999999"/>
    <n v="451.02749999999997"/>
    <x v="14"/>
    <x v="2"/>
    <x v="173"/>
    <x v="1"/>
    <n v="429.55"/>
    <n v="4.7619047620000003"/>
    <n v="21.477499999999999"/>
    <n v="8.6"/>
  </r>
  <r>
    <x v="193"/>
    <x v="0"/>
    <x v="0"/>
    <x v="1"/>
    <x v="0"/>
    <x v="0"/>
    <n v="64.27"/>
    <n v="4"/>
    <n v="12.853999999999999"/>
    <n v="269.93400000000003"/>
    <x v="60"/>
    <x v="5"/>
    <x v="174"/>
    <x v="2"/>
    <n v="257.08"/>
    <n v="4.7619047620000003"/>
    <n v="12.853999999999999"/>
    <n v="7.7"/>
  </r>
  <r>
    <x v="194"/>
    <x v="0"/>
    <x v="0"/>
    <x v="0"/>
    <x v="0"/>
    <x v="0"/>
    <n v="77.680000000000007"/>
    <n v="4"/>
    <n v="15.536"/>
    <n v="326.25599999999997"/>
    <x v="38"/>
    <x v="2"/>
    <x v="175"/>
    <x v="2"/>
    <n v="310.72000000000003"/>
    <n v="4.7619047620000003"/>
    <n v="15.536"/>
    <n v="8.4"/>
  </r>
  <r>
    <x v="195"/>
    <x v="0"/>
    <x v="0"/>
    <x v="1"/>
    <x v="1"/>
    <x v="0"/>
    <n v="51.71"/>
    <n v="4"/>
    <n v="10.342000000000001"/>
    <n v="217.18199999999999"/>
    <x v="46"/>
    <x v="0"/>
    <x v="176"/>
    <x v="1"/>
    <n v="206.84"/>
    <n v="4.7619047620000003"/>
    <n v="10.342000000000001"/>
    <n v="9.8000000000000007"/>
  </r>
  <r>
    <x v="196"/>
    <x v="0"/>
    <x v="0"/>
    <x v="1"/>
    <x v="0"/>
    <x v="4"/>
    <n v="52.34"/>
    <n v="3"/>
    <n v="7.851"/>
    <n v="164.87100000000001"/>
    <x v="19"/>
    <x v="6"/>
    <x v="177"/>
    <x v="2"/>
    <n v="157.02000000000001"/>
    <n v="4.7619047620000003"/>
    <n v="7.851"/>
    <n v="9.1999999999999993"/>
  </r>
  <r>
    <x v="197"/>
    <x v="0"/>
    <x v="0"/>
    <x v="1"/>
    <x v="0"/>
    <x v="2"/>
    <n v="43.06"/>
    <n v="5"/>
    <n v="10.765000000000001"/>
    <n v="226.065"/>
    <x v="68"/>
    <x v="3"/>
    <x v="178"/>
    <x v="0"/>
    <n v="215.3"/>
    <n v="4.7619047620000003"/>
    <n v="10.765000000000001"/>
    <n v="7.7"/>
  </r>
  <r>
    <x v="198"/>
    <x v="0"/>
    <x v="0"/>
    <x v="1"/>
    <x v="1"/>
    <x v="0"/>
    <n v="14.62"/>
    <n v="5"/>
    <n v="3.6549999999999998"/>
    <n v="76.754999999999995"/>
    <x v="41"/>
    <x v="3"/>
    <x v="179"/>
    <x v="2"/>
    <n v="73.099999999999994"/>
    <n v="4.7619047620000003"/>
    <n v="3.6549999999999998"/>
    <n v="4.4000000000000004"/>
  </r>
  <r>
    <x v="199"/>
    <x v="0"/>
    <x v="0"/>
    <x v="0"/>
    <x v="0"/>
    <x v="2"/>
    <n v="45.58"/>
    <n v="1"/>
    <n v="2.2789999999999999"/>
    <n v="47.859000000000002"/>
    <x v="7"/>
    <x v="4"/>
    <x v="180"/>
    <x v="2"/>
    <n v="45.58"/>
    <n v="4.7619047620000003"/>
    <n v="2.2789999999999999"/>
    <n v="9.8000000000000007"/>
  </r>
  <r>
    <x v="200"/>
    <x v="0"/>
    <x v="0"/>
    <x v="0"/>
    <x v="0"/>
    <x v="2"/>
    <n v="75.2"/>
    <n v="3"/>
    <n v="11.28"/>
    <n v="236.88"/>
    <x v="52"/>
    <x v="5"/>
    <x v="181"/>
    <x v="0"/>
    <n v="225.6"/>
    <n v="4.7619047620000003"/>
    <n v="11.28"/>
    <n v="4.8"/>
  </r>
  <r>
    <x v="201"/>
    <x v="0"/>
    <x v="0"/>
    <x v="1"/>
    <x v="1"/>
    <x v="4"/>
    <n v="52.2"/>
    <n v="3"/>
    <n v="7.83"/>
    <n v="164.43"/>
    <x v="57"/>
    <x v="2"/>
    <x v="182"/>
    <x v="1"/>
    <n v="156.6"/>
    <n v="4.7619047620000003"/>
    <n v="7.83"/>
    <n v="9.5"/>
  </r>
  <r>
    <x v="202"/>
    <x v="0"/>
    <x v="0"/>
    <x v="0"/>
    <x v="0"/>
    <x v="1"/>
    <n v="70.319999999999993"/>
    <n v="2"/>
    <n v="7.032"/>
    <n v="147.672"/>
    <x v="70"/>
    <x v="1"/>
    <x v="183"/>
    <x v="0"/>
    <n v="140.63999999999999"/>
    <n v="4.7619047620000003"/>
    <n v="7.032"/>
    <n v="9.6"/>
  </r>
  <r>
    <x v="203"/>
    <x v="0"/>
    <x v="0"/>
    <x v="0"/>
    <x v="0"/>
    <x v="5"/>
    <n v="53.65"/>
    <n v="7"/>
    <n v="18.7775"/>
    <n v="394.32749999999999"/>
    <x v="18"/>
    <x v="1"/>
    <x v="184"/>
    <x v="0"/>
    <n v="375.55"/>
    <n v="4.7619047620000003"/>
    <n v="18.7775"/>
    <n v="5.2"/>
  </r>
  <r>
    <x v="204"/>
    <x v="0"/>
    <x v="0"/>
    <x v="1"/>
    <x v="1"/>
    <x v="5"/>
    <n v="30.61"/>
    <n v="1"/>
    <n v="1.5305"/>
    <n v="32.140500000000003"/>
    <x v="48"/>
    <x v="6"/>
    <x v="185"/>
    <x v="0"/>
    <n v="30.61"/>
    <n v="4.7619047620000003"/>
    <n v="1.5305"/>
    <n v="5.2"/>
  </r>
  <r>
    <x v="205"/>
    <x v="0"/>
    <x v="0"/>
    <x v="1"/>
    <x v="0"/>
    <x v="3"/>
    <n v="28.96"/>
    <n v="1"/>
    <n v="1.448"/>
    <n v="30.408000000000001"/>
    <x v="7"/>
    <x v="4"/>
    <x v="186"/>
    <x v="1"/>
    <n v="28.96"/>
    <n v="4.7619047620000003"/>
    <n v="1.448"/>
    <n v="6.2"/>
  </r>
  <r>
    <x v="206"/>
    <x v="0"/>
    <x v="0"/>
    <x v="0"/>
    <x v="1"/>
    <x v="4"/>
    <n v="67.45"/>
    <n v="10"/>
    <n v="33.725000000000001"/>
    <n v="708.22500000000002"/>
    <x v="58"/>
    <x v="1"/>
    <x v="73"/>
    <x v="0"/>
    <n v="674.5"/>
    <n v="4.7619047620000003"/>
    <n v="33.725000000000001"/>
    <n v="4.2"/>
  </r>
  <r>
    <x v="207"/>
    <x v="0"/>
    <x v="0"/>
    <x v="0"/>
    <x v="0"/>
    <x v="2"/>
    <n v="38.72"/>
    <n v="9"/>
    <n v="17.423999999999999"/>
    <n v="365.904"/>
    <x v="45"/>
    <x v="6"/>
    <x v="187"/>
    <x v="0"/>
    <n v="348.48"/>
    <n v="4.7619047620000003"/>
    <n v="17.423999999999999"/>
    <n v="4.2"/>
  </r>
  <r>
    <x v="208"/>
    <x v="0"/>
    <x v="0"/>
    <x v="0"/>
    <x v="1"/>
    <x v="4"/>
    <n v="98.53"/>
    <n v="6"/>
    <n v="29.559000000000001"/>
    <n v="620.73900000000003"/>
    <x v="48"/>
    <x v="6"/>
    <x v="77"/>
    <x v="1"/>
    <n v="591.17999999999995"/>
    <n v="4.7619047620000003"/>
    <n v="29.559000000000001"/>
    <n v="4"/>
  </r>
  <r>
    <x v="209"/>
    <x v="0"/>
    <x v="0"/>
    <x v="1"/>
    <x v="0"/>
    <x v="4"/>
    <n v="71.680000000000007"/>
    <n v="3"/>
    <n v="10.752000000000001"/>
    <n v="225.792"/>
    <x v="30"/>
    <x v="4"/>
    <x v="188"/>
    <x v="1"/>
    <n v="215.04"/>
    <n v="4.7619047620000003"/>
    <n v="10.752000000000001"/>
    <n v="9.1999999999999993"/>
  </r>
  <r>
    <x v="210"/>
    <x v="0"/>
    <x v="0"/>
    <x v="0"/>
    <x v="0"/>
    <x v="4"/>
    <n v="91.61"/>
    <n v="1"/>
    <n v="4.5804999999999998"/>
    <n v="96.1905"/>
    <x v="45"/>
    <x v="6"/>
    <x v="52"/>
    <x v="2"/>
    <n v="91.61"/>
    <n v="4.7619047620000003"/>
    <n v="4.5804999999999998"/>
    <n v="9.8000000000000007"/>
  </r>
  <r>
    <x v="211"/>
    <x v="0"/>
    <x v="0"/>
    <x v="1"/>
    <x v="1"/>
    <x v="2"/>
    <n v="60.87"/>
    <n v="2"/>
    <n v="6.0869999999999997"/>
    <n v="127.827"/>
    <x v="46"/>
    <x v="0"/>
    <x v="189"/>
    <x v="0"/>
    <n v="121.74"/>
    <n v="4.7619047620000003"/>
    <n v="6.0869999999999997"/>
    <n v="8.6999999999999993"/>
  </r>
  <r>
    <x v="212"/>
    <x v="0"/>
    <x v="0"/>
    <x v="0"/>
    <x v="1"/>
    <x v="1"/>
    <n v="53.3"/>
    <n v="3"/>
    <n v="7.9950000000000001"/>
    <n v="167.89500000000001"/>
    <x v="43"/>
    <x v="2"/>
    <x v="190"/>
    <x v="0"/>
    <n v="159.9"/>
    <n v="4.7619047620000003"/>
    <n v="7.9950000000000001"/>
    <n v="7.5"/>
  </r>
  <r>
    <x v="213"/>
    <x v="0"/>
    <x v="0"/>
    <x v="1"/>
    <x v="0"/>
    <x v="5"/>
    <n v="12.09"/>
    <n v="1"/>
    <n v="0.60450000000000004"/>
    <n v="12.6945"/>
    <x v="69"/>
    <x v="0"/>
    <x v="191"/>
    <x v="1"/>
    <n v="12.09"/>
    <n v="4.7619047620000003"/>
    <n v="0.60450000000000004"/>
    <n v="8.1999999999999993"/>
  </r>
  <r>
    <x v="214"/>
    <x v="0"/>
    <x v="0"/>
    <x v="1"/>
    <x v="1"/>
    <x v="2"/>
    <n v="64.19"/>
    <n v="10"/>
    <n v="32.094999999999999"/>
    <n v="673.995"/>
    <x v="31"/>
    <x v="0"/>
    <x v="192"/>
    <x v="1"/>
    <n v="641.9"/>
    <n v="4.7619047620000003"/>
    <n v="32.094999999999999"/>
    <n v="6.7"/>
  </r>
  <r>
    <x v="215"/>
    <x v="0"/>
    <x v="0"/>
    <x v="1"/>
    <x v="1"/>
    <x v="3"/>
    <n v="78.31"/>
    <n v="3"/>
    <n v="11.746499999999999"/>
    <n v="246.6765"/>
    <x v="62"/>
    <x v="5"/>
    <x v="178"/>
    <x v="0"/>
    <n v="234.93"/>
    <n v="4.7619047620000003"/>
    <n v="11.746499999999999"/>
    <n v="5.4"/>
  </r>
  <r>
    <x v="216"/>
    <x v="0"/>
    <x v="0"/>
    <x v="0"/>
    <x v="1"/>
    <x v="4"/>
    <n v="83.77"/>
    <n v="2"/>
    <n v="8.3770000000000007"/>
    <n v="175.917"/>
    <x v="17"/>
    <x v="5"/>
    <x v="193"/>
    <x v="1"/>
    <n v="167.54"/>
    <n v="4.7619047620000003"/>
    <n v="8.3770000000000007"/>
    <n v="7"/>
  </r>
  <r>
    <x v="217"/>
    <x v="0"/>
    <x v="0"/>
    <x v="1"/>
    <x v="1"/>
    <x v="0"/>
    <n v="28.95"/>
    <n v="7"/>
    <n v="10.1325"/>
    <n v="212.7825"/>
    <x v="1"/>
    <x v="1"/>
    <x v="194"/>
    <x v="1"/>
    <n v="202.65"/>
    <n v="4.7619047620000003"/>
    <n v="10.1325"/>
    <n v="6"/>
  </r>
  <r>
    <x v="218"/>
    <x v="0"/>
    <x v="0"/>
    <x v="0"/>
    <x v="1"/>
    <x v="1"/>
    <n v="19.36"/>
    <n v="9"/>
    <n v="8.7119999999999997"/>
    <n v="182.952"/>
    <x v="33"/>
    <x v="2"/>
    <x v="195"/>
    <x v="0"/>
    <n v="174.24"/>
    <n v="4.7619047620000003"/>
    <n v="8.7119999999999997"/>
    <n v="8.6999999999999993"/>
  </r>
  <r>
    <x v="219"/>
    <x v="0"/>
    <x v="0"/>
    <x v="0"/>
    <x v="1"/>
    <x v="1"/>
    <n v="72.78"/>
    <n v="10"/>
    <n v="36.39"/>
    <n v="764.19"/>
    <x v="58"/>
    <x v="1"/>
    <x v="196"/>
    <x v="2"/>
    <n v="727.8"/>
    <n v="4.7619047620000003"/>
    <n v="36.39"/>
    <n v="7.3"/>
  </r>
  <r>
    <x v="220"/>
    <x v="0"/>
    <x v="0"/>
    <x v="1"/>
    <x v="0"/>
    <x v="3"/>
    <n v="15.69"/>
    <n v="3"/>
    <n v="2.3534999999999999"/>
    <n v="49.423499999999997"/>
    <x v="66"/>
    <x v="4"/>
    <x v="180"/>
    <x v="1"/>
    <n v="47.07"/>
    <n v="4.7619047620000003"/>
    <n v="2.3534999999999999"/>
    <n v="5.8"/>
  </r>
  <r>
    <x v="221"/>
    <x v="0"/>
    <x v="0"/>
    <x v="0"/>
    <x v="0"/>
    <x v="5"/>
    <n v="88.15"/>
    <n v="3"/>
    <n v="13.2225"/>
    <n v="277.67250000000001"/>
    <x v="33"/>
    <x v="2"/>
    <x v="197"/>
    <x v="0"/>
    <n v="264.45"/>
    <n v="4.7619047620000003"/>
    <n v="13.2225"/>
    <n v="7.9"/>
  </r>
  <r>
    <x v="222"/>
    <x v="0"/>
    <x v="0"/>
    <x v="0"/>
    <x v="0"/>
    <x v="2"/>
    <n v="27.93"/>
    <n v="5"/>
    <n v="6.9824999999999999"/>
    <n v="146.63249999999999"/>
    <x v="36"/>
    <x v="5"/>
    <x v="29"/>
    <x v="2"/>
    <n v="139.65"/>
    <n v="4.7619047620000003"/>
    <n v="6.9824999999999999"/>
    <n v="5.9"/>
  </r>
  <r>
    <x v="223"/>
    <x v="0"/>
    <x v="0"/>
    <x v="0"/>
    <x v="1"/>
    <x v="5"/>
    <n v="55.45"/>
    <n v="1"/>
    <n v="2.7725"/>
    <n v="58.222499999999997"/>
    <x v="77"/>
    <x v="5"/>
    <x v="198"/>
    <x v="1"/>
    <n v="55.45"/>
    <n v="4.7619047620000003"/>
    <n v="2.7725"/>
    <n v="4.9000000000000004"/>
  </r>
  <r>
    <x v="224"/>
    <x v="0"/>
    <x v="0"/>
    <x v="1"/>
    <x v="0"/>
    <x v="5"/>
    <n v="48.63"/>
    <n v="4"/>
    <n v="9.7260000000000009"/>
    <n v="204.24600000000001"/>
    <x v="68"/>
    <x v="3"/>
    <x v="199"/>
    <x v="0"/>
    <n v="194.52"/>
    <n v="4.7619047620000003"/>
    <n v="9.7260000000000009"/>
    <n v="7.6"/>
  </r>
  <r>
    <x v="225"/>
    <x v="0"/>
    <x v="0"/>
    <x v="0"/>
    <x v="1"/>
    <x v="5"/>
    <n v="56.04"/>
    <n v="10"/>
    <n v="28.02"/>
    <n v="588.41999999999996"/>
    <x v="71"/>
    <x v="3"/>
    <x v="200"/>
    <x v="0"/>
    <n v="560.4"/>
    <n v="4.7619047620000003"/>
    <n v="28.02"/>
    <n v="4.4000000000000004"/>
  </r>
  <r>
    <x v="226"/>
    <x v="0"/>
    <x v="0"/>
    <x v="1"/>
    <x v="0"/>
    <x v="3"/>
    <n v="45.48"/>
    <n v="10"/>
    <n v="22.74"/>
    <n v="477.54"/>
    <x v="75"/>
    <x v="2"/>
    <x v="201"/>
    <x v="1"/>
    <n v="454.8"/>
    <n v="4.7619047620000003"/>
    <n v="22.74"/>
    <n v="4.8"/>
  </r>
  <r>
    <x v="227"/>
    <x v="0"/>
    <x v="0"/>
    <x v="0"/>
    <x v="0"/>
    <x v="4"/>
    <n v="73.47"/>
    <n v="4"/>
    <n v="14.694000000000001"/>
    <n v="308.57400000000001"/>
    <x v="78"/>
    <x v="0"/>
    <x v="202"/>
    <x v="2"/>
    <n v="293.88"/>
    <n v="4.7619047620000003"/>
    <n v="14.694000000000001"/>
    <n v="6"/>
  </r>
  <r>
    <x v="228"/>
    <x v="0"/>
    <x v="0"/>
    <x v="0"/>
    <x v="1"/>
    <x v="4"/>
    <n v="48.5"/>
    <n v="6"/>
    <n v="14.55"/>
    <n v="305.55"/>
    <x v="47"/>
    <x v="2"/>
    <x v="203"/>
    <x v="0"/>
    <n v="291"/>
    <n v="4.7619047620000003"/>
    <n v="14.55"/>
    <n v="9.4"/>
  </r>
  <r>
    <x v="229"/>
    <x v="0"/>
    <x v="0"/>
    <x v="0"/>
    <x v="1"/>
    <x v="5"/>
    <n v="21.48"/>
    <n v="2"/>
    <n v="2.1480000000000001"/>
    <n v="45.107999999999997"/>
    <x v="67"/>
    <x v="6"/>
    <x v="204"/>
    <x v="0"/>
    <n v="42.96"/>
    <n v="4.7619047620000003"/>
    <n v="2.1480000000000001"/>
    <n v="6.6"/>
  </r>
  <r>
    <x v="230"/>
    <x v="0"/>
    <x v="0"/>
    <x v="0"/>
    <x v="1"/>
    <x v="1"/>
    <n v="63.56"/>
    <n v="10"/>
    <n v="31.78"/>
    <n v="667.38"/>
    <x v="79"/>
    <x v="6"/>
    <x v="205"/>
    <x v="2"/>
    <n v="635.6"/>
    <n v="4.7619047620000003"/>
    <n v="31.78"/>
    <n v="4.3"/>
  </r>
  <r>
    <x v="231"/>
    <x v="0"/>
    <x v="0"/>
    <x v="1"/>
    <x v="0"/>
    <x v="4"/>
    <n v="67.099999999999994"/>
    <n v="3"/>
    <n v="10.065"/>
    <n v="211.36500000000001"/>
    <x v="57"/>
    <x v="2"/>
    <x v="128"/>
    <x v="2"/>
    <n v="201.3"/>
    <n v="4.7619047620000003"/>
    <n v="10.065"/>
    <n v="7.5"/>
  </r>
  <r>
    <x v="232"/>
    <x v="0"/>
    <x v="0"/>
    <x v="0"/>
    <x v="1"/>
    <x v="0"/>
    <n v="48.63"/>
    <n v="10"/>
    <n v="24.315000000000001"/>
    <n v="510.61500000000001"/>
    <x v="41"/>
    <x v="3"/>
    <x v="206"/>
    <x v="2"/>
    <n v="486.3"/>
    <n v="4.7619047620000003"/>
    <n v="24.315000000000001"/>
    <n v="8.8000000000000007"/>
  </r>
  <r>
    <x v="233"/>
    <x v="0"/>
    <x v="0"/>
    <x v="0"/>
    <x v="0"/>
    <x v="1"/>
    <n v="87.37"/>
    <n v="5"/>
    <n v="21.842500000000001"/>
    <n v="458.6925"/>
    <x v="36"/>
    <x v="5"/>
    <x v="207"/>
    <x v="2"/>
    <n v="436.85"/>
    <n v="4.7619047620000003"/>
    <n v="21.842500000000001"/>
    <n v="6.6"/>
  </r>
  <r>
    <x v="234"/>
    <x v="0"/>
    <x v="0"/>
    <x v="0"/>
    <x v="0"/>
    <x v="2"/>
    <n v="27.04"/>
    <n v="4"/>
    <n v="5.4080000000000004"/>
    <n v="113.568"/>
    <x v="10"/>
    <x v="5"/>
    <x v="208"/>
    <x v="0"/>
    <n v="108.16"/>
    <n v="4.7619047620000003"/>
    <n v="5.4080000000000004"/>
    <n v="6.9"/>
  </r>
  <r>
    <x v="235"/>
    <x v="0"/>
    <x v="0"/>
    <x v="0"/>
    <x v="1"/>
    <x v="3"/>
    <n v="69.58"/>
    <n v="9"/>
    <n v="31.311"/>
    <n v="657.53099999999995"/>
    <x v="80"/>
    <x v="5"/>
    <x v="209"/>
    <x v="1"/>
    <n v="626.22"/>
    <n v="4.7619047620000003"/>
    <n v="31.311"/>
    <n v="7.8"/>
  </r>
  <r>
    <x v="236"/>
    <x v="0"/>
    <x v="0"/>
    <x v="1"/>
    <x v="1"/>
    <x v="2"/>
    <n v="25.7"/>
    <n v="3"/>
    <n v="3.855"/>
    <n v="80.954999999999998"/>
    <x v="64"/>
    <x v="4"/>
    <x v="205"/>
    <x v="0"/>
    <n v="77.099999999999994"/>
    <n v="4.7619047620000003"/>
    <n v="3.855"/>
    <n v="6.1"/>
  </r>
  <r>
    <x v="237"/>
    <x v="0"/>
    <x v="0"/>
    <x v="0"/>
    <x v="1"/>
    <x v="4"/>
    <n v="80.62"/>
    <n v="6"/>
    <n v="24.186"/>
    <n v="507.90600000000001"/>
    <x v="81"/>
    <x v="4"/>
    <x v="210"/>
    <x v="2"/>
    <n v="483.72"/>
    <n v="4.7619047620000003"/>
    <n v="24.186"/>
    <n v="9.1"/>
  </r>
  <r>
    <x v="238"/>
    <x v="0"/>
    <x v="0"/>
    <x v="1"/>
    <x v="0"/>
    <x v="0"/>
    <n v="35.68"/>
    <n v="5"/>
    <n v="8.92"/>
    <n v="187.32"/>
    <x v="76"/>
    <x v="6"/>
    <x v="211"/>
    <x v="1"/>
    <n v="178.4"/>
    <n v="4.7619047620000003"/>
    <n v="8.92"/>
    <n v="6.6"/>
  </r>
  <r>
    <x v="239"/>
    <x v="0"/>
    <x v="0"/>
    <x v="0"/>
    <x v="0"/>
    <x v="5"/>
    <n v="71.459999999999994"/>
    <n v="7"/>
    <n v="25.010999999999999"/>
    <n v="525.23099999999999"/>
    <x v="30"/>
    <x v="4"/>
    <x v="212"/>
    <x v="0"/>
    <n v="500.22"/>
    <n v="4.7619047620000003"/>
    <n v="25.010999999999999"/>
    <n v="4.5"/>
  </r>
  <r>
    <x v="240"/>
    <x v="0"/>
    <x v="0"/>
    <x v="0"/>
    <x v="1"/>
    <x v="3"/>
    <n v="11.94"/>
    <n v="3"/>
    <n v="1.7909999999999999"/>
    <n v="37.610999999999997"/>
    <x v="31"/>
    <x v="0"/>
    <x v="213"/>
    <x v="1"/>
    <n v="35.82"/>
    <n v="4.7619047620000003"/>
    <n v="1.7909999999999999"/>
    <n v="8.1"/>
  </r>
  <r>
    <x v="241"/>
    <x v="0"/>
    <x v="0"/>
    <x v="1"/>
    <x v="1"/>
    <x v="5"/>
    <n v="45.38"/>
    <n v="3"/>
    <n v="6.8070000000000004"/>
    <n v="142.947"/>
    <x v="12"/>
    <x v="1"/>
    <x v="85"/>
    <x v="1"/>
    <n v="136.13999999999999"/>
    <n v="4.7619047620000003"/>
    <n v="6.8070000000000004"/>
    <n v="7.2"/>
  </r>
  <r>
    <x v="242"/>
    <x v="0"/>
    <x v="0"/>
    <x v="0"/>
    <x v="0"/>
    <x v="5"/>
    <n v="22.32"/>
    <n v="4"/>
    <n v="4.4640000000000004"/>
    <n v="93.744"/>
    <x v="75"/>
    <x v="2"/>
    <x v="164"/>
    <x v="1"/>
    <n v="89.28"/>
    <n v="4.7619047620000003"/>
    <n v="4.4640000000000004"/>
    <n v="4.4000000000000004"/>
  </r>
  <r>
    <x v="243"/>
    <x v="0"/>
    <x v="0"/>
    <x v="1"/>
    <x v="1"/>
    <x v="0"/>
    <n v="56"/>
    <n v="3"/>
    <n v="8.4"/>
    <n v="176.4"/>
    <x v="81"/>
    <x v="4"/>
    <x v="214"/>
    <x v="0"/>
    <n v="168"/>
    <n v="4.7619047620000003"/>
    <n v="8.4"/>
    <n v="4.8"/>
  </r>
  <r>
    <x v="244"/>
    <x v="0"/>
    <x v="0"/>
    <x v="0"/>
    <x v="1"/>
    <x v="5"/>
    <n v="19.7"/>
    <n v="1"/>
    <n v="0.98499999999999999"/>
    <n v="20.684999999999999"/>
    <x v="3"/>
    <x v="2"/>
    <x v="215"/>
    <x v="0"/>
    <n v="19.7"/>
    <n v="4.7619047620000003"/>
    <n v="0.98499999999999999"/>
    <n v="9.5"/>
  </r>
  <r>
    <x v="245"/>
    <x v="0"/>
    <x v="0"/>
    <x v="1"/>
    <x v="1"/>
    <x v="1"/>
    <n v="93.96"/>
    <n v="9"/>
    <n v="42.281999999999996"/>
    <n v="887.92200000000003"/>
    <x v="45"/>
    <x v="6"/>
    <x v="216"/>
    <x v="2"/>
    <n v="845.64"/>
    <n v="4.7619047620000003"/>
    <n v="42.281999999999996"/>
    <n v="9.8000000000000007"/>
  </r>
  <r>
    <x v="246"/>
    <x v="0"/>
    <x v="0"/>
    <x v="0"/>
    <x v="0"/>
    <x v="2"/>
    <n v="71.63"/>
    <n v="2"/>
    <n v="7.1630000000000003"/>
    <n v="150.423"/>
    <x v="6"/>
    <x v="5"/>
    <x v="173"/>
    <x v="0"/>
    <n v="143.26"/>
    <n v="4.7619047620000003"/>
    <n v="7.1630000000000003"/>
    <n v="8.8000000000000007"/>
  </r>
  <r>
    <x v="247"/>
    <x v="0"/>
    <x v="0"/>
    <x v="0"/>
    <x v="1"/>
    <x v="1"/>
    <n v="37.69"/>
    <n v="2"/>
    <n v="3.7690000000000001"/>
    <n v="79.149000000000001"/>
    <x v="37"/>
    <x v="6"/>
    <x v="217"/>
    <x v="0"/>
    <n v="75.38"/>
    <n v="4.7619047620000003"/>
    <n v="3.7690000000000001"/>
    <n v="9.5"/>
  </r>
  <r>
    <x v="248"/>
    <x v="0"/>
    <x v="0"/>
    <x v="1"/>
    <x v="0"/>
    <x v="4"/>
    <n v="27.28"/>
    <n v="5"/>
    <n v="6.82"/>
    <n v="143.22"/>
    <x v="58"/>
    <x v="1"/>
    <x v="218"/>
    <x v="1"/>
    <n v="136.4"/>
    <n v="4.7619047620000003"/>
    <n v="6.82"/>
    <n v="8.6"/>
  </r>
  <r>
    <x v="249"/>
    <x v="0"/>
    <x v="0"/>
    <x v="0"/>
    <x v="0"/>
    <x v="3"/>
    <n v="17.420000000000002"/>
    <n v="10"/>
    <n v="8.7100000000000009"/>
    <n v="182.91"/>
    <x v="82"/>
    <x v="2"/>
    <x v="219"/>
    <x v="0"/>
    <n v="174.2"/>
    <n v="4.7619047620000003"/>
    <n v="8.7100000000000009"/>
    <n v="7"/>
  </r>
  <r>
    <x v="250"/>
    <x v="0"/>
    <x v="0"/>
    <x v="1"/>
    <x v="0"/>
    <x v="5"/>
    <n v="97.29"/>
    <n v="8"/>
    <n v="38.915999999999997"/>
    <n v="817.23599999999999"/>
    <x v="46"/>
    <x v="0"/>
    <x v="220"/>
    <x v="1"/>
    <n v="778.32"/>
    <n v="4.7619047620000003"/>
    <n v="38.915999999999997"/>
    <n v="6.2"/>
  </r>
  <r>
    <x v="251"/>
    <x v="0"/>
    <x v="0"/>
    <x v="1"/>
    <x v="0"/>
    <x v="1"/>
    <n v="96.52"/>
    <n v="6"/>
    <n v="28.956"/>
    <n v="608.07600000000002"/>
    <x v="47"/>
    <x v="2"/>
    <x v="221"/>
    <x v="2"/>
    <n v="579.12"/>
    <n v="4.7619047620000003"/>
    <n v="28.956"/>
    <n v="4.5"/>
  </r>
  <r>
    <x v="252"/>
    <x v="0"/>
    <x v="0"/>
    <x v="0"/>
    <x v="1"/>
    <x v="4"/>
    <n v="18.850000000000001"/>
    <n v="10"/>
    <n v="9.4250000000000007"/>
    <n v="197.92500000000001"/>
    <x v="67"/>
    <x v="6"/>
    <x v="68"/>
    <x v="0"/>
    <n v="188.5"/>
    <n v="4.7619047620000003"/>
    <n v="9.4250000000000007"/>
    <n v="5.6"/>
  </r>
  <r>
    <x v="253"/>
    <x v="0"/>
    <x v="0"/>
    <x v="1"/>
    <x v="0"/>
    <x v="4"/>
    <n v="55.39"/>
    <n v="4"/>
    <n v="11.077999999999999"/>
    <n v="232.63800000000001"/>
    <x v="65"/>
    <x v="3"/>
    <x v="222"/>
    <x v="0"/>
    <n v="221.56"/>
    <n v="4.7619047620000003"/>
    <n v="11.077999999999999"/>
    <n v="8"/>
  </r>
  <r>
    <x v="254"/>
    <x v="0"/>
    <x v="0"/>
    <x v="0"/>
    <x v="0"/>
    <x v="5"/>
    <n v="63.88"/>
    <n v="8"/>
    <n v="25.552"/>
    <n v="536.59199999999998"/>
    <x v="20"/>
    <x v="1"/>
    <x v="223"/>
    <x v="0"/>
    <n v="511.04"/>
    <n v="4.7619047620000003"/>
    <n v="25.552"/>
    <n v="9.9"/>
  </r>
  <r>
    <x v="255"/>
    <x v="0"/>
    <x v="0"/>
    <x v="0"/>
    <x v="0"/>
    <x v="0"/>
    <n v="10.69"/>
    <n v="5"/>
    <n v="2.6724999999999999"/>
    <n v="56.122500000000002"/>
    <x v="60"/>
    <x v="5"/>
    <x v="224"/>
    <x v="0"/>
    <n v="53.45"/>
    <n v="4.7619047620000003"/>
    <n v="2.6724999999999999"/>
    <n v="7.6"/>
  </r>
  <r>
    <x v="256"/>
    <x v="0"/>
    <x v="0"/>
    <x v="0"/>
    <x v="1"/>
    <x v="0"/>
    <n v="55.5"/>
    <n v="4"/>
    <n v="11.1"/>
    <n v="233.1"/>
    <x v="20"/>
    <x v="1"/>
    <x v="29"/>
    <x v="1"/>
    <n v="222"/>
    <n v="4.7619047620000003"/>
    <n v="11.1"/>
    <n v="6.6"/>
  </r>
  <r>
    <x v="257"/>
    <x v="0"/>
    <x v="0"/>
    <x v="1"/>
    <x v="0"/>
    <x v="1"/>
    <n v="11.43"/>
    <n v="6"/>
    <n v="3.4289999999999998"/>
    <n v="72.009"/>
    <x v="17"/>
    <x v="5"/>
    <x v="196"/>
    <x v="2"/>
    <n v="68.58"/>
    <n v="4.7619047620000003"/>
    <n v="3.4289999999999998"/>
    <n v="7.7"/>
  </r>
  <r>
    <x v="258"/>
    <x v="0"/>
    <x v="0"/>
    <x v="1"/>
    <x v="0"/>
    <x v="2"/>
    <n v="94.76"/>
    <n v="4"/>
    <n v="18.952000000000002"/>
    <n v="397.99200000000002"/>
    <x v="83"/>
    <x v="3"/>
    <x v="212"/>
    <x v="0"/>
    <n v="379.04"/>
    <n v="4.7619047620000003"/>
    <n v="18.952000000000002"/>
    <n v="7.8"/>
  </r>
  <r>
    <x v="259"/>
    <x v="0"/>
    <x v="0"/>
    <x v="0"/>
    <x v="0"/>
    <x v="5"/>
    <n v="30.62"/>
    <n v="1"/>
    <n v="1.5309999999999999"/>
    <n v="32.151000000000003"/>
    <x v="52"/>
    <x v="5"/>
    <x v="225"/>
    <x v="1"/>
    <n v="30.62"/>
    <n v="4.7619047620000003"/>
    <n v="1.5309999999999999"/>
    <n v="4.0999999999999996"/>
  </r>
  <r>
    <x v="260"/>
    <x v="0"/>
    <x v="0"/>
    <x v="1"/>
    <x v="1"/>
    <x v="3"/>
    <n v="74.58"/>
    <n v="7"/>
    <n v="26.103000000000002"/>
    <n v="548.16300000000001"/>
    <x v="68"/>
    <x v="3"/>
    <x v="226"/>
    <x v="1"/>
    <n v="522.05999999999995"/>
    <n v="4.7619047620000003"/>
    <n v="26.103000000000002"/>
    <n v="9"/>
  </r>
  <r>
    <x v="261"/>
    <x v="0"/>
    <x v="0"/>
    <x v="1"/>
    <x v="1"/>
    <x v="2"/>
    <n v="58.91"/>
    <n v="7"/>
    <n v="20.618500000000001"/>
    <n v="432.98849999999999"/>
    <x v="64"/>
    <x v="4"/>
    <x v="227"/>
    <x v="0"/>
    <n v="412.37"/>
    <n v="4.7619047620000003"/>
    <n v="20.618500000000001"/>
    <n v="9.6999999999999993"/>
  </r>
  <r>
    <x v="262"/>
    <x v="0"/>
    <x v="0"/>
    <x v="1"/>
    <x v="1"/>
    <x v="5"/>
    <n v="46.41"/>
    <n v="1"/>
    <n v="2.3205"/>
    <n v="48.730499999999999"/>
    <x v="1"/>
    <x v="1"/>
    <x v="228"/>
    <x v="1"/>
    <n v="46.41"/>
    <n v="4.7619047620000003"/>
    <n v="2.3205"/>
    <n v="4"/>
  </r>
  <r>
    <x v="263"/>
    <x v="0"/>
    <x v="0"/>
    <x v="0"/>
    <x v="1"/>
    <x v="3"/>
    <n v="92.6"/>
    <n v="7"/>
    <n v="32.409999999999997"/>
    <n v="680.61"/>
    <x v="67"/>
    <x v="6"/>
    <x v="124"/>
    <x v="1"/>
    <n v="648.20000000000005"/>
    <n v="4.7619047620000003"/>
    <n v="32.409999999999997"/>
    <n v="9.3000000000000007"/>
  </r>
  <r>
    <x v="264"/>
    <x v="0"/>
    <x v="0"/>
    <x v="1"/>
    <x v="0"/>
    <x v="3"/>
    <n v="46.61"/>
    <n v="2"/>
    <n v="4.6609999999999996"/>
    <n v="97.881"/>
    <x v="77"/>
    <x v="5"/>
    <x v="48"/>
    <x v="1"/>
    <n v="93.22"/>
    <n v="4.7619047620000003"/>
    <n v="4.6609999999999996"/>
    <n v="6.6"/>
  </r>
  <r>
    <x v="265"/>
    <x v="0"/>
    <x v="0"/>
    <x v="0"/>
    <x v="0"/>
    <x v="2"/>
    <n v="24.49"/>
    <n v="10"/>
    <n v="12.244999999999999"/>
    <n v="257.14499999999998"/>
    <x v="82"/>
    <x v="2"/>
    <x v="227"/>
    <x v="2"/>
    <n v="244.9"/>
    <n v="4.7619047620000003"/>
    <n v="12.244999999999999"/>
    <n v="8.1"/>
  </r>
  <r>
    <x v="266"/>
    <x v="0"/>
    <x v="0"/>
    <x v="0"/>
    <x v="0"/>
    <x v="5"/>
    <n v="48.96"/>
    <n v="9"/>
    <n v="22.032"/>
    <n v="462.67200000000003"/>
    <x v="41"/>
    <x v="3"/>
    <x v="229"/>
    <x v="2"/>
    <n v="440.64"/>
    <n v="4.7619047620000003"/>
    <n v="22.032"/>
    <n v="8"/>
  </r>
  <r>
    <x v="267"/>
    <x v="0"/>
    <x v="0"/>
    <x v="1"/>
    <x v="0"/>
    <x v="1"/>
    <n v="77.47"/>
    <n v="4"/>
    <n v="15.494"/>
    <n v="325.37400000000002"/>
    <x v="84"/>
    <x v="1"/>
    <x v="230"/>
    <x v="2"/>
    <n v="309.88"/>
    <n v="4.7619047620000003"/>
    <n v="15.494"/>
    <n v="4.2"/>
  </r>
  <r>
    <x v="268"/>
    <x v="0"/>
    <x v="0"/>
    <x v="1"/>
    <x v="0"/>
    <x v="2"/>
    <n v="93.18"/>
    <n v="2"/>
    <n v="9.3179999999999996"/>
    <n v="195.678"/>
    <x v="79"/>
    <x v="6"/>
    <x v="231"/>
    <x v="1"/>
    <n v="186.36"/>
    <n v="4.7619047620000003"/>
    <n v="9.3179999999999996"/>
    <n v="8.5"/>
  </r>
  <r>
    <x v="269"/>
    <x v="0"/>
    <x v="0"/>
    <x v="1"/>
    <x v="0"/>
    <x v="3"/>
    <n v="50.23"/>
    <n v="4"/>
    <n v="10.045999999999999"/>
    <n v="210.96600000000001"/>
    <x v="73"/>
    <x v="5"/>
    <x v="232"/>
    <x v="2"/>
    <n v="200.92"/>
    <n v="4.7619047620000003"/>
    <n v="10.045999999999999"/>
    <n v="9"/>
  </r>
  <r>
    <x v="270"/>
    <x v="0"/>
    <x v="0"/>
    <x v="1"/>
    <x v="0"/>
    <x v="3"/>
    <n v="40.26"/>
    <n v="10"/>
    <n v="20.13"/>
    <n v="422.73"/>
    <x v="85"/>
    <x v="1"/>
    <x v="233"/>
    <x v="1"/>
    <n v="402.6"/>
    <n v="4.7619047620000003"/>
    <n v="20.13"/>
    <n v="5"/>
  </r>
  <r>
    <x v="271"/>
    <x v="0"/>
    <x v="0"/>
    <x v="1"/>
    <x v="1"/>
    <x v="3"/>
    <n v="95.15"/>
    <n v="1"/>
    <n v="4.7575000000000003"/>
    <n v="99.907499999999999"/>
    <x v="14"/>
    <x v="2"/>
    <x v="234"/>
    <x v="2"/>
    <n v="95.15"/>
    <n v="4.7619047620000003"/>
    <n v="4.7575000000000003"/>
    <n v="6"/>
  </r>
  <r>
    <x v="272"/>
    <x v="0"/>
    <x v="0"/>
    <x v="0"/>
    <x v="0"/>
    <x v="3"/>
    <n v="48.62"/>
    <n v="8"/>
    <n v="19.448"/>
    <n v="408.40800000000002"/>
    <x v="23"/>
    <x v="4"/>
    <x v="235"/>
    <x v="2"/>
    <n v="388.96"/>
    <n v="4.7619047620000003"/>
    <n v="19.448"/>
    <n v="5"/>
  </r>
  <r>
    <x v="273"/>
    <x v="0"/>
    <x v="0"/>
    <x v="1"/>
    <x v="1"/>
    <x v="4"/>
    <n v="33.880000000000003"/>
    <n v="8"/>
    <n v="13.552"/>
    <n v="284.59199999999998"/>
    <x v="31"/>
    <x v="0"/>
    <x v="93"/>
    <x v="0"/>
    <n v="271.04000000000002"/>
    <n v="4.7619047620000003"/>
    <n v="13.552"/>
    <n v="9.6"/>
  </r>
  <r>
    <x v="274"/>
    <x v="0"/>
    <x v="0"/>
    <x v="0"/>
    <x v="0"/>
    <x v="1"/>
    <n v="47.68"/>
    <n v="2"/>
    <n v="4.7679999999999998"/>
    <n v="100.128"/>
    <x v="85"/>
    <x v="1"/>
    <x v="236"/>
    <x v="1"/>
    <n v="95.36"/>
    <n v="4.7619047620000003"/>
    <n v="4.7679999999999998"/>
    <n v="4.0999999999999996"/>
  </r>
  <r>
    <x v="275"/>
    <x v="0"/>
    <x v="0"/>
    <x v="1"/>
    <x v="0"/>
    <x v="0"/>
    <n v="68.709999999999994"/>
    <n v="3"/>
    <n v="10.3065"/>
    <n v="216.4365"/>
    <x v="41"/>
    <x v="3"/>
    <x v="237"/>
    <x v="2"/>
    <n v="206.13"/>
    <n v="4.7619047620000003"/>
    <n v="10.3065"/>
    <n v="8.6999999999999993"/>
  </r>
  <r>
    <x v="276"/>
    <x v="0"/>
    <x v="0"/>
    <x v="0"/>
    <x v="0"/>
    <x v="2"/>
    <n v="22.01"/>
    <n v="4"/>
    <n v="4.4020000000000001"/>
    <n v="92.441999999999993"/>
    <x v="36"/>
    <x v="5"/>
    <x v="238"/>
    <x v="1"/>
    <n v="88.04"/>
    <n v="4.7619047620000003"/>
    <n v="4.4020000000000001"/>
    <n v="6.6"/>
  </r>
  <r>
    <x v="277"/>
    <x v="0"/>
    <x v="0"/>
    <x v="0"/>
    <x v="1"/>
    <x v="5"/>
    <n v="41.28"/>
    <n v="3"/>
    <n v="6.1920000000000002"/>
    <n v="130.03200000000001"/>
    <x v="60"/>
    <x v="5"/>
    <x v="239"/>
    <x v="1"/>
    <n v="123.84"/>
    <n v="4.7619047620000003"/>
    <n v="6.1920000000000002"/>
    <n v="8.5"/>
  </r>
  <r>
    <x v="278"/>
    <x v="0"/>
    <x v="0"/>
    <x v="0"/>
    <x v="0"/>
    <x v="3"/>
    <n v="74.22"/>
    <n v="10"/>
    <n v="37.11"/>
    <n v="779.31"/>
    <x v="10"/>
    <x v="5"/>
    <x v="240"/>
    <x v="1"/>
    <n v="742.2"/>
    <n v="4.7619047620000003"/>
    <n v="37.11"/>
    <n v="4.3"/>
  </r>
  <r>
    <x v="279"/>
    <x v="0"/>
    <x v="0"/>
    <x v="1"/>
    <x v="1"/>
    <x v="3"/>
    <n v="10.56"/>
    <n v="8"/>
    <n v="4.2240000000000002"/>
    <n v="88.703999999999994"/>
    <x v="23"/>
    <x v="4"/>
    <x v="101"/>
    <x v="2"/>
    <n v="84.48"/>
    <n v="4.7619047620000003"/>
    <n v="4.2240000000000002"/>
    <n v="7.6"/>
  </r>
  <r>
    <x v="280"/>
    <x v="0"/>
    <x v="0"/>
    <x v="0"/>
    <x v="1"/>
    <x v="0"/>
    <n v="91.3"/>
    <n v="1"/>
    <n v="4.5650000000000004"/>
    <n v="95.864999999999995"/>
    <x v="32"/>
    <x v="4"/>
    <x v="240"/>
    <x v="0"/>
    <n v="91.3"/>
    <n v="4.7619047620000003"/>
    <n v="4.5650000000000004"/>
    <n v="9.1999999999999993"/>
  </r>
  <r>
    <x v="281"/>
    <x v="0"/>
    <x v="0"/>
    <x v="1"/>
    <x v="1"/>
    <x v="5"/>
    <n v="52.38"/>
    <n v="1"/>
    <n v="2.6190000000000002"/>
    <n v="54.999000000000002"/>
    <x v="60"/>
    <x v="5"/>
    <x v="52"/>
    <x v="2"/>
    <n v="52.38"/>
    <n v="4.7619047620000003"/>
    <n v="2.6190000000000002"/>
    <n v="5.8"/>
  </r>
  <r>
    <x v="282"/>
    <x v="0"/>
    <x v="0"/>
    <x v="0"/>
    <x v="1"/>
    <x v="5"/>
    <n v="38.54"/>
    <n v="5"/>
    <n v="9.6349999999999998"/>
    <n v="202.33500000000001"/>
    <x v="86"/>
    <x v="6"/>
    <x v="85"/>
    <x v="0"/>
    <n v="192.7"/>
    <n v="4.7619047620000003"/>
    <n v="9.6349999999999998"/>
    <n v="5.6"/>
  </r>
  <r>
    <x v="283"/>
    <x v="0"/>
    <x v="0"/>
    <x v="1"/>
    <x v="1"/>
    <x v="5"/>
    <n v="51.94"/>
    <n v="3"/>
    <n v="7.7910000000000004"/>
    <n v="163.61099999999999"/>
    <x v="57"/>
    <x v="2"/>
    <x v="241"/>
    <x v="2"/>
    <n v="155.82"/>
    <n v="4.7619047620000003"/>
    <n v="7.7910000000000004"/>
    <n v="7.9"/>
  </r>
  <r>
    <x v="284"/>
    <x v="0"/>
    <x v="0"/>
    <x v="0"/>
    <x v="0"/>
    <x v="2"/>
    <n v="39.47"/>
    <n v="2"/>
    <n v="3.9470000000000001"/>
    <n v="82.887"/>
    <x v="13"/>
    <x v="0"/>
    <x v="242"/>
    <x v="1"/>
    <n v="78.94"/>
    <n v="4.7619047620000003"/>
    <n v="3.9470000000000001"/>
    <n v="5"/>
  </r>
  <r>
    <x v="285"/>
    <x v="0"/>
    <x v="0"/>
    <x v="1"/>
    <x v="1"/>
    <x v="5"/>
    <n v="21.32"/>
    <n v="1"/>
    <n v="1.0660000000000001"/>
    <n v="22.385999999999999"/>
    <x v="69"/>
    <x v="0"/>
    <x v="83"/>
    <x v="2"/>
    <n v="21.32"/>
    <n v="4.7619047620000003"/>
    <n v="1.0660000000000001"/>
    <n v="5.9"/>
  </r>
  <r>
    <x v="286"/>
    <x v="0"/>
    <x v="0"/>
    <x v="0"/>
    <x v="1"/>
    <x v="3"/>
    <n v="93.78"/>
    <n v="3"/>
    <n v="14.067"/>
    <n v="295.40699999999998"/>
    <x v="87"/>
    <x v="6"/>
    <x v="216"/>
    <x v="1"/>
    <n v="281.33999999999997"/>
    <n v="4.7619047620000003"/>
    <n v="14.067"/>
    <n v="5.9"/>
  </r>
  <r>
    <x v="287"/>
    <x v="0"/>
    <x v="0"/>
    <x v="0"/>
    <x v="1"/>
    <x v="3"/>
    <n v="73.260000000000005"/>
    <n v="1"/>
    <n v="3.6629999999999998"/>
    <n v="76.923000000000002"/>
    <x v="2"/>
    <x v="1"/>
    <x v="243"/>
    <x v="0"/>
    <n v="73.260000000000005"/>
    <n v="4.7619047620000003"/>
    <n v="3.6629999999999998"/>
    <n v="9.6999999999999993"/>
  </r>
  <r>
    <x v="288"/>
    <x v="0"/>
    <x v="0"/>
    <x v="1"/>
    <x v="0"/>
    <x v="5"/>
    <n v="99.1"/>
    <n v="6"/>
    <n v="29.73"/>
    <n v="624.33000000000004"/>
    <x v="31"/>
    <x v="0"/>
    <x v="244"/>
    <x v="2"/>
    <n v="594.6"/>
    <n v="4.7619047620000003"/>
    <n v="29.73"/>
    <n v="4.2"/>
  </r>
  <r>
    <x v="289"/>
    <x v="0"/>
    <x v="0"/>
    <x v="1"/>
    <x v="1"/>
    <x v="5"/>
    <n v="74.099999999999994"/>
    <n v="1"/>
    <n v="3.7050000000000001"/>
    <n v="77.805000000000007"/>
    <x v="43"/>
    <x v="2"/>
    <x v="245"/>
    <x v="2"/>
    <n v="74.099999999999994"/>
    <n v="4.7619047620000003"/>
    <n v="3.7050000000000001"/>
    <n v="9.1999999999999993"/>
  </r>
  <r>
    <x v="290"/>
    <x v="0"/>
    <x v="0"/>
    <x v="1"/>
    <x v="0"/>
    <x v="5"/>
    <n v="98.48"/>
    <n v="2"/>
    <n v="9.8480000000000008"/>
    <n v="206.80799999999999"/>
    <x v="80"/>
    <x v="5"/>
    <x v="17"/>
    <x v="0"/>
    <n v="196.96"/>
    <n v="4.7619047620000003"/>
    <n v="9.8480000000000008"/>
    <n v="9.1999999999999993"/>
  </r>
  <r>
    <x v="291"/>
    <x v="0"/>
    <x v="0"/>
    <x v="0"/>
    <x v="0"/>
    <x v="0"/>
    <n v="95.95"/>
    <n v="5"/>
    <n v="23.987500000000001"/>
    <n v="503.73750000000001"/>
    <x v="48"/>
    <x v="6"/>
    <x v="91"/>
    <x v="0"/>
    <n v="479.75"/>
    <n v="4.7619047620000003"/>
    <n v="23.987500000000001"/>
    <n v="8.8000000000000007"/>
  </r>
  <r>
    <x v="292"/>
    <x v="0"/>
    <x v="0"/>
    <x v="0"/>
    <x v="0"/>
    <x v="1"/>
    <n v="28.31"/>
    <n v="4"/>
    <n v="5.6619999999999999"/>
    <n v="118.902"/>
    <x v="63"/>
    <x v="4"/>
    <x v="246"/>
    <x v="2"/>
    <n v="113.24"/>
    <n v="4.7619047620000003"/>
    <n v="5.6619999999999999"/>
    <n v="8.1999999999999993"/>
  </r>
  <r>
    <x v="293"/>
    <x v="0"/>
    <x v="0"/>
    <x v="0"/>
    <x v="0"/>
    <x v="4"/>
    <n v="47.63"/>
    <n v="9"/>
    <n v="21.433499999999999"/>
    <n v="450.1035"/>
    <x v="48"/>
    <x v="6"/>
    <x v="247"/>
    <x v="2"/>
    <n v="428.67"/>
    <n v="4.7619047620000003"/>
    <n v="21.433499999999999"/>
    <n v="5"/>
  </r>
  <r>
    <x v="294"/>
    <x v="0"/>
    <x v="0"/>
    <x v="0"/>
    <x v="1"/>
    <x v="2"/>
    <n v="12.76"/>
    <n v="2"/>
    <n v="1.276"/>
    <n v="26.795999999999999"/>
    <x v="73"/>
    <x v="5"/>
    <x v="233"/>
    <x v="0"/>
    <n v="25.52"/>
    <n v="4.7619047620000003"/>
    <n v="1.276"/>
    <n v="7.8"/>
  </r>
  <r>
    <x v="295"/>
    <x v="0"/>
    <x v="0"/>
    <x v="0"/>
    <x v="0"/>
    <x v="3"/>
    <n v="79.59"/>
    <n v="3"/>
    <n v="11.938499999999999"/>
    <n v="250.70849999999999"/>
    <x v="73"/>
    <x v="5"/>
    <x v="248"/>
    <x v="2"/>
    <n v="238.77"/>
    <n v="4.7619047620000003"/>
    <n v="11.938499999999999"/>
    <n v="6.6"/>
  </r>
  <r>
    <x v="296"/>
    <x v="0"/>
    <x v="0"/>
    <x v="1"/>
    <x v="1"/>
    <x v="2"/>
    <n v="64.59"/>
    <n v="4"/>
    <n v="12.917999999999999"/>
    <n v="271.27800000000002"/>
    <x v="50"/>
    <x v="1"/>
    <x v="249"/>
    <x v="0"/>
    <n v="258.36"/>
    <n v="4.7619047620000003"/>
    <n v="12.917999999999999"/>
    <n v="9.3000000000000007"/>
  </r>
  <r>
    <x v="297"/>
    <x v="0"/>
    <x v="0"/>
    <x v="0"/>
    <x v="1"/>
    <x v="4"/>
    <n v="24.82"/>
    <n v="7"/>
    <n v="8.6869999999999994"/>
    <n v="182.42699999999999"/>
    <x v="88"/>
    <x v="0"/>
    <x v="250"/>
    <x v="1"/>
    <n v="173.74"/>
    <n v="4.7619047620000003"/>
    <n v="8.6869999999999994"/>
    <n v="7.1"/>
  </r>
  <r>
    <x v="298"/>
    <x v="0"/>
    <x v="0"/>
    <x v="0"/>
    <x v="1"/>
    <x v="2"/>
    <n v="89.06"/>
    <n v="6"/>
    <n v="26.718"/>
    <n v="561.07799999999997"/>
    <x v="33"/>
    <x v="2"/>
    <x v="251"/>
    <x v="2"/>
    <n v="534.36"/>
    <n v="4.7619047620000003"/>
    <n v="26.718"/>
    <n v="9.9"/>
  </r>
  <r>
    <x v="299"/>
    <x v="0"/>
    <x v="0"/>
    <x v="0"/>
    <x v="1"/>
    <x v="1"/>
    <n v="23.29"/>
    <n v="4"/>
    <n v="4.6580000000000004"/>
    <n v="97.817999999999998"/>
    <x v="42"/>
    <x v="5"/>
    <x v="221"/>
    <x v="1"/>
    <n v="93.16"/>
    <n v="4.7619047620000003"/>
    <n v="4.6580000000000004"/>
    <n v="5.9"/>
  </r>
  <r>
    <x v="300"/>
    <x v="0"/>
    <x v="0"/>
    <x v="1"/>
    <x v="0"/>
    <x v="3"/>
    <n v="90.02"/>
    <n v="8"/>
    <n v="36.008000000000003"/>
    <n v="756.16800000000001"/>
    <x v="40"/>
    <x v="4"/>
    <x v="252"/>
    <x v="1"/>
    <n v="720.16"/>
    <n v="4.7619047620000003"/>
    <n v="36.008000000000003"/>
    <n v="4.5"/>
  </r>
  <r>
    <x v="301"/>
    <x v="0"/>
    <x v="0"/>
    <x v="0"/>
    <x v="0"/>
    <x v="1"/>
    <n v="34.42"/>
    <n v="6"/>
    <n v="10.326000000000001"/>
    <n v="216.846"/>
    <x v="61"/>
    <x v="0"/>
    <x v="127"/>
    <x v="0"/>
    <n v="206.52"/>
    <n v="4.7619047620000003"/>
    <n v="10.326000000000001"/>
    <n v="7.5"/>
  </r>
  <r>
    <x v="302"/>
    <x v="0"/>
    <x v="0"/>
    <x v="0"/>
    <x v="0"/>
    <x v="4"/>
    <n v="83.34"/>
    <n v="2"/>
    <n v="8.3339999999999996"/>
    <n v="175.01400000000001"/>
    <x v="42"/>
    <x v="5"/>
    <x v="253"/>
    <x v="2"/>
    <n v="166.68"/>
    <n v="4.7619047620000003"/>
    <n v="8.3339999999999996"/>
    <n v="7.6"/>
  </r>
  <r>
    <x v="303"/>
    <x v="0"/>
    <x v="0"/>
    <x v="1"/>
    <x v="1"/>
    <x v="2"/>
    <n v="45.58"/>
    <n v="7"/>
    <n v="15.952999999999999"/>
    <n v="335.01299999999998"/>
    <x v="72"/>
    <x v="1"/>
    <x v="254"/>
    <x v="2"/>
    <n v="319.06"/>
    <n v="4.7619047620000003"/>
    <n v="15.952999999999999"/>
    <n v="5"/>
  </r>
  <r>
    <x v="304"/>
    <x v="0"/>
    <x v="0"/>
    <x v="0"/>
    <x v="1"/>
    <x v="4"/>
    <n v="87.9"/>
    <n v="1"/>
    <n v="4.3949999999999996"/>
    <n v="92.295000000000002"/>
    <x v="52"/>
    <x v="5"/>
    <x v="255"/>
    <x v="0"/>
    <n v="87.9"/>
    <n v="4.7619047620000003"/>
    <n v="4.3949999999999996"/>
    <n v="6.7"/>
  </r>
  <r>
    <x v="305"/>
    <x v="0"/>
    <x v="0"/>
    <x v="0"/>
    <x v="0"/>
    <x v="3"/>
    <n v="73.47"/>
    <n v="10"/>
    <n v="36.734999999999999"/>
    <n v="771.43499999999995"/>
    <x v="29"/>
    <x v="0"/>
    <x v="256"/>
    <x v="0"/>
    <n v="734.7"/>
    <n v="4.7619047620000003"/>
    <n v="36.734999999999999"/>
    <n v="9.5"/>
  </r>
  <r>
    <x v="306"/>
    <x v="0"/>
    <x v="0"/>
    <x v="0"/>
    <x v="1"/>
    <x v="2"/>
    <n v="76.92"/>
    <n v="10"/>
    <n v="38.46"/>
    <n v="807.66"/>
    <x v="84"/>
    <x v="1"/>
    <x v="257"/>
    <x v="0"/>
    <n v="769.2"/>
    <n v="4.7619047620000003"/>
    <n v="38.46"/>
    <n v="5.6"/>
  </r>
  <r>
    <x v="307"/>
    <x v="0"/>
    <x v="0"/>
    <x v="0"/>
    <x v="1"/>
    <x v="4"/>
    <n v="35.04"/>
    <n v="9"/>
    <n v="15.768000000000001"/>
    <n v="331.12799999999999"/>
    <x v="54"/>
    <x v="0"/>
    <x v="258"/>
    <x v="0"/>
    <n v="315.36"/>
    <n v="4.7619047620000003"/>
    <n v="15.768000000000001"/>
    <n v="4.5999999999999996"/>
  </r>
  <r>
    <x v="308"/>
    <x v="0"/>
    <x v="0"/>
    <x v="0"/>
    <x v="0"/>
    <x v="0"/>
    <n v="27.73"/>
    <n v="5"/>
    <n v="6.9325000000000001"/>
    <n v="145.58250000000001"/>
    <x v="60"/>
    <x v="5"/>
    <x v="259"/>
    <x v="1"/>
    <n v="138.65"/>
    <n v="4.7619047620000003"/>
    <n v="6.9325000000000001"/>
    <n v="4.2"/>
  </r>
  <r>
    <x v="309"/>
    <x v="0"/>
    <x v="0"/>
    <x v="1"/>
    <x v="1"/>
    <x v="4"/>
    <n v="11.53"/>
    <n v="7"/>
    <n v="4.0354999999999999"/>
    <n v="84.745500000000007"/>
    <x v="74"/>
    <x v="3"/>
    <x v="260"/>
    <x v="2"/>
    <n v="80.709999999999994"/>
    <n v="4.7619047620000003"/>
    <n v="4.0354999999999999"/>
    <n v="8.1"/>
  </r>
  <r>
    <x v="310"/>
    <x v="0"/>
    <x v="0"/>
    <x v="0"/>
    <x v="0"/>
    <x v="4"/>
    <n v="79.540000000000006"/>
    <n v="2"/>
    <n v="7.9539999999999997"/>
    <n v="167.03399999999999"/>
    <x v="19"/>
    <x v="6"/>
    <x v="261"/>
    <x v="0"/>
    <n v="159.08000000000001"/>
    <n v="4.7619047620000003"/>
    <n v="7.9539999999999997"/>
    <n v="6.2"/>
  </r>
  <r>
    <x v="311"/>
    <x v="0"/>
    <x v="0"/>
    <x v="1"/>
    <x v="0"/>
    <x v="1"/>
    <n v="93.12"/>
    <n v="8"/>
    <n v="37.247999999999998"/>
    <n v="782.20799999999997"/>
    <x v="7"/>
    <x v="4"/>
    <x v="262"/>
    <x v="2"/>
    <n v="744.96"/>
    <n v="4.7619047620000003"/>
    <n v="37.247999999999998"/>
    <n v="6.8"/>
  </r>
  <r>
    <x v="312"/>
    <x v="0"/>
    <x v="0"/>
    <x v="0"/>
    <x v="1"/>
    <x v="5"/>
    <n v="51.34"/>
    <n v="8"/>
    <n v="20.536000000000001"/>
    <n v="431.25599999999997"/>
    <x v="51"/>
    <x v="4"/>
    <x v="94"/>
    <x v="0"/>
    <n v="410.72"/>
    <n v="4.7619047620000003"/>
    <n v="20.536000000000001"/>
    <n v="7.6"/>
  </r>
  <r>
    <x v="313"/>
    <x v="0"/>
    <x v="0"/>
    <x v="0"/>
    <x v="0"/>
    <x v="4"/>
    <n v="99.6"/>
    <n v="3"/>
    <n v="14.94"/>
    <n v="313.74"/>
    <x v="4"/>
    <x v="3"/>
    <x v="263"/>
    <x v="2"/>
    <n v="298.8"/>
    <n v="4.7619047620000003"/>
    <n v="14.94"/>
    <n v="5.8"/>
  </r>
  <r>
    <x v="314"/>
    <x v="0"/>
    <x v="0"/>
    <x v="1"/>
    <x v="0"/>
    <x v="5"/>
    <n v="94.67"/>
    <n v="4"/>
    <n v="18.934000000000001"/>
    <n v="397.61399999999998"/>
    <x v="9"/>
    <x v="3"/>
    <x v="264"/>
    <x v="2"/>
    <n v="378.68"/>
    <n v="4.7619047620000003"/>
    <n v="18.934000000000001"/>
    <n v="6.8"/>
  </r>
  <r>
    <x v="315"/>
    <x v="0"/>
    <x v="0"/>
    <x v="0"/>
    <x v="0"/>
    <x v="0"/>
    <n v="39.619999999999997"/>
    <n v="9"/>
    <n v="17.829000000000001"/>
    <n v="374.40899999999999"/>
    <x v="72"/>
    <x v="1"/>
    <x v="265"/>
    <x v="1"/>
    <n v="356.58"/>
    <n v="4.7619047620000003"/>
    <n v="17.829000000000001"/>
    <n v="6.8"/>
  </r>
  <r>
    <x v="316"/>
    <x v="0"/>
    <x v="0"/>
    <x v="1"/>
    <x v="0"/>
    <x v="4"/>
    <n v="74.44"/>
    <n v="10"/>
    <n v="37.22"/>
    <n v="781.62"/>
    <x v="67"/>
    <x v="6"/>
    <x v="145"/>
    <x v="0"/>
    <n v="744.4"/>
    <n v="4.7619047620000003"/>
    <n v="37.22"/>
    <n v="5.0999999999999996"/>
  </r>
  <r>
    <x v="317"/>
    <x v="0"/>
    <x v="0"/>
    <x v="1"/>
    <x v="0"/>
    <x v="2"/>
    <n v="89.48"/>
    <n v="5"/>
    <n v="22.37"/>
    <n v="469.77"/>
    <x v="61"/>
    <x v="0"/>
    <x v="186"/>
    <x v="2"/>
    <n v="447.4"/>
    <n v="4.7619047620000003"/>
    <n v="22.37"/>
    <n v="7.4"/>
  </r>
  <r>
    <x v="318"/>
    <x v="0"/>
    <x v="0"/>
    <x v="0"/>
    <x v="0"/>
    <x v="0"/>
    <n v="92.09"/>
    <n v="3"/>
    <n v="13.813499999999999"/>
    <n v="290.08350000000002"/>
    <x v="12"/>
    <x v="1"/>
    <x v="266"/>
    <x v="2"/>
    <n v="276.27"/>
    <n v="4.7619047620000003"/>
    <n v="13.813499999999999"/>
    <n v="4.2"/>
  </r>
  <r>
    <x v="319"/>
    <x v="0"/>
    <x v="0"/>
    <x v="1"/>
    <x v="1"/>
    <x v="4"/>
    <n v="66.52"/>
    <n v="4"/>
    <n v="13.304"/>
    <n v="279.38400000000001"/>
    <x v="13"/>
    <x v="0"/>
    <x v="156"/>
    <x v="0"/>
    <n v="266.08"/>
    <n v="4.7619047620000003"/>
    <n v="13.304"/>
    <n v="6.9"/>
  </r>
  <r>
    <x v="320"/>
    <x v="0"/>
    <x v="0"/>
    <x v="1"/>
    <x v="0"/>
    <x v="1"/>
    <n v="45.68"/>
    <n v="10"/>
    <n v="22.84"/>
    <n v="479.64"/>
    <x v="31"/>
    <x v="0"/>
    <x v="200"/>
    <x v="0"/>
    <n v="456.8"/>
    <n v="4.7619047620000003"/>
    <n v="22.84"/>
    <n v="5.7"/>
  </r>
  <r>
    <x v="321"/>
    <x v="0"/>
    <x v="0"/>
    <x v="1"/>
    <x v="1"/>
    <x v="0"/>
    <n v="50.79"/>
    <n v="5"/>
    <n v="12.6975"/>
    <n v="266.64749999999998"/>
    <x v="80"/>
    <x v="5"/>
    <x v="267"/>
    <x v="1"/>
    <n v="253.95"/>
    <n v="4.7619047620000003"/>
    <n v="12.6975"/>
    <n v="5.3"/>
  </r>
  <r>
    <x v="322"/>
    <x v="0"/>
    <x v="0"/>
    <x v="0"/>
    <x v="1"/>
    <x v="0"/>
    <n v="10.08"/>
    <n v="7"/>
    <n v="3.528"/>
    <n v="74.087999999999994"/>
    <x v="30"/>
    <x v="4"/>
    <x v="97"/>
    <x v="2"/>
    <n v="70.56"/>
    <n v="4.7619047620000003"/>
    <n v="3.528"/>
    <n v="4.2"/>
  </r>
  <r>
    <x v="323"/>
    <x v="0"/>
    <x v="0"/>
    <x v="1"/>
    <x v="0"/>
    <x v="3"/>
    <n v="93.88"/>
    <n v="7"/>
    <n v="32.857999999999997"/>
    <n v="690.01800000000003"/>
    <x v="0"/>
    <x v="0"/>
    <x v="181"/>
    <x v="1"/>
    <n v="657.16"/>
    <n v="4.7619047620000003"/>
    <n v="32.857999999999997"/>
    <n v="7.3"/>
  </r>
  <r>
    <x v="324"/>
    <x v="0"/>
    <x v="0"/>
    <x v="1"/>
    <x v="0"/>
    <x v="5"/>
    <n v="42.57"/>
    <n v="7"/>
    <n v="14.8995"/>
    <n v="312.8895"/>
    <x v="50"/>
    <x v="1"/>
    <x v="181"/>
    <x v="2"/>
    <n v="297.99"/>
    <n v="4.7619047620000003"/>
    <n v="14.8995"/>
    <n v="6.8"/>
  </r>
  <r>
    <x v="325"/>
    <x v="0"/>
    <x v="0"/>
    <x v="0"/>
    <x v="0"/>
    <x v="4"/>
    <n v="98.66"/>
    <n v="9"/>
    <n v="44.396999999999998"/>
    <n v="932.33699999999999"/>
    <x v="80"/>
    <x v="5"/>
    <x v="268"/>
    <x v="2"/>
    <n v="887.94"/>
    <n v="4.7619047620000003"/>
    <n v="44.396999999999998"/>
    <n v="8.4"/>
  </r>
  <r>
    <x v="326"/>
    <x v="0"/>
    <x v="0"/>
    <x v="0"/>
    <x v="1"/>
    <x v="3"/>
    <n v="20.89"/>
    <n v="2"/>
    <n v="2.089"/>
    <n v="43.869"/>
    <x v="52"/>
    <x v="5"/>
    <x v="263"/>
    <x v="2"/>
    <n v="41.78"/>
    <n v="4.7619047620000003"/>
    <n v="2.089"/>
    <n v="9.8000000000000007"/>
  </r>
  <r>
    <x v="327"/>
    <x v="0"/>
    <x v="0"/>
    <x v="1"/>
    <x v="0"/>
    <x v="5"/>
    <n v="15.5"/>
    <n v="1"/>
    <n v="0.77500000000000002"/>
    <n v="16.274999999999999"/>
    <x v="42"/>
    <x v="5"/>
    <x v="269"/>
    <x v="1"/>
    <n v="15.5"/>
    <n v="4.7619047620000003"/>
    <n v="0.77500000000000002"/>
    <n v="7.4"/>
  </r>
  <r>
    <x v="328"/>
    <x v="0"/>
    <x v="0"/>
    <x v="1"/>
    <x v="0"/>
    <x v="1"/>
    <n v="33.299999999999997"/>
    <n v="9"/>
    <n v="14.984999999999999"/>
    <n v="314.685"/>
    <x v="41"/>
    <x v="3"/>
    <x v="270"/>
    <x v="0"/>
    <n v="299.7"/>
    <n v="4.7619047620000003"/>
    <n v="14.984999999999999"/>
    <n v="7.2"/>
  </r>
  <r>
    <x v="329"/>
    <x v="0"/>
    <x v="0"/>
    <x v="0"/>
    <x v="1"/>
    <x v="1"/>
    <n v="81.010000000000005"/>
    <n v="3"/>
    <n v="12.1515"/>
    <n v="255.1815"/>
    <x v="72"/>
    <x v="1"/>
    <x v="67"/>
    <x v="1"/>
    <n v="243.03"/>
    <n v="4.7619047620000003"/>
    <n v="12.1515"/>
    <n v="9.3000000000000007"/>
  </r>
  <r>
    <x v="330"/>
    <x v="0"/>
    <x v="0"/>
    <x v="1"/>
    <x v="0"/>
    <x v="0"/>
    <n v="15.8"/>
    <n v="3"/>
    <n v="2.37"/>
    <n v="49.77"/>
    <x v="65"/>
    <x v="3"/>
    <x v="271"/>
    <x v="2"/>
    <n v="47.4"/>
    <n v="4.7619047620000003"/>
    <n v="2.37"/>
    <n v="9.5"/>
  </r>
  <r>
    <x v="331"/>
    <x v="0"/>
    <x v="0"/>
    <x v="1"/>
    <x v="1"/>
    <x v="1"/>
    <n v="80.08"/>
    <n v="3"/>
    <n v="12.012"/>
    <n v="252.25200000000001"/>
    <x v="83"/>
    <x v="3"/>
    <x v="217"/>
    <x v="2"/>
    <n v="240.24"/>
    <n v="4.7619047620000003"/>
    <n v="12.012"/>
    <n v="5.4"/>
  </r>
  <r>
    <x v="332"/>
    <x v="0"/>
    <x v="0"/>
    <x v="1"/>
    <x v="0"/>
    <x v="4"/>
    <n v="74.66"/>
    <n v="4"/>
    <n v="14.932"/>
    <n v="313.572"/>
    <x v="41"/>
    <x v="3"/>
    <x v="10"/>
    <x v="2"/>
    <n v="298.64"/>
    <n v="4.7619047620000003"/>
    <n v="14.932"/>
    <n v="8.5"/>
  </r>
  <r>
    <x v="333"/>
    <x v="0"/>
    <x v="0"/>
    <x v="1"/>
    <x v="1"/>
    <x v="0"/>
    <n v="58.15"/>
    <n v="4"/>
    <n v="11.63"/>
    <n v="244.23"/>
    <x v="48"/>
    <x v="6"/>
    <x v="120"/>
    <x v="2"/>
    <n v="232.6"/>
    <n v="4.7619047620000003"/>
    <n v="11.63"/>
    <n v="8.4"/>
  </r>
  <r>
    <x v="334"/>
    <x v="0"/>
    <x v="0"/>
    <x v="0"/>
    <x v="0"/>
    <x v="2"/>
    <n v="97.48"/>
    <n v="9"/>
    <n v="43.866"/>
    <n v="921.18600000000004"/>
    <x v="66"/>
    <x v="4"/>
    <x v="190"/>
    <x v="0"/>
    <n v="877.32"/>
    <n v="4.7619047620000003"/>
    <n v="43.866"/>
    <n v="7.4"/>
  </r>
  <r>
    <x v="335"/>
    <x v="0"/>
    <x v="0"/>
    <x v="1"/>
    <x v="0"/>
    <x v="4"/>
    <n v="56.56"/>
    <n v="5"/>
    <n v="14.14"/>
    <n v="296.94"/>
    <x v="14"/>
    <x v="2"/>
    <x v="272"/>
    <x v="1"/>
    <n v="282.8"/>
    <n v="4.7619047620000003"/>
    <n v="14.14"/>
    <n v="4.5"/>
  </r>
  <r>
    <x v="336"/>
    <x v="0"/>
    <x v="0"/>
    <x v="1"/>
    <x v="1"/>
    <x v="3"/>
    <n v="58.03"/>
    <n v="2"/>
    <n v="5.8029999999999999"/>
    <n v="121.863"/>
    <x v="15"/>
    <x v="1"/>
    <x v="273"/>
    <x v="0"/>
    <n v="116.06"/>
    <n v="4.7619047620000003"/>
    <n v="5.8029999999999999"/>
    <n v="8.8000000000000007"/>
  </r>
  <r>
    <x v="337"/>
    <x v="0"/>
    <x v="0"/>
    <x v="0"/>
    <x v="1"/>
    <x v="4"/>
    <n v="31.84"/>
    <n v="1"/>
    <n v="1.5920000000000001"/>
    <n v="33.432000000000002"/>
    <x v="54"/>
    <x v="0"/>
    <x v="98"/>
    <x v="2"/>
    <n v="31.84"/>
    <n v="4.7619047620000003"/>
    <n v="1.5920000000000001"/>
    <n v="7.7"/>
  </r>
  <r>
    <x v="338"/>
    <x v="0"/>
    <x v="0"/>
    <x v="1"/>
    <x v="1"/>
    <x v="1"/>
    <n v="65.819999999999993"/>
    <n v="1"/>
    <n v="3.2909999999999999"/>
    <n v="69.111000000000004"/>
    <x v="82"/>
    <x v="2"/>
    <x v="274"/>
    <x v="2"/>
    <n v="65.819999999999993"/>
    <n v="4.7619047620000003"/>
    <n v="3.2909999999999999"/>
    <n v="4.0999999999999996"/>
  </r>
  <r>
    <x v="339"/>
    <x v="0"/>
    <x v="0"/>
    <x v="0"/>
    <x v="0"/>
    <x v="5"/>
    <n v="88.34"/>
    <n v="7"/>
    <n v="30.919"/>
    <n v="649.29899999999998"/>
    <x v="34"/>
    <x v="3"/>
    <x v="162"/>
    <x v="2"/>
    <n v="618.38"/>
    <n v="4.7619047620000003"/>
    <n v="30.919"/>
    <n v="6.6"/>
  </r>
  <r>
    <x v="340"/>
    <x v="1"/>
    <x v="1"/>
    <x v="0"/>
    <x v="0"/>
    <x v="4"/>
    <n v="54.84"/>
    <n v="3"/>
    <n v="8.2260000000000009"/>
    <n v="172.74600000000001"/>
    <x v="37"/>
    <x v="6"/>
    <x v="275"/>
    <x v="1"/>
    <n v="164.52"/>
    <n v="4.7619047620000003"/>
    <n v="8.2260000000000009"/>
    <n v="5.9"/>
  </r>
  <r>
    <x v="341"/>
    <x v="1"/>
    <x v="1"/>
    <x v="0"/>
    <x v="0"/>
    <x v="5"/>
    <n v="14.48"/>
    <n v="4"/>
    <n v="2.8959999999999999"/>
    <n v="60.816000000000003"/>
    <x v="76"/>
    <x v="6"/>
    <x v="276"/>
    <x v="0"/>
    <n v="57.92"/>
    <n v="4.7619047620000003"/>
    <n v="2.8959999999999999"/>
    <n v="4.5"/>
  </r>
  <r>
    <x v="342"/>
    <x v="1"/>
    <x v="1"/>
    <x v="0"/>
    <x v="1"/>
    <x v="3"/>
    <n v="25.51"/>
    <n v="4"/>
    <n v="5.1020000000000003"/>
    <n v="107.142"/>
    <x v="46"/>
    <x v="0"/>
    <x v="40"/>
    <x v="2"/>
    <n v="102.04"/>
    <n v="4.7619047620000003"/>
    <n v="5.1020000000000003"/>
    <n v="6.8"/>
  </r>
  <r>
    <x v="343"/>
    <x v="1"/>
    <x v="1"/>
    <x v="0"/>
    <x v="0"/>
    <x v="2"/>
    <n v="93.72"/>
    <n v="6"/>
    <n v="28.116"/>
    <n v="590.43600000000004"/>
    <x v="17"/>
    <x v="5"/>
    <x v="277"/>
    <x v="2"/>
    <n v="562.32000000000005"/>
    <n v="4.7619047620000003"/>
    <n v="28.116"/>
    <n v="4.5"/>
  </r>
  <r>
    <x v="344"/>
    <x v="1"/>
    <x v="1"/>
    <x v="1"/>
    <x v="0"/>
    <x v="1"/>
    <n v="40.299999999999997"/>
    <n v="2"/>
    <n v="4.03"/>
    <n v="84.63"/>
    <x v="9"/>
    <x v="3"/>
    <x v="188"/>
    <x v="0"/>
    <n v="80.599999999999994"/>
    <n v="4.7619047620000003"/>
    <n v="4.03"/>
    <n v="4.4000000000000004"/>
  </r>
  <r>
    <x v="345"/>
    <x v="1"/>
    <x v="1"/>
    <x v="1"/>
    <x v="1"/>
    <x v="0"/>
    <n v="87.98"/>
    <n v="3"/>
    <n v="13.196999999999999"/>
    <n v="277.137"/>
    <x v="62"/>
    <x v="5"/>
    <x v="100"/>
    <x v="0"/>
    <n v="263.94"/>
    <n v="4.7619047620000003"/>
    <n v="13.196999999999999"/>
    <n v="5.0999999999999996"/>
  </r>
  <r>
    <x v="346"/>
    <x v="1"/>
    <x v="1"/>
    <x v="1"/>
    <x v="1"/>
    <x v="1"/>
    <n v="33.200000000000003"/>
    <n v="2"/>
    <n v="3.32"/>
    <n v="69.72"/>
    <x v="16"/>
    <x v="2"/>
    <x v="185"/>
    <x v="1"/>
    <n v="66.400000000000006"/>
    <n v="4.7619047620000003"/>
    <n v="3.32"/>
    <n v="4.4000000000000004"/>
  </r>
  <r>
    <x v="347"/>
    <x v="1"/>
    <x v="1"/>
    <x v="1"/>
    <x v="1"/>
    <x v="5"/>
    <n v="33.520000000000003"/>
    <n v="1"/>
    <n v="1.6759999999999999"/>
    <n v="35.195999999999998"/>
    <x v="3"/>
    <x v="2"/>
    <x v="144"/>
    <x v="2"/>
    <n v="33.520000000000003"/>
    <n v="4.7619047620000003"/>
    <n v="1.6759999999999999"/>
    <n v="6.7"/>
  </r>
  <r>
    <x v="348"/>
    <x v="1"/>
    <x v="1"/>
    <x v="1"/>
    <x v="0"/>
    <x v="4"/>
    <n v="88.36"/>
    <n v="5"/>
    <n v="22.09"/>
    <n v="463.89"/>
    <x v="43"/>
    <x v="2"/>
    <x v="132"/>
    <x v="2"/>
    <n v="441.8"/>
    <n v="4.7619047620000003"/>
    <n v="22.09"/>
    <n v="9.6"/>
  </r>
  <r>
    <x v="349"/>
    <x v="1"/>
    <x v="1"/>
    <x v="1"/>
    <x v="1"/>
    <x v="5"/>
    <n v="94.13"/>
    <n v="5"/>
    <n v="23.532499999999999"/>
    <n v="494.1825"/>
    <x v="4"/>
    <x v="3"/>
    <x v="278"/>
    <x v="1"/>
    <n v="470.65"/>
    <n v="4.7619047620000003"/>
    <n v="23.532499999999999"/>
    <n v="4.8"/>
  </r>
  <r>
    <x v="350"/>
    <x v="1"/>
    <x v="1"/>
    <x v="0"/>
    <x v="1"/>
    <x v="2"/>
    <n v="78.069999999999993"/>
    <n v="9"/>
    <n v="35.131500000000003"/>
    <n v="737.76149999999996"/>
    <x v="74"/>
    <x v="3"/>
    <x v="83"/>
    <x v="2"/>
    <n v="702.63"/>
    <n v="4.7619047620000003"/>
    <n v="35.131500000000003"/>
    <n v="4.5"/>
  </r>
  <r>
    <x v="351"/>
    <x v="1"/>
    <x v="1"/>
    <x v="1"/>
    <x v="1"/>
    <x v="2"/>
    <n v="83.78"/>
    <n v="8"/>
    <n v="33.512"/>
    <n v="703.75199999999995"/>
    <x v="5"/>
    <x v="4"/>
    <x v="279"/>
    <x v="2"/>
    <n v="670.24"/>
    <n v="4.7619047620000003"/>
    <n v="33.512"/>
    <n v="5.0999999999999996"/>
  </r>
  <r>
    <x v="352"/>
    <x v="1"/>
    <x v="1"/>
    <x v="0"/>
    <x v="1"/>
    <x v="1"/>
    <n v="30.12"/>
    <n v="8"/>
    <n v="12.048"/>
    <n v="253.00800000000001"/>
    <x v="1"/>
    <x v="1"/>
    <x v="171"/>
    <x v="2"/>
    <n v="240.96"/>
    <n v="4.7619047620000003"/>
    <n v="12.048"/>
    <n v="7.7"/>
  </r>
  <r>
    <x v="353"/>
    <x v="1"/>
    <x v="1"/>
    <x v="0"/>
    <x v="0"/>
    <x v="1"/>
    <n v="86.72"/>
    <n v="1"/>
    <n v="4.3360000000000003"/>
    <n v="91.055999999999997"/>
    <x v="64"/>
    <x v="4"/>
    <x v="263"/>
    <x v="0"/>
    <n v="86.72"/>
    <n v="4.7619047620000003"/>
    <n v="4.3360000000000003"/>
    <n v="7.9"/>
  </r>
  <r>
    <x v="354"/>
    <x v="1"/>
    <x v="1"/>
    <x v="0"/>
    <x v="0"/>
    <x v="2"/>
    <n v="69.12"/>
    <n v="6"/>
    <n v="20.736000000000001"/>
    <n v="435.45600000000002"/>
    <x v="3"/>
    <x v="2"/>
    <x v="280"/>
    <x v="2"/>
    <n v="414.72"/>
    <n v="4.7619047620000003"/>
    <n v="20.736000000000001"/>
    <n v="5.6"/>
  </r>
  <r>
    <x v="355"/>
    <x v="1"/>
    <x v="1"/>
    <x v="0"/>
    <x v="0"/>
    <x v="3"/>
    <n v="93.96"/>
    <n v="4"/>
    <n v="18.792000000000002"/>
    <n v="394.63200000000001"/>
    <x v="46"/>
    <x v="0"/>
    <x v="11"/>
    <x v="2"/>
    <n v="375.84"/>
    <n v="4.7619047620000003"/>
    <n v="18.792000000000002"/>
    <n v="9.5"/>
  </r>
  <r>
    <x v="356"/>
    <x v="1"/>
    <x v="1"/>
    <x v="0"/>
    <x v="1"/>
    <x v="0"/>
    <n v="56.69"/>
    <n v="9"/>
    <n v="25.5105"/>
    <n v="535.72050000000002"/>
    <x v="67"/>
    <x v="6"/>
    <x v="196"/>
    <x v="1"/>
    <n v="510.21"/>
    <n v="4.7619047620000003"/>
    <n v="25.5105"/>
    <n v="8.4"/>
  </r>
  <r>
    <x v="357"/>
    <x v="1"/>
    <x v="1"/>
    <x v="0"/>
    <x v="0"/>
    <x v="4"/>
    <n v="20.010000000000002"/>
    <n v="9"/>
    <n v="9.0045000000000002"/>
    <n v="189.09450000000001"/>
    <x v="76"/>
    <x v="6"/>
    <x v="151"/>
    <x v="0"/>
    <n v="180.09"/>
    <n v="4.7619047620000003"/>
    <n v="9.0045000000000002"/>
    <n v="4.0999999999999996"/>
  </r>
  <r>
    <x v="358"/>
    <x v="1"/>
    <x v="1"/>
    <x v="0"/>
    <x v="1"/>
    <x v="3"/>
    <n v="18.93"/>
    <n v="6"/>
    <n v="5.6790000000000003"/>
    <n v="119.259"/>
    <x v="18"/>
    <x v="1"/>
    <x v="127"/>
    <x v="1"/>
    <n v="113.58"/>
    <n v="4.7619047620000003"/>
    <n v="5.6790000000000003"/>
    <n v="8.1"/>
  </r>
  <r>
    <x v="359"/>
    <x v="1"/>
    <x v="1"/>
    <x v="0"/>
    <x v="0"/>
    <x v="5"/>
    <n v="17.87"/>
    <n v="4"/>
    <n v="3.5739999999999998"/>
    <n v="75.054000000000002"/>
    <x v="14"/>
    <x v="2"/>
    <x v="240"/>
    <x v="0"/>
    <n v="71.48"/>
    <n v="4.7619047620000003"/>
    <n v="3.5739999999999998"/>
    <n v="6.5"/>
  </r>
  <r>
    <x v="360"/>
    <x v="1"/>
    <x v="1"/>
    <x v="1"/>
    <x v="1"/>
    <x v="1"/>
    <n v="16.16"/>
    <n v="2"/>
    <n v="1.6160000000000001"/>
    <n v="33.936"/>
    <x v="63"/>
    <x v="4"/>
    <x v="281"/>
    <x v="0"/>
    <n v="32.32"/>
    <n v="4.7619047620000003"/>
    <n v="1.6160000000000001"/>
    <n v="6.5"/>
  </r>
  <r>
    <x v="361"/>
    <x v="1"/>
    <x v="1"/>
    <x v="0"/>
    <x v="0"/>
    <x v="2"/>
    <n v="55.07"/>
    <n v="9"/>
    <n v="24.781500000000001"/>
    <n v="520.41150000000005"/>
    <x v="58"/>
    <x v="1"/>
    <x v="282"/>
    <x v="0"/>
    <n v="495.63"/>
    <n v="4.7619047620000003"/>
    <n v="24.781500000000001"/>
    <n v="10"/>
  </r>
  <r>
    <x v="362"/>
    <x v="1"/>
    <x v="1"/>
    <x v="0"/>
    <x v="1"/>
    <x v="0"/>
    <n v="75.739999999999995"/>
    <n v="4"/>
    <n v="15.148"/>
    <n v="318.108"/>
    <x v="32"/>
    <x v="4"/>
    <x v="283"/>
    <x v="2"/>
    <n v="302.95999999999998"/>
    <n v="4.7619047620000003"/>
    <n v="15.148"/>
    <n v="7.6"/>
  </r>
  <r>
    <x v="363"/>
    <x v="1"/>
    <x v="1"/>
    <x v="0"/>
    <x v="0"/>
    <x v="5"/>
    <n v="97.61"/>
    <n v="6"/>
    <n v="29.283000000000001"/>
    <n v="614.94299999999998"/>
    <x v="49"/>
    <x v="3"/>
    <x v="284"/>
    <x v="0"/>
    <n v="585.66"/>
    <n v="4.7619047620000003"/>
    <n v="29.283000000000001"/>
    <n v="9.9"/>
  </r>
  <r>
    <x v="364"/>
    <x v="1"/>
    <x v="1"/>
    <x v="0"/>
    <x v="0"/>
    <x v="4"/>
    <n v="48.52"/>
    <n v="3"/>
    <n v="7.2779999999999996"/>
    <n v="152.83799999999999"/>
    <x v="62"/>
    <x v="5"/>
    <x v="285"/>
    <x v="0"/>
    <n v="145.56"/>
    <n v="4.7619047620000003"/>
    <n v="7.2779999999999996"/>
    <n v="4"/>
  </r>
  <r>
    <x v="365"/>
    <x v="1"/>
    <x v="1"/>
    <x v="1"/>
    <x v="0"/>
    <x v="4"/>
    <n v="96.68"/>
    <n v="3"/>
    <n v="14.502000000000001"/>
    <n v="304.54199999999997"/>
    <x v="69"/>
    <x v="0"/>
    <x v="286"/>
    <x v="0"/>
    <n v="290.04000000000002"/>
    <n v="4.7619047620000003"/>
    <n v="14.502000000000001"/>
    <n v="6.4"/>
  </r>
  <r>
    <x v="366"/>
    <x v="1"/>
    <x v="1"/>
    <x v="1"/>
    <x v="0"/>
    <x v="0"/>
    <n v="76.989999999999995"/>
    <n v="6"/>
    <n v="23.097000000000001"/>
    <n v="485.03699999999998"/>
    <x v="67"/>
    <x v="6"/>
    <x v="287"/>
    <x v="2"/>
    <n v="461.94"/>
    <n v="4.7619047620000003"/>
    <n v="23.097000000000001"/>
    <n v="6.1"/>
  </r>
  <r>
    <x v="367"/>
    <x v="1"/>
    <x v="1"/>
    <x v="0"/>
    <x v="1"/>
    <x v="0"/>
    <n v="64.36"/>
    <n v="9"/>
    <n v="28.962"/>
    <n v="608.202"/>
    <x v="55"/>
    <x v="5"/>
    <x v="288"/>
    <x v="1"/>
    <n v="579.24"/>
    <n v="4.7619047620000003"/>
    <n v="28.962"/>
    <n v="8.6"/>
  </r>
  <r>
    <x v="368"/>
    <x v="1"/>
    <x v="1"/>
    <x v="1"/>
    <x v="1"/>
    <x v="0"/>
    <n v="87.87"/>
    <n v="10"/>
    <n v="43.935000000000002"/>
    <n v="922.63499999999999"/>
    <x v="8"/>
    <x v="2"/>
    <x v="6"/>
    <x v="0"/>
    <n v="878.7"/>
    <n v="4.7619047620000003"/>
    <n v="43.935000000000002"/>
    <n v="5.0999999999999996"/>
  </r>
  <r>
    <x v="369"/>
    <x v="1"/>
    <x v="1"/>
    <x v="1"/>
    <x v="1"/>
    <x v="1"/>
    <n v="82.7"/>
    <n v="6"/>
    <n v="24.81"/>
    <n v="521.01"/>
    <x v="62"/>
    <x v="5"/>
    <x v="156"/>
    <x v="2"/>
    <n v="496.2"/>
    <n v="4.7619047620000003"/>
    <n v="24.81"/>
    <n v="7.4"/>
  </r>
  <r>
    <x v="370"/>
    <x v="1"/>
    <x v="1"/>
    <x v="1"/>
    <x v="1"/>
    <x v="0"/>
    <n v="30.35"/>
    <n v="7"/>
    <n v="10.6225"/>
    <n v="223.07249999999999"/>
    <x v="42"/>
    <x v="5"/>
    <x v="191"/>
    <x v="2"/>
    <n v="212.45"/>
    <n v="4.7619047620000003"/>
    <n v="10.6225"/>
    <n v="8"/>
  </r>
  <r>
    <x v="371"/>
    <x v="1"/>
    <x v="1"/>
    <x v="0"/>
    <x v="0"/>
    <x v="2"/>
    <n v="16.489999999999998"/>
    <n v="2"/>
    <n v="1.649"/>
    <n v="34.628999999999998"/>
    <x v="52"/>
    <x v="5"/>
    <x v="216"/>
    <x v="0"/>
    <n v="32.979999999999997"/>
    <n v="4.7619047620000003"/>
    <n v="1.649"/>
    <n v="4.5999999999999996"/>
  </r>
  <r>
    <x v="372"/>
    <x v="1"/>
    <x v="1"/>
    <x v="1"/>
    <x v="0"/>
    <x v="5"/>
    <n v="72.84"/>
    <n v="7"/>
    <n v="25.494"/>
    <n v="535.37400000000002"/>
    <x v="57"/>
    <x v="2"/>
    <x v="206"/>
    <x v="2"/>
    <n v="509.88"/>
    <n v="4.7619047620000003"/>
    <n v="25.494"/>
    <n v="8.4"/>
  </r>
  <r>
    <x v="373"/>
    <x v="1"/>
    <x v="1"/>
    <x v="0"/>
    <x v="1"/>
    <x v="5"/>
    <n v="21.94"/>
    <n v="5"/>
    <n v="5.4850000000000003"/>
    <n v="115.185"/>
    <x v="62"/>
    <x v="5"/>
    <x v="289"/>
    <x v="0"/>
    <n v="109.7"/>
    <n v="4.7619047620000003"/>
    <n v="5.4850000000000003"/>
    <n v="5.3"/>
  </r>
  <r>
    <x v="374"/>
    <x v="1"/>
    <x v="1"/>
    <x v="0"/>
    <x v="1"/>
    <x v="5"/>
    <n v="51.36"/>
    <n v="1"/>
    <n v="2.5680000000000001"/>
    <n v="53.927999999999997"/>
    <x v="79"/>
    <x v="6"/>
    <x v="290"/>
    <x v="0"/>
    <n v="51.36"/>
    <n v="4.7619047620000003"/>
    <n v="2.5680000000000001"/>
    <n v="5.2"/>
  </r>
  <r>
    <x v="375"/>
    <x v="1"/>
    <x v="1"/>
    <x v="1"/>
    <x v="1"/>
    <x v="1"/>
    <n v="53.44"/>
    <n v="2"/>
    <n v="5.3440000000000003"/>
    <n v="112.224"/>
    <x v="20"/>
    <x v="1"/>
    <x v="33"/>
    <x v="0"/>
    <n v="106.88"/>
    <n v="4.7619047620000003"/>
    <n v="5.3440000000000003"/>
    <n v="4.0999999999999996"/>
  </r>
  <r>
    <x v="376"/>
    <x v="1"/>
    <x v="1"/>
    <x v="0"/>
    <x v="1"/>
    <x v="2"/>
    <n v="99.96"/>
    <n v="9"/>
    <n v="44.981999999999999"/>
    <n v="944.62199999999996"/>
    <x v="46"/>
    <x v="0"/>
    <x v="251"/>
    <x v="1"/>
    <n v="899.64"/>
    <n v="4.7619047620000003"/>
    <n v="44.981999999999999"/>
    <n v="4.2"/>
  </r>
  <r>
    <x v="377"/>
    <x v="1"/>
    <x v="1"/>
    <x v="0"/>
    <x v="0"/>
    <x v="5"/>
    <n v="56.47"/>
    <n v="8"/>
    <n v="22.588000000000001"/>
    <n v="474.34800000000001"/>
    <x v="46"/>
    <x v="0"/>
    <x v="291"/>
    <x v="0"/>
    <n v="451.76"/>
    <n v="4.7619047620000003"/>
    <n v="22.588000000000001"/>
    <n v="7.3"/>
  </r>
  <r>
    <x v="378"/>
    <x v="1"/>
    <x v="1"/>
    <x v="1"/>
    <x v="0"/>
    <x v="2"/>
    <n v="90.28"/>
    <n v="9"/>
    <n v="40.625999999999998"/>
    <n v="853.14599999999996"/>
    <x v="3"/>
    <x v="2"/>
    <x v="12"/>
    <x v="0"/>
    <n v="812.52"/>
    <n v="4.7619047620000003"/>
    <n v="40.625999999999998"/>
    <n v="7.2"/>
  </r>
  <r>
    <x v="379"/>
    <x v="1"/>
    <x v="1"/>
    <x v="1"/>
    <x v="0"/>
    <x v="5"/>
    <n v="39.619999999999997"/>
    <n v="7"/>
    <n v="13.867000000000001"/>
    <n v="291.20699999999999"/>
    <x v="43"/>
    <x v="2"/>
    <x v="220"/>
    <x v="2"/>
    <n v="277.33999999999997"/>
    <n v="4.7619047620000003"/>
    <n v="13.867000000000001"/>
    <n v="7.5"/>
  </r>
  <r>
    <x v="380"/>
    <x v="1"/>
    <x v="1"/>
    <x v="1"/>
    <x v="0"/>
    <x v="2"/>
    <n v="34.840000000000003"/>
    <n v="4"/>
    <n v="6.968"/>
    <n v="146.328"/>
    <x v="18"/>
    <x v="1"/>
    <x v="292"/>
    <x v="2"/>
    <n v="139.36000000000001"/>
    <n v="4.7619047620000003"/>
    <n v="6.968"/>
    <n v="7.4"/>
  </r>
  <r>
    <x v="381"/>
    <x v="1"/>
    <x v="1"/>
    <x v="0"/>
    <x v="1"/>
    <x v="3"/>
    <n v="87.45"/>
    <n v="6"/>
    <n v="26.234999999999999"/>
    <n v="550.93499999999995"/>
    <x v="12"/>
    <x v="1"/>
    <x v="293"/>
    <x v="1"/>
    <n v="524.70000000000005"/>
    <n v="4.7619047620000003"/>
    <n v="26.234999999999999"/>
    <n v="8.8000000000000007"/>
  </r>
  <r>
    <x v="382"/>
    <x v="1"/>
    <x v="1"/>
    <x v="1"/>
    <x v="1"/>
    <x v="2"/>
    <n v="51.91"/>
    <n v="10"/>
    <n v="25.954999999999998"/>
    <n v="545.05499999999995"/>
    <x v="88"/>
    <x v="0"/>
    <x v="294"/>
    <x v="2"/>
    <n v="519.1"/>
    <n v="4.7619047620000003"/>
    <n v="25.954999999999998"/>
    <n v="8.1999999999999993"/>
  </r>
  <r>
    <x v="383"/>
    <x v="1"/>
    <x v="1"/>
    <x v="0"/>
    <x v="1"/>
    <x v="1"/>
    <n v="71.86"/>
    <n v="8"/>
    <n v="28.744"/>
    <n v="603.62400000000002"/>
    <x v="21"/>
    <x v="6"/>
    <x v="268"/>
    <x v="1"/>
    <n v="574.88"/>
    <n v="4.7619047620000003"/>
    <n v="28.744"/>
    <n v="6.2"/>
  </r>
  <r>
    <x v="384"/>
    <x v="1"/>
    <x v="1"/>
    <x v="0"/>
    <x v="0"/>
    <x v="5"/>
    <n v="91.54"/>
    <n v="4"/>
    <n v="18.308"/>
    <n v="384.46800000000002"/>
    <x v="29"/>
    <x v="0"/>
    <x v="14"/>
    <x v="1"/>
    <n v="366.16"/>
    <n v="4.7619047620000003"/>
    <n v="18.308"/>
    <n v="4.8"/>
  </r>
  <r>
    <x v="385"/>
    <x v="1"/>
    <x v="1"/>
    <x v="0"/>
    <x v="1"/>
    <x v="3"/>
    <n v="72.17"/>
    <n v="1"/>
    <n v="3.6084999999999998"/>
    <n v="75.778499999999994"/>
    <x v="56"/>
    <x v="2"/>
    <x v="295"/>
    <x v="2"/>
    <n v="72.17"/>
    <n v="4.7619047620000003"/>
    <n v="3.6084999999999998"/>
    <n v="6.1"/>
  </r>
  <r>
    <x v="386"/>
    <x v="1"/>
    <x v="1"/>
    <x v="1"/>
    <x v="1"/>
    <x v="1"/>
    <n v="50.28"/>
    <n v="5"/>
    <n v="12.57"/>
    <n v="263.97000000000003"/>
    <x v="63"/>
    <x v="4"/>
    <x v="125"/>
    <x v="0"/>
    <n v="251.4"/>
    <n v="4.7619047620000003"/>
    <n v="12.57"/>
    <n v="9.6999999999999993"/>
  </r>
  <r>
    <x v="387"/>
    <x v="1"/>
    <x v="1"/>
    <x v="0"/>
    <x v="1"/>
    <x v="0"/>
    <n v="97.22"/>
    <n v="9"/>
    <n v="43.749000000000002"/>
    <n v="918.72900000000004"/>
    <x v="61"/>
    <x v="0"/>
    <x v="296"/>
    <x v="0"/>
    <n v="874.98"/>
    <n v="4.7619047620000003"/>
    <n v="43.749000000000002"/>
    <n v="6"/>
  </r>
  <r>
    <x v="388"/>
    <x v="1"/>
    <x v="1"/>
    <x v="1"/>
    <x v="1"/>
    <x v="2"/>
    <n v="93.39"/>
    <n v="6"/>
    <n v="28.016999999999999"/>
    <n v="588.35699999999997"/>
    <x v="19"/>
    <x v="6"/>
    <x v="297"/>
    <x v="0"/>
    <n v="560.34"/>
    <n v="4.7619047620000003"/>
    <n v="28.016999999999999"/>
    <n v="10"/>
  </r>
  <r>
    <x v="389"/>
    <x v="1"/>
    <x v="1"/>
    <x v="1"/>
    <x v="1"/>
    <x v="4"/>
    <n v="39.9"/>
    <n v="10"/>
    <n v="19.95"/>
    <n v="418.95"/>
    <x v="37"/>
    <x v="6"/>
    <x v="168"/>
    <x v="1"/>
    <n v="399"/>
    <n v="4.7619047620000003"/>
    <n v="19.95"/>
    <n v="5.9"/>
  </r>
  <r>
    <x v="390"/>
    <x v="1"/>
    <x v="1"/>
    <x v="0"/>
    <x v="1"/>
    <x v="0"/>
    <n v="42.57"/>
    <n v="8"/>
    <n v="17.027999999999999"/>
    <n v="357.58800000000002"/>
    <x v="4"/>
    <x v="3"/>
    <x v="298"/>
    <x v="0"/>
    <n v="340.56"/>
    <n v="4.7619047620000003"/>
    <n v="17.027999999999999"/>
    <n v="5.6"/>
  </r>
  <r>
    <x v="391"/>
    <x v="1"/>
    <x v="1"/>
    <x v="0"/>
    <x v="1"/>
    <x v="4"/>
    <n v="80.05"/>
    <n v="5"/>
    <n v="20.012499999999999"/>
    <n v="420.26249999999999"/>
    <x v="69"/>
    <x v="0"/>
    <x v="127"/>
    <x v="1"/>
    <n v="400.25"/>
    <n v="4.7619047620000003"/>
    <n v="20.012499999999999"/>
    <n v="9.4"/>
  </r>
  <r>
    <x v="392"/>
    <x v="1"/>
    <x v="1"/>
    <x v="0"/>
    <x v="1"/>
    <x v="3"/>
    <n v="52.89"/>
    <n v="6"/>
    <n v="15.867000000000001"/>
    <n v="333.20699999999999"/>
    <x v="31"/>
    <x v="0"/>
    <x v="299"/>
    <x v="1"/>
    <n v="317.33999999999997"/>
    <n v="4.7619047620000003"/>
    <n v="15.867000000000001"/>
    <n v="9.8000000000000007"/>
  </r>
  <r>
    <x v="393"/>
    <x v="1"/>
    <x v="1"/>
    <x v="1"/>
    <x v="1"/>
    <x v="4"/>
    <n v="19.79"/>
    <n v="8"/>
    <n v="7.9160000000000004"/>
    <n v="166.23599999999999"/>
    <x v="33"/>
    <x v="2"/>
    <x v="264"/>
    <x v="0"/>
    <n v="158.32"/>
    <n v="4.7619047620000003"/>
    <n v="7.9160000000000004"/>
    <n v="8.6999999999999993"/>
  </r>
  <r>
    <x v="394"/>
    <x v="1"/>
    <x v="1"/>
    <x v="0"/>
    <x v="1"/>
    <x v="4"/>
    <n v="18.079999999999998"/>
    <n v="3"/>
    <n v="2.7120000000000002"/>
    <n v="56.951999999999998"/>
    <x v="62"/>
    <x v="5"/>
    <x v="300"/>
    <x v="0"/>
    <n v="54.24"/>
    <n v="4.7619047620000003"/>
    <n v="2.7120000000000002"/>
    <n v="8"/>
  </r>
  <r>
    <x v="395"/>
    <x v="1"/>
    <x v="1"/>
    <x v="0"/>
    <x v="0"/>
    <x v="1"/>
    <n v="94.49"/>
    <n v="8"/>
    <n v="37.795999999999999"/>
    <n v="793.71600000000001"/>
    <x v="1"/>
    <x v="1"/>
    <x v="301"/>
    <x v="0"/>
    <n v="755.92"/>
    <n v="4.7619047620000003"/>
    <n v="37.795999999999999"/>
    <n v="7.5"/>
  </r>
  <r>
    <x v="396"/>
    <x v="1"/>
    <x v="1"/>
    <x v="0"/>
    <x v="1"/>
    <x v="1"/>
    <n v="46.47"/>
    <n v="4"/>
    <n v="9.2940000000000005"/>
    <n v="195.17400000000001"/>
    <x v="3"/>
    <x v="2"/>
    <x v="137"/>
    <x v="2"/>
    <n v="185.88"/>
    <n v="4.7619047620000003"/>
    <n v="9.2940000000000005"/>
    <n v="7"/>
  </r>
  <r>
    <x v="397"/>
    <x v="1"/>
    <x v="1"/>
    <x v="1"/>
    <x v="0"/>
    <x v="1"/>
    <n v="77.040000000000006"/>
    <n v="3"/>
    <n v="11.555999999999999"/>
    <n v="242.67599999999999"/>
    <x v="83"/>
    <x v="3"/>
    <x v="10"/>
    <x v="1"/>
    <n v="231.12"/>
    <n v="4.7619047620000003"/>
    <n v="11.555999999999999"/>
    <n v="7.2"/>
  </r>
  <r>
    <x v="398"/>
    <x v="1"/>
    <x v="1"/>
    <x v="1"/>
    <x v="0"/>
    <x v="5"/>
    <n v="73.52"/>
    <n v="2"/>
    <n v="7.3520000000000003"/>
    <n v="154.392"/>
    <x v="17"/>
    <x v="5"/>
    <x v="302"/>
    <x v="0"/>
    <n v="147.04"/>
    <n v="4.7619047620000003"/>
    <n v="7.3520000000000003"/>
    <n v="4.5999999999999996"/>
  </r>
  <r>
    <x v="399"/>
    <x v="1"/>
    <x v="1"/>
    <x v="1"/>
    <x v="1"/>
    <x v="1"/>
    <n v="25.55"/>
    <n v="4"/>
    <n v="5.1100000000000003"/>
    <n v="107.31"/>
    <x v="69"/>
    <x v="0"/>
    <x v="303"/>
    <x v="0"/>
    <n v="102.2"/>
    <n v="4.7619047620000003"/>
    <n v="5.1100000000000003"/>
    <n v="5.7"/>
  </r>
  <r>
    <x v="400"/>
    <x v="1"/>
    <x v="1"/>
    <x v="0"/>
    <x v="0"/>
    <x v="3"/>
    <n v="57.49"/>
    <n v="4"/>
    <n v="11.497999999999999"/>
    <n v="241.458"/>
    <x v="16"/>
    <x v="2"/>
    <x v="304"/>
    <x v="2"/>
    <n v="229.96"/>
    <n v="4.7619047620000003"/>
    <n v="11.497999999999999"/>
    <n v="6.6"/>
  </r>
  <r>
    <x v="401"/>
    <x v="1"/>
    <x v="1"/>
    <x v="0"/>
    <x v="1"/>
    <x v="0"/>
    <n v="25.9"/>
    <n v="10"/>
    <n v="12.95"/>
    <n v="271.95"/>
    <x v="76"/>
    <x v="6"/>
    <x v="305"/>
    <x v="0"/>
    <n v="259"/>
    <n v="4.7619047620000003"/>
    <n v="12.95"/>
    <n v="8.6999999999999993"/>
  </r>
  <r>
    <x v="402"/>
    <x v="1"/>
    <x v="1"/>
    <x v="0"/>
    <x v="1"/>
    <x v="1"/>
    <n v="17.77"/>
    <n v="5"/>
    <n v="4.4424999999999999"/>
    <n v="93.292500000000004"/>
    <x v="57"/>
    <x v="2"/>
    <x v="306"/>
    <x v="1"/>
    <n v="88.85"/>
    <n v="4.7619047620000003"/>
    <n v="4.4424999999999999"/>
    <n v="5.4"/>
  </r>
  <r>
    <x v="403"/>
    <x v="1"/>
    <x v="1"/>
    <x v="1"/>
    <x v="0"/>
    <x v="5"/>
    <n v="30.37"/>
    <n v="3"/>
    <n v="4.5555000000000003"/>
    <n v="95.665499999999994"/>
    <x v="30"/>
    <x v="4"/>
    <x v="302"/>
    <x v="0"/>
    <n v="91.11"/>
    <n v="4.7619047620000003"/>
    <n v="4.5555000000000003"/>
    <n v="5.0999999999999996"/>
  </r>
  <r>
    <x v="404"/>
    <x v="1"/>
    <x v="1"/>
    <x v="1"/>
    <x v="0"/>
    <x v="3"/>
    <n v="99.73"/>
    <n v="9"/>
    <n v="44.878500000000003"/>
    <n v="942.44849999999997"/>
    <x v="13"/>
    <x v="0"/>
    <x v="255"/>
    <x v="1"/>
    <n v="897.57"/>
    <n v="4.7619047620000003"/>
    <n v="44.878500000000003"/>
    <n v="6.5"/>
  </r>
  <r>
    <x v="405"/>
    <x v="1"/>
    <x v="1"/>
    <x v="1"/>
    <x v="1"/>
    <x v="1"/>
    <n v="92.36"/>
    <n v="5"/>
    <n v="23.09"/>
    <n v="484.89"/>
    <x v="45"/>
    <x v="6"/>
    <x v="258"/>
    <x v="0"/>
    <n v="461.8"/>
    <n v="4.7619047620000003"/>
    <n v="23.09"/>
    <n v="4.9000000000000004"/>
  </r>
  <r>
    <x v="406"/>
    <x v="1"/>
    <x v="1"/>
    <x v="1"/>
    <x v="1"/>
    <x v="2"/>
    <n v="46.42"/>
    <n v="3"/>
    <n v="6.9630000000000001"/>
    <n v="146.22300000000001"/>
    <x v="56"/>
    <x v="2"/>
    <x v="307"/>
    <x v="1"/>
    <n v="139.26"/>
    <n v="4.7619047620000003"/>
    <n v="6.9630000000000001"/>
    <n v="4.4000000000000004"/>
  </r>
  <r>
    <x v="407"/>
    <x v="1"/>
    <x v="1"/>
    <x v="0"/>
    <x v="0"/>
    <x v="2"/>
    <n v="29.61"/>
    <n v="7"/>
    <n v="10.3635"/>
    <n v="217.6335"/>
    <x v="9"/>
    <x v="3"/>
    <x v="308"/>
    <x v="2"/>
    <n v="207.27"/>
    <n v="4.7619047620000003"/>
    <n v="10.3635"/>
    <n v="6.5"/>
  </r>
  <r>
    <x v="408"/>
    <x v="1"/>
    <x v="1"/>
    <x v="1"/>
    <x v="0"/>
    <x v="2"/>
    <n v="24.77"/>
    <n v="5"/>
    <n v="6.1924999999999999"/>
    <n v="130.04249999999999"/>
    <x v="70"/>
    <x v="1"/>
    <x v="126"/>
    <x v="2"/>
    <n v="123.85"/>
    <n v="4.7619047620000003"/>
    <n v="6.1924999999999999"/>
    <n v="8.5"/>
  </r>
  <r>
    <x v="409"/>
    <x v="1"/>
    <x v="1"/>
    <x v="1"/>
    <x v="1"/>
    <x v="5"/>
    <n v="94.87"/>
    <n v="8"/>
    <n v="37.948"/>
    <n v="796.90800000000002"/>
    <x v="6"/>
    <x v="5"/>
    <x v="309"/>
    <x v="0"/>
    <n v="758.96"/>
    <n v="4.7619047620000003"/>
    <n v="37.948"/>
    <n v="8.6999999999999993"/>
  </r>
  <r>
    <x v="410"/>
    <x v="1"/>
    <x v="1"/>
    <x v="1"/>
    <x v="0"/>
    <x v="4"/>
    <n v="57.34"/>
    <n v="3"/>
    <n v="8.6010000000000009"/>
    <n v="180.62100000000001"/>
    <x v="15"/>
    <x v="1"/>
    <x v="149"/>
    <x v="1"/>
    <n v="172.02"/>
    <n v="4.7619047620000003"/>
    <n v="8.6010000000000009"/>
    <n v="7.9"/>
  </r>
  <r>
    <x v="411"/>
    <x v="1"/>
    <x v="1"/>
    <x v="1"/>
    <x v="1"/>
    <x v="3"/>
    <n v="45.35"/>
    <n v="6"/>
    <n v="13.605"/>
    <n v="285.70499999999998"/>
    <x v="51"/>
    <x v="4"/>
    <x v="310"/>
    <x v="0"/>
    <n v="272.10000000000002"/>
    <n v="4.7619047620000003"/>
    <n v="13.605"/>
    <n v="6.1"/>
  </r>
  <r>
    <x v="412"/>
    <x v="1"/>
    <x v="1"/>
    <x v="1"/>
    <x v="1"/>
    <x v="4"/>
    <n v="62.08"/>
    <n v="7"/>
    <n v="21.728000000000002"/>
    <n v="456.28800000000001"/>
    <x v="21"/>
    <x v="6"/>
    <x v="311"/>
    <x v="0"/>
    <n v="434.56"/>
    <n v="4.7619047620000003"/>
    <n v="21.728000000000002"/>
    <n v="5.4"/>
  </r>
  <r>
    <x v="413"/>
    <x v="1"/>
    <x v="1"/>
    <x v="0"/>
    <x v="1"/>
    <x v="0"/>
    <n v="69.37"/>
    <n v="9"/>
    <n v="31.2165"/>
    <n v="655.54650000000004"/>
    <x v="69"/>
    <x v="0"/>
    <x v="138"/>
    <x v="0"/>
    <n v="624.33000000000004"/>
    <n v="4.7619047620000003"/>
    <n v="31.2165"/>
    <n v="4"/>
  </r>
  <r>
    <x v="414"/>
    <x v="1"/>
    <x v="1"/>
    <x v="0"/>
    <x v="0"/>
    <x v="3"/>
    <n v="90.7"/>
    <n v="6"/>
    <n v="27.21"/>
    <n v="571.41"/>
    <x v="77"/>
    <x v="5"/>
    <x v="312"/>
    <x v="2"/>
    <n v="544.20000000000005"/>
    <n v="4.7619047620000003"/>
    <n v="27.21"/>
    <n v="5.3"/>
  </r>
  <r>
    <x v="415"/>
    <x v="1"/>
    <x v="1"/>
    <x v="1"/>
    <x v="0"/>
    <x v="5"/>
    <n v="81.37"/>
    <n v="2"/>
    <n v="8.1370000000000005"/>
    <n v="170.87700000000001"/>
    <x v="69"/>
    <x v="0"/>
    <x v="313"/>
    <x v="2"/>
    <n v="162.74"/>
    <n v="4.7619047620000003"/>
    <n v="8.1370000000000005"/>
    <n v="6.5"/>
  </r>
  <r>
    <x v="416"/>
    <x v="1"/>
    <x v="1"/>
    <x v="0"/>
    <x v="0"/>
    <x v="3"/>
    <n v="10.59"/>
    <n v="3"/>
    <n v="1.5885"/>
    <n v="33.358499999999999"/>
    <x v="55"/>
    <x v="5"/>
    <x v="314"/>
    <x v="1"/>
    <n v="31.77"/>
    <n v="4.7619047620000003"/>
    <n v="1.5885"/>
    <n v="8.6999999999999993"/>
  </r>
  <r>
    <x v="417"/>
    <x v="1"/>
    <x v="1"/>
    <x v="1"/>
    <x v="0"/>
    <x v="0"/>
    <n v="84.09"/>
    <n v="9"/>
    <n v="37.840499999999999"/>
    <n v="794.65049999999997"/>
    <x v="83"/>
    <x v="3"/>
    <x v="193"/>
    <x v="2"/>
    <n v="756.81"/>
    <n v="4.7619047620000003"/>
    <n v="37.840499999999999"/>
    <n v="8"/>
  </r>
  <r>
    <x v="418"/>
    <x v="1"/>
    <x v="1"/>
    <x v="0"/>
    <x v="1"/>
    <x v="5"/>
    <n v="73.819999999999993"/>
    <n v="4"/>
    <n v="14.763999999999999"/>
    <n v="310.04399999999998"/>
    <x v="44"/>
    <x v="4"/>
    <x v="146"/>
    <x v="2"/>
    <n v="295.27999999999997"/>
    <n v="4.7619047620000003"/>
    <n v="14.763999999999999"/>
    <n v="6.7"/>
  </r>
  <r>
    <x v="419"/>
    <x v="1"/>
    <x v="1"/>
    <x v="0"/>
    <x v="0"/>
    <x v="3"/>
    <n v="13.22"/>
    <n v="5"/>
    <n v="3.3050000000000002"/>
    <n v="69.405000000000001"/>
    <x v="13"/>
    <x v="0"/>
    <x v="315"/>
    <x v="2"/>
    <n v="66.099999999999994"/>
    <n v="4.7619047620000003"/>
    <n v="3.3050000000000002"/>
    <n v="4.3"/>
  </r>
  <r>
    <x v="420"/>
    <x v="1"/>
    <x v="1"/>
    <x v="1"/>
    <x v="1"/>
    <x v="1"/>
    <n v="93.87"/>
    <n v="8"/>
    <n v="37.548000000000002"/>
    <n v="788.50800000000004"/>
    <x v="24"/>
    <x v="0"/>
    <x v="316"/>
    <x v="1"/>
    <n v="750.96"/>
    <n v="4.7619047620000003"/>
    <n v="37.548000000000002"/>
    <n v="8.3000000000000007"/>
  </r>
  <r>
    <x v="421"/>
    <x v="1"/>
    <x v="1"/>
    <x v="0"/>
    <x v="0"/>
    <x v="3"/>
    <n v="81.400000000000006"/>
    <n v="3"/>
    <n v="12.21"/>
    <n v="256.41000000000003"/>
    <x v="54"/>
    <x v="0"/>
    <x v="317"/>
    <x v="2"/>
    <n v="244.2"/>
    <n v="4.7619047620000003"/>
    <n v="12.21"/>
    <n v="4.8"/>
  </r>
  <r>
    <x v="422"/>
    <x v="1"/>
    <x v="1"/>
    <x v="1"/>
    <x v="1"/>
    <x v="4"/>
    <n v="73.06"/>
    <n v="7"/>
    <n v="25.571000000000002"/>
    <n v="536.99099999999999"/>
    <x v="71"/>
    <x v="3"/>
    <x v="272"/>
    <x v="1"/>
    <n v="511.42"/>
    <n v="4.7619047620000003"/>
    <n v="25.571000000000002"/>
    <n v="4.2"/>
  </r>
  <r>
    <x v="423"/>
    <x v="1"/>
    <x v="1"/>
    <x v="0"/>
    <x v="1"/>
    <x v="4"/>
    <n v="46.55"/>
    <n v="9"/>
    <n v="20.947500000000002"/>
    <n v="439.89749999999998"/>
    <x v="24"/>
    <x v="0"/>
    <x v="318"/>
    <x v="0"/>
    <n v="418.95"/>
    <n v="4.7619047620000003"/>
    <n v="20.947500000000002"/>
    <n v="6.4"/>
  </r>
  <r>
    <x v="424"/>
    <x v="1"/>
    <x v="1"/>
    <x v="0"/>
    <x v="1"/>
    <x v="5"/>
    <n v="32.619999999999997"/>
    <n v="4"/>
    <n v="6.524"/>
    <n v="137.00399999999999"/>
    <x v="36"/>
    <x v="5"/>
    <x v="298"/>
    <x v="2"/>
    <n v="130.47999999999999"/>
    <n v="4.7619047620000003"/>
    <n v="6.524"/>
    <n v="9"/>
  </r>
  <r>
    <x v="425"/>
    <x v="1"/>
    <x v="1"/>
    <x v="0"/>
    <x v="0"/>
    <x v="5"/>
    <n v="38.299999999999997"/>
    <n v="4"/>
    <n v="7.66"/>
    <n v="160.86000000000001"/>
    <x v="22"/>
    <x v="6"/>
    <x v="319"/>
    <x v="2"/>
    <n v="153.19999999999999"/>
    <n v="4.7619047620000003"/>
    <n v="7.66"/>
    <n v="5.7"/>
  </r>
  <r>
    <x v="426"/>
    <x v="1"/>
    <x v="1"/>
    <x v="1"/>
    <x v="1"/>
    <x v="2"/>
    <n v="54.45"/>
    <n v="1"/>
    <n v="2.7225000000000001"/>
    <n v="57.172499999999999"/>
    <x v="77"/>
    <x v="5"/>
    <x v="320"/>
    <x v="0"/>
    <n v="54.45"/>
    <n v="4.7619047620000003"/>
    <n v="2.7225000000000001"/>
    <n v="7.9"/>
  </r>
  <r>
    <x v="427"/>
    <x v="1"/>
    <x v="1"/>
    <x v="0"/>
    <x v="0"/>
    <x v="4"/>
    <n v="74.599999999999994"/>
    <n v="10"/>
    <n v="37.299999999999997"/>
    <n v="783.3"/>
    <x v="73"/>
    <x v="5"/>
    <x v="321"/>
    <x v="2"/>
    <n v="746"/>
    <n v="4.7619047620000003"/>
    <n v="37.299999999999997"/>
    <n v="9.5"/>
  </r>
  <r>
    <x v="428"/>
    <x v="1"/>
    <x v="1"/>
    <x v="1"/>
    <x v="0"/>
    <x v="2"/>
    <n v="67.430000000000007"/>
    <n v="5"/>
    <n v="16.857500000000002"/>
    <n v="354.00749999999999"/>
    <x v="21"/>
    <x v="6"/>
    <x v="322"/>
    <x v="0"/>
    <n v="337.15"/>
    <n v="4.7619047620000003"/>
    <n v="16.857500000000002"/>
    <n v="6.3"/>
  </r>
  <r>
    <x v="429"/>
    <x v="1"/>
    <x v="1"/>
    <x v="1"/>
    <x v="0"/>
    <x v="0"/>
    <n v="99.71"/>
    <n v="6"/>
    <n v="29.913"/>
    <n v="628.173"/>
    <x v="77"/>
    <x v="5"/>
    <x v="323"/>
    <x v="0"/>
    <n v="598.26"/>
    <n v="4.7619047620000003"/>
    <n v="29.913"/>
    <n v="7.9"/>
  </r>
  <r>
    <x v="430"/>
    <x v="1"/>
    <x v="1"/>
    <x v="1"/>
    <x v="1"/>
    <x v="5"/>
    <n v="47.97"/>
    <n v="7"/>
    <n v="16.7895"/>
    <n v="352.5795"/>
    <x v="49"/>
    <x v="3"/>
    <x v="324"/>
    <x v="2"/>
    <n v="335.79"/>
    <n v="4.7619047620000003"/>
    <n v="16.7895"/>
    <n v="6.2"/>
  </r>
  <r>
    <x v="431"/>
    <x v="1"/>
    <x v="1"/>
    <x v="1"/>
    <x v="1"/>
    <x v="0"/>
    <n v="66.680000000000007"/>
    <n v="5"/>
    <n v="16.670000000000002"/>
    <n v="350.07"/>
    <x v="37"/>
    <x v="6"/>
    <x v="136"/>
    <x v="2"/>
    <n v="333.4"/>
    <n v="4.7619047620000003"/>
    <n v="16.670000000000002"/>
    <n v="7.6"/>
  </r>
  <r>
    <x v="432"/>
    <x v="1"/>
    <x v="1"/>
    <x v="1"/>
    <x v="0"/>
    <x v="4"/>
    <n v="48.51"/>
    <n v="7"/>
    <n v="16.9785"/>
    <n v="356.54849999999999"/>
    <x v="43"/>
    <x v="2"/>
    <x v="182"/>
    <x v="1"/>
    <n v="339.57"/>
    <n v="4.7619047620000003"/>
    <n v="16.9785"/>
    <n v="5.2"/>
  </r>
  <r>
    <x v="433"/>
    <x v="1"/>
    <x v="1"/>
    <x v="0"/>
    <x v="1"/>
    <x v="3"/>
    <n v="40.299999999999997"/>
    <n v="10"/>
    <n v="20.149999999999999"/>
    <n v="423.15"/>
    <x v="23"/>
    <x v="4"/>
    <x v="325"/>
    <x v="1"/>
    <n v="403"/>
    <n v="4.7619047620000003"/>
    <n v="20.149999999999999"/>
    <n v="7"/>
  </r>
  <r>
    <x v="434"/>
    <x v="1"/>
    <x v="1"/>
    <x v="1"/>
    <x v="1"/>
    <x v="0"/>
    <n v="18.11"/>
    <n v="10"/>
    <n v="9.0549999999999997"/>
    <n v="190.155"/>
    <x v="22"/>
    <x v="6"/>
    <x v="326"/>
    <x v="0"/>
    <n v="181.1"/>
    <n v="4.7619047620000003"/>
    <n v="9.0549999999999997"/>
    <n v="5.9"/>
  </r>
  <r>
    <x v="435"/>
    <x v="1"/>
    <x v="1"/>
    <x v="0"/>
    <x v="1"/>
    <x v="0"/>
    <n v="39.01"/>
    <n v="1"/>
    <n v="1.9504999999999999"/>
    <n v="40.960500000000003"/>
    <x v="55"/>
    <x v="5"/>
    <x v="327"/>
    <x v="1"/>
    <n v="39.01"/>
    <n v="4.7619047620000003"/>
    <n v="1.9504999999999999"/>
    <n v="4.7"/>
  </r>
  <r>
    <x v="436"/>
    <x v="1"/>
    <x v="1"/>
    <x v="1"/>
    <x v="0"/>
    <x v="3"/>
    <n v="14.96"/>
    <n v="8"/>
    <n v="5.984"/>
    <n v="125.664"/>
    <x v="78"/>
    <x v="0"/>
    <x v="289"/>
    <x v="2"/>
    <n v="119.68"/>
    <n v="4.7619047620000003"/>
    <n v="5.984"/>
    <n v="8.6"/>
  </r>
  <r>
    <x v="437"/>
    <x v="1"/>
    <x v="1"/>
    <x v="0"/>
    <x v="1"/>
    <x v="2"/>
    <n v="79.930000000000007"/>
    <n v="6"/>
    <n v="23.978999999999999"/>
    <n v="503.55900000000003"/>
    <x v="51"/>
    <x v="4"/>
    <x v="75"/>
    <x v="2"/>
    <n v="479.58"/>
    <n v="4.7619047620000003"/>
    <n v="23.978999999999999"/>
    <n v="5.5"/>
  </r>
  <r>
    <x v="438"/>
    <x v="1"/>
    <x v="1"/>
    <x v="1"/>
    <x v="1"/>
    <x v="2"/>
    <n v="97.74"/>
    <n v="4"/>
    <n v="19.547999999999998"/>
    <n v="410.50799999999998"/>
    <x v="55"/>
    <x v="5"/>
    <x v="257"/>
    <x v="0"/>
    <n v="390.96"/>
    <n v="4.7619047620000003"/>
    <n v="19.547999999999998"/>
    <n v="6.4"/>
  </r>
  <r>
    <x v="439"/>
    <x v="1"/>
    <x v="1"/>
    <x v="0"/>
    <x v="1"/>
    <x v="0"/>
    <n v="51.13"/>
    <n v="4"/>
    <n v="10.226000000000001"/>
    <n v="214.74600000000001"/>
    <x v="43"/>
    <x v="2"/>
    <x v="197"/>
    <x v="1"/>
    <n v="204.52"/>
    <n v="4.7619047620000003"/>
    <n v="10.226000000000001"/>
    <n v="4"/>
  </r>
  <r>
    <x v="440"/>
    <x v="1"/>
    <x v="1"/>
    <x v="1"/>
    <x v="1"/>
    <x v="1"/>
    <n v="22.02"/>
    <n v="9"/>
    <n v="9.9090000000000007"/>
    <n v="208.089"/>
    <x v="7"/>
    <x v="4"/>
    <x v="328"/>
    <x v="2"/>
    <n v="198.18"/>
    <n v="4.7619047620000003"/>
    <n v="9.9090000000000007"/>
    <n v="6.8"/>
  </r>
  <r>
    <x v="441"/>
    <x v="1"/>
    <x v="1"/>
    <x v="1"/>
    <x v="0"/>
    <x v="2"/>
    <n v="57.95"/>
    <n v="6"/>
    <n v="17.385000000000002"/>
    <n v="365.08499999999998"/>
    <x v="85"/>
    <x v="1"/>
    <x v="329"/>
    <x v="2"/>
    <n v="347.7"/>
    <n v="4.7619047620000003"/>
    <n v="17.385000000000002"/>
    <n v="5.2"/>
  </r>
  <r>
    <x v="442"/>
    <x v="1"/>
    <x v="1"/>
    <x v="0"/>
    <x v="0"/>
    <x v="4"/>
    <n v="42.82"/>
    <n v="9"/>
    <n v="19.268999999999998"/>
    <n v="404.649"/>
    <x v="52"/>
    <x v="5"/>
    <x v="290"/>
    <x v="1"/>
    <n v="385.38"/>
    <n v="4.7619047620000003"/>
    <n v="19.268999999999998"/>
    <n v="8.9"/>
  </r>
  <r>
    <x v="443"/>
    <x v="1"/>
    <x v="1"/>
    <x v="0"/>
    <x v="1"/>
    <x v="3"/>
    <n v="48.09"/>
    <n v="3"/>
    <n v="7.2134999999999998"/>
    <n v="151.48349999999999"/>
    <x v="18"/>
    <x v="1"/>
    <x v="330"/>
    <x v="1"/>
    <n v="144.27000000000001"/>
    <n v="4.7619047620000003"/>
    <n v="7.2134999999999998"/>
    <n v="7.8"/>
  </r>
  <r>
    <x v="444"/>
    <x v="1"/>
    <x v="1"/>
    <x v="0"/>
    <x v="0"/>
    <x v="0"/>
    <n v="55.97"/>
    <n v="7"/>
    <n v="19.589500000000001"/>
    <n v="411.37950000000001"/>
    <x v="62"/>
    <x v="5"/>
    <x v="272"/>
    <x v="0"/>
    <n v="391.79"/>
    <n v="4.7619047620000003"/>
    <n v="19.589500000000001"/>
    <n v="8.9"/>
  </r>
  <r>
    <x v="445"/>
    <x v="1"/>
    <x v="1"/>
    <x v="0"/>
    <x v="0"/>
    <x v="0"/>
    <n v="76.900000000000006"/>
    <n v="7"/>
    <n v="26.914999999999999"/>
    <n v="565.21500000000003"/>
    <x v="57"/>
    <x v="2"/>
    <x v="259"/>
    <x v="2"/>
    <n v="538.29999999999995"/>
    <n v="4.7619047620000003"/>
    <n v="26.914999999999999"/>
    <n v="7.7"/>
  </r>
  <r>
    <x v="446"/>
    <x v="1"/>
    <x v="1"/>
    <x v="1"/>
    <x v="0"/>
    <x v="0"/>
    <n v="13.5"/>
    <n v="10"/>
    <n v="6.75"/>
    <n v="141.75"/>
    <x v="67"/>
    <x v="6"/>
    <x v="331"/>
    <x v="1"/>
    <n v="135"/>
    <n v="4.7619047620000003"/>
    <n v="6.75"/>
    <n v="4.8"/>
  </r>
  <r>
    <x v="447"/>
    <x v="1"/>
    <x v="1"/>
    <x v="0"/>
    <x v="0"/>
    <x v="5"/>
    <n v="54.73"/>
    <n v="7"/>
    <n v="19.1555"/>
    <n v="402.26549999999997"/>
    <x v="66"/>
    <x v="4"/>
    <x v="332"/>
    <x v="1"/>
    <n v="383.11"/>
    <n v="4.7619047620000003"/>
    <n v="19.1555"/>
    <n v="8.5"/>
  </r>
  <r>
    <x v="448"/>
    <x v="1"/>
    <x v="1"/>
    <x v="0"/>
    <x v="1"/>
    <x v="1"/>
    <n v="27"/>
    <n v="9"/>
    <n v="12.15"/>
    <n v="255.15"/>
    <x v="13"/>
    <x v="0"/>
    <x v="95"/>
    <x v="2"/>
    <n v="243"/>
    <n v="4.7619047620000003"/>
    <n v="12.15"/>
    <n v="4.8"/>
  </r>
  <r>
    <x v="449"/>
    <x v="1"/>
    <x v="1"/>
    <x v="0"/>
    <x v="0"/>
    <x v="4"/>
    <n v="89.14"/>
    <n v="4"/>
    <n v="17.827999999999999"/>
    <n v="374.38799999999998"/>
    <x v="49"/>
    <x v="3"/>
    <x v="185"/>
    <x v="1"/>
    <n v="356.56"/>
    <n v="4.7619047620000003"/>
    <n v="17.827999999999999"/>
    <n v="7.8"/>
  </r>
  <r>
    <x v="450"/>
    <x v="1"/>
    <x v="1"/>
    <x v="1"/>
    <x v="1"/>
    <x v="3"/>
    <n v="27.5"/>
    <n v="3"/>
    <n v="4.125"/>
    <n v="86.625"/>
    <x v="75"/>
    <x v="2"/>
    <x v="333"/>
    <x v="0"/>
    <n v="82.5"/>
    <n v="4.7619047620000003"/>
    <n v="4.125"/>
    <n v="6.5"/>
  </r>
  <r>
    <x v="451"/>
    <x v="1"/>
    <x v="1"/>
    <x v="1"/>
    <x v="1"/>
    <x v="2"/>
    <n v="74.97"/>
    <n v="1"/>
    <n v="3.7484999999999999"/>
    <n v="78.718500000000006"/>
    <x v="35"/>
    <x v="0"/>
    <x v="334"/>
    <x v="2"/>
    <n v="74.97"/>
    <n v="4.7619047620000003"/>
    <n v="3.7484999999999999"/>
    <n v="5.6"/>
  </r>
  <r>
    <x v="452"/>
    <x v="1"/>
    <x v="1"/>
    <x v="0"/>
    <x v="0"/>
    <x v="3"/>
    <n v="26.26"/>
    <n v="7"/>
    <n v="9.1910000000000007"/>
    <n v="193.011"/>
    <x v="24"/>
    <x v="0"/>
    <x v="295"/>
    <x v="2"/>
    <n v="183.82"/>
    <n v="4.7619047620000003"/>
    <n v="9.1910000000000007"/>
    <n v="9.9"/>
  </r>
  <r>
    <x v="453"/>
    <x v="1"/>
    <x v="1"/>
    <x v="1"/>
    <x v="0"/>
    <x v="5"/>
    <n v="60.96"/>
    <n v="2"/>
    <n v="6.0960000000000001"/>
    <n v="128.01599999999999"/>
    <x v="43"/>
    <x v="2"/>
    <x v="278"/>
    <x v="1"/>
    <n v="121.92"/>
    <n v="4.7619047620000003"/>
    <n v="6.0960000000000001"/>
    <n v="4.9000000000000004"/>
  </r>
  <r>
    <x v="454"/>
    <x v="1"/>
    <x v="1"/>
    <x v="0"/>
    <x v="0"/>
    <x v="1"/>
    <n v="35.380000000000003"/>
    <n v="9"/>
    <n v="15.920999999999999"/>
    <n v="334.34100000000001"/>
    <x v="0"/>
    <x v="0"/>
    <x v="335"/>
    <x v="1"/>
    <n v="318.42"/>
    <n v="4.7619047620000003"/>
    <n v="15.920999999999999"/>
    <n v="9.6"/>
  </r>
  <r>
    <x v="455"/>
    <x v="1"/>
    <x v="1"/>
    <x v="1"/>
    <x v="0"/>
    <x v="3"/>
    <n v="23.65"/>
    <n v="4"/>
    <n v="4.7300000000000004"/>
    <n v="99.33"/>
    <x v="87"/>
    <x v="6"/>
    <x v="336"/>
    <x v="1"/>
    <n v="94.6"/>
    <n v="4.7619047620000003"/>
    <n v="4.7300000000000004"/>
    <n v="4"/>
  </r>
  <r>
    <x v="456"/>
    <x v="1"/>
    <x v="1"/>
    <x v="1"/>
    <x v="0"/>
    <x v="4"/>
    <n v="99.69"/>
    <n v="5"/>
    <n v="24.922499999999999"/>
    <n v="523.37249999999995"/>
    <x v="71"/>
    <x v="3"/>
    <x v="288"/>
    <x v="2"/>
    <n v="498.45"/>
    <n v="4.7619047620000003"/>
    <n v="24.922499999999999"/>
    <n v="9.9"/>
  </r>
  <r>
    <x v="457"/>
    <x v="1"/>
    <x v="1"/>
    <x v="0"/>
    <x v="1"/>
    <x v="2"/>
    <n v="75.819999999999993"/>
    <n v="1"/>
    <n v="3.7909999999999999"/>
    <n v="79.611000000000004"/>
    <x v="51"/>
    <x v="4"/>
    <x v="337"/>
    <x v="2"/>
    <n v="75.819999999999993"/>
    <n v="4.7619047620000003"/>
    <n v="3.7909999999999999"/>
    <n v="5.8"/>
  </r>
  <r>
    <x v="458"/>
    <x v="1"/>
    <x v="1"/>
    <x v="1"/>
    <x v="1"/>
    <x v="4"/>
    <n v="18.22"/>
    <n v="7"/>
    <n v="6.3769999999999998"/>
    <n v="133.917"/>
    <x v="15"/>
    <x v="1"/>
    <x v="75"/>
    <x v="1"/>
    <n v="127.54"/>
    <n v="4.7619047620000003"/>
    <n v="6.3769999999999998"/>
    <n v="6.6"/>
  </r>
  <r>
    <x v="459"/>
    <x v="1"/>
    <x v="1"/>
    <x v="1"/>
    <x v="0"/>
    <x v="5"/>
    <n v="37.950000000000003"/>
    <n v="10"/>
    <n v="18.975000000000001"/>
    <n v="398.47500000000002"/>
    <x v="69"/>
    <x v="0"/>
    <x v="305"/>
    <x v="2"/>
    <n v="379.5"/>
    <n v="4.7619047620000003"/>
    <n v="18.975000000000001"/>
    <n v="9.6999999999999993"/>
  </r>
  <r>
    <x v="460"/>
    <x v="1"/>
    <x v="1"/>
    <x v="1"/>
    <x v="1"/>
    <x v="1"/>
    <n v="13.59"/>
    <n v="9"/>
    <n v="6.1154999999999999"/>
    <n v="128.4255"/>
    <x v="16"/>
    <x v="2"/>
    <x v="338"/>
    <x v="2"/>
    <n v="122.31"/>
    <n v="4.7619047620000003"/>
    <n v="6.1154999999999999"/>
    <n v="5.8"/>
  </r>
  <r>
    <x v="461"/>
    <x v="1"/>
    <x v="1"/>
    <x v="0"/>
    <x v="0"/>
    <x v="0"/>
    <n v="41.06"/>
    <n v="6"/>
    <n v="12.318"/>
    <n v="258.678"/>
    <x v="62"/>
    <x v="5"/>
    <x v="182"/>
    <x v="1"/>
    <n v="246.36"/>
    <n v="4.7619047620000003"/>
    <n v="12.318"/>
    <n v="8.3000000000000007"/>
  </r>
  <r>
    <x v="462"/>
    <x v="1"/>
    <x v="1"/>
    <x v="0"/>
    <x v="1"/>
    <x v="3"/>
    <n v="19.239999999999998"/>
    <n v="9"/>
    <n v="8.6579999999999995"/>
    <n v="181.81800000000001"/>
    <x v="41"/>
    <x v="3"/>
    <x v="339"/>
    <x v="2"/>
    <n v="173.16"/>
    <n v="4.7619047620000003"/>
    <n v="8.6579999999999995"/>
    <n v="8"/>
  </r>
  <r>
    <x v="463"/>
    <x v="1"/>
    <x v="1"/>
    <x v="1"/>
    <x v="0"/>
    <x v="5"/>
    <n v="39.75"/>
    <n v="5"/>
    <n v="9.9375"/>
    <n v="208.6875"/>
    <x v="82"/>
    <x v="2"/>
    <x v="141"/>
    <x v="0"/>
    <n v="198.75"/>
    <n v="4.7619047620000003"/>
    <n v="9.9375"/>
    <n v="9.6"/>
  </r>
  <r>
    <x v="464"/>
    <x v="1"/>
    <x v="1"/>
    <x v="0"/>
    <x v="0"/>
    <x v="5"/>
    <n v="68.709999999999994"/>
    <n v="4"/>
    <n v="13.742000000000001"/>
    <n v="288.58199999999999"/>
    <x v="56"/>
    <x v="2"/>
    <x v="160"/>
    <x v="2"/>
    <n v="274.83999999999997"/>
    <n v="4.7619047620000003"/>
    <n v="13.742000000000001"/>
    <n v="4.0999999999999996"/>
  </r>
  <r>
    <x v="465"/>
    <x v="1"/>
    <x v="1"/>
    <x v="1"/>
    <x v="0"/>
    <x v="0"/>
    <n v="34.21"/>
    <n v="10"/>
    <n v="17.105"/>
    <n v="359.20499999999998"/>
    <x v="27"/>
    <x v="6"/>
    <x v="340"/>
    <x v="2"/>
    <n v="342.1"/>
    <n v="4.7619047620000003"/>
    <n v="17.105"/>
    <n v="5.0999999999999996"/>
  </r>
  <r>
    <x v="466"/>
    <x v="1"/>
    <x v="1"/>
    <x v="1"/>
    <x v="1"/>
    <x v="2"/>
    <n v="21.87"/>
    <n v="2"/>
    <n v="2.1869999999999998"/>
    <n v="45.927"/>
    <x v="43"/>
    <x v="2"/>
    <x v="341"/>
    <x v="0"/>
    <n v="43.74"/>
    <n v="4.7619047620000003"/>
    <n v="2.1869999999999998"/>
    <n v="6.9"/>
  </r>
  <r>
    <x v="467"/>
    <x v="1"/>
    <x v="1"/>
    <x v="1"/>
    <x v="1"/>
    <x v="0"/>
    <n v="96.11"/>
    <n v="1"/>
    <n v="4.8055000000000003"/>
    <n v="100.91549999999999"/>
    <x v="43"/>
    <x v="2"/>
    <x v="339"/>
    <x v="0"/>
    <n v="96.11"/>
    <n v="4.7619047620000003"/>
    <n v="4.8055000000000003"/>
    <n v="7.8"/>
  </r>
  <r>
    <x v="468"/>
    <x v="1"/>
    <x v="1"/>
    <x v="1"/>
    <x v="0"/>
    <x v="0"/>
    <n v="57.22"/>
    <n v="2"/>
    <n v="5.7220000000000004"/>
    <n v="120.16200000000001"/>
    <x v="26"/>
    <x v="0"/>
    <x v="342"/>
    <x v="0"/>
    <n v="114.44"/>
    <n v="4.7619047620000003"/>
    <n v="5.7220000000000004"/>
    <n v="8.3000000000000007"/>
  </r>
  <r>
    <x v="469"/>
    <x v="1"/>
    <x v="1"/>
    <x v="0"/>
    <x v="1"/>
    <x v="5"/>
    <n v="25.42"/>
    <n v="8"/>
    <n v="10.167999999999999"/>
    <n v="213.52799999999999"/>
    <x v="42"/>
    <x v="5"/>
    <x v="255"/>
    <x v="1"/>
    <n v="203.36"/>
    <n v="4.7619047620000003"/>
    <n v="10.167999999999999"/>
    <n v="6.7"/>
  </r>
  <r>
    <x v="470"/>
    <x v="1"/>
    <x v="1"/>
    <x v="0"/>
    <x v="1"/>
    <x v="5"/>
    <n v="40.61"/>
    <n v="9"/>
    <n v="18.2745"/>
    <n v="383.7645"/>
    <x v="27"/>
    <x v="6"/>
    <x v="282"/>
    <x v="2"/>
    <n v="365.49"/>
    <n v="4.7619047620000003"/>
    <n v="18.2745"/>
    <n v="7"/>
  </r>
  <r>
    <x v="471"/>
    <x v="1"/>
    <x v="1"/>
    <x v="0"/>
    <x v="0"/>
    <x v="4"/>
    <n v="20.87"/>
    <n v="3"/>
    <n v="3.1305000000000001"/>
    <n v="65.740499999999997"/>
    <x v="45"/>
    <x v="6"/>
    <x v="176"/>
    <x v="1"/>
    <n v="62.61"/>
    <n v="4.7619047620000003"/>
    <n v="3.1305000000000001"/>
    <n v="8"/>
  </r>
  <r>
    <x v="472"/>
    <x v="1"/>
    <x v="1"/>
    <x v="1"/>
    <x v="1"/>
    <x v="2"/>
    <n v="67.27"/>
    <n v="5"/>
    <n v="16.817499999999999"/>
    <n v="353.16750000000002"/>
    <x v="67"/>
    <x v="6"/>
    <x v="109"/>
    <x v="2"/>
    <n v="336.35"/>
    <n v="4.7619047620000003"/>
    <n v="16.817499999999999"/>
    <n v="6.9"/>
  </r>
  <r>
    <x v="473"/>
    <x v="1"/>
    <x v="1"/>
    <x v="1"/>
    <x v="1"/>
    <x v="5"/>
    <n v="69.08"/>
    <n v="2"/>
    <n v="6.9080000000000004"/>
    <n v="145.06800000000001"/>
    <x v="51"/>
    <x v="4"/>
    <x v="132"/>
    <x v="1"/>
    <n v="138.16"/>
    <n v="4.7619047620000003"/>
    <n v="6.9080000000000004"/>
    <n v="6.9"/>
  </r>
  <r>
    <x v="474"/>
    <x v="1"/>
    <x v="1"/>
    <x v="1"/>
    <x v="1"/>
    <x v="5"/>
    <n v="95.54"/>
    <n v="7"/>
    <n v="33.439"/>
    <n v="702.21900000000005"/>
    <x v="46"/>
    <x v="0"/>
    <x v="4"/>
    <x v="1"/>
    <n v="668.78"/>
    <n v="4.7619047620000003"/>
    <n v="33.439"/>
    <n v="9.6"/>
  </r>
  <r>
    <x v="475"/>
    <x v="1"/>
    <x v="1"/>
    <x v="1"/>
    <x v="0"/>
    <x v="5"/>
    <n v="47.44"/>
    <n v="1"/>
    <n v="2.3719999999999999"/>
    <n v="49.811999999999998"/>
    <x v="82"/>
    <x v="2"/>
    <x v="191"/>
    <x v="1"/>
    <n v="47.44"/>
    <n v="4.7619047620000003"/>
    <n v="2.3719999999999999"/>
    <n v="6.8"/>
  </r>
  <r>
    <x v="476"/>
    <x v="1"/>
    <x v="1"/>
    <x v="0"/>
    <x v="0"/>
    <x v="2"/>
    <n v="88.43"/>
    <n v="8"/>
    <n v="35.372"/>
    <n v="742.81200000000001"/>
    <x v="14"/>
    <x v="2"/>
    <x v="172"/>
    <x v="1"/>
    <n v="707.44"/>
    <n v="4.7619047620000003"/>
    <n v="35.372"/>
    <n v="4.3"/>
  </r>
  <r>
    <x v="477"/>
    <x v="1"/>
    <x v="1"/>
    <x v="0"/>
    <x v="0"/>
    <x v="0"/>
    <n v="19.149999999999999"/>
    <n v="1"/>
    <n v="0.95750000000000002"/>
    <n v="20.107500000000002"/>
    <x v="74"/>
    <x v="3"/>
    <x v="343"/>
    <x v="1"/>
    <n v="19.149999999999999"/>
    <n v="4.7619047620000003"/>
    <n v="0.95750000000000002"/>
    <n v="9.5"/>
  </r>
  <r>
    <x v="478"/>
    <x v="1"/>
    <x v="1"/>
    <x v="0"/>
    <x v="0"/>
    <x v="0"/>
    <n v="27.07"/>
    <n v="1"/>
    <n v="1.3534999999999999"/>
    <n v="28.423500000000001"/>
    <x v="26"/>
    <x v="0"/>
    <x v="38"/>
    <x v="1"/>
    <n v="27.07"/>
    <n v="4.7619047620000003"/>
    <n v="1.3534999999999999"/>
    <n v="5.3"/>
  </r>
  <r>
    <x v="479"/>
    <x v="1"/>
    <x v="1"/>
    <x v="0"/>
    <x v="0"/>
    <x v="2"/>
    <n v="39.119999999999997"/>
    <n v="1"/>
    <n v="1.956"/>
    <n v="41.076000000000001"/>
    <x v="60"/>
    <x v="5"/>
    <x v="344"/>
    <x v="1"/>
    <n v="39.119999999999997"/>
    <n v="4.7619047620000003"/>
    <n v="1.956"/>
    <n v="9.6"/>
  </r>
  <r>
    <x v="480"/>
    <x v="1"/>
    <x v="1"/>
    <x v="1"/>
    <x v="0"/>
    <x v="3"/>
    <n v="74.709999999999994"/>
    <n v="6"/>
    <n v="22.413"/>
    <n v="470.673"/>
    <x v="10"/>
    <x v="5"/>
    <x v="131"/>
    <x v="2"/>
    <n v="448.26"/>
    <n v="4.7619047620000003"/>
    <n v="22.413"/>
    <n v="6.7"/>
  </r>
  <r>
    <x v="481"/>
    <x v="1"/>
    <x v="1"/>
    <x v="1"/>
    <x v="1"/>
    <x v="3"/>
    <n v="22.01"/>
    <n v="6"/>
    <n v="6.6029999999999998"/>
    <n v="138.66300000000001"/>
    <x v="27"/>
    <x v="6"/>
    <x v="27"/>
    <x v="2"/>
    <n v="132.06"/>
    <n v="4.7619047620000003"/>
    <n v="6.6029999999999998"/>
    <n v="7.6"/>
  </r>
  <r>
    <x v="482"/>
    <x v="1"/>
    <x v="1"/>
    <x v="0"/>
    <x v="0"/>
    <x v="5"/>
    <n v="29.56"/>
    <n v="5"/>
    <n v="7.39"/>
    <n v="155.19"/>
    <x v="53"/>
    <x v="6"/>
    <x v="345"/>
    <x v="2"/>
    <n v="147.80000000000001"/>
    <n v="4.7619047620000003"/>
    <n v="7.39"/>
    <n v="6.9"/>
  </r>
  <r>
    <x v="483"/>
    <x v="1"/>
    <x v="1"/>
    <x v="0"/>
    <x v="0"/>
    <x v="4"/>
    <n v="77.400000000000006"/>
    <n v="9"/>
    <n v="34.83"/>
    <n v="731.43"/>
    <x v="57"/>
    <x v="2"/>
    <x v="346"/>
    <x v="1"/>
    <n v="696.6"/>
    <n v="4.7619047620000003"/>
    <n v="34.83"/>
    <n v="4.5"/>
  </r>
  <r>
    <x v="484"/>
    <x v="1"/>
    <x v="1"/>
    <x v="1"/>
    <x v="1"/>
    <x v="3"/>
    <n v="79.39"/>
    <n v="10"/>
    <n v="39.695"/>
    <n v="833.59500000000003"/>
    <x v="7"/>
    <x v="4"/>
    <x v="63"/>
    <x v="2"/>
    <n v="793.9"/>
    <n v="4.7619047620000003"/>
    <n v="39.695"/>
    <n v="6.2"/>
  </r>
  <r>
    <x v="485"/>
    <x v="1"/>
    <x v="1"/>
    <x v="0"/>
    <x v="0"/>
    <x v="4"/>
    <n v="73.05"/>
    <n v="10"/>
    <n v="36.524999999999999"/>
    <n v="767.02499999999998"/>
    <x v="1"/>
    <x v="1"/>
    <x v="347"/>
    <x v="1"/>
    <n v="730.5"/>
    <n v="4.7619047620000003"/>
    <n v="36.524999999999999"/>
    <n v="8.6999999999999993"/>
  </r>
  <r>
    <x v="486"/>
    <x v="1"/>
    <x v="1"/>
    <x v="1"/>
    <x v="1"/>
    <x v="2"/>
    <n v="37.020000000000003"/>
    <n v="6"/>
    <n v="11.106"/>
    <n v="233.226"/>
    <x v="14"/>
    <x v="2"/>
    <x v="211"/>
    <x v="2"/>
    <n v="222.12"/>
    <n v="4.7619047620000003"/>
    <n v="11.106"/>
    <n v="4.5"/>
  </r>
  <r>
    <x v="487"/>
    <x v="1"/>
    <x v="1"/>
    <x v="0"/>
    <x v="1"/>
    <x v="0"/>
    <n v="72.569999999999993"/>
    <n v="8"/>
    <n v="29.027999999999999"/>
    <n v="609.58799999999997"/>
    <x v="61"/>
    <x v="0"/>
    <x v="343"/>
    <x v="2"/>
    <n v="580.55999999999995"/>
    <n v="4.7619047620000003"/>
    <n v="29.027999999999999"/>
    <n v="4.5999999999999996"/>
  </r>
  <r>
    <x v="488"/>
    <x v="1"/>
    <x v="1"/>
    <x v="1"/>
    <x v="1"/>
    <x v="2"/>
    <n v="34.369999999999997"/>
    <n v="10"/>
    <n v="17.184999999999999"/>
    <n v="360.88499999999999"/>
    <x v="35"/>
    <x v="0"/>
    <x v="197"/>
    <x v="0"/>
    <n v="343.7"/>
    <n v="4.7619047620000003"/>
    <n v="17.184999999999999"/>
    <n v="6.7"/>
  </r>
  <r>
    <x v="489"/>
    <x v="1"/>
    <x v="1"/>
    <x v="0"/>
    <x v="1"/>
    <x v="1"/>
    <n v="60.38"/>
    <n v="10"/>
    <n v="30.19"/>
    <n v="633.99"/>
    <x v="6"/>
    <x v="5"/>
    <x v="277"/>
    <x v="2"/>
    <n v="603.79999999999995"/>
    <n v="4.7619047620000003"/>
    <n v="30.19"/>
    <n v="6"/>
  </r>
  <r>
    <x v="490"/>
    <x v="1"/>
    <x v="1"/>
    <x v="0"/>
    <x v="0"/>
    <x v="2"/>
    <n v="49.49"/>
    <n v="4"/>
    <n v="9.8979999999999997"/>
    <n v="207.858"/>
    <x v="40"/>
    <x v="4"/>
    <x v="348"/>
    <x v="0"/>
    <n v="197.96"/>
    <n v="4.7619047620000003"/>
    <n v="9.8979999999999997"/>
    <n v="6.6"/>
  </r>
  <r>
    <x v="491"/>
    <x v="1"/>
    <x v="1"/>
    <x v="1"/>
    <x v="0"/>
    <x v="5"/>
    <n v="41.09"/>
    <n v="10"/>
    <n v="20.545000000000002"/>
    <n v="431.44499999999999"/>
    <x v="81"/>
    <x v="4"/>
    <x v="240"/>
    <x v="2"/>
    <n v="410.9"/>
    <n v="4.7619047620000003"/>
    <n v="20.545000000000002"/>
    <n v="7.3"/>
  </r>
  <r>
    <x v="492"/>
    <x v="1"/>
    <x v="1"/>
    <x v="0"/>
    <x v="0"/>
    <x v="1"/>
    <n v="77.680000000000007"/>
    <n v="9"/>
    <n v="34.956000000000003"/>
    <n v="734.07600000000002"/>
    <x v="68"/>
    <x v="3"/>
    <x v="105"/>
    <x v="0"/>
    <n v="699.12"/>
    <n v="4.7619047620000003"/>
    <n v="34.956000000000003"/>
    <n v="9.8000000000000007"/>
  </r>
  <r>
    <x v="493"/>
    <x v="1"/>
    <x v="1"/>
    <x v="1"/>
    <x v="0"/>
    <x v="5"/>
    <n v="34.700000000000003"/>
    <n v="2"/>
    <n v="3.47"/>
    <n v="72.87"/>
    <x v="22"/>
    <x v="6"/>
    <x v="132"/>
    <x v="0"/>
    <n v="69.400000000000006"/>
    <n v="4.7619047620000003"/>
    <n v="3.47"/>
    <n v="8.1999999999999993"/>
  </r>
  <r>
    <x v="494"/>
    <x v="1"/>
    <x v="1"/>
    <x v="0"/>
    <x v="0"/>
    <x v="0"/>
    <n v="25.32"/>
    <n v="8"/>
    <n v="10.128"/>
    <n v="212.68799999999999"/>
    <x v="62"/>
    <x v="5"/>
    <x v="63"/>
    <x v="0"/>
    <n v="202.56"/>
    <n v="4.7619047620000003"/>
    <n v="10.128"/>
    <n v="8.6999999999999993"/>
  </r>
  <r>
    <x v="495"/>
    <x v="1"/>
    <x v="1"/>
    <x v="1"/>
    <x v="1"/>
    <x v="5"/>
    <n v="99.89"/>
    <n v="2"/>
    <n v="9.9890000000000008"/>
    <n v="209.76900000000001"/>
    <x v="77"/>
    <x v="5"/>
    <x v="349"/>
    <x v="0"/>
    <n v="199.78"/>
    <n v="4.7619047620000003"/>
    <n v="9.9890000000000008"/>
    <n v="7.1"/>
  </r>
  <r>
    <x v="496"/>
    <x v="1"/>
    <x v="1"/>
    <x v="1"/>
    <x v="1"/>
    <x v="2"/>
    <n v="75.92"/>
    <n v="8"/>
    <n v="30.367999999999999"/>
    <n v="637.72799999999995"/>
    <x v="45"/>
    <x v="6"/>
    <x v="225"/>
    <x v="2"/>
    <n v="607.36"/>
    <n v="4.7619047620000003"/>
    <n v="30.367999999999999"/>
    <n v="5.5"/>
  </r>
  <r>
    <x v="497"/>
    <x v="1"/>
    <x v="1"/>
    <x v="0"/>
    <x v="0"/>
    <x v="2"/>
    <n v="98.13"/>
    <n v="1"/>
    <n v="4.9065000000000003"/>
    <n v="103.0365"/>
    <x v="11"/>
    <x v="3"/>
    <x v="13"/>
    <x v="2"/>
    <n v="98.13"/>
    <n v="4.7619047620000003"/>
    <n v="4.9065000000000003"/>
    <n v="8.9"/>
  </r>
  <r>
    <x v="498"/>
    <x v="1"/>
    <x v="1"/>
    <x v="0"/>
    <x v="1"/>
    <x v="2"/>
    <n v="73.97"/>
    <n v="1"/>
    <n v="3.6985000000000001"/>
    <n v="77.668499999999995"/>
    <x v="58"/>
    <x v="1"/>
    <x v="308"/>
    <x v="1"/>
    <n v="73.97"/>
    <n v="4.7619047620000003"/>
    <n v="3.6985000000000001"/>
    <n v="5.4"/>
  </r>
  <r>
    <x v="499"/>
    <x v="1"/>
    <x v="1"/>
    <x v="1"/>
    <x v="0"/>
    <x v="2"/>
    <n v="93.31"/>
    <n v="2"/>
    <n v="9.3309999999999995"/>
    <n v="195.95099999999999"/>
    <x v="65"/>
    <x v="3"/>
    <x v="350"/>
    <x v="2"/>
    <n v="186.62"/>
    <n v="4.7619047620000003"/>
    <n v="9.3309999999999995"/>
    <n v="6.3"/>
  </r>
  <r>
    <x v="500"/>
    <x v="1"/>
    <x v="1"/>
    <x v="1"/>
    <x v="1"/>
    <x v="2"/>
    <n v="88.45"/>
    <n v="1"/>
    <n v="4.4225000000000003"/>
    <n v="92.872500000000002"/>
    <x v="4"/>
    <x v="3"/>
    <x v="230"/>
    <x v="1"/>
    <n v="88.45"/>
    <n v="4.7619047620000003"/>
    <n v="4.4225000000000003"/>
    <n v="9.5"/>
  </r>
  <r>
    <x v="501"/>
    <x v="1"/>
    <x v="1"/>
    <x v="0"/>
    <x v="0"/>
    <x v="2"/>
    <n v="48.5"/>
    <n v="3"/>
    <n v="7.2750000000000004"/>
    <n v="152.77500000000001"/>
    <x v="73"/>
    <x v="5"/>
    <x v="59"/>
    <x v="2"/>
    <n v="145.5"/>
    <n v="4.7619047620000003"/>
    <n v="7.2750000000000004"/>
    <n v="6.7"/>
  </r>
  <r>
    <x v="502"/>
    <x v="1"/>
    <x v="1"/>
    <x v="1"/>
    <x v="0"/>
    <x v="4"/>
    <n v="84.05"/>
    <n v="6"/>
    <n v="25.215"/>
    <n v="529.51499999999999"/>
    <x v="36"/>
    <x v="5"/>
    <x v="351"/>
    <x v="1"/>
    <n v="504.3"/>
    <n v="4.7619047620000003"/>
    <n v="25.215"/>
    <n v="7.7"/>
  </r>
  <r>
    <x v="503"/>
    <x v="1"/>
    <x v="1"/>
    <x v="0"/>
    <x v="1"/>
    <x v="0"/>
    <n v="61.29"/>
    <n v="5"/>
    <n v="15.3225"/>
    <n v="321.77249999999998"/>
    <x v="8"/>
    <x v="2"/>
    <x v="352"/>
    <x v="2"/>
    <n v="306.45"/>
    <n v="4.7619047620000003"/>
    <n v="15.3225"/>
    <n v="7"/>
  </r>
  <r>
    <x v="504"/>
    <x v="1"/>
    <x v="1"/>
    <x v="0"/>
    <x v="0"/>
    <x v="2"/>
    <n v="90.74"/>
    <n v="7"/>
    <n v="31.759"/>
    <n v="666.93899999999996"/>
    <x v="79"/>
    <x v="6"/>
    <x v="104"/>
    <x v="1"/>
    <n v="635.17999999999995"/>
    <n v="4.7619047620000003"/>
    <n v="31.759"/>
    <n v="6.2"/>
  </r>
  <r>
    <x v="505"/>
    <x v="1"/>
    <x v="1"/>
    <x v="0"/>
    <x v="1"/>
    <x v="0"/>
    <n v="54.86"/>
    <n v="5"/>
    <n v="13.715"/>
    <n v="288.01499999999999"/>
    <x v="8"/>
    <x v="2"/>
    <x v="7"/>
    <x v="0"/>
    <n v="274.3"/>
    <n v="4.7619047620000003"/>
    <n v="13.715"/>
    <n v="9.8000000000000007"/>
  </r>
  <r>
    <x v="506"/>
    <x v="1"/>
    <x v="1"/>
    <x v="1"/>
    <x v="0"/>
    <x v="3"/>
    <n v="45.71"/>
    <n v="3"/>
    <n v="6.8564999999999996"/>
    <n v="143.98650000000001"/>
    <x v="60"/>
    <x v="5"/>
    <x v="353"/>
    <x v="1"/>
    <n v="137.13"/>
    <n v="4.7619047620000003"/>
    <n v="6.8564999999999996"/>
    <n v="7.7"/>
  </r>
  <r>
    <x v="507"/>
    <x v="1"/>
    <x v="1"/>
    <x v="1"/>
    <x v="1"/>
    <x v="5"/>
    <n v="39.21"/>
    <n v="4"/>
    <n v="7.8419999999999996"/>
    <n v="164.68199999999999"/>
    <x v="79"/>
    <x v="6"/>
    <x v="354"/>
    <x v="1"/>
    <n v="156.84"/>
    <n v="4.7619047620000003"/>
    <n v="7.8419999999999996"/>
    <n v="9"/>
  </r>
  <r>
    <x v="508"/>
    <x v="1"/>
    <x v="1"/>
    <x v="0"/>
    <x v="1"/>
    <x v="5"/>
    <n v="59.86"/>
    <n v="2"/>
    <n v="5.9859999999999998"/>
    <n v="125.706"/>
    <x v="72"/>
    <x v="1"/>
    <x v="355"/>
    <x v="0"/>
    <n v="119.72"/>
    <n v="4.7619047620000003"/>
    <n v="5.9859999999999998"/>
    <n v="6.7"/>
  </r>
  <r>
    <x v="509"/>
    <x v="1"/>
    <x v="1"/>
    <x v="0"/>
    <x v="0"/>
    <x v="4"/>
    <n v="54.36"/>
    <n v="10"/>
    <n v="27.18"/>
    <n v="570.78"/>
    <x v="7"/>
    <x v="4"/>
    <x v="22"/>
    <x v="1"/>
    <n v="543.6"/>
    <n v="4.7619047620000003"/>
    <n v="27.18"/>
    <n v="6.1"/>
  </r>
  <r>
    <x v="510"/>
    <x v="1"/>
    <x v="1"/>
    <x v="1"/>
    <x v="1"/>
    <x v="3"/>
    <n v="22.95"/>
    <n v="10"/>
    <n v="11.475"/>
    <n v="240.97499999999999"/>
    <x v="76"/>
    <x v="6"/>
    <x v="14"/>
    <x v="0"/>
    <n v="229.5"/>
    <n v="4.7619047620000003"/>
    <n v="11.475"/>
    <n v="8.1999999999999993"/>
  </r>
  <r>
    <x v="511"/>
    <x v="1"/>
    <x v="1"/>
    <x v="0"/>
    <x v="0"/>
    <x v="5"/>
    <n v="73.959999999999994"/>
    <n v="1"/>
    <n v="3.698"/>
    <n v="77.658000000000001"/>
    <x v="0"/>
    <x v="0"/>
    <x v="216"/>
    <x v="1"/>
    <n v="73.959999999999994"/>
    <n v="4.7619047620000003"/>
    <n v="3.698"/>
    <n v="5"/>
  </r>
  <r>
    <x v="512"/>
    <x v="1"/>
    <x v="1"/>
    <x v="0"/>
    <x v="0"/>
    <x v="2"/>
    <n v="20.18"/>
    <n v="4"/>
    <n v="4.0359999999999996"/>
    <n v="84.756"/>
    <x v="53"/>
    <x v="6"/>
    <x v="116"/>
    <x v="1"/>
    <n v="80.72"/>
    <n v="4.7619047620000003"/>
    <n v="4.0359999999999996"/>
    <n v="5"/>
  </r>
  <r>
    <x v="513"/>
    <x v="1"/>
    <x v="1"/>
    <x v="1"/>
    <x v="0"/>
    <x v="4"/>
    <n v="71.2"/>
    <n v="1"/>
    <n v="3.56"/>
    <n v="74.760000000000005"/>
    <x v="0"/>
    <x v="0"/>
    <x v="356"/>
    <x v="1"/>
    <n v="71.2"/>
    <n v="4.7619047620000003"/>
    <n v="3.56"/>
    <n v="9.1999999999999993"/>
  </r>
  <r>
    <x v="514"/>
    <x v="1"/>
    <x v="1"/>
    <x v="0"/>
    <x v="1"/>
    <x v="1"/>
    <n v="38.81"/>
    <n v="4"/>
    <n v="7.7619999999999996"/>
    <n v="163.00200000000001"/>
    <x v="42"/>
    <x v="5"/>
    <x v="282"/>
    <x v="0"/>
    <n v="155.24"/>
    <n v="4.7619047620000003"/>
    <n v="7.7619999999999996"/>
    <n v="4.9000000000000004"/>
  </r>
  <r>
    <x v="515"/>
    <x v="1"/>
    <x v="1"/>
    <x v="1"/>
    <x v="0"/>
    <x v="2"/>
    <n v="51.54"/>
    <n v="5"/>
    <n v="12.885"/>
    <n v="270.58499999999998"/>
    <x v="69"/>
    <x v="0"/>
    <x v="357"/>
    <x v="2"/>
    <n v="257.7"/>
    <n v="4.7619047620000003"/>
    <n v="12.885"/>
    <n v="4.2"/>
  </r>
  <r>
    <x v="516"/>
    <x v="1"/>
    <x v="1"/>
    <x v="1"/>
    <x v="1"/>
    <x v="5"/>
    <n v="57.27"/>
    <n v="3"/>
    <n v="8.5905000000000005"/>
    <n v="180.40049999999999"/>
    <x v="54"/>
    <x v="0"/>
    <x v="194"/>
    <x v="0"/>
    <n v="171.81"/>
    <n v="4.7619047620000003"/>
    <n v="8.5905000000000005"/>
    <n v="6.5"/>
  </r>
  <r>
    <x v="517"/>
    <x v="1"/>
    <x v="1"/>
    <x v="1"/>
    <x v="0"/>
    <x v="5"/>
    <n v="54.31"/>
    <n v="9"/>
    <n v="24.439499999999999"/>
    <n v="513.22950000000003"/>
    <x v="82"/>
    <x v="2"/>
    <x v="358"/>
    <x v="2"/>
    <n v="488.79"/>
    <n v="4.7619047620000003"/>
    <n v="24.439499999999999"/>
    <n v="8.9"/>
  </r>
  <r>
    <x v="518"/>
    <x v="1"/>
    <x v="1"/>
    <x v="1"/>
    <x v="0"/>
    <x v="0"/>
    <n v="58.24"/>
    <n v="9"/>
    <n v="26.207999999999998"/>
    <n v="550.36800000000005"/>
    <x v="52"/>
    <x v="5"/>
    <x v="359"/>
    <x v="2"/>
    <n v="524.16"/>
    <n v="4.7619047620000003"/>
    <n v="26.207999999999998"/>
    <n v="9.6999999999999993"/>
  </r>
  <r>
    <x v="519"/>
    <x v="1"/>
    <x v="1"/>
    <x v="1"/>
    <x v="1"/>
    <x v="1"/>
    <n v="37.479999999999997"/>
    <n v="3"/>
    <n v="5.6219999999999999"/>
    <n v="118.062"/>
    <x v="20"/>
    <x v="1"/>
    <x v="360"/>
    <x v="1"/>
    <n v="112.44"/>
    <n v="4.7619047620000003"/>
    <n v="5.6219999999999999"/>
    <n v="7.7"/>
  </r>
  <r>
    <x v="520"/>
    <x v="1"/>
    <x v="1"/>
    <x v="0"/>
    <x v="0"/>
    <x v="5"/>
    <n v="72.040000000000006"/>
    <n v="2"/>
    <n v="7.2039999999999997"/>
    <n v="151.28399999999999"/>
    <x v="68"/>
    <x v="3"/>
    <x v="209"/>
    <x v="2"/>
    <n v="144.08000000000001"/>
    <n v="4.7619047620000003"/>
    <n v="7.2039999999999997"/>
    <n v="9.5"/>
  </r>
  <r>
    <x v="521"/>
    <x v="1"/>
    <x v="1"/>
    <x v="1"/>
    <x v="1"/>
    <x v="3"/>
    <n v="21.58"/>
    <n v="9"/>
    <n v="9.7110000000000003"/>
    <n v="203.93100000000001"/>
    <x v="66"/>
    <x v="4"/>
    <x v="361"/>
    <x v="2"/>
    <n v="194.22"/>
    <n v="4.7619047620000003"/>
    <n v="9.7110000000000003"/>
    <n v="7.3"/>
  </r>
  <r>
    <x v="522"/>
    <x v="1"/>
    <x v="1"/>
    <x v="1"/>
    <x v="0"/>
    <x v="3"/>
    <n v="42.42"/>
    <n v="8"/>
    <n v="16.968"/>
    <n v="356.32799999999997"/>
    <x v="87"/>
    <x v="6"/>
    <x v="125"/>
    <x v="0"/>
    <n v="339.36"/>
    <n v="4.7619047620000003"/>
    <n v="16.968"/>
    <n v="5.7"/>
  </r>
  <r>
    <x v="523"/>
    <x v="1"/>
    <x v="1"/>
    <x v="1"/>
    <x v="1"/>
    <x v="5"/>
    <n v="99.25"/>
    <n v="2"/>
    <n v="9.9250000000000007"/>
    <n v="208.42500000000001"/>
    <x v="45"/>
    <x v="6"/>
    <x v="329"/>
    <x v="2"/>
    <n v="198.5"/>
    <n v="4.7619047620000003"/>
    <n v="9.9250000000000007"/>
    <n v="9"/>
  </r>
  <r>
    <x v="524"/>
    <x v="1"/>
    <x v="1"/>
    <x v="1"/>
    <x v="0"/>
    <x v="5"/>
    <n v="79.86"/>
    <n v="7"/>
    <n v="27.951000000000001"/>
    <n v="586.971"/>
    <x v="5"/>
    <x v="4"/>
    <x v="250"/>
    <x v="1"/>
    <n v="559.02"/>
    <n v="4.7619047620000003"/>
    <n v="27.951000000000001"/>
    <n v="5.5"/>
  </r>
  <r>
    <x v="525"/>
    <x v="1"/>
    <x v="1"/>
    <x v="0"/>
    <x v="0"/>
    <x v="1"/>
    <n v="82.04"/>
    <n v="5"/>
    <n v="20.51"/>
    <n v="430.71"/>
    <x v="4"/>
    <x v="3"/>
    <x v="163"/>
    <x v="1"/>
    <n v="410.2"/>
    <n v="4.7619047620000003"/>
    <n v="20.51"/>
    <n v="7.6"/>
  </r>
  <r>
    <x v="526"/>
    <x v="1"/>
    <x v="1"/>
    <x v="0"/>
    <x v="1"/>
    <x v="2"/>
    <n v="26.67"/>
    <n v="10"/>
    <n v="13.335000000000001"/>
    <n v="280.03500000000003"/>
    <x v="36"/>
    <x v="5"/>
    <x v="349"/>
    <x v="2"/>
    <n v="266.7"/>
    <n v="4.7619047620000003"/>
    <n v="13.335000000000001"/>
    <n v="8.6"/>
  </r>
  <r>
    <x v="527"/>
    <x v="1"/>
    <x v="1"/>
    <x v="1"/>
    <x v="1"/>
    <x v="4"/>
    <n v="72.39"/>
    <n v="2"/>
    <n v="7.2389999999999999"/>
    <n v="152.01900000000001"/>
    <x v="72"/>
    <x v="1"/>
    <x v="362"/>
    <x v="1"/>
    <n v="144.78"/>
    <n v="4.7619047620000003"/>
    <n v="7.2389999999999999"/>
    <n v="8.1"/>
  </r>
  <r>
    <x v="528"/>
    <x v="1"/>
    <x v="1"/>
    <x v="0"/>
    <x v="1"/>
    <x v="5"/>
    <n v="81.31"/>
    <n v="7"/>
    <n v="28.458500000000001"/>
    <n v="597.62850000000003"/>
    <x v="75"/>
    <x v="2"/>
    <x v="363"/>
    <x v="0"/>
    <n v="569.16999999999996"/>
    <n v="4.7619047620000003"/>
    <n v="28.458500000000001"/>
    <n v="6.3"/>
  </r>
  <r>
    <x v="529"/>
    <x v="1"/>
    <x v="1"/>
    <x v="1"/>
    <x v="1"/>
    <x v="4"/>
    <n v="60.3"/>
    <n v="4"/>
    <n v="12.06"/>
    <n v="253.26"/>
    <x v="37"/>
    <x v="6"/>
    <x v="195"/>
    <x v="2"/>
    <n v="241.2"/>
    <n v="4.7619047620000003"/>
    <n v="12.06"/>
    <n v="5.8"/>
  </r>
  <r>
    <x v="530"/>
    <x v="1"/>
    <x v="1"/>
    <x v="1"/>
    <x v="1"/>
    <x v="0"/>
    <n v="69.510000000000005"/>
    <n v="2"/>
    <n v="6.9509999999999996"/>
    <n v="145.971"/>
    <x v="75"/>
    <x v="2"/>
    <x v="364"/>
    <x v="0"/>
    <n v="139.02000000000001"/>
    <n v="4.7619047620000003"/>
    <n v="6.9509999999999996"/>
    <n v="8.1"/>
  </r>
  <r>
    <x v="531"/>
    <x v="1"/>
    <x v="1"/>
    <x v="0"/>
    <x v="0"/>
    <x v="5"/>
    <n v="18.079999999999998"/>
    <n v="4"/>
    <n v="3.6160000000000001"/>
    <n v="75.936000000000007"/>
    <x v="71"/>
    <x v="3"/>
    <x v="104"/>
    <x v="1"/>
    <n v="72.319999999999993"/>
    <n v="4.7619047620000003"/>
    <n v="3.6160000000000001"/>
    <n v="9.5"/>
  </r>
  <r>
    <x v="532"/>
    <x v="1"/>
    <x v="1"/>
    <x v="1"/>
    <x v="1"/>
    <x v="2"/>
    <n v="63.06"/>
    <n v="3"/>
    <n v="9.4589999999999996"/>
    <n v="198.63900000000001"/>
    <x v="31"/>
    <x v="0"/>
    <x v="365"/>
    <x v="0"/>
    <n v="189.18"/>
    <n v="4.7619047620000003"/>
    <n v="9.4589999999999996"/>
    <n v="7"/>
  </r>
  <r>
    <x v="533"/>
    <x v="1"/>
    <x v="1"/>
    <x v="0"/>
    <x v="1"/>
    <x v="2"/>
    <n v="96.8"/>
    <n v="3"/>
    <n v="14.52"/>
    <n v="304.92"/>
    <x v="16"/>
    <x v="2"/>
    <x v="148"/>
    <x v="2"/>
    <n v="290.39999999999998"/>
    <n v="4.7619047620000003"/>
    <n v="14.52"/>
    <n v="5.3"/>
  </r>
  <r>
    <x v="534"/>
    <x v="1"/>
    <x v="1"/>
    <x v="1"/>
    <x v="1"/>
    <x v="0"/>
    <n v="14.82"/>
    <n v="3"/>
    <n v="2.2229999999999999"/>
    <n v="46.683"/>
    <x v="75"/>
    <x v="2"/>
    <x v="60"/>
    <x v="1"/>
    <n v="44.46"/>
    <n v="4.7619047620000003"/>
    <n v="2.2229999999999999"/>
    <n v="8.6999999999999993"/>
  </r>
  <r>
    <x v="535"/>
    <x v="1"/>
    <x v="1"/>
    <x v="1"/>
    <x v="0"/>
    <x v="2"/>
    <n v="54.51"/>
    <n v="6"/>
    <n v="16.353000000000002"/>
    <n v="343.41300000000001"/>
    <x v="84"/>
    <x v="1"/>
    <x v="174"/>
    <x v="0"/>
    <n v="327.06"/>
    <n v="4.7619047620000003"/>
    <n v="16.353000000000002"/>
    <n v="7.8"/>
  </r>
  <r>
    <x v="536"/>
    <x v="1"/>
    <x v="1"/>
    <x v="1"/>
    <x v="1"/>
    <x v="1"/>
    <n v="31.75"/>
    <n v="4"/>
    <n v="6.35"/>
    <n v="133.35"/>
    <x v="3"/>
    <x v="2"/>
    <x v="290"/>
    <x v="2"/>
    <n v="127"/>
    <n v="4.7619047620000003"/>
    <n v="6.35"/>
    <n v="8.6"/>
  </r>
  <r>
    <x v="537"/>
    <x v="1"/>
    <x v="1"/>
    <x v="0"/>
    <x v="1"/>
    <x v="4"/>
    <n v="57.89"/>
    <n v="2"/>
    <n v="5.7889999999999997"/>
    <n v="121.569"/>
    <x v="64"/>
    <x v="4"/>
    <x v="3"/>
    <x v="0"/>
    <n v="115.78"/>
    <n v="4.7619047620000003"/>
    <n v="5.7889999999999997"/>
    <n v="8.9"/>
  </r>
  <r>
    <x v="538"/>
    <x v="1"/>
    <x v="1"/>
    <x v="0"/>
    <x v="1"/>
    <x v="5"/>
    <n v="93.22"/>
    <n v="3"/>
    <n v="13.983000000000001"/>
    <n v="293.64299999999997"/>
    <x v="23"/>
    <x v="4"/>
    <x v="366"/>
    <x v="2"/>
    <n v="279.66000000000003"/>
    <n v="4.7619047620000003"/>
    <n v="13.983000000000001"/>
    <n v="7.2"/>
  </r>
  <r>
    <x v="539"/>
    <x v="1"/>
    <x v="1"/>
    <x v="0"/>
    <x v="1"/>
    <x v="2"/>
    <n v="72.599999999999994"/>
    <n v="6"/>
    <n v="21.78"/>
    <n v="457.38"/>
    <x v="72"/>
    <x v="1"/>
    <x v="367"/>
    <x v="2"/>
    <n v="435.6"/>
    <n v="4.7619047620000003"/>
    <n v="21.78"/>
    <n v="6.9"/>
  </r>
  <r>
    <x v="540"/>
    <x v="1"/>
    <x v="1"/>
    <x v="0"/>
    <x v="0"/>
    <x v="1"/>
    <n v="94.59"/>
    <n v="7"/>
    <n v="33.106499999999997"/>
    <n v="695.23649999999998"/>
    <x v="64"/>
    <x v="4"/>
    <x v="270"/>
    <x v="1"/>
    <n v="662.13"/>
    <n v="4.7619047620000003"/>
    <n v="33.106499999999997"/>
    <n v="4.9000000000000004"/>
  </r>
  <r>
    <x v="541"/>
    <x v="1"/>
    <x v="1"/>
    <x v="1"/>
    <x v="0"/>
    <x v="5"/>
    <n v="83.25"/>
    <n v="10"/>
    <n v="41.625"/>
    <n v="874.125"/>
    <x v="26"/>
    <x v="0"/>
    <x v="73"/>
    <x v="1"/>
    <n v="832.5"/>
    <n v="4.7619047620000003"/>
    <n v="41.625"/>
    <n v="4.4000000000000004"/>
  </r>
  <r>
    <x v="542"/>
    <x v="1"/>
    <x v="1"/>
    <x v="0"/>
    <x v="1"/>
    <x v="5"/>
    <n v="91.35"/>
    <n v="1"/>
    <n v="4.5674999999999999"/>
    <n v="95.917500000000004"/>
    <x v="88"/>
    <x v="0"/>
    <x v="140"/>
    <x v="2"/>
    <n v="91.35"/>
    <n v="4.7619047620000003"/>
    <n v="4.5674999999999999"/>
    <n v="6.8"/>
  </r>
  <r>
    <x v="543"/>
    <x v="1"/>
    <x v="1"/>
    <x v="0"/>
    <x v="0"/>
    <x v="4"/>
    <n v="78.88"/>
    <n v="2"/>
    <n v="7.8879999999999999"/>
    <n v="165.648"/>
    <x v="69"/>
    <x v="0"/>
    <x v="368"/>
    <x v="2"/>
    <n v="157.76"/>
    <n v="4.7619047620000003"/>
    <n v="7.8879999999999999"/>
    <n v="9.1"/>
  </r>
  <r>
    <x v="544"/>
    <x v="1"/>
    <x v="1"/>
    <x v="0"/>
    <x v="1"/>
    <x v="0"/>
    <n v="82.58"/>
    <n v="10"/>
    <n v="41.29"/>
    <n v="867.09"/>
    <x v="66"/>
    <x v="4"/>
    <x v="369"/>
    <x v="2"/>
    <n v="825.8"/>
    <n v="4.7619047620000003"/>
    <n v="41.29"/>
    <n v="5"/>
  </r>
  <r>
    <x v="545"/>
    <x v="1"/>
    <x v="1"/>
    <x v="1"/>
    <x v="1"/>
    <x v="1"/>
    <n v="99.7"/>
    <n v="3"/>
    <n v="14.955"/>
    <n v="314.05500000000001"/>
    <x v="59"/>
    <x v="3"/>
    <x v="370"/>
    <x v="0"/>
    <n v="299.10000000000002"/>
    <n v="4.7619047620000003"/>
    <n v="14.955"/>
    <n v="4.7"/>
  </r>
  <r>
    <x v="546"/>
    <x v="1"/>
    <x v="1"/>
    <x v="0"/>
    <x v="1"/>
    <x v="4"/>
    <n v="79.91"/>
    <n v="3"/>
    <n v="11.986499999999999"/>
    <n v="251.7165"/>
    <x v="45"/>
    <x v="6"/>
    <x v="313"/>
    <x v="1"/>
    <n v="239.73"/>
    <n v="4.7619047620000003"/>
    <n v="11.986499999999999"/>
    <n v="5"/>
  </r>
  <r>
    <x v="547"/>
    <x v="1"/>
    <x v="1"/>
    <x v="0"/>
    <x v="1"/>
    <x v="0"/>
    <n v="66.47"/>
    <n v="10"/>
    <n v="33.234999999999999"/>
    <n v="697.93499999999995"/>
    <x v="17"/>
    <x v="5"/>
    <x v="284"/>
    <x v="1"/>
    <n v="664.7"/>
    <n v="4.7619047620000003"/>
    <n v="33.234999999999999"/>
    <n v="5"/>
  </r>
  <r>
    <x v="548"/>
    <x v="1"/>
    <x v="1"/>
    <x v="0"/>
    <x v="0"/>
    <x v="4"/>
    <n v="17.63"/>
    <n v="5"/>
    <n v="4.4074999999999998"/>
    <n v="92.557500000000005"/>
    <x v="28"/>
    <x v="2"/>
    <x v="270"/>
    <x v="2"/>
    <n v="88.15"/>
    <n v="4.7619047620000003"/>
    <n v="4.4074999999999998"/>
    <n v="8.5"/>
  </r>
  <r>
    <x v="549"/>
    <x v="1"/>
    <x v="1"/>
    <x v="1"/>
    <x v="1"/>
    <x v="5"/>
    <n v="52.42"/>
    <n v="3"/>
    <n v="7.8630000000000004"/>
    <n v="165.12299999999999"/>
    <x v="67"/>
    <x v="6"/>
    <x v="13"/>
    <x v="0"/>
    <n v="157.26"/>
    <n v="4.7619047620000003"/>
    <n v="7.8630000000000004"/>
    <n v="7.5"/>
  </r>
  <r>
    <x v="550"/>
    <x v="1"/>
    <x v="1"/>
    <x v="0"/>
    <x v="0"/>
    <x v="4"/>
    <n v="98.79"/>
    <n v="3"/>
    <n v="14.8185"/>
    <n v="311.18849999999998"/>
    <x v="78"/>
    <x v="0"/>
    <x v="371"/>
    <x v="0"/>
    <n v="296.37"/>
    <n v="4.7619047620000003"/>
    <n v="14.8185"/>
    <n v="6.4"/>
  </r>
  <r>
    <x v="551"/>
    <x v="1"/>
    <x v="1"/>
    <x v="0"/>
    <x v="1"/>
    <x v="3"/>
    <n v="55.67"/>
    <n v="2"/>
    <n v="5.5670000000000002"/>
    <n v="116.907"/>
    <x v="19"/>
    <x v="6"/>
    <x v="170"/>
    <x v="0"/>
    <n v="111.34"/>
    <n v="4.7619047620000003"/>
    <n v="5.5670000000000002"/>
    <n v="6"/>
  </r>
  <r>
    <x v="552"/>
    <x v="1"/>
    <x v="1"/>
    <x v="0"/>
    <x v="1"/>
    <x v="5"/>
    <n v="33.630000000000003"/>
    <n v="1"/>
    <n v="1.6815"/>
    <n v="35.311500000000002"/>
    <x v="45"/>
    <x v="6"/>
    <x v="362"/>
    <x v="2"/>
    <n v="33.630000000000003"/>
    <n v="4.7619047620000003"/>
    <n v="1.6815"/>
    <n v="5.6"/>
  </r>
  <r>
    <x v="553"/>
    <x v="1"/>
    <x v="1"/>
    <x v="1"/>
    <x v="1"/>
    <x v="3"/>
    <n v="75.66"/>
    <n v="5"/>
    <n v="18.914999999999999"/>
    <n v="397.21499999999997"/>
    <x v="17"/>
    <x v="5"/>
    <x v="118"/>
    <x v="0"/>
    <n v="378.3"/>
    <n v="4.7619047620000003"/>
    <n v="18.914999999999999"/>
    <n v="7.8"/>
  </r>
  <r>
    <x v="554"/>
    <x v="1"/>
    <x v="1"/>
    <x v="1"/>
    <x v="0"/>
    <x v="0"/>
    <n v="55.81"/>
    <n v="6"/>
    <n v="16.742999999999999"/>
    <n v="351.60300000000001"/>
    <x v="25"/>
    <x v="5"/>
    <x v="221"/>
    <x v="2"/>
    <n v="334.86"/>
    <n v="4.7619047620000003"/>
    <n v="16.742999999999999"/>
    <n v="9.9"/>
  </r>
  <r>
    <x v="555"/>
    <x v="1"/>
    <x v="1"/>
    <x v="0"/>
    <x v="1"/>
    <x v="2"/>
    <n v="37.32"/>
    <n v="9"/>
    <n v="16.794"/>
    <n v="352.67399999999998"/>
    <x v="21"/>
    <x v="6"/>
    <x v="144"/>
    <x v="0"/>
    <n v="335.88"/>
    <n v="4.7619047620000003"/>
    <n v="16.794"/>
    <n v="5.0999999999999996"/>
  </r>
  <r>
    <x v="556"/>
    <x v="1"/>
    <x v="1"/>
    <x v="0"/>
    <x v="1"/>
    <x v="5"/>
    <n v="60.18"/>
    <n v="4"/>
    <n v="12.036"/>
    <n v="252.756"/>
    <x v="88"/>
    <x v="0"/>
    <x v="161"/>
    <x v="1"/>
    <n v="240.72"/>
    <n v="4.7619047620000003"/>
    <n v="12.036"/>
    <n v="9.4"/>
  </r>
  <r>
    <x v="557"/>
    <x v="1"/>
    <x v="1"/>
    <x v="1"/>
    <x v="0"/>
    <x v="2"/>
    <n v="42.97"/>
    <n v="3"/>
    <n v="6.4455"/>
    <n v="135.35550000000001"/>
    <x v="58"/>
    <x v="1"/>
    <x v="326"/>
    <x v="2"/>
    <n v="128.91"/>
    <n v="4.7619047620000003"/>
    <n v="6.4455"/>
    <n v="9.3000000000000007"/>
  </r>
  <r>
    <x v="558"/>
    <x v="1"/>
    <x v="1"/>
    <x v="0"/>
    <x v="0"/>
    <x v="5"/>
    <n v="58.75"/>
    <n v="6"/>
    <n v="17.625"/>
    <n v="370.125"/>
    <x v="70"/>
    <x v="1"/>
    <x v="156"/>
    <x v="1"/>
    <n v="352.5"/>
    <n v="4.7619047620000003"/>
    <n v="17.625"/>
    <n v="5.9"/>
  </r>
  <r>
    <x v="559"/>
    <x v="1"/>
    <x v="1"/>
    <x v="0"/>
    <x v="1"/>
    <x v="4"/>
    <n v="57.74"/>
    <n v="3"/>
    <n v="8.6609999999999996"/>
    <n v="181.881"/>
    <x v="37"/>
    <x v="6"/>
    <x v="372"/>
    <x v="0"/>
    <n v="173.22"/>
    <n v="4.7619047620000003"/>
    <n v="8.6609999999999996"/>
    <n v="7.7"/>
  </r>
  <r>
    <x v="560"/>
    <x v="1"/>
    <x v="1"/>
    <x v="1"/>
    <x v="0"/>
    <x v="0"/>
    <n v="17.97"/>
    <n v="4"/>
    <n v="3.5939999999999999"/>
    <n v="75.474000000000004"/>
    <x v="78"/>
    <x v="0"/>
    <x v="373"/>
    <x v="0"/>
    <n v="71.88"/>
    <n v="4.7619047620000003"/>
    <n v="3.5939999999999999"/>
    <n v="6.4"/>
  </r>
  <r>
    <x v="561"/>
    <x v="1"/>
    <x v="1"/>
    <x v="1"/>
    <x v="0"/>
    <x v="2"/>
    <n v="40.619999999999997"/>
    <n v="2"/>
    <n v="4.0620000000000003"/>
    <n v="85.302000000000007"/>
    <x v="64"/>
    <x v="4"/>
    <x v="374"/>
    <x v="1"/>
    <n v="81.239999999999995"/>
    <n v="4.7619047620000003"/>
    <n v="4.0620000000000003"/>
    <n v="4.0999999999999996"/>
  </r>
  <r>
    <x v="562"/>
    <x v="1"/>
    <x v="1"/>
    <x v="0"/>
    <x v="1"/>
    <x v="4"/>
    <n v="93.4"/>
    <n v="2"/>
    <n v="9.34"/>
    <n v="196.14"/>
    <x v="61"/>
    <x v="0"/>
    <x v="375"/>
    <x v="2"/>
    <n v="186.8"/>
    <n v="4.7619047620000003"/>
    <n v="9.34"/>
    <n v="5.5"/>
  </r>
  <r>
    <x v="563"/>
    <x v="1"/>
    <x v="1"/>
    <x v="1"/>
    <x v="0"/>
    <x v="0"/>
    <n v="73.41"/>
    <n v="3"/>
    <n v="11.0115"/>
    <n v="231.2415"/>
    <x v="13"/>
    <x v="0"/>
    <x v="376"/>
    <x v="0"/>
    <n v="220.23"/>
    <n v="4.7619047620000003"/>
    <n v="11.0115"/>
    <n v="4"/>
  </r>
  <r>
    <x v="564"/>
    <x v="1"/>
    <x v="1"/>
    <x v="0"/>
    <x v="1"/>
    <x v="5"/>
    <n v="83.77"/>
    <n v="2"/>
    <n v="8.3770000000000007"/>
    <n v="175.917"/>
    <x v="85"/>
    <x v="1"/>
    <x v="88"/>
    <x v="2"/>
    <n v="167.54"/>
    <n v="4.7619047620000003"/>
    <n v="8.3770000000000007"/>
    <n v="4.5999999999999996"/>
  </r>
  <r>
    <x v="565"/>
    <x v="1"/>
    <x v="1"/>
    <x v="0"/>
    <x v="0"/>
    <x v="2"/>
    <n v="64.08"/>
    <n v="7"/>
    <n v="22.428000000000001"/>
    <n v="470.988"/>
    <x v="80"/>
    <x v="5"/>
    <x v="377"/>
    <x v="1"/>
    <n v="448.56"/>
    <n v="4.7619047620000003"/>
    <n v="22.428000000000001"/>
    <n v="7.3"/>
  </r>
  <r>
    <x v="566"/>
    <x v="1"/>
    <x v="1"/>
    <x v="0"/>
    <x v="0"/>
    <x v="3"/>
    <n v="39.479999999999997"/>
    <n v="1"/>
    <n v="1.974"/>
    <n v="41.454000000000001"/>
    <x v="6"/>
    <x v="5"/>
    <x v="317"/>
    <x v="2"/>
    <n v="39.479999999999997"/>
    <n v="4.7619047620000003"/>
    <n v="1.974"/>
    <n v="6.5"/>
  </r>
  <r>
    <x v="567"/>
    <x v="1"/>
    <x v="1"/>
    <x v="1"/>
    <x v="0"/>
    <x v="2"/>
    <n v="34.81"/>
    <n v="1"/>
    <n v="1.7404999999999999"/>
    <n v="36.5505"/>
    <x v="71"/>
    <x v="3"/>
    <x v="197"/>
    <x v="1"/>
    <n v="34.81"/>
    <n v="4.7619047620000003"/>
    <n v="1.7404999999999999"/>
    <n v="7"/>
  </r>
  <r>
    <x v="568"/>
    <x v="1"/>
    <x v="1"/>
    <x v="0"/>
    <x v="0"/>
    <x v="2"/>
    <n v="23.08"/>
    <n v="6"/>
    <n v="6.9240000000000004"/>
    <n v="145.404"/>
    <x v="23"/>
    <x v="4"/>
    <x v="14"/>
    <x v="0"/>
    <n v="138.47999999999999"/>
    <n v="4.7619047620000003"/>
    <n v="6.9240000000000004"/>
    <n v="4.9000000000000004"/>
  </r>
  <r>
    <x v="569"/>
    <x v="1"/>
    <x v="1"/>
    <x v="0"/>
    <x v="0"/>
    <x v="1"/>
    <n v="49.1"/>
    <n v="2"/>
    <n v="4.91"/>
    <n v="103.11"/>
    <x v="73"/>
    <x v="5"/>
    <x v="309"/>
    <x v="1"/>
    <n v="98.2"/>
    <n v="4.7619047620000003"/>
    <n v="4.91"/>
    <n v="6.4"/>
  </r>
  <r>
    <x v="570"/>
    <x v="1"/>
    <x v="1"/>
    <x v="0"/>
    <x v="0"/>
    <x v="2"/>
    <n v="64.83"/>
    <n v="2"/>
    <n v="6.4829999999999997"/>
    <n v="136.143"/>
    <x v="73"/>
    <x v="5"/>
    <x v="378"/>
    <x v="1"/>
    <n v="129.66"/>
    <n v="4.7619047620000003"/>
    <n v="6.4829999999999997"/>
    <n v="8"/>
  </r>
  <r>
    <x v="571"/>
    <x v="1"/>
    <x v="1"/>
    <x v="1"/>
    <x v="1"/>
    <x v="1"/>
    <n v="62.19"/>
    <n v="4"/>
    <n v="12.438000000000001"/>
    <n v="261.19799999999998"/>
    <x v="50"/>
    <x v="1"/>
    <x v="300"/>
    <x v="0"/>
    <n v="248.76"/>
    <n v="4.7619047620000003"/>
    <n v="12.438000000000001"/>
    <n v="4.3"/>
  </r>
  <r>
    <x v="572"/>
    <x v="1"/>
    <x v="1"/>
    <x v="1"/>
    <x v="1"/>
    <x v="4"/>
    <n v="32.32"/>
    <n v="3"/>
    <n v="4.8479999999999999"/>
    <n v="101.80800000000001"/>
    <x v="19"/>
    <x v="6"/>
    <x v="379"/>
    <x v="1"/>
    <n v="96.96"/>
    <n v="4.7619047620000003"/>
    <n v="4.8479999999999999"/>
    <n v="4.3"/>
  </r>
  <r>
    <x v="573"/>
    <x v="1"/>
    <x v="1"/>
    <x v="0"/>
    <x v="0"/>
    <x v="5"/>
    <n v="19.77"/>
    <n v="10"/>
    <n v="9.8849999999999998"/>
    <n v="207.58500000000001"/>
    <x v="67"/>
    <x v="6"/>
    <x v="380"/>
    <x v="1"/>
    <n v="197.7"/>
    <n v="4.7619047620000003"/>
    <n v="9.8849999999999998"/>
    <n v="5"/>
  </r>
  <r>
    <x v="574"/>
    <x v="1"/>
    <x v="1"/>
    <x v="0"/>
    <x v="1"/>
    <x v="0"/>
    <n v="80.47"/>
    <n v="9"/>
    <n v="36.211500000000001"/>
    <n v="760.44150000000002"/>
    <x v="50"/>
    <x v="1"/>
    <x v="381"/>
    <x v="2"/>
    <n v="724.23"/>
    <n v="4.7619047620000003"/>
    <n v="36.211500000000001"/>
    <n v="9.1999999999999993"/>
  </r>
  <r>
    <x v="575"/>
    <x v="1"/>
    <x v="1"/>
    <x v="0"/>
    <x v="0"/>
    <x v="1"/>
    <n v="88.39"/>
    <n v="9"/>
    <n v="39.775500000000001"/>
    <n v="835.28549999999996"/>
    <x v="13"/>
    <x v="0"/>
    <x v="382"/>
    <x v="2"/>
    <n v="795.51"/>
    <n v="4.7619047620000003"/>
    <n v="39.775500000000001"/>
    <n v="6.3"/>
  </r>
  <r>
    <x v="576"/>
    <x v="1"/>
    <x v="1"/>
    <x v="1"/>
    <x v="1"/>
    <x v="0"/>
    <n v="71.77"/>
    <n v="7"/>
    <n v="25.119499999999999"/>
    <n v="527.5095"/>
    <x v="8"/>
    <x v="2"/>
    <x v="383"/>
    <x v="2"/>
    <n v="502.39"/>
    <n v="4.7619047620000003"/>
    <n v="25.119499999999999"/>
    <n v="8.9"/>
  </r>
  <r>
    <x v="577"/>
    <x v="1"/>
    <x v="1"/>
    <x v="1"/>
    <x v="0"/>
    <x v="3"/>
    <n v="43"/>
    <n v="4"/>
    <n v="8.6"/>
    <n v="180.6"/>
    <x v="51"/>
    <x v="4"/>
    <x v="39"/>
    <x v="0"/>
    <n v="172"/>
    <n v="4.7619047620000003"/>
    <n v="8.6"/>
    <n v="7.6"/>
  </r>
  <r>
    <x v="578"/>
    <x v="1"/>
    <x v="1"/>
    <x v="0"/>
    <x v="0"/>
    <x v="5"/>
    <n v="17.48"/>
    <n v="6"/>
    <n v="5.2439999999999998"/>
    <n v="110.124"/>
    <x v="33"/>
    <x v="2"/>
    <x v="114"/>
    <x v="1"/>
    <n v="104.88"/>
    <n v="4.7619047620000003"/>
    <n v="5.2439999999999998"/>
    <n v="6.1"/>
  </r>
  <r>
    <x v="579"/>
    <x v="1"/>
    <x v="1"/>
    <x v="1"/>
    <x v="0"/>
    <x v="5"/>
    <n v="25.56"/>
    <n v="7"/>
    <n v="8.9459999999999997"/>
    <n v="187.86600000000001"/>
    <x v="24"/>
    <x v="0"/>
    <x v="384"/>
    <x v="2"/>
    <n v="178.92"/>
    <n v="4.7619047620000003"/>
    <n v="8.9459999999999997"/>
    <n v="7.1"/>
  </r>
  <r>
    <x v="580"/>
    <x v="1"/>
    <x v="1"/>
    <x v="1"/>
    <x v="1"/>
    <x v="1"/>
    <n v="44.12"/>
    <n v="3"/>
    <n v="6.6180000000000003"/>
    <n v="138.97800000000001"/>
    <x v="59"/>
    <x v="3"/>
    <x v="360"/>
    <x v="1"/>
    <n v="132.36000000000001"/>
    <n v="4.7619047620000003"/>
    <n v="6.6180000000000003"/>
    <n v="7.9"/>
  </r>
  <r>
    <x v="581"/>
    <x v="1"/>
    <x v="1"/>
    <x v="0"/>
    <x v="1"/>
    <x v="4"/>
    <n v="23.34"/>
    <n v="4"/>
    <n v="4.6680000000000001"/>
    <n v="98.028000000000006"/>
    <x v="68"/>
    <x v="3"/>
    <x v="385"/>
    <x v="0"/>
    <n v="93.36"/>
    <n v="4.7619047620000003"/>
    <n v="4.6680000000000001"/>
    <n v="7.4"/>
  </r>
  <r>
    <x v="582"/>
    <x v="1"/>
    <x v="1"/>
    <x v="1"/>
    <x v="1"/>
    <x v="2"/>
    <n v="69.739999999999995"/>
    <n v="10"/>
    <n v="34.869999999999997"/>
    <n v="732.27"/>
    <x v="62"/>
    <x v="5"/>
    <x v="386"/>
    <x v="1"/>
    <n v="697.4"/>
    <n v="4.7619047620000003"/>
    <n v="34.869999999999997"/>
    <n v="8.9"/>
  </r>
  <r>
    <x v="583"/>
    <x v="1"/>
    <x v="1"/>
    <x v="0"/>
    <x v="0"/>
    <x v="1"/>
    <n v="52.18"/>
    <n v="7"/>
    <n v="18.263000000000002"/>
    <n v="383.52300000000002"/>
    <x v="46"/>
    <x v="0"/>
    <x v="193"/>
    <x v="2"/>
    <n v="365.26"/>
    <n v="4.7619047620000003"/>
    <n v="18.263000000000002"/>
    <n v="9.3000000000000007"/>
  </r>
  <r>
    <x v="584"/>
    <x v="1"/>
    <x v="1"/>
    <x v="1"/>
    <x v="1"/>
    <x v="3"/>
    <n v="75.88"/>
    <n v="7"/>
    <n v="26.558"/>
    <n v="557.71799999999996"/>
    <x v="23"/>
    <x v="4"/>
    <x v="387"/>
    <x v="0"/>
    <n v="531.16"/>
    <n v="4.7619047620000003"/>
    <n v="26.558"/>
    <n v="8.9"/>
  </r>
  <r>
    <x v="585"/>
    <x v="1"/>
    <x v="1"/>
    <x v="0"/>
    <x v="1"/>
    <x v="4"/>
    <n v="53.72"/>
    <n v="1"/>
    <n v="2.6859999999999999"/>
    <n v="56.405999999999999"/>
    <x v="75"/>
    <x v="2"/>
    <x v="354"/>
    <x v="0"/>
    <n v="53.72"/>
    <n v="4.7619047620000003"/>
    <n v="2.6859999999999999"/>
    <n v="6.4"/>
  </r>
  <r>
    <x v="586"/>
    <x v="1"/>
    <x v="1"/>
    <x v="0"/>
    <x v="1"/>
    <x v="3"/>
    <n v="91.56"/>
    <n v="8"/>
    <n v="36.624000000000002"/>
    <n v="769.10400000000004"/>
    <x v="26"/>
    <x v="0"/>
    <x v="118"/>
    <x v="0"/>
    <n v="732.48"/>
    <n v="4.7619047620000003"/>
    <n v="36.624000000000002"/>
    <n v="6"/>
  </r>
  <r>
    <x v="587"/>
    <x v="1"/>
    <x v="1"/>
    <x v="0"/>
    <x v="1"/>
    <x v="5"/>
    <n v="65.23"/>
    <n v="10"/>
    <n v="32.615000000000002"/>
    <n v="684.91499999999996"/>
    <x v="73"/>
    <x v="5"/>
    <x v="131"/>
    <x v="1"/>
    <n v="652.29999999999995"/>
    <n v="4.7619047620000003"/>
    <n v="32.615000000000002"/>
    <n v="5.2"/>
  </r>
  <r>
    <x v="588"/>
    <x v="1"/>
    <x v="1"/>
    <x v="0"/>
    <x v="0"/>
    <x v="1"/>
    <n v="12.29"/>
    <n v="9"/>
    <n v="5.5305"/>
    <n v="116.1405"/>
    <x v="60"/>
    <x v="5"/>
    <x v="313"/>
    <x v="1"/>
    <n v="110.61"/>
    <n v="4.7619047620000003"/>
    <n v="5.5305"/>
    <n v="8"/>
  </r>
  <r>
    <x v="589"/>
    <x v="1"/>
    <x v="1"/>
    <x v="0"/>
    <x v="0"/>
    <x v="5"/>
    <n v="22.32"/>
    <n v="4"/>
    <n v="4.4640000000000004"/>
    <n v="93.744"/>
    <x v="66"/>
    <x v="4"/>
    <x v="388"/>
    <x v="0"/>
    <n v="89.28"/>
    <n v="4.7619047620000003"/>
    <n v="4.4640000000000004"/>
    <n v="4.0999999999999996"/>
  </r>
  <r>
    <x v="590"/>
    <x v="1"/>
    <x v="1"/>
    <x v="1"/>
    <x v="1"/>
    <x v="1"/>
    <n v="73.28"/>
    <n v="5"/>
    <n v="18.32"/>
    <n v="384.72"/>
    <x v="23"/>
    <x v="4"/>
    <x v="64"/>
    <x v="0"/>
    <n v="366.4"/>
    <n v="4.7619047620000003"/>
    <n v="18.32"/>
    <n v="8.4"/>
  </r>
  <r>
    <x v="591"/>
    <x v="1"/>
    <x v="1"/>
    <x v="0"/>
    <x v="0"/>
    <x v="3"/>
    <n v="35.74"/>
    <n v="8"/>
    <n v="14.295999999999999"/>
    <n v="300.21600000000001"/>
    <x v="12"/>
    <x v="1"/>
    <x v="130"/>
    <x v="0"/>
    <n v="285.92"/>
    <n v="4.7619047620000003"/>
    <n v="14.295999999999999"/>
    <n v="4.9000000000000004"/>
  </r>
  <r>
    <x v="592"/>
    <x v="1"/>
    <x v="1"/>
    <x v="0"/>
    <x v="0"/>
    <x v="4"/>
    <n v="77.2"/>
    <n v="10"/>
    <n v="38.6"/>
    <n v="810.6"/>
    <x v="83"/>
    <x v="3"/>
    <x v="387"/>
    <x v="1"/>
    <n v="772"/>
    <n v="4.7619047620000003"/>
    <n v="38.6"/>
    <n v="5.6"/>
  </r>
  <r>
    <x v="593"/>
    <x v="1"/>
    <x v="1"/>
    <x v="1"/>
    <x v="1"/>
    <x v="3"/>
    <n v="72.13"/>
    <n v="10"/>
    <n v="36.064999999999998"/>
    <n v="757.36500000000001"/>
    <x v="51"/>
    <x v="4"/>
    <x v="389"/>
    <x v="1"/>
    <n v="721.3"/>
    <n v="4.7619047620000003"/>
    <n v="36.064999999999998"/>
    <n v="4.2"/>
  </r>
  <r>
    <x v="594"/>
    <x v="1"/>
    <x v="1"/>
    <x v="1"/>
    <x v="0"/>
    <x v="1"/>
    <n v="95.46"/>
    <n v="8"/>
    <n v="38.183999999999997"/>
    <n v="801.86400000000003"/>
    <x v="62"/>
    <x v="5"/>
    <x v="295"/>
    <x v="0"/>
    <n v="763.68"/>
    <n v="4.7619047620000003"/>
    <n v="38.183999999999997"/>
    <n v="4.7"/>
  </r>
  <r>
    <x v="595"/>
    <x v="1"/>
    <x v="1"/>
    <x v="1"/>
    <x v="1"/>
    <x v="2"/>
    <n v="13.69"/>
    <n v="6"/>
    <n v="4.1070000000000002"/>
    <n v="86.247"/>
    <x v="53"/>
    <x v="6"/>
    <x v="390"/>
    <x v="2"/>
    <n v="82.14"/>
    <n v="4.7619047620000003"/>
    <n v="4.1070000000000002"/>
    <n v="6.3"/>
  </r>
  <r>
    <x v="596"/>
    <x v="1"/>
    <x v="1"/>
    <x v="1"/>
    <x v="0"/>
    <x v="3"/>
    <n v="95.64"/>
    <n v="4"/>
    <n v="19.128"/>
    <n v="401.68799999999999"/>
    <x v="35"/>
    <x v="0"/>
    <x v="167"/>
    <x v="2"/>
    <n v="382.56"/>
    <n v="4.7619047620000003"/>
    <n v="19.128"/>
    <n v="7.9"/>
  </r>
  <r>
    <x v="597"/>
    <x v="1"/>
    <x v="1"/>
    <x v="0"/>
    <x v="0"/>
    <x v="2"/>
    <n v="95.54"/>
    <n v="4"/>
    <n v="19.108000000000001"/>
    <n v="401.26799999999997"/>
    <x v="77"/>
    <x v="5"/>
    <x v="391"/>
    <x v="0"/>
    <n v="382.16"/>
    <n v="4.7619047620000003"/>
    <n v="19.108000000000001"/>
    <n v="4.5"/>
  </r>
  <r>
    <x v="598"/>
    <x v="1"/>
    <x v="1"/>
    <x v="1"/>
    <x v="0"/>
    <x v="4"/>
    <n v="28.86"/>
    <n v="5"/>
    <n v="7.2149999999999999"/>
    <n v="151.51499999999999"/>
    <x v="25"/>
    <x v="5"/>
    <x v="243"/>
    <x v="1"/>
    <n v="144.30000000000001"/>
    <n v="4.7619047620000003"/>
    <n v="7.2149999999999999"/>
    <n v="8"/>
  </r>
  <r>
    <x v="599"/>
    <x v="1"/>
    <x v="1"/>
    <x v="1"/>
    <x v="1"/>
    <x v="2"/>
    <n v="93.38"/>
    <n v="1"/>
    <n v="4.6689999999999996"/>
    <n v="98.049000000000007"/>
    <x v="39"/>
    <x v="4"/>
    <x v="108"/>
    <x v="2"/>
    <n v="93.38"/>
    <n v="4.7619047620000003"/>
    <n v="4.6689999999999996"/>
    <n v="9.6"/>
  </r>
  <r>
    <x v="600"/>
    <x v="1"/>
    <x v="1"/>
    <x v="0"/>
    <x v="1"/>
    <x v="3"/>
    <n v="87.87"/>
    <n v="9"/>
    <n v="39.541499999999999"/>
    <n v="830.37149999999997"/>
    <x v="51"/>
    <x v="4"/>
    <x v="392"/>
    <x v="0"/>
    <n v="790.83"/>
    <n v="4.7619047620000003"/>
    <n v="39.541499999999999"/>
    <n v="5.6"/>
  </r>
  <r>
    <x v="601"/>
    <x v="1"/>
    <x v="1"/>
    <x v="1"/>
    <x v="0"/>
    <x v="1"/>
    <n v="97.37"/>
    <n v="10"/>
    <n v="48.685000000000002"/>
    <n v="1022.385"/>
    <x v="17"/>
    <x v="5"/>
    <x v="49"/>
    <x v="1"/>
    <n v="973.7"/>
    <n v="4.7619047620000003"/>
    <n v="48.685000000000002"/>
    <n v="4.9000000000000004"/>
  </r>
  <r>
    <x v="602"/>
    <x v="1"/>
    <x v="1"/>
    <x v="1"/>
    <x v="1"/>
    <x v="5"/>
    <n v="27.18"/>
    <n v="2"/>
    <n v="2.718"/>
    <n v="57.078000000000003"/>
    <x v="16"/>
    <x v="2"/>
    <x v="393"/>
    <x v="0"/>
    <n v="54.36"/>
    <n v="4.7619047620000003"/>
    <n v="2.718"/>
    <n v="4.3"/>
  </r>
  <r>
    <x v="603"/>
    <x v="1"/>
    <x v="1"/>
    <x v="1"/>
    <x v="1"/>
    <x v="0"/>
    <n v="92.78"/>
    <n v="1"/>
    <n v="4.6390000000000002"/>
    <n v="97.418999999999997"/>
    <x v="16"/>
    <x v="2"/>
    <x v="394"/>
    <x v="1"/>
    <n v="92.78"/>
    <n v="4.7619047620000003"/>
    <n v="4.6390000000000002"/>
    <n v="9.8000000000000007"/>
  </r>
  <r>
    <x v="604"/>
    <x v="1"/>
    <x v="1"/>
    <x v="1"/>
    <x v="1"/>
    <x v="2"/>
    <n v="23.01"/>
    <n v="6"/>
    <n v="6.9029999999999996"/>
    <n v="144.96299999999999"/>
    <x v="26"/>
    <x v="0"/>
    <x v="395"/>
    <x v="0"/>
    <n v="138.06"/>
    <n v="4.7619047620000003"/>
    <n v="6.9029999999999996"/>
    <n v="7.9"/>
  </r>
  <r>
    <x v="605"/>
    <x v="1"/>
    <x v="1"/>
    <x v="0"/>
    <x v="0"/>
    <x v="3"/>
    <n v="75.59"/>
    <n v="9"/>
    <n v="34.015500000000003"/>
    <n v="714.32550000000003"/>
    <x v="78"/>
    <x v="0"/>
    <x v="119"/>
    <x v="2"/>
    <n v="680.31"/>
    <n v="4.7619047620000003"/>
    <n v="34.015500000000003"/>
    <n v="8"/>
  </r>
  <r>
    <x v="606"/>
    <x v="1"/>
    <x v="1"/>
    <x v="1"/>
    <x v="0"/>
    <x v="0"/>
    <n v="17.75"/>
    <n v="1"/>
    <n v="0.88749999999999996"/>
    <n v="18.637499999999999"/>
    <x v="71"/>
    <x v="3"/>
    <x v="387"/>
    <x v="2"/>
    <n v="17.75"/>
    <n v="4.7619047620000003"/>
    <n v="0.88749999999999996"/>
    <n v="8.6"/>
  </r>
  <r>
    <x v="607"/>
    <x v="1"/>
    <x v="1"/>
    <x v="1"/>
    <x v="1"/>
    <x v="0"/>
    <n v="10.75"/>
    <n v="8"/>
    <n v="4.3"/>
    <n v="90.3"/>
    <x v="16"/>
    <x v="2"/>
    <x v="92"/>
    <x v="0"/>
    <n v="86"/>
    <n v="4.7619047620000003"/>
    <n v="4.3"/>
    <n v="6.2"/>
  </r>
  <r>
    <x v="608"/>
    <x v="1"/>
    <x v="1"/>
    <x v="1"/>
    <x v="0"/>
    <x v="4"/>
    <n v="53.21"/>
    <n v="8"/>
    <n v="21.283999999999999"/>
    <n v="446.964"/>
    <x v="66"/>
    <x v="4"/>
    <x v="395"/>
    <x v="0"/>
    <n v="425.68"/>
    <n v="4.7619047620000003"/>
    <n v="21.283999999999999"/>
    <n v="5"/>
  </r>
  <r>
    <x v="609"/>
    <x v="1"/>
    <x v="1"/>
    <x v="0"/>
    <x v="1"/>
    <x v="0"/>
    <n v="96.16"/>
    <n v="4"/>
    <n v="19.231999999999999"/>
    <n v="403.87200000000001"/>
    <x v="2"/>
    <x v="1"/>
    <x v="354"/>
    <x v="1"/>
    <n v="384.64"/>
    <n v="4.7619047620000003"/>
    <n v="19.231999999999999"/>
    <n v="8.4"/>
  </r>
  <r>
    <x v="610"/>
    <x v="1"/>
    <x v="1"/>
    <x v="0"/>
    <x v="1"/>
    <x v="4"/>
    <n v="47.16"/>
    <n v="5"/>
    <n v="11.79"/>
    <n v="247.59"/>
    <x v="58"/>
    <x v="1"/>
    <x v="283"/>
    <x v="1"/>
    <n v="235.8"/>
    <n v="4.7619047620000003"/>
    <n v="11.79"/>
    <n v="6"/>
  </r>
  <r>
    <x v="611"/>
    <x v="1"/>
    <x v="1"/>
    <x v="1"/>
    <x v="1"/>
    <x v="3"/>
    <n v="52.89"/>
    <n v="4"/>
    <n v="10.577999999999999"/>
    <n v="222.13800000000001"/>
    <x v="65"/>
    <x v="3"/>
    <x v="396"/>
    <x v="0"/>
    <n v="211.56"/>
    <n v="4.7619047620000003"/>
    <n v="10.577999999999999"/>
    <n v="6.7"/>
  </r>
  <r>
    <x v="612"/>
    <x v="1"/>
    <x v="1"/>
    <x v="0"/>
    <x v="0"/>
    <x v="2"/>
    <n v="60.08"/>
    <n v="7"/>
    <n v="21.027999999999999"/>
    <n v="441.58800000000002"/>
    <x v="32"/>
    <x v="4"/>
    <x v="55"/>
    <x v="1"/>
    <n v="420.56"/>
    <n v="4.7619047620000003"/>
    <n v="21.027999999999999"/>
    <n v="4.5"/>
  </r>
  <r>
    <x v="613"/>
    <x v="1"/>
    <x v="1"/>
    <x v="0"/>
    <x v="0"/>
    <x v="0"/>
    <n v="72.11"/>
    <n v="9"/>
    <n v="32.4495"/>
    <n v="681.43949999999995"/>
    <x v="74"/>
    <x v="3"/>
    <x v="176"/>
    <x v="1"/>
    <n v="648.99"/>
    <n v="4.7619047620000003"/>
    <n v="32.4495"/>
    <n v="7.7"/>
  </r>
  <r>
    <x v="614"/>
    <x v="1"/>
    <x v="1"/>
    <x v="1"/>
    <x v="1"/>
    <x v="0"/>
    <n v="62.57"/>
    <n v="4"/>
    <n v="12.513999999999999"/>
    <n v="262.79399999999998"/>
    <x v="4"/>
    <x v="3"/>
    <x v="239"/>
    <x v="2"/>
    <n v="250.28"/>
    <n v="4.7619047620000003"/>
    <n v="12.513999999999999"/>
    <n v="9.5"/>
  </r>
  <r>
    <x v="615"/>
    <x v="1"/>
    <x v="1"/>
    <x v="0"/>
    <x v="0"/>
    <x v="2"/>
    <n v="11.85"/>
    <n v="8"/>
    <n v="4.74"/>
    <n v="99.54"/>
    <x v="86"/>
    <x v="6"/>
    <x v="375"/>
    <x v="2"/>
    <n v="94.8"/>
    <n v="4.7619047620000003"/>
    <n v="4.74"/>
    <n v="4.0999999999999996"/>
  </r>
  <r>
    <x v="616"/>
    <x v="1"/>
    <x v="1"/>
    <x v="0"/>
    <x v="0"/>
    <x v="1"/>
    <n v="40.729999999999997"/>
    <n v="7"/>
    <n v="14.2555"/>
    <n v="299.3655"/>
    <x v="55"/>
    <x v="5"/>
    <x v="397"/>
    <x v="0"/>
    <n v="285.11"/>
    <n v="4.7619047620000003"/>
    <n v="14.2555"/>
    <n v="5.4"/>
  </r>
  <r>
    <x v="617"/>
    <x v="1"/>
    <x v="1"/>
    <x v="1"/>
    <x v="1"/>
    <x v="2"/>
    <n v="44.63"/>
    <n v="6"/>
    <n v="13.388999999999999"/>
    <n v="281.16899999999998"/>
    <x v="27"/>
    <x v="6"/>
    <x v="398"/>
    <x v="1"/>
    <n v="267.77999999999997"/>
    <n v="4.7619047620000003"/>
    <n v="13.388999999999999"/>
    <n v="5.0999999999999996"/>
  </r>
  <r>
    <x v="618"/>
    <x v="1"/>
    <x v="1"/>
    <x v="1"/>
    <x v="1"/>
    <x v="3"/>
    <n v="60.3"/>
    <n v="1"/>
    <n v="3.0150000000000001"/>
    <n v="63.314999999999998"/>
    <x v="81"/>
    <x v="4"/>
    <x v="117"/>
    <x v="2"/>
    <n v="60.3"/>
    <n v="4.7619047620000003"/>
    <n v="3.0150000000000001"/>
    <n v="6"/>
  </r>
  <r>
    <x v="619"/>
    <x v="1"/>
    <x v="1"/>
    <x v="1"/>
    <x v="0"/>
    <x v="3"/>
    <n v="52.79"/>
    <n v="10"/>
    <n v="26.395"/>
    <n v="554.29499999999996"/>
    <x v="4"/>
    <x v="3"/>
    <x v="391"/>
    <x v="0"/>
    <n v="527.9"/>
    <n v="4.7619047620000003"/>
    <n v="26.395"/>
    <n v="10"/>
  </r>
  <r>
    <x v="620"/>
    <x v="1"/>
    <x v="1"/>
    <x v="1"/>
    <x v="0"/>
    <x v="5"/>
    <n v="36.51"/>
    <n v="9"/>
    <n v="16.429500000000001"/>
    <n v="345.01949999999999"/>
    <x v="88"/>
    <x v="0"/>
    <x v="312"/>
    <x v="2"/>
    <n v="328.59"/>
    <n v="4.7619047620000003"/>
    <n v="16.429500000000001"/>
    <n v="4.2"/>
  </r>
  <r>
    <x v="621"/>
    <x v="1"/>
    <x v="1"/>
    <x v="1"/>
    <x v="1"/>
    <x v="4"/>
    <n v="21.12"/>
    <n v="8"/>
    <n v="8.4480000000000004"/>
    <n v="177.40799999999999"/>
    <x v="10"/>
    <x v="5"/>
    <x v="399"/>
    <x v="2"/>
    <n v="168.96"/>
    <n v="4.7619047620000003"/>
    <n v="8.4480000000000004"/>
    <n v="6.3"/>
  </r>
  <r>
    <x v="622"/>
    <x v="1"/>
    <x v="1"/>
    <x v="1"/>
    <x v="1"/>
    <x v="0"/>
    <n v="57.59"/>
    <n v="6"/>
    <n v="17.277000000000001"/>
    <n v="362.81700000000001"/>
    <x v="57"/>
    <x v="2"/>
    <x v="400"/>
    <x v="2"/>
    <n v="345.54"/>
    <n v="4.7619047620000003"/>
    <n v="17.277000000000001"/>
    <n v="5.0999999999999996"/>
  </r>
  <r>
    <x v="623"/>
    <x v="1"/>
    <x v="1"/>
    <x v="1"/>
    <x v="0"/>
    <x v="1"/>
    <n v="11.28"/>
    <n v="9"/>
    <n v="5.0759999999999996"/>
    <n v="106.596"/>
    <x v="84"/>
    <x v="1"/>
    <x v="401"/>
    <x v="1"/>
    <n v="101.52"/>
    <n v="4.7619047620000003"/>
    <n v="5.0759999999999996"/>
    <n v="4.3"/>
  </r>
  <r>
    <x v="624"/>
    <x v="1"/>
    <x v="1"/>
    <x v="1"/>
    <x v="0"/>
    <x v="1"/>
    <n v="51.07"/>
    <n v="7"/>
    <n v="17.874500000000001"/>
    <n v="375.36450000000002"/>
    <x v="26"/>
    <x v="0"/>
    <x v="402"/>
    <x v="2"/>
    <n v="357.49"/>
    <n v="4.7619047620000003"/>
    <n v="17.874500000000001"/>
    <n v="7"/>
  </r>
  <r>
    <x v="625"/>
    <x v="1"/>
    <x v="1"/>
    <x v="0"/>
    <x v="1"/>
    <x v="2"/>
    <n v="90.53"/>
    <n v="8"/>
    <n v="36.212000000000003"/>
    <n v="760.452"/>
    <x v="16"/>
    <x v="2"/>
    <x v="403"/>
    <x v="1"/>
    <n v="724.24"/>
    <n v="4.7619047620000003"/>
    <n v="36.212000000000003"/>
    <n v="6.5"/>
  </r>
  <r>
    <x v="626"/>
    <x v="1"/>
    <x v="1"/>
    <x v="0"/>
    <x v="0"/>
    <x v="3"/>
    <n v="21.43"/>
    <n v="10"/>
    <n v="10.715"/>
    <n v="225.01499999999999"/>
    <x v="74"/>
    <x v="3"/>
    <x v="181"/>
    <x v="2"/>
    <n v="214.3"/>
    <n v="4.7619047620000003"/>
    <n v="10.715"/>
    <n v="6.2"/>
  </r>
  <r>
    <x v="627"/>
    <x v="1"/>
    <x v="1"/>
    <x v="0"/>
    <x v="1"/>
    <x v="3"/>
    <n v="39.75"/>
    <n v="1"/>
    <n v="1.9875"/>
    <n v="41.737499999999997"/>
    <x v="4"/>
    <x v="3"/>
    <x v="37"/>
    <x v="2"/>
    <n v="39.75"/>
    <n v="4.7619047620000003"/>
    <n v="1.9875"/>
    <n v="6.1"/>
  </r>
  <r>
    <x v="628"/>
    <x v="1"/>
    <x v="1"/>
    <x v="0"/>
    <x v="0"/>
    <x v="3"/>
    <n v="12.1"/>
    <n v="8"/>
    <n v="4.84"/>
    <n v="101.64"/>
    <x v="31"/>
    <x v="0"/>
    <x v="112"/>
    <x v="0"/>
    <n v="96.8"/>
    <n v="4.7619047620000003"/>
    <n v="4.84"/>
    <n v="8.6"/>
  </r>
  <r>
    <x v="629"/>
    <x v="1"/>
    <x v="1"/>
    <x v="0"/>
    <x v="0"/>
    <x v="4"/>
    <n v="33.21"/>
    <n v="10"/>
    <n v="16.605"/>
    <n v="348.70499999999998"/>
    <x v="73"/>
    <x v="5"/>
    <x v="404"/>
    <x v="0"/>
    <n v="332.1"/>
    <n v="4.7619047620000003"/>
    <n v="16.605"/>
    <n v="6"/>
  </r>
  <r>
    <x v="630"/>
    <x v="1"/>
    <x v="1"/>
    <x v="0"/>
    <x v="1"/>
    <x v="2"/>
    <n v="31.99"/>
    <n v="10"/>
    <n v="15.994999999999999"/>
    <n v="335.89499999999998"/>
    <x v="37"/>
    <x v="6"/>
    <x v="405"/>
    <x v="1"/>
    <n v="319.89999999999998"/>
    <n v="4.7619047620000003"/>
    <n v="15.994999999999999"/>
    <n v="9.9"/>
  </r>
  <r>
    <x v="631"/>
    <x v="1"/>
    <x v="1"/>
    <x v="1"/>
    <x v="0"/>
    <x v="3"/>
    <n v="57.91"/>
    <n v="8"/>
    <n v="23.164000000000001"/>
    <n v="486.44400000000002"/>
    <x v="7"/>
    <x v="4"/>
    <x v="406"/>
    <x v="2"/>
    <n v="463.28"/>
    <n v="4.7619047620000003"/>
    <n v="23.164000000000001"/>
    <n v="8.1"/>
  </r>
  <r>
    <x v="632"/>
    <x v="1"/>
    <x v="1"/>
    <x v="1"/>
    <x v="1"/>
    <x v="3"/>
    <n v="28.38"/>
    <n v="5"/>
    <n v="7.0949999999999998"/>
    <n v="148.995"/>
    <x v="21"/>
    <x v="6"/>
    <x v="407"/>
    <x v="2"/>
    <n v="141.9"/>
    <n v="4.7619047620000003"/>
    <n v="7.0949999999999998"/>
    <n v="9.4"/>
  </r>
  <r>
    <x v="633"/>
    <x v="1"/>
    <x v="1"/>
    <x v="0"/>
    <x v="1"/>
    <x v="3"/>
    <n v="50.45"/>
    <n v="6"/>
    <n v="15.135"/>
    <n v="317.83499999999998"/>
    <x v="76"/>
    <x v="6"/>
    <x v="408"/>
    <x v="1"/>
    <n v="302.7"/>
    <n v="4.7619047620000003"/>
    <n v="15.135"/>
    <n v="8.9"/>
  </r>
  <r>
    <x v="634"/>
    <x v="1"/>
    <x v="1"/>
    <x v="1"/>
    <x v="1"/>
    <x v="0"/>
    <n v="99.16"/>
    <n v="8"/>
    <n v="39.664000000000001"/>
    <n v="832.94399999999996"/>
    <x v="74"/>
    <x v="3"/>
    <x v="409"/>
    <x v="1"/>
    <n v="793.28"/>
    <n v="4.7619047620000003"/>
    <n v="39.664000000000001"/>
    <n v="4.2"/>
  </r>
  <r>
    <x v="635"/>
    <x v="1"/>
    <x v="1"/>
    <x v="1"/>
    <x v="1"/>
    <x v="1"/>
    <n v="45.97"/>
    <n v="4"/>
    <n v="9.1940000000000008"/>
    <n v="193.07400000000001"/>
    <x v="54"/>
    <x v="0"/>
    <x v="62"/>
    <x v="0"/>
    <n v="183.88"/>
    <n v="4.7619047620000003"/>
    <n v="9.1940000000000008"/>
    <n v="5.0999999999999996"/>
  </r>
  <r>
    <x v="636"/>
    <x v="1"/>
    <x v="1"/>
    <x v="1"/>
    <x v="0"/>
    <x v="0"/>
    <n v="82.88"/>
    <n v="5"/>
    <n v="20.72"/>
    <n v="435.12"/>
    <x v="70"/>
    <x v="1"/>
    <x v="192"/>
    <x v="1"/>
    <n v="414.4"/>
    <n v="4.7619047620000003"/>
    <n v="20.72"/>
    <n v="6.6"/>
  </r>
  <r>
    <x v="637"/>
    <x v="1"/>
    <x v="1"/>
    <x v="1"/>
    <x v="0"/>
    <x v="1"/>
    <n v="49.01"/>
    <n v="10"/>
    <n v="24.504999999999999"/>
    <n v="514.60500000000002"/>
    <x v="2"/>
    <x v="1"/>
    <x v="410"/>
    <x v="1"/>
    <n v="490.1"/>
    <n v="4.7619047620000003"/>
    <n v="24.504999999999999"/>
    <n v="4.2"/>
  </r>
  <r>
    <x v="638"/>
    <x v="1"/>
    <x v="1"/>
    <x v="0"/>
    <x v="0"/>
    <x v="4"/>
    <n v="29.15"/>
    <n v="3"/>
    <n v="4.3724999999999996"/>
    <n v="91.822500000000005"/>
    <x v="19"/>
    <x v="6"/>
    <x v="93"/>
    <x v="1"/>
    <n v="87.45"/>
    <n v="4.7619047620000003"/>
    <n v="4.3724999999999996"/>
    <n v="7.3"/>
  </r>
  <r>
    <x v="639"/>
    <x v="1"/>
    <x v="1"/>
    <x v="1"/>
    <x v="1"/>
    <x v="1"/>
    <n v="68.97"/>
    <n v="3"/>
    <n v="10.345499999999999"/>
    <n v="217.25550000000001"/>
    <x v="82"/>
    <x v="2"/>
    <x v="21"/>
    <x v="0"/>
    <n v="206.91"/>
    <n v="4.7619047620000003"/>
    <n v="10.345499999999999"/>
    <n v="8.6999999999999993"/>
  </r>
  <r>
    <x v="640"/>
    <x v="1"/>
    <x v="1"/>
    <x v="0"/>
    <x v="0"/>
    <x v="3"/>
    <n v="26.26"/>
    <n v="3"/>
    <n v="3.9390000000000001"/>
    <n v="82.718999999999994"/>
    <x v="13"/>
    <x v="0"/>
    <x v="411"/>
    <x v="0"/>
    <n v="78.78"/>
    <n v="4.7619047620000003"/>
    <n v="3.9390000000000001"/>
    <n v="6.3"/>
  </r>
  <r>
    <x v="641"/>
    <x v="1"/>
    <x v="1"/>
    <x v="1"/>
    <x v="0"/>
    <x v="1"/>
    <n v="16.37"/>
    <n v="6"/>
    <n v="4.9109999999999996"/>
    <n v="103.131"/>
    <x v="3"/>
    <x v="2"/>
    <x v="412"/>
    <x v="2"/>
    <n v="98.22"/>
    <n v="4.7619047620000003"/>
    <n v="4.9109999999999996"/>
    <n v="7"/>
  </r>
  <r>
    <x v="642"/>
    <x v="1"/>
    <x v="1"/>
    <x v="1"/>
    <x v="0"/>
    <x v="3"/>
    <n v="13.78"/>
    <n v="4"/>
    <n v="2.7559999999999998"/>
    <n v="57.875999999999998"/>
    <x v="5"/>
    <x v="4"/>
    <x v="413"/>
    <x v="0"/>
    <n v="55.12"/>
    <n v="4.7619047620000003"/>
    <n v="2.7559999999999998"/>
    <n v="9"/>
  </r>
  <r>
    <x v="643"/>
    <x v="1"/>
    <x v="1"/>
    <x v="0"/>
    <x v="1"/>
    <x v="2"/>
    <n v="88.31"/>
    <n v="1"/>
    <n v="4.4154999999999998"/>
    <n v="92.725499999999997"/>
    <x v="57"/>
    <x v="2"/>
    <x v="117"/>
    <x v="1"/>
    <n v="88.31"/>
    <n v="4.7619047620000003"/>
    <n v="4.4154999999999998"/>
    <n v="5.2"/>
  </r>
  <r>
    <x v="644"/>
    <x v="1"/>
    <x v="1"/>
    <x v="1"/>
    <x v="0"/>
    <x v="3"/>
    <n v="88.25"/>
    <n v="9"/>
    <n v="39.712499999999999"/>
    <n v="833.96249999999998"/>
    <x v="57"/>
    <x v="2"/>
    <x v="414"/>
    <x v="1"/>
    <n v="794.25"/>
    <n v="4.7619047620000003"/>
    <n v="39.712499999999999"/>
    <n v="7.6"/>
  </r>
  <r>
    <x v="645"/>
    <x v="1"/>
    <x v="1"/>
    <x v="1"/>
    <x v="1"/>
    <x v="2"/>
    <n v="25.31"/>
    <n v="2"/>
    <n v="2.5310000000000001"/>
    <n v="53.151000000000003"/>
    <x v="13"/>
    <x v="0"/>
    <x v="315"/>
    <x v="0"/>
    <n v="50.62"/>
    <n v="4.7619047620000003"/>
    <n v="2.5310000000000001"/>
    <n v="7.2"/>
  </r>
  <r>
    <x v="646"/>
    <x v="1"/>
    <x v="1"/>
    <x v="1"/>
    <x v="1"/>
    <x v="1"/>
    <n v="99.92"/>
    <n v="6"/>
    <n v="29.975999999999999"/>
    <n v="629.49599999999998"/>
    <x v="70"/>
    <x v="1"/>
    <x v="415"/>
    <x v="0"/>
    <n v="599.52"/>
    <n v="4.7619047620000003"/>
    <n v="29.975999999999999"/>
    <n v="7.1"/>
  </r>
  <r>
    <x v="647"/>
    <x v="1"/>
    <x v="1"/>
    <x v="1"/>
    <x v="0"/>
    <x v="1"/>
    <n v="63.15"/>
    <n v="6"/>
    <n v="18.945"/>
    <n v="397.84500000000003"/>
    <x v="39"/>
    <x v="4"/>
    <x v="63"/>
    <x v="0"/>
    <n v="378.9"/>
    <n v="4.7619047620000003"/>
    <n v="18.945"/>
    <n v="9.8000000000000007"/>
  </r>
  <r>
    <x v="648"/>
    <x v="1"/>
    <x v="1"/>
    <x v="0"/>
    <x v="1"/>
    <x v="5"/>
    <n v="53.78"/>
    <n v="1"/>
    <n v="2.6890000000000001"/>
    <n v="56.469000000000001"/>
    <x v="58"/>
    <x v="1"/>
    <x v="416"/>
    <x v="0"/>
    <n v="53.78"/>
    <n v="4.7619047620000003"/>
    <n v="2.6890000000000001"/>
    <n v="4.7"/>
  </r>
  <r>
    <x v="649"/>
    <x v="1"/>
    <x v="1"/>
    <x v="1"/>
    <x v="0"/>
    <x v="4"/>
    <n v="26.43"/>
    <n v="8"/>
    <n v="10.571999999999999"/>
    <n v="222.012"/>
    <x v="85"/>
    <x v="1"/>
    <x v="417"/>
    <x v="0"/>
    <n v="211.44"/>
    <n v="4.7619047620000003"/>
    <n v="10.571999999999999"/>
    <n v="8.9"/>
  </r>
  <r>
    <x v="650"/>
    <x v="1"/>
    <x v="1"/>
    <x v="0"/>
    <x v="1"/>
    <x v="0"/>
    <n v="39.909999999999997"/>
    <n v="3"/>
    <n v="5.9865000000000004"/>
    <n v="125.7165"/>
    <x v="44"/>
    <x v="4"/>
    <x v="382"/>
    <x v="0"/>
    <n v="119.73"/>
    <n v="4.7619047620000003"/>
    <n v="5.9865000000000004"/>
    <n v="9.3000000000000007"/>
  </r>
  <r>
    <x v="651"/>
    <x v="1"/>
    <x v="1"/>
    <x v="0"/>
    <x v="0"/>
    <x v="1"/>
    <n v="21.9"/>
    <n v="3"/>
    <n v="3.2850000000000001"/>
    <n v="68.984999999999999"/>
    <x v="86"/>
    <x v="6"/>
    <x v="195"/>
    <x v="0"/>
    <n v="65.7"/>
    <n v="4.7619047620000003"/>
    <n v="3.2850000000000001"/>
    <n v="4.7"/>
  </r>
  <r>
    <x v="652"/>
    <x v="1"/>
    <x v="1"/>
    <x v="0"/>
    <x v="0"/>
    <x v="4"/>
    <n v="62.85"/>
    <n v="4"/>
    <n v="12.57"/>
    <n v="263.97000000000003"/>
    <x v="4"/>
    <x v="3"/>
    <x v="98"/>
    <x v="0"/>
    <n v="251.4"/>
    <n v="4.7619047620000003"/>
    <n v="12.57"/>
    <n v="8.6999999999999993"/>
  </r>
  <r>
    <x v="653"/>
    <x v="1"/>
    <x v="1"/>
    <x v="0"/>
    <x v="1"/>
    <x v="1"/>
    <n v="65.91"/>
    <n v="6"/>
    <n v="19.773"/>
    <n v="415.233"/>
    <x v="54"/>
    <x v="0"/>
    <x v="366"/>
    <x v="2"/>
    <n v="395.46"/>
    <n v="4.7619047620000003"/>
    <n v="19.773"/>
    <n v="5.7"/>
  </r>
  <r>
    <x v="654"/>
    <x v="1"/>
    <x v="1"/>
    <x v="1"/>
    <x v="1"/>
    <x v="3"/>
    <n v="46.02"/>
    <n v="6"/>
    <n v="13.805999999999999"/>
    <n v="289.92599999999999"/>
    <x v="7"/>
    <x v="4"/>
    <x v="23"/>
    <x v="2"/>
    <n v="276.12"/>
    <n v="4.7619047620000003"/>
    <n v="13.805999999999999"/>
    <n v="7.1"/>
  </r>
  <r>
    <x v="655"/>
    <x v="1"/>
    <x v="1"/>
    <x v="1"/>
    <x v="1"/>
    <x v="4"/>
    <n v="33.33"/>
    <n v="2"/>
    <n v="3.3330000000000002"/>
    <n v="69.992999999999995"/>
    <x v="69"/>
    <x v="0"/>
    <x v="369"/>
    <x v="1"/>
    <n v="66.66"/>
    <n v="4.7619047620000003"/>
    <n v="3.3330000000000002"/>
    <n v="6.4"/>
  </r>
  <r>
    <x v="656"/>
    <x v="1"/>
    <x v="1"/>
    <x v="1"/>
    <x v="0"/>
    <x v="3"/>
    <n v="38.270000000000003"/>
    <n v="2"/>
    <n v="3.827"/>
    <n v="80.367000000000004"/>
    <x v="13"/>
    <x v="0"/>
    <x v="418"/>
    <x v="1"/>
    <n v="76.540000000000006"/>
    <n v="4.7619047620000003"/>
    <n v="3.827"/>
    <n v="5.8"/>
  </r>
  <r>
    <x v="657"/>
    <x v="1"/>
    <x v="1"/>
    <x v="0"/>
    <x v="0"/>
    <x v="3"/>
    <n v="34.49"/>
    <n v="5"/>
    <n v="8.6225000000000005"/>
    <n v="181.07249999999999"/>
    <x v="9"/>
    <x v="3"/>
    <x v="52"/>
    <x v="1"/>
    <n v="172.45"/>
    <n v="4.7619047620000003"/>
    <n v="8.6225000000000005"/>
    <n v="9"/>
  </r>
  <r>
    <x v="658"/>
    <x v="1"/>
    <x v="1"/>
    <x v="0"/>
    <x v="0"/>
    <x v="4"/>
    <n v="84.63"/>
    <n v="10"/>
    <n v="42.314999999999998"/>
    <n v="888.61500000000001"/>
    <x v="10"/>
    <x v="5"/>
    <x v="55"/>
    <x v="1"/>
    <n v="846.3"/>
    <n v="4.7619047620000003"/>
    <n v="42.314999999999998"/>
    <n v="9"/>
  </r>
  <r>
    <x v="659"/>
    <x v="1"/>
    <x v="1"/>
    <x v="0"/>
    <x v="1"/>
    <x v="1"/>
    <n v="36.909999999999997"/>
    <n v="7"/>
    <n v="12.9185"/>
    <n v="271.2885"/>
    <x v="18"/>
    <x v="1"/>
    <x v="400"/>
    <x v="0"/>
    <n v="258.37"/>
    <n v="4.7619047620000003"/>
    <n v="12.9185"/>
    <n v="6.7"/>
  </r>
  <r>
    <x v="660"/>
    <x v="1"/>
    <x v="1"/>
    <x v="1"/>
    <x v="1"/>
    <x v="3"/>
    <n v="87.08"/>
    <n v="7"/>
    <n v="30.478000000000002"/>
    <n v="640.03800000000001"/>
    <x v="69"/>
    <x v="0"/>
    <x v="419"/>
    <x v="2"/>
    <n v="609.55999999999995"/>
    <n v="4.7619047620000003"/>
    <n v="30.478000000000002"/>
    <n v="5.5"/>
  </r>
  <r>
    <x v="661"/>
    <x v="1"/>
    <x v="1"/>
    <x v="0"/>
    <x v="1"/>
    <x v="5"/>
    <n v="49.92"/>
    <n v="2"/>
    <n v="4.992"/>
    <n v="104.83199999999999"/>
    <x v="21"/>
    <x v="6"/>
    <x v="401"/>
    <x v="1"/>
    <n v="99.84"/>
    <n v="4.7619047620000003"/>
    <n v="4.992"/>
    <n v="7"/>
  </r>
  <r>
    <x v="662"/>
    <x v="1"/>
    <x v="1"/>
    <x v="0"/>
    <x v="1"/>
    <x v="4"/>
    <n v="26.6"/>
    <n v="6"/>
    <n v="7.98"/>
    <n v="167.58"/>
    <x v="77"/>
    <x v="5"/>
    <x v="20"/>
    <x v="0"/>
    <n v="159.6"/>
    <n v="4.7619047620000003"/>
    <n v="7.98"/>
    <n v="4.9000000000000004"/>
  </r>
  <r>
    <x v="663"/>
    <x v="1"/>
    <x v="1"/>
    <x v="1"/>
    <x v="0"/>
    <x v="3"/>
    <n v="25.45"/>
    <n v="1"/>
    <n v="1.2725"/>
    <n v="26.7225"/>
    <x v="15"/>
    <x v="1"/>
    <x v="420"/>
    <x v="1"/>
    <n v="25.45"/>
    <n v="4.7619047620000003"/>
    <n v="1.2725"/>
    <n v="5.0999999999999996"/>
  </r>
  <r>
    <x v="664"/>
    <x v="1"/>
    <x v="1"/>
    <x v="1"/>
    <x v="0"/>
    <x v="4"/>
    <n v="67.77"/>
    <n v="1"/>
    <n v="3.3885000000000001"/>
    <n v="71.158500000000004"/>
    <x v="68"/>
    <x v="3"/>
    <x v="373"/>
    <x v="1"/>
    <n v="67.77"/>
    <n v="4.7619047620000003"/>
    <n v="3.3885000000000001"/>
    <n v="6.5"/>
  </r>
  <r>
    <x v="665"/>
    <x v="1"/>
    <x v="1"/>
    <x v="1"/>
    <x v="0"/>
    <x v="5"/>
    <n v="63.71"/>
    <n v="5"/>
    <n v="15.9275"/>
    <n v="334.47750000000002"/>
    <x v="7"/>
    <x v="4"/>
    <x v="200"/>
    <x v="0"/>
    <n v="318.55"/>
    <n v="4.7619047620000003"/>
    <n v="15.9275"/>
    <n v="8.5"/>
  </r>
  <r>
    <x v="666"/>
    <x v="1"/>
    <x v="1"/>
    <x v="1"/>
    <x v="0"/>
    <x v="0"/>
    <n v="14.76"/>
    <n v="2"/>
    <n v="1.476"/>
    <n v="30.995999999999999"/>
    <x v="34"/>
    <x v="3"/>
    <x v="240"/>
    <x v="0"/>
    <n v="29.52"/>
    <n v="4.7619047620000003"/>
    <n v="1.476"/>
    <n v="4.3"/>
  </r>
  <r>
    <x v="667"/>
    <x v="1"/>
    <x v="1"/>
    <x v="0"/>
    <x v="1"/>
    <x v="0"/>
    <n v="62"/>
    <n v="8"/>
    <n v="24.8"/>
    <n v="520.79999999999995"/>
    <x v="39"/>
    <x v="4"/>
    <x v="421"/>
    <x v="1"/>
    <n v="496"/>
    <n v="4.7619047620000003"/>
    <n v="24.8"/>
    <n v="6.2"/>
  </r>
  <r>
    <x v="668"/>
    <x v="1"/>
    <x v="1"/>
    <x v="0"/>
    <x v="1"/>
    <x v="0"/>
    <n v="75.37"/>
    <n v="8"/>
    <n v="30.148"/>
    <n v="633.10799999999995"/>
    <x v="74"/>
    <x v="3"/>
    <x v="422"/>
    <x v="1"/>
    <n v="602.96"/>
    <n v="4.7619047620000003"/>
    <n v="30.148"/>
    <n v="8.4"/>
  </r>
  <r>
    <x v="669"/>
    <x v="1"/>
    <x v="1"/>
    <x v="1"/>
    <x v="0"/>
    <x v="2"/>
    <n v="76.599999999999994"/>
    <n v="10"/>
    <n v="38.299999999999997"/>
    <n v="804.3"/>
    <x v="23"/>
    <x v="4"/>
    <x v="420"/>
    <x v="0"/>
    <n v="766"/>
    <n v="4.7619047620000003"/>
    <n v="38.299999999999997"/>
    <n v="6"/>
  </r>
  <r>
    <x v="670"/>
    <x v="1"/>
    <x v="1"/>
    <x v="1"/>
    <x v="1"/>
    <x v="5"/>
    <n v="17.489999999999998"/>
    <n v="10"/>
    <n v="8.7449999999999992"/>
    <n v="183.64500000000001"/>
    <x v="82"/>
    <x v="2"/>
    <x v="246"/>
    <x v="0"/>
    <n v="174.9"/>
    <n v="4.7619047620000003"/>
    <n v="8.7449999999999992"/>
    <n v="6.6"/>
  </r>
  <r>
    <x v="671"/>
    <x v="1"/>
    <x v="1"/>
    <x v="1"/>
    <x v="0"/>
    <x v="1"/>
    <n v="97.38"/>
    <n v="10"/>
    <n v="48.69"/>
    <n v="1022.49"/>
    <x v="13"/>
    <x v="0"/>
    <x v="163"/>
    <x v="0"/>
    <n v="973.8"/>
    <n v="4.7619047620000003"/>
    <n v="48.69"/>
    <n v="4.4000000000000004"/>
  </r>
  <r>
    <x v="672"/>
    <x v="2"/>
    <x v="2"/>
    <x v="1"/>
    <x v="0"/>
    <x v="3"/>
    <n v="15.28"/>
    <n v="5"/>
    <n v="3.82"/>
    <n v="80.22"/>
    <x v="28"/>
    <x v="2"/>
    <x v="121"/>
    <x v="2"/>
    <n v="76.400000000000006"/>
    <n v="4.7619047620000003"/>
    <n v="3.82"/>
    <n v="9.6"/>
  </r>
  <r>
    <x v="673"/>
    <x v="2"/>
    <x v="2"/>
    <x v="1"/>
    <x v="1"/>
    <x v="3"/>
    <n v="85.39"/>
    <n v="7"/>
    <n v="29.886500000000002"/>
    <n v="627.61649999999997"/>
    <x v="65"/>
    <x v="3"/>
    <x v="202"/>
    <x v="0"/>
    <n v="597.73"/>
    <n v="4.7619047620000003"/>
    <n v="29.886500000000002"/>
    <n v="4.0999999999999996"/>
  </r>
  <r>
    <x v="674"/>
    <x v="2"/>
    <x v="2"/>
    <x v="1"/>
    <x v="0"/>
    <x v="1"/>
    <n v="73.56"/>
    <n v="10"/>
    <n v="36.78"/>
    <n v="772.38"/>
    <x v="85"/>
    <x v="1"/>
    <x v="423"/>
    <x v="0"/>
    <n v="735.6"/>
    <n v="4.7619047620000003"/>
    <n v="36.78"/>
    <n v="8"/>
  </r>
  <r>
    <x v="675"/>
    <x v="2"/>
    <x v="2"/>
    <x v="0"/>
    <x v="1"/>
    <x v="3"/>
    <n v="86.04"/>
    <n v="5"/>
    <n v="21.51"/>
    <n v="451.71"/>
    <x v="4"/>
    <x v="3"/>
    <x v="424"/>
    <x v="0"/>
    <n v="430.2"/>
    <n v="4.7619047620000003"/>
    <n v="21.51"/>
    <n v="4.8"/>
  </r>
  <r>
    <x v="676"/>
    <x v="2"/>
    <x v="2"/>
    <x v="0"/>
    <x v="0"/>
    <x v="4"/>
    <n v="99.42"/>
    <n v="4"/>
    <n v="19.884"/>
    <n v="417.56400000000002"/>
    <x v="76"/>
    <x v="6"/>
    <x v="425"/>
    <x v="0"/>
    <n v="397.68"/>
    <n v="4.7619047620000003"/>
    <n v="19.884"/>
    <n v="7.5"/>
  </r>
  <r>
    <x v="677"/>
    <x v="2"/>
    <x v="2"/>
    <x v="0"/>
    <x v="0"/>
    <x v="2"/>
    <n v="68.12"/>
    <n v="1"/>
    <n v="3.4060000000000001"/>
    <n v="71.525999999999996"/>
    <x v="49"/>
    <x v="3"/>
    <x v="48"/>
    <x v="0"/>
    <n v="68.12"/>
    <n v="4.7619047620000003"/>
    <n v="3.4060000000000001"/>
    <n v="6.8"/>
  </r>
  <r>
    <x v="678"/>
    <x v="2"/>
    <x v="2"/>
    <x v="1"/>
    <x v="0"/>
    <x v="0"/>
    <n v="54.92"/>
    <n v="8"/>
    <n v="21.968"/>
    <n v="461.32799999999997"/>
    <x v="29"/>
    <x v="0"/>
    <x v="307"/>
    <x v="0"/>
    <n v="439.36"/>
    <n v="4.7619047620000003"/>
    <n v="21.968"/>
    <n v="7.6"/>
  </r>
  <r>
    <x v="679"/>
    <x v="2"/>
    <x v="2"/>
    <x v="0"/>
    <x v="1"/>
    <x v="1"/>
    <n v="56.11"/>
    <n v="2"/>
    <n v="5.6109999999999998"/>
    <n v="117.831"/>
    <x v="24"/>
    <x v="0"/>
    <x v="197"/>
    <x v="2"/>
    <n v="112.22"/>
    <n v="4.7619047620000003"/>
    <n v="5.6109999999999998"/>
    <n v="6.3"/>
  </r>
  <r>
    <x v="680"/>
    <x v="2"/>
    <x v="2"/>
    <x v="0"/>
    <x v="0"/>
    <x v="4"/>
    <n v="98.7"/>
    <n v="8"/>
    <n v="39.479999999999997"/>
    <n v="829.08"/>
    <x v="41"/>
    <x v="3"/>
    <x v="426"/>
    <x v="2"/>
    <n v="789.6"/>
    <n v="4.7619047620000003"/>
    <n v="39.479999999999997"/>
    <n v="7.6"/>
  </r>
  <r>
    <x v="681"/>
    <x v="2"/>
    <x v="2"/>
    <x v="0"/>
    <x v="1"/>
    <x v="0"/>
    <n v="15.37"/>
    <n v="2"/>
    <n v="1.5369999999999999"/>
    <n v="32.277000000000001"/>
    <x v="35"/>
    <x v="0"/>
    <x v="427"/>
    <x v="2"/>
    <n v="30.74"/>
    <n v="4.7619047620000003"/>
    <n v="1.5369999999999999"/>
    <n v="7.2"/>
  </r>
  <r>
    <x v="682"/>
    <x v="2"/>
    <x v="2"/>
    <x v="0"/>
    <x v="0"/>
    <x v="5"/>
    <n v="82.63"/>
    <n v="10"/>
    <n v="41.314999999999998"/>
    <n v="867.61500000000001"/>
    <x v="42"/>
    <x v="5"/>
    <x v="428"/>
    <x v="0"/>
    <n v="826.3"/>
    <n v="4.7619047620000003"/>
    <n v="41.314999999999998"/>
    <n v="7.9"/>
  </r>
  <r>
    <x v="683"/>
    <x v="2"/>
    <x v="2"/>
    <x v="0"/>
    <x v="1"/>
    <x v="4"/>
    <n v="91.4"/>
    <n v="7"/>
    <n v="31.99"/>
    <n v="671.79"/>
    <x v="58"/>
    <x v="1"/>
    <x v="429"/>
    <x v="2"/>
    <n v="639.79999999999995"/>
    <n v="4.7619047620000003"/>
    <n v="31.99"/>
    <n v="9.5"/>
  </r>
  <r>
    <x v="684"/>
    <x v="2"/>
    <x v="2"/>
    <x v="0"/>
    <x v="1"/>
    <x v="5"/>
    <n v="15.43"/>
    <n v="1"/>
    <n v="0.77149999999999996"/>
    <n v="16.201499999999999"/>
    <x v="43"/>
    <x v="2"/>
    <x v="422"/>
    <x v="1"/>
    <n v="15.43"/>
    <n v="4.7619047620000003"/>
    <n v="0.77149999999999996"/>
    <n v="6.1"/>
  </r>
  <r>
    <x v="685"/>
    <x v="2"/>
    <x v="2"/>
    <x v="1"/>
    <x v="0"/>
    <x v="3"/>
    <n v="85.98"/>
    <n v="8"/>
    <n v="34.392000000000003"/>
    <n v="722.23199999999997"/>
    <x v="81"/>
    <x v="4"/>
    <x v="160"/>
    <x v="2"/>
    <n v="687.84"/>
    <n v="4.7619047620000003"/>
    <n v="34.392000000000003"/>
    <n v="8.1999999999999993"/>
  </r>
  <r>
    <x v="686"/>
    <x v="2"/>
    <x v="2"/>
    <x v="1"/>
    <x v="1"/>
    <x v="3"/>
    <n v="30.61"/>
    <n v="6"/>
    <n v="9.1829999999999998"/>
    <n v="192.84299999999999"/>
    <x v="55"/>
    <x v="5"/>
    <x v="129"/>
    <x v="2"/>
    <n v="183.66"/>
    <n v="4.7619047620000003"/>
    <n v="9.1829999999999998"/>
    <n v="9.3000000000000007"/>
  </r>
  <r>
    <x v="687"/>
    <x v="2"/>
    <x v="2"/>
    <x v="0"/>
    <x v="0"/>
    <x v="2"/>
    <n v="24.74"/>
    <n v="3"/>
    <n v="3.7109999999999999"/>
    <n v="77.930999999999997"/>
    <x v="57"/>
    <x v="2"/>
    <x v="409"/>
    <x v="1"/>
    <n v="74.22"/>
    <n v="4.7619047620000003"/>
    <n v="3.7109999999999999"/>
    <n v="10"/>
  </r>
  <r>
    <x v="688"/>
    <x v="2"/>
    <x v="2"/>
    <x v="1"/>
    <x v="1"/>
    <x v="1"/>
    <n v="55.73"/>
    <n v="6"/>
    <n v="16.719000000000001"/>
    <n v="351.09899999999999"/>
    <x v="85"/>
    <x v="1"/>
    <x v="28"/>
    <x v="0"/>
    <n v="334.38"/>
    <n v="4.7619047620000003"/>
    <n v="16.719000000000001"/>
    <n v="7"/>
  </r>
  <r>
    <x v="689"/>
    <x v="2"/>
    <x v="2"/>
    <x v="1"/>
    <x v="0"/>
    <x v="0"/>
    <n v="33.47"/>
    <n v="2"/>
    <n v="3.347"/>
    <n v="70.287000000000006"/>
    <x v="18"/>
    <x v="1"/>
    <x v="430"/>
    <x v="0"/>
    <n v="66.94"/>
    <n v="4.7619047620000003"/>
    <n v="3.347"/>
    <n v="6.7"/>
  </r>
  <r>
    <x v="690"/>
    <x v="2"/>
    <x v="2"/>
    <x v="1"/>
    <x v="1"/>
    <x v="4"/>
    <n v="89.48"/>
    <n v="10"/>
    <n v="44.74"/>
    <n v="939.54"/>
    <x v="50"/>
    <x v="1"/>
    <x v="122"/>
    <x v="1"/>
    <n v="894.8"/>
    <n v="4.7619047620000003"/>
    <n v="44.74"/>
    <n v="9.6"/>
  </r>
  <r>
    <x v="691"/>
    <x v="2"/>
    <x v="2"/>
    <x v="1"/>
    <x v="1"/>
    <x v="5"/>
    <n v="62.12"/>
    <n v="10"/>
    <n v="31.06"/>
    <n v="652.26"/>
    <x v="83"/>
    <x v="3"/>
    <x v="277"/>
    <x v="2"/>
    <n v="621.20000000000005"/>
    <n v="4.7619047620000003"/>
    <n v="31.06"/>
    <n v="5.9"/>
  </r>
  <r>
    <x v="692"/>
    <x v="2"/>
    <x v="2"/>
    <x v="1"/>
    <x v="0"/>
    <x v="3"/>
    <n v="75.91"/>
    <n v="6"/>
    <n v="22.773"/>
    <n v="478.233"/>
    <x v="46"/>
    <x v="0"/>
    <x v="431"/>
    <x v="2"/>
    <n v="455.46"/>
    <n v="4.7619047620000003"/>
    <n v="22.773"/>
    <n v="8.6999999999999993"/>
  </r>
  <r>
    <x v="693"/>
    <x v="2"/>
    <x v="2"/>
    <x v="1"/>
    <x v="0"/>
    <x v="3"/>
    <n v="41.65"/>
    <n v="10"/>
    <n v="20.824999999999999"/>
    <n v="437.32499999999999"/>
    <x v="72"/>
    <x v="1"/>
    <x v="147"/>
    <x v="1"/>
    <n v="416.5"/>
    <n v="4.7619047620000003"/>
    <n v="20.824999999999999"/>
    <n v="5.4"/>
  </r>
  <r>
    <x v="694"/>
    <x v="2"/>
    <x v="2"/>
    <x v="0"/>
    <x v="1"/>
    <x v="5"/>
    <n v="49.04"/>
    <n v="9"/>
    <n v="22.068000000000001"/>
    <n v="463.428"/>
    <x v="86"/>
    <x v="6"/>
    <x v="432"/>
    <x v="1"/>
    <n v="441.36"/>
    <n v="4.7619047620000003"/>
    <n v="22.068000000000001"/>
    <n v="8.6"/>
  </r>
  <r>
    <x v="695"/>
    <x v="2"/>
    <x v="2"/>
    <x v="0"/>
    <x v="0"/>
    <x v="4"/>
    <n v="78.31"/>
    <n v="10"/>
    <n v="39.155000000000001"/>
    <n v="822.255"/>
    <x v="62"/>
    <x v="5"/>
    <x v="433"/>
    <x v="0"/>
    <n v="783.1"/>
    <n v="4.7619047620000003"/>
    <n v="39.155000000000001"/>
    <n v="6.6"/>
  </r>
  <r>
    <x v="696"/>
    <x v="2"/>
    <x v="2"/>
    <x v="1"/>
    <x v="0"/>
    <x v="0"/>
    <n v="20.38"/>
    <n v="5"/>
    <n v="5.0949999999999998"/>
    <n v="106.995"/>
    <x v="25"/>
    <x v="5"/>
    <x v="434"/>
    <x v="2"/>
    <n v="101.9"/>
    <n v="4.7619047620000003"/>
    <n v="5.0949999999999998"/>
    <n v="6"/>
  </r>
  <r>
    <x v="697"/>
    <x v="2"/>
    <x v="2"/>
    <x v="1"/>
    <x v="0"/>
    <x v="0"/>
    <n v="99.19"/>
    <n v="6"/>
    <n v="29.757000000000001"/>
    <n v="624.89700000000005"/>
    <x v="11"/>
    <x v="3"/>
    <x v="240"/>
    <x v="1"/>
    <n v="595.14"/>
    <n v="4.7619047620000003"/>
    <n v="29.757000000000001"/>
    <n v="5.5"/>
  </r>
  <r>
    <x v="698"/>
    <x v="2"/>
    <x v="2"/>
    <x v="1"/>
    <x v="1"/>
    <x v="4"/>
    <n v="19.25"/>
    <n v="8"/>
    <n v="7.7"/>
    <n v="161.69999999999999"/>
    <x v="48"/>
    <x v="6"/>
    <x v="239"/>
    <x v="0"/>
    <n v="154"/>
    <n v="4.7619047620000003"/>
    <n v="7.7"/>
    <n v="6.6"/>
  </r>
  <r>
    <x v="699"/>
    <x v="2"/>
    <x v="2"/>
    <x v="0"/>
    <x v="0"/>
    <x v="4"/>
    <n v="80.36"/>
    <n v="4"/>
    <n v="16.071999999999999"/>
    <n v="337.512"/>
    <x v="78"/>
    <x v="0"/>
    <x v="263"/>
    <x v="1"/>
    <n v="321.44"/>
    <n v="4.7619047620000003"/>
    <n v="16.071999999999999"/>
    <n v="8.3000000000000007"/>
  </r>
  <r>
    <x v="700"/>
    <x v="2"/>
    <x v="2"/>
    <x v="0"/>
    <x v="1"/>
    <x v="2"/>
    <n v="48.91"/>
    <n v="5"/>
    <n v="12.227499999999999"/>
    <n v="256.77749999999997"/>
    <x v="46"/>
    <x v="0"/>
    <x v="112"/>
    <x v="2"/>
    <n v="244.55"/>
    <n v="4.7619047620000003"/>
    <n v="12.227499999999999"/>
    <n v="6.6"/>
  </r>
  <r>
    <x v="701"/>
    <x v="2"/>
    <x v="2"/>
    <x v="1"/>
    <x v="0"/>
    <x v="2"/>
    <n v="83.06"/>
    <n v="7"/>
    <n v="29.071000000000002"/>
    <n v="610.49099999999999"/>
    <x v="62"/>
    <x v="5"/>
    <x v="435"/>
    <x v="0"/>
    <n v="581.41999999999996"/>
    <n v="4.7619047620000003"/>
    <n v="29.071000000000002"/>
    <n v="4"/>
  </r>
  <r>
    <x v="702"/>
    <x v="2"/>
    <x v="2"/>
    <x v="1"/>
    <x v="1"/>
    <x v="5"/>
    <n v="76.52"/>
    <n v="5"/>
    <n v="19.13"/>
    <n v="401.73"/>
    <x v="65"/>
    <x v="3"/>
    <x v="135"/>
    <x v="2"/>
    <n v="382.6"/>
    <n v="4.7619047620000003"/>
    <n v="19.13"/>
    <n v="9.9"/>
  </r>
  <r>
    <x v="703"/>
    <x v="2"/>
    <x v="2"/>
    <x v="0"/>
    <x v="0"/>
    <x v="1"/>
    <n v="47.38"/>
    <n v="4"/>
    <n v="9.4760000000000009"/>
    <n v="198.99600000000001"/>
    <x v="48"/>
    <x v="6"/>
    <x v="6"/>
    <x v="2"/>
    <n v="189.52"/>
    <n v="4.7619047620000003"/>
    <n v="9.4760000000000009"/>
    <n v="7.1"/>
  </r>
  <r>
    <x v="704"/>
    <x v="2"/>
    <x v="2"/>
    <x v="1"/>
    <x v="0"/>
    <x v="2"/>
    <n v="44.86"/>
    <n v="10"/>
    <n v="22.43"/>
    <n v="471.03"/>
    <x v="69"/>
    <x v="0"/>
    <x v="175"/>
    <x v="0"/>
    <n v="448.6"/>
    <n v="4.7619047620000003"/>
    <n v="22.43"/>
    <n v="8.1999999999999993"/>
  </r>
  <r>
    <x v="705"/>
    <x v="2"/>
    <x v="2"/>
    <x v="1"/>
    <x v="1"/>
    <x v="0"/>
    <n v="89.75"/>
    <n v="1"/>
    <n v="4.4874999999999998"/>
    <n v="94.237499999999997"/>
    <x v="76"/>
    <x v="6"/>
    <x v="436"/>
    <x v="1"/>
    <n v="89.75"/>
    <n v="4.7619047620000003"/>
    <n v="4.4874999999999998"/>
    <n v="6.6"/>
  </r>
  <r>
    <x v="706"/>
    <x v="2"/>
    <x v="2"/>
    <x v="1"/>
    <x v="0"/>
    <x v="3"/>
    <n v="12.45"/>
    <n v="6"/>
    <n v="3.7349999999999999"/>
    <n v="78.435000000000002"/>
    <x v="54"/>
    <x v="0"/>
    <x v="244"/>
    <x v="2"/>
    <n v="74.7"/>
    <n v="4.7619047620000003"/>
    <n v="3.7349999999999999"/>
    <n v="4.0999999999999996"/>
  </r>
  <r>
    <x v="707"/>
    <x v="2"/>
    <x v="2"/>
    <x v="0"/>
    <x v="1"/>
    <x v="5"/>
    <n v="48.71"/>
    <n v="1"/>
    <n v="2.4355000000000002"/>
    <n v="51.145499999999998"/>
    <x v="60"/>
    <x v="5"/>
    <x v="14"/>
    <x v="2"/>
    <n v="48.71"/>
    <n v="4.7619047620000003"/>
    <n v="2.4355000000000002"/>
    <n v="4.0999999999999996"/>
  </r>
  <r>
    <x v="708"/>
    <x v="2"/>
    <x v="2"/>
    <x v="1"/>
    <x v="1"/>
    <x v="5"/>
    <n v="78.55"/>
    <n v="9"/>
    <n v="35.347499999999997"/>
    <n v="742.29750000000001"/>
    <x v="75"/>
    <x v="2"/>
    <x v="98"/>
    <x v="2"/>
    <n v="706.95"/>
    <n v="4.7619047620000003"/>
    <n v="35.347499999999997"/>
    <n v="7.2"/>
  </r>
  <r>
    <x v="709"/>
    <x v="2"/>
    <x v="2"/>
    <x v="1"/>
    <x v="0"/>
    <x v="3"/>
    <n v="23.07"/>
    <n v="9"/>
    <n v="10.381500000000001"/>
    <n v="218.01150000000001"/>
    <x v="38"/>
    <x v="2"/>
    <x v="229"/>
    <x v="2"/>
    <n v="207.63"/>
    <n v="4.7619047620000003"/>
    <n v="10.381500000000001"/>
    <n v="4.9000000000000004"/>
  </r>
  <r>
    <x v="710"/>
    <x v="2"/>
    <x v="2"/>
    <x v="1"/>
    <x v="1"/>
    <x v="5"/>
    <n v="27.38"/>
    <n v="6"/>
    <n v="8.2140000000000004"/>
    <n v="172.494"/>
    <x v="0"/>
    <x v="0"/>
    <x v="152"/>
    <x v="1"/>
    <n v="164.28"/>
    <n v="4.7619047620000003"/>
    <n v="8.2140000000000004"/>
    <n v="7.9"/>
  </r>
  <r>
    <x v="711"/>
    <x v="2"/>
    <x v="2"/>
    <x v="1"/>
    <x v="0"/>
    <x v="4"/>
    <n v="33.979999999999997"/>
    <n v="9"/>
    <n v="15.291"/>
    <n v="321.11099999999999"/>
    <x v="70"/>
    <x v="1"/>
    <x v="141"/>
    <x v="2"/>
    <n v="305.82"/>
    <n v="4.7619047620000003"/>
    <n v="15.291"/>
    <n v="4.2"/>
  </r>
  <r>
    <x v="712"/>
    <x v="2"/>
    <x v="2"/>
    <x v="0"/>
    <x v="1"/>
    <x v="3"/>
    <n v="81.97"/>
    <n v="10"/>
    <n v="40.984999999999999"/>
    <n v="860.68499999999995"/>
    <x v="1"/>
    <x v="1"/>
    <x v="248"/>
    <x v="2"/>
    <n v="819.7"/>
    <n v="4.7619047620000003"/>
    <n v="40.984999999999999"/>
    <n v="9.1999999999999993"/>
  </r>
  <r>
    <x v="713"/>
    <x v="2"/>
    <x v="2"/>
    <x v="0"/>
    <x v="0"/>
    <x v="0"/>
    <n v="98.21"/>
    <n v="3"/>
    <n v="14.7315"/>
    <n v="309.36149999999998"/>
    <x v="52"/>
    <x v="5"/>
    <x v="437"/>
    <x v="1"/>
    <n v="294.63"/>
    <n v="4.7619047620000003"/>
    <n v="14.7315"/>
    <n v="7.8"/>
  </r>
  <r>
    <x v="714"/>
    <x v="2"/>
    <x v="2"/>
    <x v="0"/>
    <x v="0"/>
    <x v="1"/>
    <n v="80.790000000000006"/>
    <n v="9"/>
    <n v="36.355499999999999"/>
    <n v="763.46550000000002"/>
    <x v="38"/>
    <x v="2"/>
    <x v="194"/>
    <x v="1"/>
    <n v="727.11"/>
    <n v="4.7619047620000003"/>
    <n v="36.355499999999999"/>
    <n v="9.5"/>
  </r>
  <r>
    <x v="715"/>
    <x v="2"/>
    <x v="2"/>
    <x v="1"/>
    <x v="0"/>
    <x v="5"/>
    <n v="27.02"/>
    <n v="3"/>
    <n v="4.0529999999999999"/>
    <n v="85.113"/>
    <x v="13"/>
    <x v="0"/>
    <x v="171"/>
    <x v="1"/>
    <n v="81.06"/>
    <n v="4.7619047620000003"/>
    <n v="4.0529999999999999"/>
    <n v="7.1"/>
  </r>
  <r>
    <x v="716"/>
    <x v="2"/>
    <x v="2"/>
    <x v="0"/>
    <x v="1"/>
    <x v="2"/>
    <n v="57.12"/>
    <n v="7"/>
    <n v="19.992000000000001"/>
    <n v="419.83199999999999"/>
    <x v="26"/>
    <x v="0"/>
    <x v="62"/>
    <x v="1"/>
    <n v="399.84"/>
    <n v="4.7619047620000003"/>
    <n v="19.992000000000001"/>
    <n v="6.5"/>
  </r>
  <r>
    <x v="717"/>
    <x v="2"/>
    <x v="2"/>
    <x v="0"/>
    <x v="1"/>
    <x v="1"/>
    <n v="63.91"/>
    <n v="8"/>
    <n v="25.564"/>
    <n v="536.84400000000005"/>
    <x v="22"/>
    <x v="6"/>
    <x v="438"/>
    <x v="1"/>
    <n v="511.28"/>
    <n v="4.7619047620000003"/>
    <n v="25.564"/>
    <n v="4.5999999999999996"/>
  </r>
  <r>
    <x v="718"/>
    <x v="2"/>
    <x v="2"/>
    <x v="1"/>
    <x v="0"/>
    <x v="5"/>
    <n v="31.73"/>
    <n v="9"/>
    <n v="14.278499999999999"/>
    <n v="299.8485"/>
    <x v="73"/>
    <x v="5"/>
    <x v="439"/>
    <x v="1"/>
    <n v="285.57"/>
    <n v="4.7619047620000003"/>
    <n v="14.278499999999999"/>
    <n v="5.9"/>
  </r>
  <r>
    <x v="719"/>
    <x v="2"/>
    <x v="2"/>
    <x v="0"/>
    <x v="0"/>
    <x v="4"/>
    <n v="68.540000000000006"/>
    <n v="8"/>
    <n v="27.416"/>
    <n v="575.73599999999999"/>
    <x v="73"/>
    <x v="5"/>
    <x v="440"/>
    <x v="0"/>
    <n v="548.32000000000005"/>
    <n v="4.7619047620000003"/>
    <n v="27.416"/>
    <n v="8.5"/>
  </r>
  <r>
    <x v="720"/>
    <x v="2"/>
    <x v="2"/>
    <x v="1"/>
    <x v="0"/>
    <x v="0"/>
    <n v="81.3"/>
    <n v="6"/>
    <n v="24.39"/>
    <n v="512.19000000000005"/>
    <x v="28"/>
    <x v="2"/>
    <x v="441"/>
    <x v="0"/>
    <n v="487.8"/>
    <n v="4.7619047620000003"/>
    <n v="24.39"/>
    <n v="5.3"/>
  </r>
  <r>
    <x v="721"/>
    <x v="2"/>
    <x v="2"/>
    <x v="1"/>
    <x v="1"/>
    <x v="5"/>
    <n v="90.22"/>
    <n v="3"/>
    <n v="13.532999999999999"/>
    <n v="284.19299999999998"/>
    <x v="34"/>
    <x v="3"/>
    <x v="278"/>
    <x v="2"/>
    <n v="270.66000000000003"/>
    <n v="4.7619047620000003"/>
    <n v="13.532999999999999"/>
    <n v="6.2"/>
  </r>
  <r>
    <x v="722"/>
    <x v="2"/>
    <x v="2"/>
    <x v="0"/>
    <x v="0"/>
    <x v="2"/>
    <n v="89.8"/>
    <n v="10"/>
    <n v="44.9"/>
    <n v="942.9"/>
    <x v="48"/>
    <x v="6"/>
    <x v="340"/>
    <x v="1"/>
    <n v="898"/>
    <n v="4.7619047620000003"/>
    <n v="44.9"/>
    <n v="5.4"/>
  </r>
  <r>
    <x v="723"/>
    <x v="2"/>
    <x v="2"/>
    <x v="0"/>
    <x v="1"/>
    <x v="0"/>
    <n v="90.5"/>
    <n v="10"/>
    <n v="45.25"/>
    <n v="950.25"/>
    <x v="43"/>
    <x v="2"/>
    <x v="49"/>
    <x v="2"/>
    <n v="905"/>
    <n v="4.7619047620000003"/>
    <n v="45.25"/>
    <n v="8.1"/>
  </r>
  <r>
    <x v="724"/>
    <x v="2"/>
    <x v="2"/>
    <x v="0"/>
    <x v="0"/>
    <x v="0"/>
    <n v="68.599999999999994"/>
    <n v="10"/>
    <n v="34.299999999999997"/>
    <n v="720.3"/>
    <x v="52"/>
    <x v="5"/>
    <x v="88"/>
    <x v="2"/>
    <n v="686"/>
    <n v="4.7619047620000003"/>
    <n v="34.299999999999997"/>
    <n v="9.1"/>
  </r>
  <r>
    <x v="725"/>
    <x v="2"/>
    <x v="2"/>
    <x v="0"/>
    <x v="0"/>
    <x v="4"/>
    <n v="30.41"/>
    <n v="1"/>
    <n v="1.5205"/>
    <n v="31.930499999999999"/>
    <x v="82"/>
    <x v="2"/>
    <x v="128"/>
    <x v="1"/>
    <n v="30.41"/>
    <n v="4.7619047620000003"/>
    <n v="1.5205"/>
    <n v="8.4"/>
  </r>
  <r>
    <x v="726"/>
    <x v="2"/>
    <x v="2"/>
    <x v="1"/>
    <x v="0"/>
    <x v="0"/>
    <n v="46.26"/>
    <n v="6"/>
    <n v="13.878"/>
    <n v="291.43799999999999"/>
    <x v="28"/>
    <x v="2"/>
    <x v="442"/>
    <x v="1"/>
    <n v="277.56"/>
    <n v="4.7619047620000003"/>
    <n v="13.878"/>
    <n v="9.5"/>
  </r>
  <r>
    <x v="727"/>
    <x v="2"/>
    <x v="2"/>
    <x v="1"/>
    <x v="1"/>
    <x v="0"/>
    <n v="66.14"/>
    <n v="4"/>
    <n v="13.228"/>
    <n v="277.78800000000001"/>
    <x v="42"/>
    <x v="5"/>
    <x v="122"/>
    <x v="1"/>
    <n v="264.56"/>
    <n v="4.7619047620000003"/>
    <n v="13.228"/>
    <n v="5.6"/>
  </r>
  <r>
    <x v="728"/>
    <x v="2"/>
    <x v="2"/>
    <x v="0"/>
    <x v="1"/>
    <x v="2"/>
    <n v="34.56"/>
    <n v="7"/>
    <n v="12.096"/>
    <n v="254.01599999999999"/>
    <x v="9"/>
    <x v="3"/>
    <x v="443"/>
    <x v="1"/>
    <n v="241.92"/>
    <n v="4.7619047620000003"/>
    <n v="12.096"/>
    <n v="7.3"/>
  </r>
  <r>
    <x v="729"/>
    <x v="2"/>
    <x v="2"/>
    <x v="1"/>
    <x v="0"/>
    <x v="4"/>
    <n v="16.48"/>
    <n v="6"/>
    <n v="4.944"/>
    <n v="103.824"/>
    <x v="7"/>
    <x v="4"/>
    <x v="330"/>
    <x v="0"/>
    <n v="98.88"/>
    <n v="4.7619047620000003"/>
    <n v="4.944"/>
    <n v="9.9"/>
  </r>
  <r>
    <x v="730"/>
    <x v="2"/>
    <x v="2"/>
    <x v="1"/>
    <x v="0"/>
    <x v="2"/>
    <n v="80.97"/>
    <n v="8"/>
    <n v="32.387999999999998"/>
    <n v="680.14800000000002"/>
    <x v="74"/>
    <x v="3"/>
    <x v="148"/>
    <x v="2"/>
    <n v="647.76"/>
    <n v="4.7619047620000003"/>
    <n v="32.387999999999998"/>
    <n v="9.3000000000000007"/>
  </r>
  <r>
    <x v="731"/>
    <x v="2"/>
    <x v="2"/>
    <x v="1"/>
    <x v="0"/>
    <x v="4"/>
    <n v="43.18"/>
    <n v="8"/>
    <n v="17.271999999999998"/>
    <n v="362.71199999999999"/>
    <x v="31"/>
    <x v="0"/>
    <x v="278"/>
    <x v="1"/>
    <n v="345.44"/>
    <n v="4.7619047620000003"/>
    <n v="17.271999999999998"/>
    <n v="8.3000000000000007"/>
  </r>
  <r>
    <x v="732"/>
    <x v="2"/>
    <x v="2"/>
    <x v="1"/>
    <x v="1"/>
    <x v="2"/>
    <n v="76.400000000000006"/>
    <n v="2"/>
    <n v="7.64"/>
    <n v="160.44"/>
    <x v="87"/>
    <x v="6"/>
    <x v="255"/>
    <x v="0"/>
    <n v="152.80000000000001"/>
    <n v="4.7619047620000003"/>
    <n v="7.64"/>
    <n v="6.5"/>
  </r>
  <r>
    <x v="733"/>
    <x v="2"/>
    <x v="2"/>
    <x v="1"/>
    <x v="1"/>
    <x v="1"/>
    <n v="95.58"/>
    <n v="10"/>
    <n v="47.79"/>
    <n v="1003.59"/>
    <x v="79"/>
    <x v="6"/>
    <x v="336"/>
    <x v="2"/>
    <n v="955.8"/>
    <n v="4.7619047620000003"/>
    <n v="47.79"/>
    <n v="4.8"/>
  </r>
  <r>
    <x v="734"/>
    <x v="2"/>
    <x v="2"/>
    <x v="1"/>
    <x v="1"/>
    <x v="3"/>
    <n v="20.85"/>
    <n v="8"/>
    <n v="8.34"/>
    <n v="175.14"/>
    <x v="1"/>
    <x v="1"/>
    <x v="258"/>
    <x v="2"/>
    <n v="166.8"/>
    <n v="4.7619047620000003"/>
    <n v="8.34"/>
    <n v="6.3"/>
  </r>
  <r>
    <x v="735"/>
    <x v="2"/>
    <x v="2"/>
    <x v="1"/>
    <x v="0"/>
    <x v="5"/>
    <n v="22.51"/>
    <n v="7"/>
    <n v="7.8784999999999998"/>
    <n v="165.4485"/>
    <x v="53"/>
    <x v="6"/>
    <x v="394"/>
    <x v="1"/>
    <n v="157.57"/>
    <n v="4.7619047620000003"/>
    <n v="7.8784999999999998"/>
    <n v="4.8"/>
  </r>
  <r>
    <x v="736"/>
    <x v="2"/>
    <x v="2"/>
    <x v="0"/>
    <x v="1"/>
    <x v="0"/>
    <n v="86.8"/>
    <n v="3"/>
    <n v="13.02"/>
    <n v="273.42"/>
    <x v="74"/>
    <x v="3"/>
    <x v="123"/>
    <x v="0"/>
    <n v="260.39999999999998"/>
    <n v="4.7619047620000003"/>
    <n v="13.02"/>
    <n v="9.9"/>
  </r>
  <r>
    <x v="737"/>
    <x v="2"/>
    <x v="2"/>
    <x v="1"/>
    <x v="1"/>
    <x v="5"/>
    <n v="64.260000000000005"/>
    <n v="7"/>
    <n v="22.491"/>
    <n v="472.31099999999998"/>
    <x v="54"/>
    <x v="0"/>
    <x v="94"/>
    <x v="2"/>
    <n v="449.82"/>
    <n v="4.7619047620000003"/>
    <n v="22.491"/>
    <n v="5.7"/>
  </r>
  <r>
    <x v="738"/>
    <x v="2"/>
    <x v="2"/>
    <x v="0"/>
    <x v="1"/>
    <x v="4"/>
    <n v="38.47"/>
    <n v="8"/>
    <n v="15.388"/>
    <n v="323.14800000000002"/>
    <x v="48"/>
    <x v="6"/>
    <x v="181"/>
    <x v="2"/>
    <n v="307.76"/>
    <n v="4.7619047620000003"/>
    <n v="15.388"/>
    <n v="7.7"/>
  </r>
  <r>
    <x v="739"/>
    <x v="2"/>
    <x v="2"/>
    <x v="1"/>
    <x v="1"/>
    <x v="0"/>
    <n v="34.31"/>
    <n v="8"/>
    <n v="13.724"/>
    <n v="288.20400000000001"/>
    <x v="43"/>
    <x v="2"/>
    <x v="444"/>
    <x v="0"/>
    <n v="274.48"/>
    <n v="4.7619047620000003"/>
    <n v="13.724"/>
    <n v="5.7"/>
  </r>
  <r>
    <x v="740"/>
    <x v="2"/>
    <x v="2"/>
    <x v="1"/>
    <x v="0"/>
    <x v="1"/>
    <n v="69.81"/>
    <n v="4"/>
    <n v="13.962"/>
    <n v="293.202"/>
    <x v="74"/>
    <x v="3"/>
    <x v="445"/>
    <x v="1"/>
    <n v="279.24"/>
    <n v="4.7619047620000003"/>
    <n v="13.962"/>
    <n v="5.9"/>
  </r>
  <r>
    <x v="741"/>
    <x v="2"/>
    <x v="2"/>
    <x v="1"/>
    <x v="0"/>
    <x v="4"/>
    <n v="87.8"/>
    <n v="9"/>
    <n v="39.51"/>
    <n v="829.71"/>
    <x v="35"/>
    <x v="0"/>
    <x v="421"/>
    <x v="2"/>
    <n v="790.2"/>
    <n v="4.7619047620000003"/>
    <n v="39.51"/>
    <n v="9.1999999999999993"/>
  </r>
  <r>
    <x v="742"/>
    <x v="2"/>
    <x v="2"/>
    <x v="0"/>
    <x v="0"/>
    <x v="5"/>
    <n v="74.290000000000006"/>
    <n v="1"/>
    <n v="3.7145000000000001"/>
    <n v="78.004499999999993"/>
    <x v="72"/>
    <x v="1"/>
    <x v="200"/>
    <x v="2"/>
    <n v="74.290000000000006"/>
    <n v="4.7619047620000003"/>
    <n v="3.7145000000000001"/>
    <n v="5"/>
  </r>
  <r>
    <x v="743"/>
    <x v="2"/>
    <x v="2"/>
    <x v="0"/>
    <x v="1"/>
    <x v="0"/>
    <n v="43.7"/>
    <n v="2"/>
    <n v="4.37"/>
    <n v="91.77"/>
    <x v="60"/>
    <x v="5"/>
    <x v="104"/>
    <x v="2"/>
    <n v="87.4"/>
    <n v="4.7619047620000003"/>
    <n v="4.37"/>
    <n v="4.9000000000000004"/>
  </r>
  <r>
    <x v="744"/>
    <x v="2"/>
    <x v="2"/>
    <x v="1"/>
    <x v="1"/>
    <x v="0"/>
    <n v="41.5"/>
    <n v="4"/>
    <n v="8.3000000000000007"/>
    <n v="174.3"/>
    <x v="55"/>
    <x v="5"/>
    <x v="446"/>
    <x v="1"/>
    <n v="166"/>
    <n v="4.7619047620000003"/>
    <n v="8.3000000000000007"/>
    <n v="8.1999999999999993"/>
  </r>
  <r>
    <x v="745"/>
    <x v="2"/>
    <x v="2"/>
    <x v="0"/>
    <x v="0"/>
    <x v="4"/>
    <n v="71.39"/>
    <n v="5"/>
    <n v="17.8475"/>
    <n v="374.79750000000001"/>
    <x v="12"/>
    <x v="1"/>
    <x v="88"/>
    <x v="1"/>
    <n v="356.95"/>
    <n v="4.7619047620000003"/>
    <n v="17.8475"/>
    <n v="5.5"/>
  </r>
  <r>
    <x v="746"/>
    <x v="2"/>
    <x v="2"/>
    <x v="0"/>
    <x v="0"/>
    <x v="2"/>
    <n v="19.149999999999999"/>
    <n v="6"/>
    <n v="5.7450000000000001"/>
    <n v="120.645"/>
    <x v="36"/>
    <x v="5"/>
    <x v="374"/>
    <x v="1"/>
    <n v="114.9"/>
    <n v="4.7619047620000003"/>
    <n v="5.7450000000000001"/>
    <n v="6.8"/>
  </r>
  <r>
    <x v="747"/>
    <x v="2"/>
    <x v="2"/>
    <x v="1"/>
    <x v="1"/>
    <x v="3"/>
    <n v="61.41"/>
    <n v="7"/>
    <n v="21.493500000000001"/>
    <n v="451.36349999999999"/>
    <x v="71"/>
    <x v="3"/>
    <x v="447"/>
    <x v="2"/>
    <n v="429.87"/>
    <n v="4.7619047620000003"/>
    <n v="21.493500000000001"/>
    <n v="9.8000000000000007"/>
  </r>
  <r>
    <x v="748"/>
    <x v="2"/>
    <x v="2"/>
    <x v="0"/>
    <x v="0"/>
    <x v="3"/>
    <n v="66.650000000000006"/>
    <n v="9"/>
    <n v="29.9925"/>
    <n v="629.84249999999997"/>
    <x v="56"/>
    <x v="2"/>
    <x v="191"/>
    <x v="1"/>
    <n v="599.85"/>
    <n v="4.7619047620000003"/>
    <n v="29.9925"/>
    <n v="9.6999999999999993"/>
  </r>
  <r>
    <x v="749"/>
    <x v="2"/>
    <x v="2"/>
    <x v="0"/>
    <x v="0"/>
    <x v="1"/>
    <n v="28.53"/>
    <n v="10"/>
    <n v="14.265000000000001"/>
    <n v="299.565"/>
    <x v="59"/>
    <x v="3"/>
    <x v="117"/>
    <x v="0"/>
    <n v="285.3"/>
    <n v="4.7619047620000003"/>
    <n v="14.265000000000001"/>
    <n v="7.8"/>
  </r>
  <r>
    <x v="750"/>
    <x v="2"/>
    <x v="2"/>
    <x v="1"/>
    <x v="0"/>
    <x v="4"/>
    <n v="93.26"/>
    <n v="9"/>
    <n v="41.966999999999999"/>
    <n v="881.30700000000002"/>
    <x v="79"/>
    <x v="6"/>
    <x v="243"/>
    <x v="2"/>
    <n v="839.34"/>
    <n v="4.7619047620000003"/>
    <n v="41.966999999999999"/>
    <n v="8.8000000000000007"/>
  </r>
  <r>
    <x v="751"/>
    <x v="2"/>
    <x v="2"/>
    <x v="1"/>
    <x v="1"/>
    <x v="3"/>
    <n v="11.81"/>
    <n v="5"/>
    <n v="2.9525000000000001"/>
    <n v="62.002499999999998"/>
    <x v="12"/>
    <x v="1"/>
    <x v="233"/>
    <x v="2"/>
    <n v="59.05"/>
    <n v="4.7619047620000003"/>
    <n v="2.9525000000000001"/>
    <n v="9.4"/>
  </r>
  <r>
    <x v="752"/>
    <x v="2"/>
    <x v="2"/>
    <x v="0"/>
    <x v="0"/>
    <x v="5"/>
    <n v="12.54"/>
    <n v="1"/>
    <n v="0.627"/>
    <n v="13.167"/>
    <x v="44"/>
    <x v="4"/>
    <x v="80"/>
    <x v="2"/>
    <n v="12.54"/>
    <n v="4.7619047620000003"/>
    <n v="0.627"/>
    <n v="8.1999999999999993"/>
  </r>
  <r>
    <x v="753"/>
    <x v="2"/>
    <x v="2"/>
    <x v="0"/>
    <x v="0"/>
    <x v="2"/>
    <n v="87.16"/>
    <n v="2"/>
    <n v="8.7159999999999993"/>
    <n v="183.036"/>
    <x v="47"/>
    <x v="2"/>
    <x v="341"/>
    <x v="1"/>
    <n v="174.32"/>
    <n v="4.7619047620000003"/>
    <n v="8.7159999999999993"/>
    <n v="9.6999999999999993"/>
  </r>
  <r>
    <x v="754"/>
    <x v="2"/>
    <x v="2"/>
    <x v="0"/>
    <x v="1"/>
    <x v="3"/>
    <n v="37.06"/>
    <n v="4"/>
    <n v="7.4119999999999999"/>
    <n v="155.65199999999999"/>
    <x v="51"/>
    <x v="4"/>
    <x v="433"/>
    <x v="0"/>
    <n v="148.24"/>
    <n v="4.7619047620000003"/>
    <n v="7.4119999999999999"/>
    <n v="9.6999999999999993"/>
  </r>
  <r>
    <x v="755"/>
    <x v="2"/>
    <x v="2"/>
    <x v="1"/>
    <x v="1"/>
    <x v="0"/>
    <n v="17.41"/>
    <n v="5"/>
    <n v="4.3525"/>
    <n v="91.402500000000003"/>
    <x v="74"/>
    <x v="3"/>
    <x v="408"/>
    <x v="1"/>
    <n v="87.05"/>
    <n v="4.7619047620000003"/>
    <n v="4.3525"/>
    <n v="4.9000000000000004"/>
  </r>
  <r>
    <x v="756"/>
    <x v="2"/>
    <x v="2"/>
    <x v="0"/>
    <x v="0"/>
    <x v="5"/>
    <n v="44.22"/>
    <n v="5"/>
    <n v="11.055"/>
    <n v="232.155"/>
    <x v="62"/>
    <x v="5"/>
    <x v="448"/>
    <x v="1"/>
    <n v="221.1"/>
    <n v="4.7619047620000003"/>
    <n v="11.055"/>
    <n v="8.6"/>
  </r>
  <r>
    <x v="757"/>
    <x v="2"/>
    <x v="2"/>
    <x v="0"/>
    <x v="1"/>
    <x v="5"/>
    <n v="93.2"/>
    <n v="2"/>
    <n v="9.32"/>
    <n v="195.72"/>
    <x v="81"/>
    <x v="4"/>
    <x v="239"/>
    <x v="1"/>
    <n v="186.4"/>
    <n v="4.7619047620000003"/>
    <n v="9.32"/>
    <n v="6"/>
  </r>
  <r>
    <x v="758"/>
    <x v="2"/>
    <x v="2"/>
    <x v="0"/>
    <x v="1"/>
    <x v="5"/>
    <n v="35.19"/>
    <n v="10"/>
    <n v="17.594999999999999"/>
    <n v="369.495"/>
    <x v="84"/>
    <x v="1"/>
    <x v="272"/>
    <x v="1"/>
    <n v="351.9"/>
    <n v="4.7619047620000003"/>
    <n v="17.594999999999999"/>
    <n v="8.4"/>
  </r>
  <r>
    <x v="759"/>
    <x v="2"/>
    <x v="2"/>
    <x v="1"/>
    <x v="0"/>
    <x v="2"/>
    <n v="14.39"/>
    <n v="2"/>
    <n v="1.4390000000000001"/>
    <n v="30.219000000000001"/>
    <x v="13"/>
    <x v="0"/>
    <x v="52"/>
    <x v="1"/>
    <n v="28.78"/>
    <n v="4.7619047620000003"/>
    <n v="1.4390000000000001"/>
    <n v="7.2"/>
  </r>
  <r>
    <x v="760"/>
    <x v="2"/>
    <x v="2"/>
    <x v="0"/>
    <x v="1"/>
    <x v="3"/>
    <n v="65.94"/>
    <n v="4"/>
    <n v="13.188000000000001"/>
    <n v="276.94799999999998"/>
    <x v="7"/>
    <x v="4"/>
    <x v="148"/>
    <x v="1"/>
    <n v="263.76"/>
    <n v="4.7619047620000003"/>
    <n v="13.188000000000001"/>
    <n v="6.9"/>
  </r>
  <r>
    <x v="761"/>
    <x v="2"/>
    <x v="2"/>
    <x v="1"/>
    <x v="0"/>
    <x v="5"/>
    <n v="16.45"/>
    <n v="4"/>
    <n v="3.29"/>
    <n v="69.09"/>
    <x v="63"/>
    <x v="4"/>
    <x v="267"/>
    <x v="0"/>
    <n v="65.8"/>
    <n v="4.7619047620000003"/>
    <n v="3.29"/>
    <n v="5.6"/>
  </r>
  <r>
    <x v="762"/>
    <x v="2"/>
    <x v="2"/>
    <x v="1"/>
    <x v="1"/>
    <x v="1"/>
    <n v="35.47"/>
    <n v="4"/>
    <n v="7.0940000000000003"/>
    <n v="148.97399999999999"/>
    <x v="66"/>
    <x v="4"/>
    <x v="449"/>
    <x v="1"/>
    <n v="141.88"/>
    <n v="4.7619047620000003"/>
    <n v="7.0940000000000003"/>
    <n v="6.9"/>
  </r>
  <r>
    <x v="763"/>
    <x v="2"/>
    <x v="2"/>
    <x v="0"/>
    <x v="0"/>
    <x v="0"/>
    <n v="21.12"/>
    <n v="2"/>
    <n v="2.1120000000000001"/>
    <n v="44.351999999999997"/>
    <x v="39"/>
    <x v="4"/>
    <x v="258"/>
    <x v="2"/>
    <n v="42.24"/>
    <n v="4.7619047620000003"/>
    <n v="2.1120000000000001"/>
    <n v="9.6999999999999993"/>
  </r>
  <r>
    <x v="764"/>
    <x v="2"/>
    <x v="2"/>
    <x v="0"/>
    <x v="0"/>
    <x v="1"/>
    <n v="21.82"/>
    <n v="10"/>
    <n v="10.91"/>
    <n v="229.11"/>
    <x v="49"/>
    <x v="3"/>
    <x v="13"/>
    <x v="2"/>
    <n v="218.2"/>
    <n v="4.7619047620000003"/>
    <n v="10.91"/>
    <n v="7.1"/>
  </r>
  <r>
    <x v="765"/>
    <x v="2"/>
    <x v="2"/>
    <x v="1"/>
    <x v="0"/>
    <x v="5"/>
    <n v="95.42"/>
    <n v="4"/>
    <n v="19.084"/>
    <n v="400.76400000000001"/>
    <x v="24"/>
    <x v="0"/>
    <x v="1"/>
    <x v="0"/>
    <n v="381.68"/>
    <n v="4.7619047620000003"/>
    <n v="19.084"/>
    <n v="6.4"/>
  </r>
  <r>
    <x v="766"/>
    <x v="2"/>
    <x v="2"/>
    <x v="0"/>
    <x v="1"/>
    <x v="5"/>
    <n v="70.989999999999995"/>
    <n v="10"/>
    <n v="35.494999999999997"/>
    <n v="745.39499999999998"/>
    <x v="45"/>
    <x v="6"/>
    <x v="339"/>
    <x v="2"/>
    <n v="709.9"/>
    <n v="4.7619047620000003"/>
    <n v="35.494999999999997"/>
    <n v="5.7"/>
  </r>
  <r>
    <x v="767"/>
    <x v="2"/>
    <x v="2"/>
    <x v="1"/>
    <x v="1"/>
    <x v="1"/>
    <n v="37"/>
    <n v="1"/>
    <n v="1.85"/>
    <n v="38.85"/>
    <x v="21"/>
    <x v="6"/>
    <x v="450"/>
    <x v="1"/>
    <n v="37"/>
    <n v="4.7619047620000003"/>
    <n v="1.85"/>
    <n v="7.9"/>
  </r>
  <r>
    <x v="768"/>
    <x v="2"/>
    <x v="2"/>
    <x v="0"/>
    <x v="1"/>
    <x v="1"/>
    <n v="74.86"/>
    <n v="1"/>
    <n v="3.7429999999999999"/>
    <n v="78.602999999999994"/>
    <x v="70"/>
    <x v="1"/>
    <x v="279"/>
    <x v="2"/>
    <n v="74.86"/>
    <n v="4.7619047620000003"/>
    <n v="3.7429999999999999"/>
    <n v="6.9"/>
  </r>
  <r>
    <x v="769"/>
    <x v="2"/>
    <x v="2"/>
    <x v="1"/>
    <x v="0"/>
    <x v="2"/>
    <n v="23.75"/>
    <n v="9"/>
    <n v="10.6875"/>
    <n v="224.4375"/>
    <x v="51"/>
    <x v="4"/>
    <x v="62"/>
    <x v="2"/>
    <n v="213.75"/>
    <n v="4.7619047620000003"/>
    <n v="10.6875"/>
    <n v="9.5"/>
  </r>
  <r>
    <x v="770"/>
    <x v="2"/>
    <x v="2"/>
    <x v="1"/>
    <x v="1"/>
    <x v="3"/>
    <n v="27.85"/>
    <n v="7"/>
    <n v="9.7475000000000005"/>
    <n v="204.69749999999999"/>
    <x v="66"/>
    <x v="4"/>
    <x v="451"/>
    <x v="0"/>
    <n v="194.95"/>
    <n v="4.7619047620000003"/>
    <n v="9.7475000000000005"/>
    <n v="6"/>
  </r>
  <r>
    <x v="771"/>
    <x v="2"/>
    <x v="2"/>
    <x v="0"/>
    <x v="0"/>
    <x v="3"/>
    <n v="51.92"/>
    <n v="5"/>
    <n v="12.98"/>
    <n v="272.58"/>
    <x v="1"/>
    <x v="1"/>
    <x v="452"/>
    <x v="2"/>
    <n v="259.60000000000002"/>
    <n v="4.7619047620000003"/>
    <n v="12.98"/>
    <n v="7.5"/>
  </r>
  <r>
    <x v="772"/>
    <x v="2"/>
    <x v="2"/>
    <x v="1"/>
    <x v="1"/>
    <x v="3"/>
    <n v="28.84"/>
    <n v="4"/>
    <n v="5.7679999999999998"/>
    <n v="121.128"/>
    <x v="8"/>
    <x v="2"/>
    <x v="453"/>
    <x v="2"/>
    <n v="115.36"/>
    <n v="4.7619047620000003"/>
    <n v="5.7679999999999998"/>
    <n v="6.4"/>
  </r>
  <r>
    <x v="773"/>
    <x v="2"/>
    <x v="2"/>
    <x v="0"/>
    <x v="0"/>
    <x v="1"/>
    <n v="88.61"/>
    <n v="1"/>
    <n v="4.4305000000000003"/>
    <n v="93.040499999999994"/>
    <x v="31"/>
    <x v="0"/>
    <x v="454"/>
    <x v="2"/>
    <n v="88.61"/>
    <n v="4.7619047620000003"/>
    <n v="4.4305000000000003"/>
    <n v="7.7"/>
  </r>
  <r>
    <x v="774"/>
    <x v="2"/>
    <x v="2"/>
    <x v="1"/>
    <x v="1"/>
    <x v="5"/>
    <n v="99.82"/>
    <n v="2"/>
    <n v="9.9819999999999993"/>
    <n v="209.62200000000001"/>
    <x v="27"/>
    <x v="6"/>
    <x v="69"/>
    <x v="1"/>
    <n v="199.64"/>
    <n v="4.7619047620000003"/>
    <n v="9.9819999999999993"/>
    <n v="6.7"/>
  </r>
  <r>
    <x v="775"/>
    <x v="2"/>
    <x v="2"/>
    <x v="1"/>
    <x v="1"/>
    <x v="4"/>
    <n v="48.61"/>
    <n v="1"/>
    <n v="2.4304999999999999"/>
    <n v="51.040500000000002"/>
    <x v="4"/>
    <x v="3"/>
    <x v="144"/>
    <x v="2"/>
    <n v="48.61"/>
    <n v="4.7619047620000003"/>
    <n v="2.4304999999999999"/>
    <n v="4.4000000000000004"/>
  </r>
  <r>
    <x v="776"/>
    <x v="2"/>
    <x v="2"/>
    <x v="0"/>
    <x v="1"/>
    <x v="5"/>
    <n v="69.33"/>
    <n v="2"/>
    <n v="6.9329999999999998"/>
    <n v="145.59299999999999"/>
    <x v="52"/>
    <x v="5"/>
    <x v="455"/>
    <x v="0"/>
    <n v="138.66"/>
    <n v="4.7619047620000003"/>
    <n v="6.9329999999999998"/>
    <n v="9.6999999999999993"/>
  </r>
  <r>
    <x v="777"/>
    <x v="2"/>
    <x v="2"/>
    <x v="0"/>
    <x v="0"/>
    <x v="3"/>
    <n v="78.13"/>
    <n v="10"/>
    <n v="39.064999999999998"/>
    <n v="820.36500000000001"/>
    <x v="18"/>
    <x v="1"/>
    <x v="414"/>
    <x v="2"/>
    <n v="781.3"/>
    <n v="4.7619047620000003"/>
    <n v="39.064999999999998"/>
    <n v="4.4000000000000004"/>
  </r>
  <r>
    <x v="778"/>
    <x v="2"/>
    <x v="2"/>
    <x v="0"/>
    <x v="1"/>
    <x v="4"/>
    <n v="99.37"/>
    <n v="2"/>
    <n v="9.9369999999999994"/>
    <n v="208.67699999999999"/>
    <x v="32"/>
    <x v="4"/>
    <x v="153"/>
    <x v="2"/>
    <n v="198.74"/>
    <n v="4.7619047620000003"/>
    <n v="9.9369999999999994"/>
    <n v="5.2"/>
  </r>
  <r>
    <x v="779"/>
    <x v="2"/>
    <x v="2"/>
    <x v="0"/>
    <x v="0"/>
    <x v="4"/>
    <n v="21.08"/>
    <n v="3"/>
    <n v="3.1619999999999999"/>
    <n v="66.402000000000001"/>
    <x v="54"/>
    <x v="0"/>
    <x v="6"/>
    <x v="2"/>
    <n v="63.24"/>
    <n v="4.7619047620000003"/>
    <n v="3.1619999999999999"/>
    <n v="7.3"/>
  </r>
  <r>
    <x v="780"/>
    <x v="2"/>
    <x v="2"/>
    <x v="0"/>
    <x v="1"/>
    <x v="3"/>
    <n v="74.790000000000006"/>
    <n v="5"/>
    <n v="18.697500000000002"/>
    <n v="392.64749999999998"/>
    <x v="5"/>
    <x v="4"/>
    <x v="456"/>
    <x v="2"/>
    <n v="373.95"/>
    <n v="4.7619047620000003"/>
    <n v="18.697500000000002"/>
    <n v="4.9000000000000004"/>
  </r>
  <r>
    <x v="781"/>
    <x v="2"/>
    <x v="2"/>
    <x v="0"/>
    <x v="0"/>
    <x v="0"/>
    <n v="29.67"/>
    <n v="7"/>
    <n v="10.384499999999999"/>
    <n v="218.0745"/>
    <x v="9"/>
    <x v="3"/>
    <x v="457"/>
    <x v="1"/>
    <n v="207.69"/>
    <n v="4.7619047620000003"/>
    <n v="10.384499999999999"/>
    <n v="8.1"/>
  </r>
  <r>
    <x v="782"/>
    <x v="2"/>
    <x v="2"/>
    <x v="0"/>
    <x v="1"/>
    <x v="0"/>
    <n v="44.07"/>
    <n v="4"/>
    <n v="8.8140000000000001"/>
    <n v="185.09399999999999"/>
    <x v="34"/>
    <x v="3"/>
    <x v="339"/>
    <x v="0"/>
    <n v="176.28"/>
    <n v="4.7619047620000003"/>
    <n v="8.8140000000000001"/>
    <n v="8.4"/>
  </r>
  <r>
    <x v="783"/>
    <x v="2"/>
    <x v="2"/>
    <x v="1"/>
    <x v="0"/>
    <x v="4"/>
    <n v="22.93"/>
    <n v="9"/>
    <n v="10.3185"/>
    <n v="216.6885"/>
    <x v="77"/>
    <x v="5"/>
    <x v="208"/>
    <x v="2"/>
    <n v="206.37"/>
    <n v="4.7619047620000003"/>
    <n v="10.3185"/>
    <n v="5.5"/>
  </r>
  <r>
    <x v="784"/>
    <x v="2"/>
    <x v="2"/>
    <x v="1"/>
    <x v="0"/>
    <x v="0"/>
    <n v="39.42"/>
    <n v="1"/>
    <n v="1.9710000000000001"/>
    <n v="41.390999999999998"/>
    <x v="33"/>
    <x v="2"/>
    <x v="170"/>
    <x v="2"/>
    <n v="39.42"/>
    <n v="4.7619047620000003"/>
    <n v="1.9710000000000001"/>
    <n v="8.4"/>
  </r>
  <r>
    <x v="785"/>
    <x v="2"/>
    <x v="2"/>
    <x v="0"/>
    <x v="1"/>
    <x v="4"/>
    <n v="94.26"/>
    <n v="4"/>
    <n v="18.852"/>
    <n v="395.892"/>
    <x v="55"/>
    <x v="5"/>
    <x v="261"/>
    <x v="2"/>
    <n v="377.04"/>
    <n v="4.7619047620000003"/>
    <n v="18.852"/>
    <n v="8.6"/>
  </r>
  <r>
    <x v="786"/>
    <x v="2"/>
    <x v="2"/>
    <x v="0"/>
    <x v="1"/>
    <x v="2"/>
    <n v="14.7"/>
    <n v="5"/>
    <n v="3.6749999999999998"/>
    <n v="77.174999999999997"/>
    <x v="70"/>
    <x v="1"/>
    <x v="49"/>
    <x v="0"/>
    <n v="73.5"/>
    <n v="4.7619047620000003"/>
    <n v="3.6749999999999998"/>
    <n v="8.5"/>
  </r>
  <r>
    <x v="787"/>
    <x v="2"/>
    <x v="2"/>
    <x v="1"/>
    <x v="0"/>
    <x v="3"/>
    <n v="47.65"/>
    <n v="3"/>
    <n v="7.1475"/>
    <n v="150.0975"/>
    <x v="30"/>
    <x v="4"/>
    <x v="309"/>
    <x v="1"/>
    <n v="142.94999999999999"/>
    <n v="4.7619047620000003"/>
    <n v="7.1475"/>
    <n v="9.5"/>
  </r>
  <r>
    <x v="788"/>
    <x v="2"/>
    <x v="2"/>
    <x v="1"/>
    <x v="0"/>
    <x v="4"/>
    <n v="97.03"/>
    <n v="5"/>
    <n v="24.2575"/>
    <n v="509.40750000000003"/>
    <x v="87"/>
    <x v="6"/>
    <x v="433"/>
    <x v="0"/>
    <n v="485.15"/>
    <n v="4.7619047620000003"/>
    <n v="24.2575"/>
    <n v="9.3000000000000007"/>
  </r>
  <r>
    <x v="789"/>
    <x v="2"/>
    <x v="2"/>
    <x v="0"/>
    <x v="0"/>
    <x v="1"/>
    <n v="89.25"/>
    <n v="8"/>
    <n v="35.700000000000003"/>
    <n v="749.7"/>
    <x v="20"/>
    <x v="1"/>
    <x v="61"/>
    <x v="2"/>
    <n v="714"/>
    <n v="4.7619047620000003"/>
    <n v="35.700000000000003"/>
    <n v="4.7"/>
  </r>
  <r>
    <x v="790"/>
    <x v="2"/>
    <x v="2"/>
    <x v="0"/>
    <x v="0"/>
    <x v="5"/>
    <n v="99.3"/>
    <n v="10"/>
    <n v="49.65"/>
    <n v="1042.6500000000001"/>
    <x v="57"/>
    <x v="2"/>
    <x v="267"/>
    <x v="1"/>
    <n v="993"/>
    <n v="4.7619047620000003"/>
    <n v="49.65"/>
    <n v="6.6"/>
  </r>
  <r>
    <x v="791"/>
    <x v="2"/>
    <x v="2"/>
    <x v="1"/>
    <x v="0"/>
    <x v="3"/>
    <n v="30.24"/>
    <n v="1"/>
    <n v="1.512"/>
    <n v="31.751999999999999"/>
    <x v="41"/>
    <x v="3"/>
    <x v="199"/>
    <x v="2"/>
    <n v="30.24"/>
    <n v="4.7619047620000003"/>
    <n v="1.512"/>
    <n v="8.4"/>
  </r>
  <r>
    <x v="792"/>
    <x v="2"/>
    <x v="2"/>
    <x v="1"/>
    <x v="0"/>
    <x v="5"/>
    <n v="37.549999999999997"/>
    <n v="10"/>
    <n v="18.774999999999999"/>
    <n v="394.27499999999998"/>
    <x v="28"/>
    <x v="2"/>
    <x v="458"/>
    <x v="1"/>
    <n v="375.5"/>
    <n v="4.7619047620000003"/>
    <n v="18.774999999999999"/>
    <n v="9.3000000000000007"/>
  </r>
  <r>
    <x v="793"/>
    <x v="2"/>
    <x v="2"/>
    <x v="1"/>
    <x v="0"/>
    <x v="2"/>
    <n v="95.44"/>
    <n v="10"/>
    <n v="47.72"/>
    <n v="1002.12"/>
    <x v="86"/>
    <x v="6"/>
    <x v="360"/>
    <x v="2"/>
    <n v="954.4"/>
    <n v="4.7619047620000003"/>
    <n v="47.72"/>
    <n v="5.2"/>
  </r>
  <r>
    <x v="794"/>
    <x v="2"/>
    <x v="2"/>
    <x v="1"/>
    <x v="0"/>
    <x v="4"/>
    <n v="94.47"/>
    <n v="8"/>
    <n v="37.787999999999997"/>
    <n v="793.548"/>
    <x v="67"/>
    <x v="6"/>
    <x v="389"/>
    <x v="2"/>
    <n v="755.76"/>
    <n v="4.7619047620000003"/>
    <n v="37.787999999999997"/>
    <n v="9.1"/>
  </r>
  <r>
    <x v="795"/>
    <x v="2"/>
    <x v="2"/>
    <x v="1"/>
    <x v="1"/>
    <x v="4"/>
    <n v="99.79"/>
    <n v="2"/>
    <n v="9.9789999999999992"/>
    <n v="209.559"/>
    <x v="63"/>
    <x v="4"/>
    <x v="459"/>
    <x v="0"/>
    <n v="199.58"/>
    <n v="4.7619047620000003"/>
    <n v="9.9789999999999992"/>
    <n v="8"/>
  </r>
  <r>
    <x v="796"/>
    <x v="2"/>
    <x v="2"/>
    <x v="1"/>
    <x v="0"/>
    <x v="4"/>
    <n v="41.24"/>
    <n v="4"/>
    <n v="8.2479999999999993"/>
    <n v="173.208"/>
    <x v="80"/>
    <x v="5"/>
    <x v="164"/>
    <x v="2"/>
    <n v="164.96"/>
    <n v="4.7619047620000003"/>
    <n v="8.2479999999999993"/>
    <n v="7.1"/>
  </r>
  <r>
    <x v="797"/>
    <x v="2"/>
    <x v="2"/>
    <x v="1"/>
    <x v="0"/>
    <x v="5"/>
    <n v="81.680000000000007"/>
    <n v="4"/>
    <n v="16.335999999999999"/>
    <n v="343.05599999999998"/>
    <x v="50"/>
    <x v="1"/>
    <x v="460"/>
    <x v="2"/>
    <n v="326.72000000000003"/>
    <n v="4.7619047620000003"/>
    <n v="16.335999999999999"/>
    <n v="9.1"/>
  </r>
  <r>
    <x v="798"/>
    <x v="2"/>
    <x v="2"/>
    <x v="1"/>
    <x v="0"/>
    <x v="3"/>
    <n v="51.32"/>
    <n v="9"/>
    <n v="23.094000000000001"/>
    <n v="484.97399999999999"/>
    <x v="66"/>
    <x v="4"/>
    <x v="214"/>
    <x v="2"/>
    <n v="461.88"/>
    <n v="4.7619047620000003"/>
    <n v="23.094000000000001"/>
    <n v="5.6"/>
  </r>
  <r>
    <x v="799"/>
    <x v="2"/>
    <x v="2"/>
    <x v="1"/>
    <x v="0"/>
    <x v="2"/>
    <n v="14.36"/>
    <n v="10"/>
    <n v="7.18"/>
    <n v="150.78"/>
    <x v="2"/>
    <x v="1"/>
    <x v="352"/>
    <x v="2"/>
    <n v="143.6"/>
    <n v="4.7619047620000003"/>
    <n v="7.18"/>
    <n v="5.4"/>
  </r>
  <r>
    <x v="800"/>
    <x v="2"/>
    <x v="2"/>
    <x v="1"/>
    <x v="0"/>
    <x v="1"/>
    <n v="70.11"/>
    <n v="6"/>
    <n v="21.033000000000001"/>
    <n v="441.69299999999998"/>
    <x v="66"/>
    <x v="4"/>
    <x v="265"/>
    <x v="0"/>
    <n v="420.66"/>
    <n v="4.7619047620000003"/>
    <n v="21.033000000000001"/>
    <n v="5.2"/>
  </r>
  <r>
    <x v="801"/>
    <x v="2"/>
    <x v="2"/>
    <x v="1"/>
    <x v="1"/>
    <x v="5"/>
    <n v="42.08"/>
    <n v="6"/>
    <n v="12.624000000000001"/>
    <n v="265.10399999999998"/>
    <x v="36"/>
    <x v="5"/>
    <x v="347"/>
    <x v="2"/>
    <n v="252.48"/>
    <n v="4.7619047620000003"/>
    <n v="12.624000000000001"/>
    <n v="8.9"/>
  </r>
  <r>
    <x v="802"/>
    <x v="2"/>
    <x v="2"/>
    <x v="1"/>
    <x v="1"/>
    <x v="2"/>
    <n v="95.49"/>
    <n v="7"/>
    <n v="33.421500000000002"/>
    <n v="701.85149999999999"/>
    <x v="82"/>
    <x v="2"/>
    <x v="285"/>
    <x v="0"/>
    <n v="668.43"/>
    <n v="4.7619047620000003"/>
    <n v="33.421500000000002"/>
    <n v="8.6999999999999993"/>
  </r>
  <r>
    <x v="803"/>
    <x v="2"/>
    <x v="2"/>
    <x v="0"/>
    <x v="1"/>
    <x v="5"/>
    <n v="96.98"/>
    <n v="4"/>
    <n v="19.396000000000001"/>
    <n v="407.31599999999997"/>
    <x v="76"/>
    <x v="6"/>
    <x v="451"/>
    <x v="0"/>
    <n v="387.92"/>
    <n v="4.7619047620000003"/>
    <n v="19.396000000000001"/>
    <n v="9.4"/>
  </r>
  <r>
    <x v="804"/>
    <x v="2"/>
    <x v="2"/>
    <x v="1"/>
    <x v="0"/>
    <x v="3"/>
    <n v="26.61"/>
    <n v="2"/>
    <n v="2.661"/>
    <n v="55.881"/>
    <x v="42"/>
    <x v="5"/>
    <x v="283"/>
    <x v="2"/>
    <n v="53.22"/>
    <n v="4.7619047620000003"/>
    <n v="2.661"/>
    <n v="4.2"/>
  </r>
  <r>
    <x v="805"/>
    <x v="2"/>
    <x v="2"/>
    <x v="0"/>
    <x v="0"/>
    <x v="4"/>
    <n v="74.89"/>
    <n v="4"/>
    <n v="14.978"/>
    <n v="314.53800000000001"/>
    <x v="75"/>
    <x v="2"/>
    <x v="461"/>
    <x v="0"/>
    <n v="299.56"/>
    <n v="4.7619047620000003"/>
    <n v="14.978"/>
    <n v="4.2"/>
  </r>
  <r>
    <x v="806"/>
    <x v="2"/>
    <x v="2"/>
    <x v="1"/>
    <x v="1"/>
    <x v="4"/>
    <n v="46.77"/>
    <n v="6"/>
    <n v="14.031000000000001"/>
    <n v="294.65100000000001"/>
    <x v="9"/>
    <x v="3"/>
    <x v="253"/>
    <x v="2"/>
    <n v="280.62"/>
    <n v="4.7619047620000003"/>
    <n v="14.031000000000001"/>
    <n v="6"/>
  </r>
  <r>
    <x v="807"/>
    <x v="2"/>
    <x v="2"/>
    <x v="0"/>
    <x v="0"/>
    <x v="5"/>
    <n v="54.07"/>
    <n v="9"/>
    <n v="24.331499999999998"/>
    <n v="510.9615"/>
    <x v="2"/>
    <x v="1"/>
    <x v="355"/>
    <x v="0"/>
    <n v="486.63"/>
    <n v="4.7619047620000003"/>
    <n v="24.331499999999998"/>
    <n v="9.5"/>
  </r>
  <r>
    <x v="808"/>
    <x v="2"/>
    <x v="2"/>
    <x v="0"/>
    <x v="0"/>
    <x v="5"/>
    <n v="80.48"/>
    <n v="3"/>
    <n v="12.071999999999999"/>
    <n v="253.512"/>
    <x v="57"/>
    <x v="2"/>
    <x v="462"/>
    <x v="2"/>
    <n v="241.44"/>
    <n v="4.7619047620000003"/>
    <n v="12.071999999999999"/>
    <n v="8.1"/>
  </r>
  <r>
    <x v="809"/>
    <x v="2"/>
    <x v="2"/>
    <x v="1"/>
    <x v="0"/>
    <x v="4"/>
    <n v="39.43"/>
    <n v="6"/>
    <n v="11.829000000000001"/>
    <n v="248.40899999999999"/>
    <x v="65"/>
    <x v="3"/>
    <x v="210"/>
    <x v="1"/>
    <n v="236.58"/>
    <n v="4.7619047620000003"/>
    <n v="11.829000000000001"/>
    <n v="9.4"/>
  </r>
  <r>
    <x v="810"/>
    <x v="2"/>
    <x v="2"/>
    <x v="1"/>
    <x v="1"/>
    <x v="1"/>
    <n v="46.22"/>
    <n v="4"/>
    <n v="9.2439999999999998"/>
    <n v="194.124"/>
    <x v="55"/>
    <x v="5"/>
    <x v="463"/>
    <x v="1"/>
    <n v="184.88"/>
    <n v="4.7619047620000003"/>
    <n v="9.2439999999999998"/>
    <n v="6.2"/>
  </r>
  <r>
    <x v="811"/>
    <x v="2"/>
    <x v="2"/>
    <x v="0"/>
    <x v="1"/>
    <x v="1"/>
    <n v="13.98"/>
    <n v="1"/>
    <n v="0.69899999999999995"/>
    <n v="14.679"/>
    <x v="68"/>
    <x v="3"/>
    <x v="464"/>
    <x v="0"/>
    <n v="13.98"/>
    <n v="4.7619047620000003"/>
    <n v="0.69899999999999995"/>
    <n v="9.8000000000000007"/>
  </r>
  <r>
    <x v="812"/>
    <x v="2"/>
    <x v="2"/>
    <x v="0"/>
    <x v="0"/>
    <x v="5"/>
    <n v="97.79"/>
    <n v="7"/>
    <n v="34.226500000000001"/>
    <n v="718.75649999999996"/>
    <x v="88"/>
    <x v="0"/>
    <x v="465"/>
    <x v="0"/>
    <n v="684.53"/>
    <n v="4.7619047620000003"/>
    <n v="34.226500000000001"/>
    <n v="4.9000000000000004"/>
  </r>
  <r>
    <x v="813"/>
    <x v="2"/>
    <x v="2"/>
    <x v="1"/>
    <x v="0"/>
    <x v="5"/>
    <n v="23.82"/>
    <n v="5"/>
    <n v="5.9550000000000001"/>
    <n v="125.05500000000001"/>
    <x v="74"/>
    <x v="3"/>
    <x v="320"/>
    <x v="0"/>
    <n v="119.1"/>
    <n v="4.7619047620000003"/>
    <n v="5.9550000000000001"/>
    <n v="5.4"/>
  </r>
  <r>
    <x v="814"/>
    <x v="2"/>
    <x v="2"/>
    <x v="1"/>
    <x v="0"/>
    <x v="1"/>
    <n v="45.38"/>
    <n v="4"/>
    <n v="9.0760000000000005"/>
    <n v="190.596"/>
    <x v="73"/>
    <x v="5"/>
    <x v="49"/>
    <x v="1"/>
    <n v="181.52"/>
    <n v="4.7619047620000003"/>
    <n v="9.0760000000000005"/>
    <n v="8.6999999999999993"/>
  </r>
  <r>
    <x v="815"/>
    <x v="2"/>
    <x v="2"/>
    <x v="0"/>
    <x v="0"/>
    <x v="0"/>
    <n v="81.510000000000005"/>
    <n v="1"/>
    <n v="4.0754999999999999"/>
    <n v="85.585499999999996"/>
    <x v="25"/>
    <x v="5"/>
    <x v="235"/>
    <x v="0"/>
    <n v="81.510000000000005"/>
    <n v="4.7619047620000003"/>
    <n v="4.0754999999999999"/>
    <n v="9.1999999999999993"/>
  </r>
  <r>
    <x v="816"/>
    <x v="2"/>
    <x v="2"/>
    <x v="0"/>
    <x v="0"/>
    <x v="4"/>
    <n v="38.6"/>
    <n v="3"/>
    <n v="5.79"/>
    <n v="121.59"/>
    <x v="30"/>
    <x v="4"/>
    <x v="203"/>
    <x v="0"/>
    <n v="115.8"/>
    <n v="4.7619047620000003"/>
    <n v="5.79"/>
    <n v="7.5"/>
  </r>
  <r>
    <x v="817"/>
    <x v="2"/>
    <x v="2"/>
    <x v="1"/>
    <x v="0"/>
    <x v="3"/>
    <n v="84.05"/>
    <n v="3"/>
    <n v="12.6075"/>
    <n v="264.75749999999999"/>
    <x v="48"/>
    <x v="6"/>
    <x v="450"/>
    <x v="2"/>
    <n v="252.15"/>
    <n v="4.7619047620000003"/>
    <n v="12.6075"/>
    <n v="9.8000000000000007"/>
  </r>
  <r>
    <x v="818"/>
    <x v="2"/>
    <x v="2"/>
    <x v="0"/>
    <x v="0"/>
    <x v="5"/>
    <n v="97.21"/>
    <n v="10"/>
    <n v="48.604999999999997"/>
    <n v="1020.705"/>
    <x v="3"/>
    <x v="2"/>
    <x v="340"/>
    <x v="1"/>
    <n v="972.1"/>
    <n v="4.7619047620000003"/>
    <n v="48.604999999999997"/>
    <n v="8.6999999999999993"/>
  </r>
  <r>
    <x v="819"/>
    <x v="2"/>
    <x v="2"/>
    <x v="1"/>
    <x v="1"/>
    <x v="5"/>
    <n v="16.28"/>
    <n v="1"/>
    <n v="0.81399999999999995"/>
    <n v="17.094000000000001"/>
    <x v="46"/>
    <x v="0"/>
    <x v="16"/>
    <x v="2"/>
    <n v="16.28"/>
    <n v="4.7619047620000003"/>
    <n v="0.81399999999999995"/>
    <n v="5"/>
  </r>
  <r>
    <x v="820"/>
    <x v="2"/>
    <x v="2"/>
    <x v="1"/>
    <x v="1"/>
    <x v="4"/>
    <n v="43.27"/>
    <n v="2"/>
    <n v="4.327"/>
    <n v="90.867000000000004"/>
    <x v="28"/>
    <x v="2"/>
    <x v="466"/>
    <x v="0"/>
    <n v="86.54"/>
    <n v="4.7619047620000003"/>
    <n v="4.327"/>
    <n v="5.7"/>
  </r>
  <r>
    <x v="821"/>
    <x v="2"/>
    <x v="2"/>
    <x v="1"/>
    <x v="1"/>
    <x v="2"/>
    <n v="99.24"/>
    <n v="9"/>
    <n v="44.658000000000001"/>
    <n v="937.81799999999998"/>
    <x v="42"/>
    <x v="5"/>
    <x v="107"/>
    <x v="0"/>
    <n v="893.16"/>
    <n v="4.7619047620000003"/>
    <n v="44.658000000000001"/>
    <n v="9"/>
  </r>
  <r>
    <x v="822"/>
    <x v="2"/>
    <x v="2"/>
    <x v="0"/>
    <x v="1"/>
    <x v="2"/>
    <n v="82.93"/>
    <n v="4"/>
    <n v="16.585999999999999"/>
    <n v="348.30599999999998"/>
    <x v="20"/>
    <x v="1"/>
    <x v="467"/>
    <x v="0"/>
    <n v="331.72"/>
    <n v="4.7619047620000003"/>
    <n v="16.585999999999999"/>
    <n v="9.6"/>
  </r>
  <r>
    <x v="823"/>
    <x v="2"/>
    <x v="2"/>
    <x v="0"/>
    <x v="1"/>
    <x v="4"/>
    <n v="17.04"/>
    <n v="4"/>
    <n v="3.4079999999999999"/>
    <n v="71.567999999999998"/>
    <x v="28"/>
    <x v="2"/>
    <x v="468"/>
    <x v="0"/>
    <n v="68.16"/>
    <n v="4.7619047620000003"/>
    <n v="3.4079999999999999"/>
    <n v="7"/>
  </r>
  <r>
    <x v="824"/>
    <x v="2"/>
    <x v="2"/>
    <x v="1"/>
    <x v="0"/>
    <x v="3"/>
    <n v="40.86"/>
    <n v="8"/>
    <n v="16.344000000000001"/>
    <n v="343.22399999999999"/>
    <x v="7"/>
    <x v="4"/>
    <x v="92"/>
    <x v="1"/>
    <n v="326.88"/>
    <n v="4.7619047620000003"/>
    <n v="16.344000000000001"/>
    <n v="6.5"/>
  </r>
  <r>
    <x v="825"/>
    <x v="2"/>
    <x v="2"/>
    <x v="0"/>
    <x v="1"/>
    <x v="4"/>
    <n v="17.440000000000001"/>
    <n v="5"/>
    <n v="4.3600000000000003"/>
    <n v="91.56"/>
    <x v="17"/>
    <x v="5"/>
    <x v="46"/>
    <x v="2"/>
    <n v="87.2"/>
    <n v="4.7619047620000003"/>
    <n v="4.3600000000000003"/>
    <n v="8.1"/>
  </r>
  <r>
    <x v="826"/>
    <x v="2"/>
    <x v="2"/>
    <x v="1"/>
    <x v="1"/>
    <x v="5"/>
    <n v="12.78"/>
    <n v="1"/>
    <n v="0.63900000000000001"/>
    <n v="13.419"/>
    <x v="73"/>
    <x v="5"/>
    <x v="469"/>
    <x v="0"/>
    <n v="12.78"/>
    <n v="4.7619047620000003"/>
    <n v="0.63900000000000001"/>
    <n v="9.5"/>
  </r>
  <r>
    <x v="827"/>
    <x v="2"/>
    <x v="2"/>
    <x v="0"/>
    <x v="1"/>
    <x v="4"/>
    <n v="27.66"/>
    <n v="10"/>
    <n v="13.83"/>
    <n v="290.43"/>
    <x v="32"/>
    <x v="4"/>
    <x v="21"/>
    <x v="1"/>
    <n v="276.60000000000002"/>
    <n v="4.7619047620000003"/>
    <n v="13.83"/>
    <n v="8.9"/>
  </r>
  <r>
    <x v="828"/>
    <x v="2"/>
    <x v="2"/>
    <x v="1"/>
    <x v="1"/>
    <x v="5"/>
    <n v="45.74"/>
    <n v="3"/>
    <n v="6.8609999999999998"/>
    <n v="144.08099999999999"/>
    <x v="15"/>
    <x v="1"/>
    <x v="117"/>
    <x v="1"/>
    <n v="137.22"/>
    <n v="4.7619047620000003"/>
    <n v="6.8609999999999998"/>
    <n v="6.5"/>
  </r>
  <r>
    <x v="829"/>
    <x v="2"/>
    <x v="2"/>
    <x v="0"/>
    <x v="0"/>
    <x v="3"/>
    <n v="46.57"/>
    <n v="10"/>
    <n v="23.285"/>
    <n v="488.98500000000001"/>
    <x v="2"/>
    <x v="1"/>
    <x v="125"/>
    <x v="2"/>
    <n v="465.7"/>
    <n v="4.7619047620000003"/>
    <n v="23.285"/>
    <n v="7.6"/>
  </r>
  <r>
    <x v="830"/>
    <x v="2"/>
    <x v="2"/>
    <x v="1"/>
    <x v="1"/>
    <x v="4"/>
    <n v="35.89"/>
    <n v="1"/>
    <n v="1.7945"/>
    <n v="37.6845"/>
    <x v="78"/>
    <x v="0"/>
    <x v="323"/>
    <x v="1"/>
    <n v="35.89"/>
    <n v="4.7619047620000003"/>
    <n v="1.7945"/>
    <n v="7.9"/>
  </r>
  <r>
    <x v="831"/>
    <x v="2"/>
    <x v="2"/>
    <x v="1"/>
    <x v="1"/>
    <x v="4"/>
    <n v="40.520000000000003"/>
    <n v="5"/>
    <n v="10.130000000000001"/>
    <n v="212.73"/>
    <x v="58"/>
    <x v="1"/>
    <x v="222"/>
    <x v="2"/>
    <n v="202.6"/>
    <n v="4.7619047620000003"/>
    <n v="10.130000000000001"/>
    <n v="4.5"/>
  </r>
  <r>
    <x v="832"/>
    <x v="2"/>
    <x v="2"/>
    <x v="1"/>
    <x v="0"/>
    <x v="2"/>
    <n v="73.95"/>
    <n v="4"/>
    <n v="14.79"/>
    <n v="310.58999999999997"/>
    <x v="58"/>
    <x v="1"/>
    <x v="447"/>
    <x v="2"/>
    <n v="295.8"/>
    <n v="4.7619047620000003"/>
    <n v="14.79"/>
    <n v="6.1"/>
  </r>
  <r>
    <x v="833"/>
    <x v="2"/>
    <x v="2"/>
    <x v="0"/>
    <x v="0"/>
    <x v="4"/>
    <n v="22.62"/>
    <n v="1"/>
    <n v="1.131"/>
    <n v="23.751000000000001"/>
    <x v="84"/>
    <x v="1"/>
    <x v="457"/>
    <x v="2"/>
    <n v="22.62"/>
    <n v="4.7619047620000003"/>
    <n v="1.131"/>
    <n v="6.4"/>
  </r>
  <r>
    <x v="834"/>
    <x v="2"/>
    <x v="2"/>
    <x v="0"/>
    <x v="0"/>
    <x v="2"/>
    <n v="54.55"/>
    <n v="10"/>
    <n v="27.274999999999999"/>
    <n v="572.77499999999998"/>
    <x v="13"/>
    <x v="0"/>
    <x v="77"/>
    <x v="1"/>
    <n v="545.5"/>
    <n v="4.7619047620000003"/>
    <n v="27.274999999999999"/>
    <n v="7.1"/>
  </r>
  <r>
    <x v="835"/>
    <x v="2"/>
    <x v="2"/>
    <x v="0"/>
    <x v="0"/>
    <x v="0"/>
    <n v="37.15"/>
    <n v="7"/>
    <n v="13.0025"/>
    <n v="273.05250000000001"/>
    <x v="3"/>
    <x v="2"/>
    <x v="103"/>
    <x v="1"/>
    <n v="260.05"/>
    <n v="4.7619047620000003"/>
    <n v="13.0025"/>
    <n v="7.7"/>
  </r>
  <r>
    <x v="836"/>
    <x v="2"/>
    <x v="2"/>
    <x v="1"/>
    <x v="1"/>
    <x v="4"/>
    <n v="21.58"/>
    <n v="1"/>
    <n v="1.079"/>
    <n v="22.658999999999999"/>
    <x v="54"/>
    <x v="0"/>
    <x v="447"/>
    <x v="0"/>
    <n v="21.58"/>
    <n v="4.7619047620000003"/>
    <n v="1.079"/>
    <n v="7.2"/>
  </r>
  <r>
    <x v="837"/>
    <x v="2"/>
    <x v="2"/>
    <x v="0"/>
    <x v="0"/>
    <x v="3"/>
    <n v="98.84"/>
    <n v="1"/>
    <n v="4.9420000000000002"/>
    <n v="103.782"/>
    <x v="57"/>
    <x v="2"/>
    <x v="111"/>
    <x v="2"/>
    <n v="98.84"/>
    <n v="4.7619047620000003"/>
    <n v="4.9420000000000002"/>
    <n v="8.4"/>
  </r>
  <r>
    <x v="838"/>
    <x v="2"/>
    <x v="2"/>
    <x v="0"/>
    <x v="0"/>
    <x v="1"/>
    <n v="83.77"/>
    <n v="6"/>
    <n v="25.131"/>
    <n v="527.75099999999998"/>
    <x v="48"/>
    <x v="6"/>
    <x v="470"/>
    <x v="0"/>
    <n v="502.62"/>
    <n v="4.7619047620000003"/>
    <n v="25.131"/>
    <n v="5.4"/>
  </r>
  <r>
    <x v="839"/>
    <x v="2"/>
    <x v="2"/>
    <x v="1"/>
    <x v="1"/>
    <x v="3"/>
    <n v="84.07"/>
    <n v="4"/>
    <n v="16.814"/>
    <n v="353.09399999999999"/>
    <x v="63"/>
    <x v="4"/>
    <x v="169"/>
    <x v="0"/>
    <n v="336.28"/>
    <n v="4.7619047620000003"/>
    <n v="16.814"/>
    <n v="4.4000000000000004"/>
  </r>
  <r>
    <x v="840"/>
    <x v="2"/>
    <x v="2"/>
    <x v="1"/>
    <x v="1"/>
    <x v="4"/>
    <n v="65.97"/>
    <n v="8"/>
    <n v="26.388000000000002"/>
    <n v="554.14800000000002"/>
    <x v="24"/>
    <x v="0"/>
    <x v="93"/>
    <x v="2"/>
    <n v="527.76"/>
    <n v="4.7619047620000003"/>
    <n v="26.388000000000002"/>
    <n v="8.4"/>
  </r>
  <r>
    <x v="841"/>
    <x v="2"/>
    <x v="2"/>
    <x v="1"/>
    <x v="0"/>
    <x v="3"/>
    <n v="32.799999999999997"/>
    <n v="10"/>
    <n v="16.399999999999999"/>
    <n v="344.4"/>
    <x v="57"/>
    <x v="2"/>
    <x v="460"/>
    <x v="2"/>
    <n v="328"/>
    <n v="4.7619047620000003"/>
    <n v="16.399999999999999"/>
    <n v="6.2"/>
  </r>
  <r>
    <x v="842"/>
    <x v="2"/>
    <x v="2"/>
    <x v="0"/>
    <x v="0"/>
    <x v="2"/>
    <n v="36.979999999999997"/>
    <n v="10"/>
    <n v="18.489999999999998"/>
    <n v="388.29"/>
    <x v="10"/>
    <x v="5"/>
    <x v="132"/>
    <x v="1"/>
    <n v="369.8"/>
    <n v="4.7619047620000003"/>
    <n v="18.489999999999998"/>
    <n v="7"/>
  </r>
  <r>
    <x v="843"/>
    <x v="2"/>
    <x v="2"/>
    <x v="1"/>
    <x v="1"/>
    <x v="1"/>
    <n v="22.96"/>
    <n v="1"/>
    <n v="1.1479999999999999"/>
    <n v="24.108000000000001"/>
    <x v="87"/>
    <x v="6"/>
    <x v="471"/>
    <x v="2"/>
    <n v="22.96"/>
    <n v="4.7619047620000003"/>
    <n v="1.1479999999999999"/>
    <n v="4.3"/>
  </r>
  <r>
    <x v="844"/>
    <x v="2"/>
    <x v="2"/>
    <x v="0"/>
    <x v="0"/>
    <x v="1"/>
    <n v="12.12"/>
    <n v="10"/>
    <n v="6.06"/>
    <n v="127.26"/>
    <x v="62"/>
    <x v="5"/>
    <x v="310"/>
    <x v="1"/>
    <n v="121.2"/>
    <n v="4.7619047620000003"/>
    <n v="6.06"/>
    <n v="8.4"/>
  </r>
  <r>
    <x v="845"/>
    <x v="2"/>
    <x v="2"/>
    <x v="1"/>
    <x v="0"/>
    <x v="3"/>
    <n v="63.22"/>
    <n v="2"/>
    <n v="6.3220000000000001"/>
    <n v="132.762"/>
    <x v="10"/>
    <x v="5"/>
    <x v="87"/>
    <x v="2"/>
    <n v="126.44"/>
    <n v="4.7619047620000003"/>
    <n v="6.3220000000000001"/>
    <n v="8.5"/>
  </r>
  <r>
    <x v="846"/>
    <x v="2"/>
    <x v="2"/>
    <x v="1"/>
    <x v="0"/>
    <x v="4"/>
    <n v="90.24"/>
    <n v="6"/>
    <n v="27.071999999999999"/>
    <n v="568.51199999999994"/>
    <x v="2"/>
    <x v="1"/>
    <x v="472"/>
    <x v="2"/>
    <n v="541.44000000000005"/>
    <n v="4.7619047620000003"/>
    <n v="27.071999999999999"/>
    <n v="6.2"/>
  </r>
  <r>
    <x v="847"/>
    <x v="2"/>
    <x v="2"/>
    <x v="0"/>
    <x v="0"/>
    <x v="5"/>
    <n v="31.9"/>
    <n v="1"/>
    <n v="1.595"/>
    <n v="33.494999999999997"/>
    <x v="0"/>
    <x v="0"/>
    <x v="382"/>
    <x v="0"/>
    <n v="31.9"/>
    <n v="4.7619047620000003"/>
    <n v="1.595"/>
    <n v="9.1"/>
  </r>
  <r>
    <x v="848"/>
    <x v="2"/>
    <x v="2"/>
    <x v="1"/>
    <x v="1"/>
    <x v="1"/>
    <n v="69.400000000000006"/>
    <n v="2"/>
    <n v="6.94"/>
    <n v="145.74"/>
    <x v="2"/>
    <x v="1"/>
    <x v="132"/>
    <x v="0"/>
    <n v="138.80000000000001"/>
    <n v="4.7619047620000003"/>
    <n v="6.94"/>
    <n v="9"/>
  </r>
  <r>
    <x v="849"/>
    <x v="2"/>
    <x v="2"/>
    <x v="0"/>
    <x v="0"/>
    <x v="1"/>
    <n v="15.95"/>
    <n v="6"/>
    <n v="4.7850000000000001"/>
    <n v="100.485"/>
    <x v="54"/>
    <x v="0"/>
    <x v="5"/>
    <x v="1"/>
    <n v="95.7"/>
    <n v="4.7619047620000003"/>
    <n v="4.7850000000000001"/>
    <n v="5.0999999999999996"/>
  </r>
  <r>
    <x v="850"/>
    <x v="2"/>
    <x v="2"/>
    <x v="0"/>
    <x v="1"/>
    <x v="2"/>
    <n v="58.39"/>
    <n v="7"/>
    <n v="20.436499999999999"/>
    <n v="429.16649999999998"/>
    <x v="78"/>
    <x v="0"/>
    <x v="363"/>
    <x v="1"/>
    <n v="408.73"/>
    <n v="4.7619047620000003"/>
    <n v="20.436499999999999"/>
    <n v="8.1999999999999993"/>
  </r>
  <r>
    <x v="851"/>
    <x v="2"/>
    <x v="2"/>
    <x v="0"/>
    <x v="0"/>
    <x v="5"/>
    <n v="51.47"/>
    <n v="1"/>
    <n v="2.5735000000000001"/>
    <n v="54.043500000000002"/>
    <x v="59"/>
    <x v="3"/>
    <x v="473"/>
    <x v="0"/>
    <n v="51.47"/>
    <n v="4.7619047620000003"/>
    <n v="2.5735000000000001"/>
    <n v="8.5"/>
  </r>
  <r>
    <x v="852"/>
    <x v="2"/>
    <x v="2"/>
    <x v="0"/>
    <x v="1"/>
    <x v="1"/>
    <n v="39.39"/>
    <n v="5"/>
    <n v="9.8475000000000001"/>
    <n v="206.79750000000001"/>
    <x v="25"/>
    <x v="5"/>
    <x v="273"/>
    <x v="1"/>
    <n v="196.95"/>
    <n v="4.7619047620000003"/>
    <n v="9.8475000000000001"/>
    <n v="8.6999999999999993"/>
  </r>
  <r>
    <x v="853"/>
    <x v="2"/>
    <x v="2"/>
    <x v="0"/>
    <x v="1"/>
    <x v="2"/>
    <n v="71.92"/>
    <n v="5"/>
    <n v="17.98"/>
    <n v="377.58"/>
    <x v="64"/>
    <x v="4"/>
    <x v="64"/>
    <x v="1"/>
    <n v="359.6"/>
    <n v="4.7619047620000003"/>
    <n v="17.98"/>
    <n v="4.3"/>
  </r>
  <r>
    <x v="854"/>
    <x v="2"/>
    <x v="2"/>
    <x v="0"/>
    <x v="0"/>
    <x v="1"/>
    <n v="83.17"/>
    <n v="6"/>
    <n v="24.951000000000001"/>
    <n v="523.971"/>
    <x v="45"/>
    <x v="6"/>
    <x v="78"/>
    <x v="2"/>
    <n v="499.02"/>
    <n v="4.7619047620000003"/>
    <n v="24.951000000000001"/>
    <n v="7.3"/>
  </r>
  <r>
    <x v="855"/>
    <x v="2"/>
    <x v="2"/>
    <x v="1"/>
    <x v="1"/>
    <x v="0"/>
    <n v="62.87"/>
    <n v="2"/>
    <n v="6.2869999999999999"/>
    <n v="132.02699999999999"/>
    <x v="10"/>
    <x v="5"/>
    <x v="474"/>
    <x v="2"/>
    <n v="125.74"/>
    <n v="4.7619047620000003"/>
    <n v="6.2869999999999999"/>
    <n v="5"/>
  </r>
  <r>
    <x v="856"/>
    <x v="2"/>
    <x v="2"/>
    <x v="1"/>
    <x v="0"/>
    <x v="4"/>
    <n v="16.309999999999999"/>
    <n v="9"/>
    <n v="7.3395000000000001"/>
    <n v="154.12950000000001"/>
    <x v="60"/>
    <x v="5"/>
    <x v="218"/>
    <x v="0"/>
    <n v="146.79"/>
    <n v="4.7619047620000003"/>
    <n v="7.3395000000000001"/>
    <n v="8.4"/>
  </r>
  <r>
    <x v="857"/>
    <x v="2"/>
    <x v="2"/>
    <x v="1"/>
    <x v="1"/>
    <x v="1"/>
    <n v="16.670000000000002"/>
    <n v="7"/>
    <n v="5.8345000000000002"/>
    <n v="122.5245"/>
    <x v="7"/>
    <x v="4"/>
    <x v="55"/>
    <x v="0"/>
    <n v="116.69"/>
    <n v="4.7619047620000003"/>
    <n v="5.8345000000000002"/>
    <n v="7.4"/>
  </r>
  <r>
    <x v="858"/>
    <x v="2"/>
    <x v="2"/>
    <x v="0"/>
    <x v="0"/>
    <x v="4"/>
    <n v="87.48"/>
    <n v="6"/>
    <n v="26.244"/>
    <n v="551.12400000000002"/>
    <x v="38"/>
    <x v="2"/>
    <x v="195"/>
    <x v="0"/>
    <n v="524.88"/>
    <n v="4.7619047620000003"/>
    <n v="26.244"/>
    <n v="5.0999999999999996"/>
  </r>
  <r>
    <x v="859"/>
    <x v="2"/>
    <x v="2"/>
    <x v="0"/>
    <x v="1"/>
    <x v="0"/>
    <n v="75.88"/>
    <n v="1"/>
    <n v="3.794"/>
    <n v="79.674000000000007"/>
    <x v="39"/>
    <x v="4"/>
    <x v="475"/>
    <x v="1"/>
    <n v="75.88"/>
    <n v="4.7619047620000003"/>
    <n v="3.794"/>
    <n v="7.1"/>
  </r>
  <r>
    <x v="860"/>
    <x v="2"/>
    <x v="2"/>
    <x v="0"/>
    <x v="1"/>
    <x v="3"/>
    <n v="18.77"/>
    <n v="6"/>
    <n v="5.6310000000000002"/>
    <n v="118.251"/>
    <x v="74"/>
    <x v="3"/>
    <x v="441"/>
    <x v="1"/>
    <n v="112.62"/>
    <n v="4.7619047620000003"/>
    <n v="5.6310000000000002"/>
    <n v="5.5"/>
  </r>
  <r>
    <x v="861"/>
    <x v="2"/>
    <x v="2"/>
    <x v="1"/>
    <x v="1"/>
    <x v="3"/>
    <n v="22.21"/>
    <n v="6"/>
    <n v="6.6630000000000003"/>
    <n v="139.923"/>
    <x v="63"/>
    <x v="4"/>
    <x v="135"/>
    <x v="1"/>
    <n v="133.26"/>
    <n v="4.7619047620000003"/>
    <n v="6.6630000000000003"/>
    <n v="8.6"/>
  </r>
  <r>
    <x v="862"/>
    <x v="2"/>
    <x v="2"/>
    <x v="0"/>
    <x v="0"/>
    <x v="4"/>
    <n v="98.52"/>
    <n v="10"/>
    <n v="49.26"/>
    <n v="1034.46"/>
    <x v="87"/>
    <x v="6"/>
    <x v="303"/>
    <x v="0"/>
    <n v="985.2"/>
    <n v="4.7619047620000003"/>
    <n v="49.26"/>
    <n v="4.5"/>
  </r>
  <r>
    <x v="863"/>
    <x v="2"/>
    <x v="2"/>
    <x v="1"/>
    <x v="1"/>
    <x v="4"/>
    <n v="89.2"/>
    <n v="10"/>
    <n v="44.6"/>
    <n v="936.6"/>
    <x v="83"/>
    <x v="3"/>
    <x v="140"/>
    <x v="1"/>
    <n v="892"/>
    <n v="4.7619047620000003"/>
    <n v="44.6"/>
    <n v="4.4000000000000004"/>
  </r>
  <r>
    <x v="864"/>
    <x v="2"/>
    <x v="2"/>
    <x v="1"/>
    <x v="0"/>
    <x v="2"/>
    <n v="49.33"/>
    <n v="10"/>
    <n v="24.664999999999999"/>
    <n v="517.96500000000003"/>
    <x v="58"/>
    <x v="1"/>
    <x v="25"/>
    <x v="1"/>
    <n v="493.3"/>
    <n v="4.7619047620000003"/>
    <n v="24.664999999999999"/>
    <n v="9.4"/>
  </r>
  <r>
    <x v="865"/>
    <x v="2"/>
    <x v="2"/>
    <x v="1"/>
    <x v="0"/>
    <x v="2"/>
    <n v="73.98"/>
    <n v="7"/>
    <n v="25.893000000000001"/>
    <n v="543.75300000000004"/>
    <x v="13"/>
    <x v="0"/>
    <x v="32"/>
    <x v="0"/>
    <n v="517.86"/>
    <n v="4.7619047620000003"/>
    <n v="25.893000000000001"/>
    <n v="4.0999999999999996"/>
  </r>
  <r>
    <x v="866"/>
    <x v="2"/>
    <x v="2"/>
    <x v="1"/>
    <x v="1"/>
    <x v="4"/>
    <n v="31.77"/>
    <n v="4"/>
    <n v="6.3540000000000001"/>
    <n v="133.434"/>
    <x v="71"/>
    <x v="3"/>
    <x v="296"/>
    <x v="0"/>
    <n v="127.08"/>
    <n v="4.7619047620000003"/>
    <n v="6.3540000000000001"/>
    <n v="6.2"/>
  </r>
  <r>
    <x v="867"/>
    <x v="2"/>
    <x v="2"/>
    <x v="1"/>
    <x v="1"/>
    <x v="4"/>
    <n v="27.22"/>
    <n v="3"/>
    <n v="4.0830000000000002"/>
    <n v="85.742999999999995"/>
    <x v="49"/>
    <x v="3"/>
    <x v="189"/>
    <x v="2"/>
    <n v="81.66"/>
    <n v="4.7619047620000003"/>
    <n v="4.0830000000000002"/>
    <n v="7.3"/>
  </r>
  <r>
    <x v="868"/>
    <x v="2"/>
    <x v="2"/>
    <x v="0"/>
    <x v="0"/>
    <x v="5"/>
    <n v="92.98"/>
    <n v="2"/>
    <n v="9.298"/>
    <n v="195.25800000000001"/>
    <x v="53"/>
    <x v="6"/>
    <x v="406"/>
    <x v="1"/>
    <n v="185.96"/>
    <n v="4.7619047620000003"/>
    <n v="9.298"/>
    <n v="8"/>
  </r>
  <r>
    <x v="869"/>
    <x v="2"/>
    <x v="2"/>
    <x v="1"/>
    <x v="1"/>
    <x v="5"/>
    <n v="59.61"/>
    <n v="10"/>
    <n v="29.805"/>
    <n v="625.90499999999997"/>
    <x v="66"/>
    <x v="4"/>
    <x v="224"/>
    <x v="2"/>
    <n v="596.1"/>
    <n v="4.7619047620000003"/>
    <n v="29.805"/>
    <n v="5.3"/>
  </r>
  <r>
    <x v="870"/>
    <x v="2"/>
    <x v="2"/>
    <x v="0"/>
    <x v="1"/>
    <x v="0"/>
    <n v="46.53"/>
    <n v="6"/>
    <n v="13.959"/>
    <n v="293.13900000000001"/>
    <x v="1"/>
    <x v="1"/>
    <x v="193"/>
    <x v="1"/>
    <n v="279.18"/>
    <n v="4.7619047620000003"/>
    <n v="13.959"/>
    <n v="4.3"/>
  </r>
  <r>
    <x v="871"/>
    <x v="2"/>
    <x v="2"/>
    <x v="0"/>
    <x v="0"/>
    <x v="1"/>
    <n v="24.24"/>
    <n v="7"/>
    <n v="8.484"/>
    <n v="178.16399999999999"/>
    <x v="2"/>
    <x v="1"/>
    <x v="117"/>
    <x v="0"/>
    <n v="169.68"/>
    <n v="4.7619047620000003"/>
    <n v="8.484"/>
    <n v="9.4"/>
  </r>
  <r>
    <x v="872"/>
    <x v="2"/>
    <x v="2"/>
    <x v="1"/>
    <x v="0"/>
    <x v="2"/>
    <n v="46.66"/>
    <n v="9"/>
    <n v="20.997"/>
    <n v="440.93700000000001"/>
    <x v="12"/>
    <x v="1"/>
    <x v="379"/>
    <x v="0"/>
    <n v="419.94"/>
    <n v="4.7619047620000003"/>
    <n v="20.997"/>
    <n v="5.3"/>
  </r>
  <r>
    <x v="873"/>
    <x v="2"/>
    <x v="2"/>
    <x v="1"/>
    <x v="0"/>
    <x v="5"/>
    <n v="36.85"/>
    <n v="5"/>
    <n v="9.2125000000000004"/>
    <n v="193.46250000000001"/>
    <x v="69"/>
    <x v="0"/>
    <x v="385"/>
    <x v="2"/>
    <n v="184.25"/>
    <n v="4.7619047620000003"/>
    <n v="9.2125000000000004"/>
    <n v="9.1999999999999993"/>
  </r>
  <r>
    <x v="874"/>
    <x v="2"/>
    <x v="2"/>
    <x v="1"/>
    <x v="1"/>
    <x v="3"/>
    <n v="83.08"/>
    <n v="1"/>
    <n v="4.1539999999999999"/>
    <n v="87.233999999999995"/>
    <x v="48"/>
    <x v="6"/>
    <x v="163"/>
    <x v="0"/>
    <n v="83.08"/>
    <n v="4.7619047620000003"/>
    <n v="4.1539999999999999"/>
    <n v="6.4"/>
  </r>
  <r>
    <x v="875"/>
    <x v="2"/>
    <x v="2"/>
    <x v="1"/>
    <x v="0"/>
    <x v="5"/>
    <n v="64.989999999999995"/>
    <n v="1"/>
    <n v="3.2494999999999998"/>
    <n v="68.239500000000007"/>
    <x v="69"/>
    <x v="0"/>
    <x v="476"/>
    <x v="1"/>
    <n v="64.989999999999995"/>
    <n v="4.7619047620000003"/>
    <n v="3.2494999999999998"/>
    <n v="4.5"/>
  </r>
  <r>
    <x v="876"/>
    <x v="2"/>
    <x v="2"/>
    <x v="1"/>
    <x v="1"/>
    <x v="4"/>
    <n v="77.56"/>
    <n v="10"/>
    <n v="38.78"/>
    <n v="814.38"/>
    <x v="66"/>
    <x v="4"/>
    <x v="30"/>
    <x v="0"/>
    <n v="775.6"/>
    <n v="4.7619047620000003"/>
    <n v="38.78"/>
    <n v="6.9"/>
  </r>
  <r>
    <x v="877"/>
    <x v="2"/>
    <x v="2"/>
    <x v="0"/>
    <x v="0"/>
    <x v="5"/>
    <n v="51.89"/>
    <n v="7"/>
    <n v="18.1615"/>
    <n v="381.39150000000001"/>
    <x v="73"/>
    <x v="5"/>
    <x v="398"/>
    <x v="2"/>
    <n v="363.23"/>
    <n v="4.7619047620000003"/>
    <n v="18.1615"/>
    <n v="4.5"/>
  </r>
  <r>
    <x v="878"/>
    <x v="2"/>
    <x v="2"/>
    <x v="0"/>
    <x v="0"/>
    <x v="4"/>
    <n v="49.79"/>
    <n v="4"/>
    <n v="9.9580000000000002"/>
    <n v="209.11799999999999"/>
    <x v="30"/>
    <x v="4"/>
    <x v="57"/>
    <x v="1"/>
    <n v="199.16"/>
    <n v="4.7619047620000003"/>
    <n v="9.9580000000000002"/>
    <n v="6.4"/>
  </r>
  <r>
    <x v="879"/>
    <x v="2"/>
    <x v="2"/>
    <x v="0"/>
    <x v="0"/>
    <x v="4"/>
    <n v="98.97"/>
    <n v="9"/>
    <n v="44.536499999999997"/>
    <n v="935.26649999999995"/>
    <x v="46"/>
    <x v="0"/>
    <x v="78"/>
    <x v="2"/>
    <n v="890.73"/>
    <n v="4.7619047620000003"/>
    <n v="44.536499999999997"/>
    <n v="6.7"/>
  </r>
  <r>
    <x v="880"/>
    <x v="2"/>
    <x v="2"/>
    <x v="0"/>
    <x v="1"/>
    <x v="2"/>
    <n v="80.930000000000007"/>
    <n v="1"/>
    <n v="4.0465"/>
    <n v="84.976500000000001"/>
    <x v="31"/>
    <x v="0"/>
    <x v="252"/>
    <x v="1"/>
    <n v="80.930000000000007"/>
    <n v="4.7619047620000003"/>
    <n v="4.0465"/>
    <n v="9"/>
  </r>
  <r>
    <x v="881"/>
    <x v="2"/>
    <x v="2"/>
    <x v="0"/>
    <x v="1"/>
    <x v="3"/>
    <n v="87.91"/>
    <n v="5"/>
    <n v="21.977499999999999"/>
    <n v="461.52749999999997"/>
    <x v="66"/>
    <x v="4"/>
    <x v="420"/>
    <x v="0"/>
    <n v="439.55"/>
    <n v="4.7619047620000003"/>
    <n v="21.977499999999999"/>
    <n v="4.4000000000000004"/>
  </r>
  <r>
    <x v="882"/>
    <x v="2"/>
    <x v="2"/>
    <x v="0"/>
    <x v="0"/>
    <x v="5"/>
    <n v="43.46"/>
    <n v="6"/>
    <n v="13.038"/>
    <n v="273.798"/>
    <x v="7"/>
    <x v="4"/>
    <x v="287"/>
    <x v="0"/>
    <n v="260.76"/>
    <n v="4.7619047620000003"/>
    <n v="13.038"/>
    <n v="8.5"/>
  </r>
  <r>
    <x v="883"/>
    <x v="2"/>
    <x v="2"/>
    <x v="1"/>
    <x v="0"/>
    <x v="3"/>
    <n v="46.2"/>
    <n v="1"/>
    <n v="2.31"/>
    <n v="48.51"/>
    <x v="42"/>
    <x v="5"/>
    <x v="477"/>
    <x v="2"/>
    <n v="46.2"/>
    <n v="4.7619047620000003"/>
    <n v="2.31"/>
    <n v="6.3"/>
  </r>
  <r>
    <x v="884"/>
    <x v="2"/>
    <x v="2"/>
    <x v="0"/>
    <x v="0"/>
    <x v="3"/>
    <n v="88.55"/>
    <n v="8"/>
    <n v="35.42"/>
    <n v="743.82"/>
    <x v="42"/>
    <x v="5"/>
    <x v="217"/>
    <x v="0"/>
    <n v="708.4"/>
    <n v="4.7619047620000003"/>
    <n v="35.42"/>
    <n v="4.7"/>
  </r>
  <r>
    <x v="885"/>
    <x v="2"/>
    <x v="2"/>
    <x v="0"/>
    <x v="0"/>
    <x v="4"/>
    <n v="72.52"/>
    <n v="8"/>
    <n v="29.007999999999999"/>
    <n v="609.16800000000001"/>
    <x v="61"/>
    <x v="0"/>
    <x v="315"/>
    <x v="1"/>
    <n v="580.16"/>
    <n v="4.7619047620000003"/>
    <n v="29.007999999999999"/>
    <n v="4"/>
  </r>
  <r>
    <x v="886"/>
    <x v="2"/>
    <x v="2"/>
    <x v="0"/>
    <x v="1"/>
    <x v="3"/>
    <n v="12.05"/>
    <n v="5"/>
    <n v="3.0125000000000002"/>
    <n v="63.262500000000003"/>
    <x v="88"/>
    <x v="0"/>
    <x v="308"/>
    <x v="0"/>
    <n v="60.25"/>
    <n v="4.7619047620000003"/>
    <n v="3.0125000000000002"/>
    <n v="5.5"/>
  </r>
  <r>
    <x v="887"/>
    <x v="2"/>
    <x v="2"/>
    <x v="1"/>
    <x v="1"/>
    <x v="0"/>
    <n v="70.209999999999994"/>
    <n v="6"/>
    <n v="21.062999999999999"/>
    <n v="442.32299999999998"/>
    <x v="61"/>
    <x v="0"/>
    <x v="478"/>
    <x v="2"/>
    <n v="421.26"/>
    <n v="4.7619047620000003"/>
    <n v="21.062999999999999"/>
    <n v="7.4"/>
  </r>
  <r>
    <x v="888"/>
    <x v="2"/>
    <x v="2"/>
    <x v="0"/>
    <x v="0"/>
    <x v="2"/>
    <n v="15.49"/>
    <n v="2"/>
    <n v="1.5489999999999999"/>
    <n v="32.529000000000003"/>
    <x v="79"/>
    <x v="6"/>
    <x v="20"/>
    <x v="2"/>
    <n v="30.98"/>
    <n v="4.7619047620000003"/>
    <n v="1.5489999999999999"/>
    <n v="6.3"/>
  </r>
  <r>
    <x v="889"/>
    <x v="2"/>
    <x v="2"/>
    <x v="1"/>
    <x v="1"/>
    <x v="3"/>
    <n v="24.74"/>
    <n v="10"/>
    <n v="12.37"/>
    <n v="259.77"/>
    <x v="85"/>
    <x v="1"/>
    <x v="35"/>
    <x v="2"/>
    <n v="247.4"/>
    <n v="4.7619047620000003"/>
    <n v="12.37"/>
    <n v="7.1"/>
  </r>
  <r>
    <x v="890"/>
    <x v="2"/>
    <x v="2"/>
    <x v="1"/>
    <x v="0"/>
    <x v="3"/>
    <n v="99.69"/>
    <n v="1"/>
    <n v="4.9844999999999997"/>
    <n v="104.67449999999999"/>
    <x v="67"/>
    <x v="6"/>
    <x v="135"/>
    <x v="1"/>
    <n v="99.69"/>
    <n v="4.7619047620000003"/>
    <n v="4.9844999999999997"/>
    <n v="8"/>
  </r>
  <r>
    <x v="891"/>
    <x v="2"/>
    <x v="2"/>
    <x v="0"/>
    <x v="1"/>
    <x v="2"/>
    <n v="17.14"/>
    <n v="7"/>
    <n v="5.9989999999999997"/>
    <n v="125.979"/>
    <x v="79"/>
    <x v="6"/>
    <x v="155"/>
    <x v="1"/>
    <n v="119.98"/>
    <n v="4.7619047620000003"/>
    <n v="5.9989999999999997"/>
    <n v="7.9"/>
  </r>
  <r>
    <x v="892"/>
    <x v="2"/>
    <x v="2"/>
    <x v="0"/>
    <x v="0"/>
    <x v="4"/>
    <n v="87.1"/>
    <n v="10"/>
    <n v="43.55"/>
    <n v="914.55"/>
    <x v="6"/>
    <x v="5"/>
    <x v="479"/>
    <x v="1"/>
    <n v="871"/>
    <n v="4.7619047620000003"/>
    <n v="43.55"/>
    <n v="9.9"/>
  </r>
  <r>
    <x v="893"/>
    <x v="2"/>
    <x v="2"/>
    <x v="1"/>
    <x v="0"/>
    <x v="2"/>
    <n v="98.8"/>
    <n v="2"/>
    <n v="9.8800000000000008"/>
    <n v="207.48"/>
    <x v="44"/>
    <x v="4"/>
    <x v="215"/>
    <x v="2"/>
    <n v="197.6"/>
    <n v="4.7619047620000003"/>
    <n v="9.8800000000000008"/>
    <n v="7.7"/>
  </r>
  <r>
    <x v="894"/>
    <x v="2"/>
    <x v="2"/>
    <x v="0"/>
    <x v="0"/>
    <x v="0"/>
    <n v="47.71"/>
    <n v="6"/>
    <n v="14.313000000000001"/>
    <n v="300.57299999999998"/>
    <x v="88"/>
    <x v="0"/>
    <x v="190"/>
    <x v="0"/>
    <n v="286.26"/>
    <n v="4.7619047620000003"/>
    <n v="14.313000000000001"/>
    <n v="4.4000000000000004"/>
  </r>
  <r>
    <x v="895"/>
    <x v="2"/>
    <x v="2"/>
    <x v="1"/>
    <x v="1"/>
    <x v="0"/>
    <n v="33.64"/>
    <n v="8"/>
    <n v="13.456"/>
    <n v="282.57600000000002"/>
    <x v="57"/>
    <x v="2"/>
    <x v="480"/>
    <x v="1"/>
    <n v="269.12"/>
    <n v="4.7619047620000003"/>
    <n v="13.456"/>
    <n v="9.3000000000000007"/>
  </r>
  <r>
    <x v="896"/>
    <x v="2"/>
    <x v="2"/>
    <x v="1"/>
    <x v="1"/>
    <x v="0"/>
    <n v="58.95"/>
    <n v="10"/>
    <n v="29.475000000000001"/>
    <n v="618.97500000000002"/>
    <x v="7"/>
    <x v="4"/>
    <x v="481"/>
    <x v="0"/>
    <n v="589.5"/>
    <n v="4.7619047620000003"/>
    <n v="29.475000000000001"/>
    <n v="8.1"/>
  </r>
  <r>
    <x v="897"/>
    <x v="2"/>
    <x v="2"/>
    <x v="1"/>
    <x v="0"/>
    <x v="5"/>
    <n v="49.32"/>
    <n v="6"/>
    <n v="14.795999999999999"/>
    <n v="310.71600000000001"/>
    <x v="86"/>
    <x v="6"/>
    <x v="311"/>
    <x v="0"/>
    <n v="295.92"/>
    <n v="4.7619047620000003"/>
    <n v="14.795999999999999"/>
    <n v="7.1"/>
  </r>
  <r>
    <x v="898"/>
    <x v="2"/>
    <x v="2"/>
    <x v="0"/>
    <x v="1"/>
    <x v="2"/>
    <n v="72.88"/>
    <n v="2"/>
    <n v="7.2880000000000003"/>
    <n v="153.048"/>
    <x v="22"/>
    <x v="6"/>
    <x v="482"/>
    <x v="2"/>
    <n v="145.76"/>
    <n v="4.7619047620000003"/>
    <n v="7.2880000000000003"/>
    <n v="6.1"/>
  </r>
  <r>
    <x v="899"/>
    <x v="2"/>
    <x v="2"/>
    <x v="0"/>
    <x v="0"/>
    <x v="2"/>
    <n v="70.19"/>
    <n v="9"/>
    <n v="31.5855"/>
    <n v="663.29549999999995"/>
    <x v="43"/>
    <x v="2"/>
    <x v="464"/>
    <x v="2"/>
    <n v="631.71"/>
    <n v="4.7619047620000003"/>
    <n v="31.5855"/>
    <n v="6.7"/>
  </r>
  <r>
    <x v="900"/>
    <x v="2"/>
    <x v="2"/>
    <x v="0"/>
    <x v="1"/>
    <x v="4"/>
    <n v="55.04"/>
    <n v="7"/>
    <n v="19.263999999999999"/>
    <n v="404.54399999999998"/>
    <x v="55"/>
    <x v="5"/>
    <x v="278"/>
    <x v="0"/>
    <n v="385.28"/>
    <n v="4.7619047620000003"/>
    <n v="19.263999999999999"/>
    <n v="5.2"/>
  </r>
  <r>
    <x v="901"/>
    <x v="2"/>
    <x v="2"/>
    <x v="0"/>
    <x v="0"/>
    <x v="5"/>
    <n v="73.38"/>
    <n v="7"/>
    <n v="25.683"/>
    <n v="539.34299999999996"/>
    <x v="18"/>
    <x v="1"/>
    <x v="483"/>
    <x v="2"/>
    <n v="513.66"/>
    <n v="4.7619047620000003"/>
    <n v="25.683"/>
    <n v="9.5"/>
  </r>
  <r>
    <x v="902"/>
    <x v="2"/>
    <x v="2"/>
    <x v="1"/>
    <x v="0"/>
    <x v="4"/>
    <n v="52.6"/>
    <n v="9"/>
    <n v="23.67"/>
    <n v="497.07"/>
    <x v="79"/>
    <x v="6"/>
    <x v="240"/>
    <x v="2"/>
    <n v="473.4"/>
    <n v="4.7619047620000003"/>
    <n v="23.67"/>
    <n v="7.6"/>
  </r>
  <r>
    <x v="903"/>
    <x v="2"/>
    <x v="2"/>
    <x v="1"/>
    <x v="1"/>
    <x v="1"/>
    <n v="97.5"/>
    <n v="10"/>
    <n v="48.75"/>
    <n v="1023.75"/>
    <x v="26"/>
    <x v="0"/>
    <x v="484"/>
    <x v="0"/>
    <n v="975"/>
    <n v="4.7619047620000003"/>
    <n v="48.75"/>
    <n v="8"/>
  </r>
  <r>
    <x v="904"/>
    <x v="2"/>
    <x v="2"/>
    <x v="1"/>
    <x v="0"/>
    <x v="5"/>
    <n v="60.41"/>
    <n v="8"/>
    <n v="24.164000000000001"/>
    <n v="507.44400000000002"/>
    <x v="7"/>
    <x v="4"/>
    <x v="179"/>
    <x v="0"/>
    <n v="483.28"/>
    <n v="4.7619047620000003"/>
    <n v="24.164000000000001"/>
    <n v="9.6"/>
  </r>
  <r>
    <x v="905"/>
    <x v="2"/>
    <x v="2"/>
    <x v="0"/>
    <x v="1"/>
    <x v="4"/>
    <n v="68.98"/>
    <n v="1"/>
    <n v="3.4489999999999998"/>
    <n v="72.429000000000002"/>
    <x v="11"/>
    <x v="3"/>
    <x v="416"/>
    <x v="2"/>
    <n v="68.98"/>
    <n v="4.7619047620000003"/>
    <n v="3.4489999999999998"/>
    <n v="4.8"/>
  </r>
  <r>
    <x v="906"/>
    <x v="2"/>
    <x v="2"/>
    <x v="1"/>
    <x v="1"/>
    <x v="5"/>
    <n v="15.62"/>
    <n v="8"/>
    <n v="6.2480000000000002"/>
    <n v="131.208"/>
    <x v="20"/>
    <x v="1"/>
    <x v="459"/>
    <x v="0"/>
    <n v="124.96"/>
    <n v="4.7619047620000003"/>
    <n v="6.2480000000000002"/>
    <n v="9.1"/>
  </r>
  <r>
    <x v="907"/>
    <x v="2"/>
    <x v="2"/>
    <x v="0"/>
    <x v="0"/>
    <x v="1"/>
    <n v="75.53"/>
    <n v="4"/>
    <n v="15.106"/>
    <n v="317.226"/>
    <x v="42"/>
    <x v="5"/>
    <x v="473"/>
    <x v="0"/>
    <n v="302.12"/>
    <n v="4.7619047620000003"/>
    <n v="15.106"/>
    <n v="8.3000000000000007"/>
  </r>
  <r>
    <x v="908"/>
    <x v="2"/>
    <x v="2"/>
    <x v="1"/>
    <x v="0"/>
    <x v="3"/>
    <n v="77.63"/>
    <n v="9"/>
    <n v="34.933500000000002"/>
    <n v="733.60350000000005"/>
    <x v="80"/>
    <x v="5"/>
    <x v="485"/>
    <x v="0"/>
    <n v="698.67"/>
    <n v="4.7619047620000003"/>
    <n v="34.933500000000002"/>
    <n v="7.2"/>
  </r>
  <r>
    <x v="909"/>
    <x v="2"/>
    <x v="2"/>
    <x v="1"/>
    <x v="0"/>
    <x v="0"/>
    <n v="13.85"/>
    <n v="9"/>
    <n v="6.2324999999999999"/>
    <n v="130.88249999999999"/>
    <x v="68"/>
    <x v="3"/>
    <x v="59"/>
    <x v="0"/>
    <n v="124.65"/>
    <n v="4.7619047620000003"/>
    <n v="6.2324999999999999"/>
    <n v="6"/>
  </r>
  <r>
    <x v="910"/>
    <x v="2"/>
    <x v="2"/>
    <x v="0"/>
    <x v="1"/>
    <x v="5"/>
    <n v="98.7"/>
    <n v="8"/>
    <n v="39.479999999999997"/>
    <n v="829.08"/>
    <x v="51"/>
    <x v="4"/>
    <x v="128"/>
    <x v="0"/>
    <n v="789.6"/>
    <n v="4.7619047620000003"/>
    <n v="39.479999999999997"/>
    <n v="8.5"/>
  </r>
  <r>
    <x v="911"/>
    <x v="2"/>
    <x v="2"/>
    <x v="0"/>
    <x v="0"/>
    <x v="2"/>
    <n v="90.63"/>
    <n v="9"/>
    <n v="40.783499999999997"/>
    <n v="856.45349999999996"/>
    <x v="33"/>
    <x v="2"/>
    <x v="130"/>
    <x v="2"/>
    <n v="815.67"/>
    <n v="4.7619047620000003"/>
    <n v="40.783499999999997"/>
    <n v="5.0999999999999996"/>
  </r>
  <r>
    <x v="912"/>
    <x v="2"/>
    <x v="2"/>
    <x v="0"/>
    <x v="0"/>
    <x v="4"/>
    <n v="36.770000000000003"/>
    <n v="7"/>
    <n v="12.8695"/>
    <n v="270.2595"/>
    <x v="47"/>
    <x v="2"/>
    <x v="486"/>
    <x v="2"/>
    <n v="257.39"/>
    <n v="4.7619047620000003"/>
    <n v="12.8695"/>
    <n v="7.4"/>
  </r>
  <r>
    <x v="913"/>
    <x v="2"/>
    <x v="2"/>
    <x v="0"/>
    <x v="0"/>
    <x v="0"/>
    <n v="28.5"/>
    <n v="8"/>
    <n v="11.4"/>
    <n v="239.4"/>
    <x v="76"/>
    <x v="6"/>
    <x v="487"/>
    <x v="2"/>
    <n v="228"/>
    <n v="4.7619047620000003"/>
    <n v="11.4"/>
    <n v="6.6"/>
  </r>
  <r>
    <x v="914"/>
    <x v="2"/>
    <x v="2"/>
    <x v="0"/>
    <x v="1"/>
    <x v="1"/>
    <n v="55.57"/>
    <n v="3"/>
    <n v="8.3354999999999997"/>
    <n v="175.0455"/>
    <x v="73"/>
    <x v="5"/>
    <x v="402"/>
    <x v="1"/>
    <n v="166.71"/>
    <n v="4.7619047620000003"/>
    <n v="8.3354999999999997"/>
    <n v="5.9"/>
  </r>
  <r>
    <x v="915"/>
    <x v="2"/>
    <x v="2"/>
    <x v="1"/>
    <x v="1"/>
    <x v="5"/>
    <n v="97.26"/>
    <n v="4"/>
    <n v="19.452000000000002"/>
    <n v="408.49200000000002"/>
    <x v="35"/>
    <x v="0"/>
    <x v="274"/>
    <x v="0"/>
    <n v="389.04"/>
    <n v="4.7619047620000003"/>
    <n v="19.452000000000002"/>
    <n v="6.8"/>
  </r>
  <r>
    <x v="916"/>
    <x v="2"/>
    <x v="2"/>
    <x v="0"/>
    <x v="1"/>
    <x v="0"/>
    <n v="81.95"/>
    <n v="10"/>
    <n v="40.975000000000001"/>
    <n v="860.47500000000002"/>
    <x v="15"/>
    <x v="1"/>
    <x v="488"/>
    <x v="1"/>
    <n v="819.5"/>
    <n v="4.7619047620000003"/>
    <n v="40.975000000000001"/>
    <n v="6"/>
  </r>
  <r>
    <x v="917"/>
    <x v="2"/>
    <x v="2"/>
    <x v="0"/>
    <x v="0"/>
    <x v="1"/>
    <n v="81.2"/>
    <n v="7"/>
    <n v="28.42"/>
    <n v="596.82000000000005"/>
    <x v="29"/>
    <x v="0"/>
    <x v="110"/>
    <x v="1"/>
    <n v="568.4"/>
    <n v="4.7619047620000003"/>
    <n v="28.42"/>
    <n v="8.1"/>
  </r>
  <r>
    <x v="918"/>
    <x v="2"/>
    <x v="2"/>
    <x v="1"/>
    <x v="1"/>
    <x v="3"/>
    <n v="58.76"/>
    <n v="10"/>
    <n v="29.38"/>
    <n v="616.98"/>
    <x v="36"/>
    <x v="5"/>
    <x v="417"/>
    <x v="0"/>
    <n v="587.6"/>
    <n v="4.7619047620000003"/>
    <n v="29.38"/>
    <n v="9"/>
  </r>
  <r>
    <x v="919"/>
    <x v="2"/>
    <x v="2"/>
    <x v="1"/>
    <x v="1"/>
    <x v="1"/>
    <n v="55.61"/>
    <n v="7"/>
    <n v="19.4635"/>
    <n v="408.73349999999999"/>
    <x v="29"/>
    <x v="0"/>
    <x v="489"/>
    <x v="2"/>
    <n v="389.27"/>
    <n v="4.7619047620000003"/>
    <n v="19.4635"/>
    <n v="8.5"/>
  </r>
  <r>
    <x v="920"/>
    <x v="2"/>
    <x v="2"/>
    <x v="1"/>
    <x v="1"/>
    <x v="4"/>
    <n v="84.83"/>
    <n v="1"/>
    <n v="4.2415000000000003"/>
    <n v="89.0715"/>
    <x v="71"/>
    <x v="3"/>
    <x v="490"/>
    <x v="0"/>
    <n v="84.83"/>
    <n v="4.7619047620000003"/>
    <n v="4.2415000000000003"/>
    <n v="8.8000000000000007"/>
  </r>
  <r>
    <x v="921"/>
    <x v="2"/>
    <x v="2"/>
    <x v="0"/>
    <x v="0"/>
    <x v="2"/>
    <n v="31.67"/>
    <n v="8"/>
    <n v="12.667999999999999"/>
    <n v="266.02800000000002"/>
    <x v="27"/>
    <x v="6"/>
    <x v="277"/>
    <x v="1"/>
    <n v="253.36"/>
    <n v="4.7619047620000003"/>
    <n v="12.667999999999999"/>
    <n v="5.6"/>
  </r>
  <r>
    <x v="922"/>
    <x v="2"/>
    <x v="2"/>
    <x v="0"/>
    <x v="0"/>
    <x v="4"/>
    <n v="38.42"/>
    <n v="1"/>
    <n v="1.921"/>
    <n v="40.341000000000001"/>
    <x v="24"/>
    <x v="0"/>
    <x v="491"/>
    <x v="2"/>
    <n v="38.42"/>
    <n v="4.7619047620000003"/>
    <n v="1.921"/>
    <n v="8.6"/>
  </r>
  <r>
    <x v="923"/>
    <x v="2"/>
    <x v="2"/>
    <x v="0"/>
    <x v="0"/>
    <x v="1"/>
    <n v="10.53"/>
    <n v="5"/>
    <n v="2.6324999999999998"/>
    <n v="55.282499999999999"/>
    <x v="87"/>
    <x v="6"/>
    <x v="296"/>
    <x v="1"/>
    <n v="52.65"/>
    <n v="4.7619047620000003"/>
    <n v="2.6324999999999998"/>
    <n v="5.8"/>
  </r>
  <r>
    <x v="924"/>
    <x v="2"/>
    <x v="2"/>
    <x v="0"/>
    <x v="1"/>
    <x v="0"/>
    <n v="81.23"/>
    <n v="7"/>
    <n v="28.430499999999999"/>
    <n v="597.04049999999995"/>
    <x v="17"/>
    <x v="5"/>
    <x v="492"/>
    <x v="2"/>
    <n v="568.61"/>
    <n v="4.7619047620000003"/>
    <n v="28.430499999999999"/>
    <n v="9"/>
  </r>
  <r>
    <x v="925"/>
    <x v="2"/>
    <x v="2"/>
    <x v="0"/>
    <x v="0"/>
    <x v="5"/>
    <n v="84.87"/>
    <n v="3"/>
    <n v="12.730499999999999"/>
    <n v="267.34050000000002"/>
    <x v="43"/>
    <x v="2"/>
    <x v="202"/>
    <x v="0"/>
    <n v="254.61"/>
    <n v="4.7619047620000003"/>
    <n v="12.730499999999999"/>
    <n v="7.4"/>
  </r>
  <r>
    <x v="926"/>
    <x v="2"/>
    <x v="2"/>
    <x v="1"/>
    <x v="0"/>
    <x v="5"/>
    <n v="76.06"/>
    <n v="3"/>
    <n v="11.409000000000001"/>
    <n v="239.589"/>
    <x v="0"/>
    <x v="0"/>
    <x v="493"/>
    <x v="1"/>
    <n v="228.18"/>
    <n v="4.7619047620000003"/>
    <n v="11.409000000000001"/>
    <n v="9.8000000000000007"/>
  </r>
  <r>
    <x v="927"/>
    <x v="2"/>
    <x v="2"/>
    <x v="0"/>
    <x v="0"/>
    <x v="0"/>
    <n v="85.87"/>
    <n v="7"/>
    <n v="30.054500000000001"/>
    <n v="631.14449999999999"/>
    <x v="67"/>
    <x v="6"/>
    <x v="160"/>
    <x v="1"/>
    <n v="601.09"/>
    <n v="4.7619047620000003"/>
    <n v="30.054500000000001"/>
    <n v="8"/>
  </r>
  <r>
    <x v="928"/>
    <x v="2"/>
    <x v="2"/>
    <x v="0"/>
    <x v="0"/>
    <x v="2"/>
    <n v="67.989999999999995"/>
    <n v="7"/>
    <n v="23.796500000000002"/>
    <n v="499.72649999999999"/>
    <x v="12"/>
    <x v="1"/>
    <x v="494"/>
    <x v="0"/>
    <n v="475.93"/>
    <n v="4.7619047620000003"/>
    <n v="23.796500000000002"/>
    <n v="5.7"/>
  </r>
  <r>
    <x v="929"/>
    <x v="2"/>
    <x v="2"/>
    <x v="1"/>
    <x v="0"/>
    <x v="4"/>
    <n v="52.42"/>
    <n v="1"/>
    <n v="2.621"/>
    <n v="55.040999999999997"/>
    <x v="76"/>
    <x v="6"/>
    <x v="201"/>
    <x v="1"/>
    <n v="52.42"/>
    <n v="4.7619047620000003"/>
    <n v="2.621"/>
    <n v="6.3"/>
  </r>
  <r>
    <x v="930"/>
    <x v="2"/>
    <x v="2"/>
    <x v="0"/>
    <x v="1"/>
    <x v="4"/>
    <n v="65.650000000000006"/>
    <n v="2"/>
    <n v="6.5650000000000004"/>
    <n v="137.86500000000001"/>
    <x v="64"/>
    <x v="4"/>
    <x v="327"/>
    <x v="2"/>
    <n v="131.30000000000001"/>
    <n v="4.7619047620000003"/>
    <n v="6.5650000000000004"/>
    <n v="6"/>
  </r>
  <r>
    <x v="931"/>
    <x v="2"/>
    <x v="2"/>
    <x v="0"/>
    <x v="1"/>
    <x v="0"/>
    <n v="65.31"/>
    <n v="7"/>
    <n v="22.858499999999999"/>
    <n v="480.02850000000001"/>
    <x v="62"/>
    <x v="5"/>
    <x v="271"/>
    <x v="1"/>
    <n v="457.17"/>
    <n v="4.7619047620000003"/>
    <n v="22.858499999999999"/>
    <n v="4.2"/>
  </r>
  <r>
    <x v="932"/>
    <x v="2"/>
    <x v="2"/>
    <x v="0"/>
    <x v="1"/>
    <x v="2"/>
    <n v="25.25"/>
    <n v="5"/>
    <n v="6.3125"/>
    <n v="132.5625"/>
    <x v="45"/>
    <x v="6"/>
    <x v="495"/>
    <x v="2"/>
    <n v="126.25"/>
    <n v="4.7619047620000003"/>
    <n v="6.3125"/>
    <n v="6.1"/>
  </r>
  <r>
    <x v="933"/>
    <x v="2"/>
    <x v="2"/>
    <x v="1"/>
    <x v="1"/>
    <x v="0"/>
    <n v="21.8"/>
    <n v="8"/>
    <n v="8.7200000000000006"/>
    <n v="183.12"/>
    <x v="80"/>
    <x v="5"/>
    <x v="320"/>
    <x v="2"/>
    <n v="174.4"/>
    <n v="4.7619047620000003"/>
    <n v="8.7200000000000006"/>
    <n v="8.3000000000000007"/>
  </r>
  <r>
    <x v="934"/>
    <x v="2"/>
    <x v="2"/>
    <x v="1"/>
    <x v="0"/>
    <x v="1"/>
    <n v="44.01"/>
    <n v="8"/>
    <n v="17.603999999999999"/>
    <n v="369.68400000000003"/>
    <x v="1"/>
    <x v="1"/>
    <x v="13"/>
    <x v="2"/>
    <n v="352.08"/>
    <n v="4.7619047620000003"/>
    <n v="17.603999999999999"/>
    <n v="8.8000000000000007"/>
  </r>
  <r>
    <x v="935"/>
    <x v="2"/>
    <x v="2"/>
    <x v="0"/>
    <x v="0"/>
    <x v="0"/>
    <n v="10.16"/>
    <n v="5"/>
    <n v="2.54"/>
    <n v="53.34"/>
    <x v="85"/>
    <x v="1"/>
    <x v="0"/>
    <x v="0"/>
    <n v="50.8"/>
    <n v="4.7619047620000003"/>
    <n v="2.54"/>
    <n v="4.0999999999999996"/>
  </r>
  <r>
    <x v="936"/>
    <x v="2"/>
    <x v="2"/>
    <x v="1"/>
    <x v="1"/>
    <x v="3"/>
    <n v="71.89"/>
    <n v="8"/>
    <n v="28.756"/>
    <n v="603.87599999999998"/>
    <x v="80"/>
    <x v="5"/>
    <x v="496"/>
    <x v="0"/>
    <n v="575.12"/>
    <n v="4.7619047620000003"/>
    <n v="28.756"/>
    <n v="5.5"/>
  </r>
  <r>
    <x v="937"/>
    <x v="2"/>
    <x v="2"/>
    <x v="1"/>
    <x v="0"/>
    <x v="0"/>
    <n v="10.99"/>
    <n v="5"/>
    <n v="2.7475000000000001"/>
    <n v="57.697499999999998"/>
    <x v="48"/>
    <x v="6"/>
    <x v="186"/>
    <x v="1"/>
    <n v="54.95"/>
    <n v="4.7619047620000003"/>
    <n v="2.7475000000000001"/>
    <n v="9.3000000000000007"/>
  </r>
  <r>
    <x v="938"/>
    <x v="2"/>
    <x v="2"/>
    <x v="0"/>
    <x v="1"/>
    <x v="0"/>
    <n v="60.47"/>
    <n v="3"/>
    <n v="9.0704999999999991"/>
    <n v="190.48050000000001"/>
    <x v="71"/>
    <x v="3"/>
    <x v="28"/>
    <x v="1"/>
    <n v="181.41"/>
    <n v="4.7619047620000003"/>
    <n v="9.0704999999999991"/>
    <n v="5.6"/>
  </r>
  <r>
    <x v="939"/>
    <x v="2"/>
    <x v="2"/>
    <x v="0"/>
    <x v="1"/>
    <x v="0"/>
    <n v="68.55"/>
    <n v="4"/>
    <n v="13.71"/>
    <n v="287.91000000000003"/>
    <x v="57"/>
    <x v="2"/>
    <x v="259"/>
    <x v="1"/>
    <n v="274.2"/>
    <n v="4.7619047620000003"/>
    <n v="13.71"/>
    <n v="9.1999999999999993"/>
  </r>
  <r>
    <x v="940"/>
    <x v="2"/>
    <x v="2"/>
    <x v="0"/>
    <x v="0"/>
    <x v="1"/>
    <n v="60.87"/>
    <n v="1"/>
    <n v="3.0434999999999999"/>
    <n v="63.913499999999999"/>
    <x v="23"/>
    <x v="4"/>
    <x v="307"/>
    <x v="2"/>
    <n v="60.87"/>
    <n v="4.7619047620000003"/>
    <n v="3.0434999999999999"/>
    <n v="5.5"/>
  </r>
  <r>
    <x v="941"/>
    <x v="2"/>
    <x v="2"/>
    <x v="0"/>
    <x v="1"/>
    <x v="1"/>
    <n v="86.69"/>
    <n v="5"/>
    <n v="21.672499999999999"/>
    <n v="455.1225"/>
    <x v="83"/>
    <x v="3"/>
    <x v="497"/>
    <x v="0"/>
    <n v="433.45"/>
    <n v="4.7619047620000003"/>
    <n v="21.672499999999999"/>
    <n v="9.4"/>
  </r>
  <r>
    <x v="942"/>
    <x v="2"/>
    <x v="2"/>
    <x v="0"/>
    <x v="0"/>
    <x v="3"/>
    <n v="30.2"/>
    <n v="8"/>
    <n v="12.08"/>
    <n v="253.68"/>
    <x v="1"/>
    <x v="1"/>
    <x v="200"/>
    <x v="0"/>
    <n v="241.6"/>
    <n v="4.7619047620000003"/>
    <n v="12.08"/>
    <n v="5.0999999999999996"/>
  </r>
  <r>
    <x v="943"/>
    <x v="2"/>
    <x v="2"/>
    <x v="0"/>
    <x v="1"/>
    <x v="5"/>
    <n v="67.39"/>
    <n v="7"/>
    <n v="23.586500000000001"/>
    <n v="495.31650000000002"/>
    <x v="29"/>
    <x v="0"/>
    <x v="1"/>
    <x v="0"/>
    <n v="471.73"/>
    <n v="4.7619047620000003"/>
    <n v="23.586500000000001"/>
    <n v="6.9"/>
  </r>
  <r>
    <x v="944"/>
    <x v="2"/>
    <x v="2"/>
    <x v="1"/>
    <x v="0"/>
    <x v="5"/>
    <n v="62.18"/>
    <n v="10"/>
    <n v="31.09"/>
    <n v="652.89"/>
    <x v="51"/>
    <x v="4"/>
    <x v="250"/>
    <x v="0"/>
    <n v="621.79999999999995"/>
    <n v="4.7619047620000003"/>
    <n v="31.09"/>
    <n v="6"/>
  </r>
  <r>
    <x v="945"/>
    <x v="2"/>
    <x v="2"/>
    <x v="0"/>
    <x v="0"/>
    <x v="2"/>
    <n v="64.97"/>
    <n v="5"/>
    <n v="16.2425"/>
    <n v="341.09249999999997"/>
    <x v="3"/>
    <x v="2"/>
    <x v="124"/>
    <x v="1"/>
    <n v="324.85000000000002"/>
    <n v="4.7619047620000003"/>
    <n v="16.2425"/>
    <n v="6.5"/>
  </r>
  <r>
    <x v="946"/>
    <x v="2"/>
    <x v="2"/>
    <x v="1"/>
    <x v="0"/>
    <x v="5"/>
    <n v="45.44"/>
    <n v="7"/>
    <n v="15.904"/>
    <n v="333.98399999999998"/>
    <x v="48"/>
    <x v="6"/>
    <x v="12"/>
    <x v="2"/>
    <n v="318.08"/>
    <n v="4.7619047620000003"/>
    <n v="15.904"/>
    <n v="9.1999999999999993"/>
  </r>
  <r>
    <x v="947"/>
    <x v="2"/>
    <x v="2"/>
    <x v="0"/>
    <x v="1"/>
    <x v="2"/>
    <n v="10.17"/>
    <n v="1"/>
    <n v="0.50849999999999995"/>
    <n v="10.6785"/>
    <x v="7"/>
    <x v="4"/>
    <x v="346"/>
    <x v="2"/>
    <n v="10.17"/>
    <n v="4.7619047620000003"/>
    <n v="0.50849999999999995"/>
    <n v="5.9"/>
  </r>
  <r>
    <x v="948"/>
    <x v="2"/>
    <x v="2"/>
    <x v="1"/>
    <x v="1"/>
    <x v="3"/>
    <n v="64.95"/>
    <n v="10"/>
    <n v="32.475000000000001"/>
    <n v="681.97500000000002"/>
    <x v="70"/>
    <x v="1"/>
    <x v="126"/>
    <x v="2"/>
    <n v="649.5"/>
    <n v="4.7619047620000003"/>
    <n v="32.475000000000001"/>
    <n v="5.2"/>
  </r>
  <r>
    <x v="949"/>
    <x v="2"/>
    <x v="2"/>
    <x v="1"/>
    <x v="1"/>
    <x v="3"/>
    <n v="55.87"/>
    <n v="10"/>
    <n v="27.934999999999999"/>
    <n v="586.63499999999999"/>
    <x v="17"/>
    <x v="5"/>
    <x v="284"/>
    <x v="2"/>
    <n v="558.70000000000005"/>
    <n v="4.7619047620000003"/>
    <n v="27.934999999999999"/>
    <n v="5.8"/>
  </r>
  <r>
    <x v="950"/>
    <x v="2"/>
    <x v="2"/>
    <x v="0"/>
    <x v="0"/>
    <x v="2"/>
    <n v="29.22"/>
    <n v="6"/>
    <n v="8.766"/>
    <n v="184.08600000000001"/>
    <x v="10"/>
    <x v="5"/>
    <x v="145"/>
    <x v="0"/>
    <n v="175.32"/>
    <n v="4.7619047620000003"/>
    <n v="8.766"/>
    <n v="5"/>
  </r>
  <r>
    <x v="951"/>
    <x v="2"/>
    <x v="2"/>
    <x v="0"/>
    <x v="0"/>
    <x v="4"/>
    <n v="14.87"/>
    <n v="2"/>
    <n v="1.4870000000000001"/>
    <n v="31.227"/>
    <x v="53"/>
    <x v="6"/>
    <x v="238"/>
    <x v="1"/>
    <n v="29.74"/>
    <n v="4.7619047620000003"/>
    <n v="1.4870000000000001"/>
    <n v="8.9"/>
  </r>
  <r>
    <x v="952"/>
    <x v="2"/>
    <x v="2"/>
    <x v="1"/>
    <x v="0"/>
    <x v="2"/>
    <n v="22.38"/>
    <n v="1"/>
    <n v="1.119"/>
    <n v="23.498999999999999"/>
    <x v="87"/>
    <x v="6"/>
    <x v="428"/>
    <x v="1"/>
    <n v="22.38"/>
    <n v="4.7619047620000003"/>
    <n v="1.119"/>
    <n v="8.6"/>
  </r>
  <r>
    <x v="953"/>
    <x v="2"/>
    <x v="2"/>
    <x v="0"/>
    <x v="0"/>
    <x v="4"/>
    <n v="72.88"/>
    <n v="9"/>
    <n v="32.795999999999999"/>
    <n v="688.71600000000001"/>
    <x v="73"/>
    <x v="5"/>
    <x v="209"/>
    <x v="2"/>
    <n v="655.92"/>
    <n v="4.7619047620000003"/>
    <n v="32.795999999999999"/>
    <n v="4"/>
  </r>
  <r>
    <x v="954"/>
    <x v="2"/>
    <x v="2"/>
    <x v="1"/>
    <x v="1"/>
    <x v="0"/>
    <n v="53.19"/>
    <n v="7"/>
    <n v="18.616499999999998"/>
    <n v="390.94650000000001"/>
    <x v="71"/>
    <x v="3"/>
    <x v="140"/>
    <x v="0"/>
    <n v="372.33"/>
    <n v="4.7619047620000003"/>
    <n v="18.616499999999998"/>
    <n v="5"/>
  </r>
  <r>
    <x v="955"/>
    <x v="2"/>
    <x v="2"/>
    <x v="0"/>
    <x v="0"/>
    <x v="1"/>
    <n v="86.27"/>
    <n v="1"/>
    <n v="4.3135000000000003"/>
    <n v="90.583500000000001"/>
    <x v="37"/>
    <x v="6"/>
    <x v="307"/>
    <x v="0"/>
    <n v="86.27"/>
    <n v="4.7619047620000003"/>
    <n v="4.3135000000000003"/>
    <n v="7"/>
  </r>
  <r>
    <x v="956"/>
    <x v="2"/>
    <x v="2"/>
    <x v="0"/>
    <x v="1"/>
    <x v="0"/>
    <n v="33.81"/>
    <n v="3"/>
    <n v="5.0715000000000003"/>
    <n v="106.50149999999999"/>
    <x v="69"/>
    <x v="0"/>
    <x v="498"/>
    <x v="0"/>
    <n v="101.43"/>
    <n v="4.7619047620000003"/>
    <n v="5.0715000000000003"/>
    <n v="7.3"/>
  </r>
  <r>
    <x v="957"/>
    <x v="2"/>
    <x v="2"/>
    <x v="0"/>
    <x v="0"/>
    <x v="0"/>
    <n v="62.82"/>
    <n v="2"/>
    <n v="6.282"/>
    <n v="131.922"/>
    <x v="64"/>
    <x v="4"/>
    <x v="411"/>
    <x v="0"/>
    <n v="125.64"/>
    <n v="4.7619047620000003"/>
    <n v="6.282"/>
    <n v="4.9000000000000004"/>
  </r>
  <r>
    <x v="958"/>
    <x v="2"/>
    <x v="2"/>
    <x v="0"/>
    <x v="1"/>
    <x v="4"/>
    <n v="24.31"/>
    <n v="3"/>
    <n v="3.6465000000000001"/>
    <n v="76.576499999999996"/>
    <x v="73"/>
    <x v="5"/>
    <x v="107"/>
    <x v="1"/>
    <n v="72.930000000000007"/>
    <n v="4.7619047620000003"/>
    <n v="3.6465000000000001"/>
    <n v="4.3"/>
  </r>
  <r>
    <x v="959"/>
    <x v="2"/>
    <x v="2"/>
    <x v="1"/>
    <x v="1"/>
    <x v="5"/>
    <n v="56.5"/>
    <n v="1"/>
    <n v="2.8250000000000002"/>
    <n v="59.325000000000003"/>
    <x v="22"/>
    <x v="6"/>
    <x v="499"/>
    <x v="0"/>
    <n v="56.5"/>
    <n v="4.7619047620000003"/>
    <n v="2.8250000000000002"/>
    <n v="9.6"/>
  </r>
  <r>
    <x v="960"/>
    <x v="2"/>
    <x v="2"/>
    <x v="1"/>
    <x v="1"/>
    <x v="1"/>
    <n v="65.260000000000005"/>
    <n v="8"/>
    <n v="26.103999999999999"/>
    <n v="548.18399999999997"/>
    <x v="16"/>
    <x v="2"/>
    <x v="75"/>
    <x v="0"/>
    <n v="522.08000000000004"/>
    <n v="4.7619047620000003"/>
    <n v="26.103999999999999"/>
    <n v="6.3"/>
  </r>
  <r>
    <x v="961"/>
    <x v="2"/>
    <x v="2"/>
    <x v="0"/>
    <x v="1"/>
    <x v="5"/>
    <n v="52.35"/>
    <n v="1"/>
    <n v="2.6175000000000002"/>
    <n v="54.967500000000001"/>
    <x v="6"/>
    <x v="5"/>
    <x v="386"/>
    <x v="2"/>
    <n v="52.35"/>
    <n v="4.7619047620000003"/>
    <n v="2.6175000000000002"/>
    <n v="4"/>
  </r>
  <r>
    <x v="962"/>
    <x v="2"/>
    <x v="2"/>
    <x v="0"/>
    <x v="0"/>
    <x v="5"/>
    <n v="10.18"/>
    <n v="8"/>
    <n v="4.0720000000000001"/>
    <n v="85.512"/>
    <x v="61"/>
    <x v="0"/>
    <x v="482"/>
    <x v="1"/>
    <n v="81.44"/>
    <n v="4.7619047620000003"/>
    <n v="4.0720000000000001"/>
    <n v="9.5"/>
  </r>
  <r>
    <x v="963"/>
    <x v="2"/>
    <x v="2"/>
    <x v="1"/>
    <x v="0"/>
    <x v="5"/>
    <n v="12.19"/>
    <n v="8"/>
    <n v="4.8760000000000003"/>
    <n v="102.396"/>
    <x v="22"/>
    <x v="6"/>
    <x v="213"/>
    <x v="0"/>
    <n v="97.52"/>
    <n v="4.7619047620000003"/>
    <n v="4.8760000000000003"/>
    <n v="6.8"/>
  </r>
  <r>
    <x v="964"/>
    <x v="2"/>
    <x v="2"/>
    <x v="1"/>
    <x v="0"/>
    <x v="0"/>
    <n v="83.66"/>
    <n v="5"/>
    <n v="20.914999999999999"/>
    <n v="439.21499999999997"/>
    <x v="44"/>
    <x v="4"/>
    <x v="338"/>
    <x v="2"/>
    <n v="418.3"/>
    <n v="4.7619047620000003"/>
    <n v="20.914999999999999"/>
    <n v="7.2"/>
  </r>
  <r>
    <x v="965"/>
    <x v="2"/>
    <x v="2"/>
    <x v="0"/>
    <x v="0"/>
    <x v="5"/>
    <n v="92.49"/>
    <n v="5"/>
    <n v="23.122499999999999"/>
    <n v="485.57249999999999"/>
    <x v="13"/>
    <x v="0"/>
    <x v="500"/>
    <x v="1"/>
    <n v="462.45"/>
    <n v="4.7619047620000003"/>
    <n v="23.122499999999999"/>
    <n v="8.6"/>
  </r>
  <r>
    <x v="966"/>
    <x v="2"/>
    <x v="2"/>
    <x v="1"/>
    <x v="1"/>
    <x v="5"/>
    <n v="60.74"/>
    <n v="7"/>
    <n v="21.259"/>
    <n v="446.43900000000002"/>
    <x v="33"/>
    <x v="2"/>
    <x v="164"/>
    <x v="0"/>
    <n v="425.18"/>
    <n v="4.7619047620000003"/>
    <n v="21.259"/>
    <n v="5"/>
  </r>
  <r>
    <x v="967"/>
    <x v="2"/>
    <x v="2"/>
    <x v="0"/>
    <x v="0"/>
    <x v="4"/>
    <n v="47.27"/>
    <n v="6"/>
    <n v="14.180999999999999"/>
    <n v="297.80099999999999"/>
    <x v="52"/>
    <x v="5"/>
    <x v="112"/>
    <x v="2"/>
    <n v="283.62"/>
    <n v="4.7619047620000003"/>
    <n v="14.180999999999999"/>
    <n v="8.8000000000000007"/>
  </r>
  <r>
    <x v="968"/>
    <x v="2"/>
    <x v="2"/>
    <x v="0"/>
    <x v="1"/>
    <x v="0"/>
    <n v="85.6"/>
    <n v="7"/>
    <n v="29.96"/>
    <n v="629.16"/>
    <x v="13"/>
    <x v="0"/>
    <x v="501"/>
    <x v="2"/>
    <n v="599.20000000000005"/>
    <n v="4.7619047620000003"/>
    <n v="29.96"/>
    <n v="5.3"/>
  </r>
  <r>
    <x v="969"/>
    <x v="2"/>
    <x v="2"/>
    <x v="0"/>
    <x v="0"/>
    <x v="3"/>
    <n v="44.84"/>
    <n v="9"/>
    <n v="20.178000000000001"/>
    <n v="423.738"/>
    <x v="71"/>
    <x v="3"/>
    <x v="234"/>
    <x v="1"/>
    <n v="403.56"/>
    <n v="4.7619047620000003"/>
    <n v="20.178000000000001"/>
    <n v="7.5"/>
  </r>
  <r>
    <x v="970"/>
    <x v="2"/>
    <x v="2"/>
    <x v="1"/>
    <x v="0"/>
    <x v="0"/>
    <n v="58.32"/>
    <n v="2"/>
    <n v="5.8319999999999999"/>
    <n v="122.47199999999999"/>
    <x v="32"/>
    <x v="4"/>
    <x v="306"/>
    <x v="0"/>
    <n v="116.64"/>
    <n v="4.7619047620000003"/>
    <n v="5.8319999999999999"/>
    <n v="6"/>
  </r>
  <r>
    <x v="971"/>
    <x v="2"/>
    <x v="2"/>
    <x v="0"/>
    <x v="0"/>
    <x v="1"/>
    <n v="78.38"/>
    <n v="4"/>
    <n v="15.676"/>
    <n v="329.19600000000003"/>
    <x v="70"/>
    <x v="1"/>
    <x v="502"/>
    <x v="2"/>
    <n v="313.52"/>
    <n v="4.7619047620000003"/>
    <n v="15.676"/>
    <n v="7.9"/>
  </r>
  <r>
    <x v="972"/>
    <x v="2"/>
    <x v="2"/>
    <x v="1"/>
    <x v="1"/>
    <x v="0"/>
    <n v="84.61"/>
    <n v="10"/>
    <n v="42.305"/>
    <n v="888.40499999999997"/>
    <x v="54"/>
    <x v="0"/>
    <x v="457"/>
    <x v="1"/>
    <n v="846.1"/>
    <n v="4.7619047620000003"/>
    <n v="42.305"/>
    <n v="8.8000000000000007"/>
  </r>
  <r>
    <x v="973"/>
    <x v="2"/>
    <x v="2"/>
    <x v="1"/>
    <x v="0"/>
    <x v="3"/>
    <n v="56.13"/>
    <n v="4"/>
    <n v="11.226000000000001"/>
    <n v="235.74600000000001"/>
    <x v="31"/>
    <x v="0"/>
    <x v="474"/>
    <x v="0"/>
    <n v="224.52"/>
    <n v="4.7619047620000003"/>
    <n v="11.226000000000001"/>
    <n v="8.6"/>
  </r>
  <r>
    <x v="974"/>
    <x v="2"/>
    <x v="2"/>
    <x v="1"/>
    <x v="0"/>
    <x v="3"/>
    <n v="35.49"/>
    <n v="6"/>
    <n v="10.647"/>
    <n v="223.58699999999999"/>
    <x v="24"/>
    <x v="0"/>
    <x v="382"/>
    <x v="2"/>
    <n v="212.94"/>
    <n v="4.7619047620000003"/>
    <n v="10.647"/>
    <n v="4.0999999999999996"/>
  </r>
  <r>
    <x v="975"/>
    <x v="2"/>
    <x v="2"/>
    <x v="0"/>
    <x v="1"/>
    <x v="2"/>
    <n v="42.85"/>
    <n v="1"/>
    <n v="2.1425000000000001"/>
    <n v="44.9925"/>
    <x v="66"/>
    <x v="4"/>
    <x v="16"/>
    <x v="1"/>
    <n v="42.85"/>
    <n v="4.7619047620000003"/>
    <n v="2.1425000000000001"/>
    <n v="9.3000000000000007"/>
  </r>
  <r>
    <x v="976"/>
    <x v="2"/>
    <x v="2"/>
    <x v="0"/>
    <x v="0"/>
    <x v="1"/>
    <n v="35.79"/>
    <n v="9"/>
    <n v="16.105499999999999"/>
    <n v="338.21550000000002"/>
    <x v="15"/>
    <x v="1"/>
    <x v="406"/>
    <x v="1"/>
    <n v="322.11"/>
    <n v="4.7619047620000003"/>
    <n v="16.105499999999999"/>
    <n v="5.0999999999999996"/>
  </r>
  <r>
    <x v="977"/>
    <x v="2"/>
    <x v="2"/>
    <x v="0"/>
    <x v="0"/>
    <x v="1"/>
    <n v="12.73"/>
    <n v="2"/>
    <n v="1.2729999999999999"/>
    <n v="26.733000000000001"/>
    <x v="82"/>
    <x v="2"/>
    <x v="470"/>
    <x v="1"/>
    <n v="25.46"/>
    <n v="4.7619047620000003"/>
    <n v="1.2729999999999999"/>
    <n v="5.2"/>
  </r>
  <r>
    <x v="978"/>
    <x v="2"/>
    <x v="2"/>
    <x v="1"/>
    <x v="0"/>
    <x v="2"/>
    <n v="83.14"/>
    <n v="7"/>
    <n v="29.099"/>
    <n v="611.07899999999995"/>
    <x v="5"/>
    <x v="4"/>
    <x v="218"/>
    <x v="1"/>
    <n v="581.98"/>
    <n v="4.7619047620000003"/>
    <n v="29.099"/>
    <n v="6.6"/>
  </r>
  <r>
    <x v="979"/>
    <x v="2"/>
    <x v="2"/>
    <x v="0"/>
    <x v="0"/>
    <x v="2"/>
    <n v="35.22"/>
    <n v="6"/>
    <n v="10.566000000000001"/>
    <n v="221.886"/>
    <x v="66"/>
    <x v="4"/>
    <x v="503"/>
    <x v="0"/>
    <n v="211.32"/>
    <n v="4.7619047620000003"/>
    <n v="10.566000000000001"/>
    <n v="6.5"/>
  </r>
  <r>
    <x v="980"/>
    <x v="2"/>
    <x v="2"/>
    <x v="0"/>
    <x v="0"/>
    <x v="5"/>
    <n v="83.35"/>
    <n v="2"/>
    <n v="8.3350000000000009"/>
    <n v="175.035"/>
    <x v="24"/>
    <x v="0"/>
    <x v="504"/>
    <x v="1"/>
    <n v="166.7"/>
    <n v="4.7619047620000003"/>
    <n v="8.3350000000000009"/>
    <n v="9.5"/>
  </r>
  <r>
    <x v="981"/>
    <x v="2"/>
    <x v="2"/>
    <x v="1"/>
    <x v="1"/>
    <x v="0"/>
    <n v="64.08"/>
    <n v="7"/>
    <n v="22.428000000000001"/>
    <n v="470.988"/>
    <x v="20"/>
    <x v="1"/>
    <x v="24"/>
    <x v="0"/>
    <n v="448.56"/>
    <n v="4.7619047620000003"/>
    <n v="22.428000000000001"/>
    <n v="7.6"/>
  </r>
  <r>
    <x v="982"/>
    <x v="2"/>
    <x v="2"/>
    <x v="0"/>
    <x v="1"/>
    <x v="1"/>
    <n v="85.72"/>
    <n v="3"/>
    <n v="12.858000000000001"/>
    <n v="270.01799999999997"/>
    <x v="23"/>
    <x v="4"/>
    <x v="44"/>
    <x v="0"/>
    <n v="257.16000000000003"/>
    <n v="4.7619047620000003"/>
    <n v="12.858000000000001"/>
    <n v="5.0999999999999996"/>
  </r>
  <r>
    <x v="983"/>
    <x v="2"/>
    <x v="2"/>
    <x v="1"/>
    <x v="0"/>
    <x v="0"/>
    <n v="78.89"/>
    <n v="7"/>
    <n v="27.611499999999999"/>
    <n v="579.8415"/>
    <x v="0"/>
    <x v="0"/>
    <x v="132"/>
    <x v="0"/>
    <n v="552.23"/>
    <n v="4.7619047620000003"/>
    <n v="27.611499999999999"/>
    <n v="7.5"/>
  </r>
  <r>
    <x v="984"/>
    <x v="2"/>
    <x v="2"/>
    <x v="1"/>
    <x v="0"/>
    <x v="4"/>
    <n v="57.29"/>
    <n v="6"/>
    <n v="17.187000000000001"/>
    <n v="360.92700000000002"/>
    <x v="40"/>
    <x v="4"/>
    <x v="147"/>
    <x v="0"/>
    <n v="343.74"/>
    <n v="4.7619047620000003"/>
    <n v="17.187000000000001"/>
    <n v="5.9"/>
  </r>
  <r>
    <x v="985"/>
    <x v="2"/>
    <x v="2"/>
    <x v="0"/>
    <x v="1"/>
    <x v="5"/>
    <n v="99.82"/>
    <n v="9"/>
    <n v="44.918999999999997"/>
    <n v="943.29899999999998"/>
    <x v="19"/>
    <x v="6"/>
    <x v="141"/>
    <x v="2"/>
    <n v="898.38"/>
    <n v="4.7619047620000003"/>
    <n v="44.918999999999997"/>
    <n v="6.6"/>
  </r>
  <r>
    <x v="986"/>
    <x v="2"/>
    <x v="2"/>
    <x v="0"/>
    <x v="1"/>
    <x v="3"/>
    <n v="84.25"/>
    <n v="2"/>
    <n v="8.4250000000000007"/>
    <n v="176.92500000000001"/>
    <x v="60"/>
    <x v="5"/>
    <x v="180"/>
    <x v="1"/>
    <n v="168.5"/>
    <n v="4.7619047620000003"/>
    <n v="8.4250000000000007"/>
    <n v="5.3"/>
  </r>
  <r>
    <x v="987"/>
    <x v="2"/>
    <x v="2"/>
    <x v="0"/>
    <x v="1"/>
    <x v="1"/>
    <n v="35.81"/>
    <n v="5"/>
    <n v="8.9525000000000006"/>
    <n v="188.0025"/>
    <x v="76"/>
    <x v="6"/>
    <x v="41"/>
    <x v="0"/>
    <n v="179.05"/>
    <n v="4.7619047620000003"/>
    <n v="8.9525000000000006"/>
    <n v="7.9"/>
  </r>
  <r>
    <x v="988"/>
    <x v="2"/>
    <x v="2"/>
    <x v="0"/>
    <x v="0"/>
    <x v="4"/>
    <n v="21.04"/>
    <n v="4"/>
    <n v="4.2080000000000002"/>
    <n v="88.367999999999995"/>
    <x v="72"/>
    <x v="1"/>
    <x v="125"/>
    <x v="2"/>
    <n v="84.16"/>
    <n v="4.7619047620000003"/>
    <n v="4.2080000000000002"/>
    <n v="7.6"/>
  </r>
  <r>
    <x v="989"/>
    <x v="2"/>
    <x v="2"/>
    <x v="0"/>
    <x v="1"/>
    <x v="4"/>
    <n v="50.49"/>
    <n v="9"/>
    <n v="22.720500000000001"/>
    <n v="477.13049999999998"/>
    <x v="5"/>
    <x v="4"/>
    <x v="163"/>
    <x v="2"/>
    <n v="454.41"/>
    <n v="4.7619047620000003"/>
    <n v="22.720500000000001"/>
    <n v="5.4"/>
  </r>
  <r>
    <x v="990"/>
    <x v="2"/>
    <x v="2"/>
    <x v="1"/>
    <x v="0"/>
    <x v="1"/>
    <n v="15.8"/>
    <n v="10"/>
    <n v="7.9"/>
    <n v="165.9"/>
    <x v="86"/>
    <x v="6"/>
    <x v="155"/>
    <x v="2"/>
    <n v="158"/>
    <n v="4.7619047620000003"/>
    <n v="7.9"/>
    <n v="7.8"/>
  </r>
  <r>
    <x v="991"/>
    <x v="2"/>
    <x v="2"/>
    <x v="0"/>
    <x v="1"/>
    <x v="5"/>
    <n v="91.98"/>
    <n v="1"/>
    <n v="4.5990000000000002"/>
    <n v="96.578999999999994"/>
    <x v="59"/>
    <x v="3"/>
    <x v="217"/>
    <x v="2"/>
    <n v="91.98"/>
    <n v="4.7619047620000003"/>
    <n v="4.5990000000000002"/>
    <n v="9.8000000000000007"/>
  </r>
  <r>
    <x v="992"/>
    <x v="2"/>
    <x v="2"/>
    <x v="0"/>
    <x v="1"/>
    <x v="3"/>
    <n v="96.82"/>
    <n v="3"/>
    <n v="14.523"/>
    <n v="304.983"/>
    <x v="61"/>
    <x v="0"/>
    <x v="459"/>
    <x v="2"/>
    <n v="290.45999999999998"/>
    <n v="4.7619047620000003"/>
    <n v="14.523"/>
    <n v="6.7"/>
  </r>
  <r>
    <x v="993"/>
    <x v="2"/>
    <x v="2"/>
    <x v="1"/>
    <x v="1"/>
    <x v="5"/>
    <n v="86.13"/>
    <n v="2"/>
    <n v="8.6129999999999995"/>
    <n v="180.87299999999999"/>
    <x v="7"/>
    <x v="4"/>
    <x v="205"/>
    <x v="2"/>
    <n v="172.26"/>
    <n v="4.7619047620000003"/>
    <n v="8.6129999999999995"/>
    <n v="8.1999999999999993"/>
  </r>
  <r>
    <x v="994"/>
    <x v="2"/>
    <x v="2"/>
    <x v="0"/>
    <x v="1"/>
    <x v="4"/>
    <n v="59.59"/>
    <n v="4"/>
    <n v="11.917999999999999"/>
    <n v="250.27799999999999"/>
    <x v="31"/>
    <x v="0"/>
    <x v="122"/>
    <x v="2"/>
    <n v="238.36"/>
    <n v="4.7619047620000003"/>
    <n v="11.917999999999999"/>
    <n v="9.8000000000000007"/>
  </r>
  <r>
    <x v="995"/>
    <x v="2"/>
    <x v="2"/>
    <x v="1"/>
    <x v="1"/>
    <x v="0"/>
    <n v="99.96"/>
    <n v="7"/>
    <n v="34.985999999999997"/>
    <n v="734.70600000000002"/>
    <x v="48"/>
    <x v="6"/>
    <x v="250"/>
    <x v="2"/>
    <n v="699.72"/>
    <n v="4.7619047620000003"/>
    <n v="34.985999999999997"/>
    <n v="6.1"/>
  </r>
  <r>
    <x v="996"/>
    <x v="2"/>
    <x v="2"/>
    <x v="1"/>
    <x v="1"/>
    <x v="3"/>
    <n v="96.37"/>
    <n v="7"/>
    <n v="33.729500000000002"/>
    <n v="708.31949999999995"/>
    <x v="86"/>
    <x v="6"/>
    <x v="145"/>
    <x v="2"/>
    <n v="674.59"/>
    <n v="4.7619047620000003"/>
    <n v="33.729500000000002"/>
    <n v="6"/>
  </r>
  <r>
    <x v="997"/>
    <x v="2"/>
    <x v="2"/>
    <x v="0"/>
    <x v="1"/>
    <x v="3"/>
    <n v="82.34"/>
    <n v="10"/>
    <n v="41.17"/>
    <n v="864.57"/>
    <x v="8"/>
    <x v="2"/>
    <x v="505"/>
    <x v="0"/>
    <n v="823.4"/>
    <n v="4.7619047620000003"/>
    <n v="41.17"/>
    <n v="4.3"/>
  </r>
  <r>
    <x v="998"/>
    <x v="2"/>
    <x v="2"/>
    <x v="0"/>
    <x v="0"/>
    <x v="3"/>
    <n v="60.95"/>
    <n v="1"/>
    <n v="3.0474999999999999"/>
    <n v="63.997500000000002"/>
    <x v="34"/>
    <x v="3"/>
    <x v="145"/>
    <x v="0"/>
    <n v="60.95"/>
    <n v="4.7619047620000003"/>
    <n v="3.0474999999999999"/>
    <n v="5.9"/>
  </r>
  <r>
    <x v="999"/>
    <x v="2"/>
    <x v="2"/>
    <x v="1"/>
    <x v="1"/>
    <x v="0"/>
    <n v="40.35"/>
    <n v="1"/>
    <n v="2.0175000000000001"/>
    <n v="42.3675"/>
    <x v="36"/>
    <x v="5"/>
    <x v="311"/>
    <x v="0"/>
    <n v="40.35"/>
    <n v="4.7619047620000003"/>
    <n v="2.0175000000000001"/>
    <n v="6.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s v="Sat"/>
    <x v="0"/>
    <x v="0"/>
    <n v="522.83000000000004"/>
    <n v="4.7619047620000003"/>
    <n v="26.141500000000001"/>
    <n v="9.1"/>
    <s v="High Spender"/>
  </r>
  <r>
    <s v="631-41-3108"/>
    <x v="0"/>
    <s v="Yangon"/>
    <x v="1"/>
    <x v="1"/>
    <x v="1"/>
    <n v="46.33"/>
    <n v="7"/>
    <n v="16.215499999999999"/>
    <n v="340.52550000000002"/>
    <x v="1"/>
    <s v="Sun"/>
    <x v="1"/>
    <x v="1"/>
    <n v="324.31"/>
    <n v="4.7619047620000003"/>
    <n v="16.215499999999999"/>
    <n v="7.4"/>
    <s v="Medium Spender"/>
  </r>
  <r>
    <s v="123-19-1176"/>
    <x v="0"/>
    <s v="Yangon"/>
    <x v="0"/>
    <x v="1"/>
    <x v="0"/>
    <n v="58.22"/>
    <n v="8"/>
    <n v="23.288"/>
    <n v="489.048"/>
    <x v="2"/>
    <s v="Sun"/>
    <x v="2"/>
    <x v="0"/>
    <n v="465.76"/>
    <n v="4.7619047620000003"/>
    <n v="23.288"/>
    <n v="8.4"/>
    <s v="High Spender"/>
  </r>
  <r>
    <s v="373-73-7910"/>
    <x v="0"/>
    <s v="Yangon"/>
    <x v="1"/>
    <x v="1"/>
    <x v="2"/>
    <n v="86.31"/>
    <n v="7"/>
    <n v="30.208500000000001"/>
    <n v="634.37850000000003"/>
    <x v="3"/>
    <s v="Fri"/>
    <x v="3"/>
    <x v="0"/>
    <n v="604.16999999999996"/>
    <n v="4.7619047620000003"/>
    <n v="30.208500000000001"/>
    <n v="5.3"/>
    <s v="High Spender"/>
  </r>
  <r>
    <s v="355-53-5943"/>
    <x v="0"/>
    <s v="Yangon"/>
    <x v="0"/>
    <x v="0"/>
    <x v="3"/>
    <n v="68.84"/>
    <n v="6"/>
    <n v="20.652000000000001"/>
    <n v="433.69200000000001"/>
    <x v="4"/>
    <s v="Mon"/>
    <x v="4"/>
    <x v="0"/>
    <n v="413.04"/>
    <n v="4.7619047620000003"/>
    <n v="20.652000000000001"/>
    <n v="5.8"/>
    <s v="High Spender"/>
  </r>
  <r>
    <s v="665-32-9167"/>
    <x v="0"/>
    <s v="Yangon"/>
    <x v="0"/>
    <x v="0"/>
    <x v="0"/>
    <n v="36.26"/>
    <n v="2"/>
    <n v="3.6259999999999999"/>
    <n v="76.146000000000001"/>
    <x v="5"/>
    <s v="Thu"/>
    <x v="5"/>
    <x v="1"/>
    <n v="72.52"/>
    <n v="4.7619047620000003"/>
    <n v="3.6259999999999999"/>
    <n v="7.2"/>
    <s v="Low Spender"/>
  </r>
  <r>
    <s v="365-64-0515"/>
    <x v="0"/>
    <s v="Yangon"/>
    <x v="1"/>
    <x v="0"/>
    <x v="3"/>
    <n v="46.95"/>
    <n v="5"/>
    <n v="11.737500000000001"/>
    <n v="246.48750000000001"/>
    <x v="6"/>
    <s v="Tue"/>
    <x v="6"/>
    <x v="0"/>
    <n v="234.75"/>
    <n v="4.7619047620000003"/>
    <n v="11.737500000000001"/>
    <n v="7.1"/>
    <s v="Medium Spender"/>
  </r>
  <r>
    <s v="252-56-2699"/>
    <x v="0"/>
    <s v="Yangon"/>
    <x v="1"/>
    <x v="1"/>
    <x v="4"/>
    <n v="43.19"/>
    <n v="10"/>
    <n v="21.594999999999999"/>
    <n v="453.495"/>
    <x v="7"/>
    <s v="Thu"/>
    <x v="7"/>
    <x v="0"/>
    <n v="431.9"/>
    <n v="4.7619047620000003"/>
    <n v="21.594999999999999"/>
    <n v="8.1999999999999993"/>
    <s v="High Spender"/>
  </r>
  <r>
    <s v="829-34-3910"/>
    <x v="0"/>
    <s v="Yangon"/>
    <x v="1"/>
    <x v="0"/>
    <x v="0"/>
    <n v="71.38"/>
    <n v="10"/>
    <n v="35.69"/>
    <n v="749.49"/>
    <x v="8"/>
    <s v="Fri"/>
    <x v="8"/>
    <x v="2"/>
    <n v="713.8"/>
    <n v="4.7619047620000003"/>
    <n v="35.69"/>
    <n v="5.7"/>
    <s v="High Spender"/>
  </r>
  <r>
    <s v="656-95-9349"/>
    <x v="0"/>
    <s v="Yangon"/>
    <x v="0"/>
    <x v="0"/>
    <x v="0"/>
    <n v="68.930000000000007"/>
    <n v="7"/>
    <n v="24.125499999999999"/>
    <n v="506.63549999999998"/>
    <x v="9"/>
    <s v="Mon"/>
    <x v="9"/>
    <x v="1"/>
    <n v="482.51"/>
    <n v="4.7619047620000003"/>
    <n v="24.125499999999999"/>
    <n v="4.5999999999999996"/>
    <s v="High Spender"/>
  </r>
  <r>
    <s v="765-26-6951"/>
    <x v="0"/>
    <s v="Yangon"/>
    <x v="1"/>
    <x v="1"/>
    <x v="2"/>
    <n v="72.61"/>
    <n v="6"/>
    <n v="21.783000000000001"/>
    <n v="457.44299999999998"/>
    <x v="10"/>
    <s v="Tue"/>
    <x v="10"/>
    <x v="1"/>
    <n v="435.66"/>
    <n v="4.7619047620000003"/>
    <n v="21.783000000000001"/>
    <n v="6.9"/>
    <s v="High Spender"/>
  </r>
  <r>
    <s v="329-62-1586"/>
    <x v="0"/>
    <s v="Yangon"/>
    <x v="1"/>
    <x v="1"/>
    <x v="4"/>
    <n v="54.67"/>
    <n v="3"/>
    <n v="8.2004999999999999"/>
    <n v="172.2105"/>
    <x v="11"/>
    <s v="Mon"/>
    <x v="11"/>
    <x v="1"/>
    <n v="164.01"/>
    <n v="4.7619047620000003"/>
    <n v="8.2004999999999999"/>
    <n v="8.6"/>
    <s v="Medium Spender"/>
  </r>
  <r>
    <s v="636-48-8204"/>
    <x v="0"/>
    <s v="Yangon"/>
    <x v="1"/>
    <x v="1"/>
    <x v="3"/>
    <n v="34.56"/>
    <n v="5"/>
    <n v="8.64"/>
    <n v="181.44"/>
    <x v="12"/>
    <s v="Sun"/>
    <x v="12"/>
    <x v="0"/>
    <n v="172.8"/>
    <n v="4.7619047620000003"/>
    <n v="8.64"/>
    <n v="9.9"/>
    <s v="Medium Spender"/>
  </r>
  <r>
    <s v="549-59-1358"/>
    <x v="0"/>
    <s v="Yangon"/>
    <x v="0"/>
    <x v="1"/>
    <x v="2"/>
    <n v="88.63"/>
    <n v="3"/>
    <n v="13.294499999999999"/>
    <n v="279.18450000000001"/>
    <x v="13"/>
    <s v="Sat"/>
    <x v="13"/>
    <x v="0"/>
    <n v="265.89"/>
    <n v="4.7619047620000003"/>
    <n v="13.294499999999999"/>
    <n v="6"/>
    <s v="Medium Spender"/>
  </r>
  <r>
    <s v="227-03-5010"/>
    <x v="0"/>
    <s v="Yangon"/>
    <x v="0"/>
    <x v="0"/>
    <x v="1"/>
    <n v="52.59"/>
    <n v="8"/>
    <n v="21.036000000000001"/>
    <n v="441.75599999999997"/>
    <x v="14"/>
    <s v="Fri"/>
    <x v="14"/>
    <x v="1"/>
    <n v="420.72"/>
    <n v="4.7619047620000003"/>
    <n v="21.036000000000001"/>
    <n v="8.5"/>
    <s v="High Spender"/>
  </r>
  <r>
    <s v="189-17-4241"/>
    <x v="0"/>
    <s v="Yangon"/>
    <x v="1"/>
    <x v="0"/>
    <x v="5"/>
    <n v="87.67"/>
    <n v="2"/>
    <n v="8.7669999999999995"/>
    <n v="184.107"/>
    <x v="15"/>
    <s v="Sun"/>
    <x v="15"/>
    <x v="1"/>
    <n v="175.34"/>
    <n v="4.7619047620000003"/>
    <n v="8.7669999999999995"/>
    <n v="7.7"/>
    <s v="Medium Spender"/>
  </r>
  <r>
    <s v="848-62-7243"/>
    <x v="0"/>
    <s v="Yangon"/>
    <x v="1"/>
    <x v="1"/>
    <x v="0"/>
    <n v="24.89"/>
    <n v="9"/>
    <n v="11.2005"/>
    <n v="235.2105"/>
    <x v="16"/>
    <s v="Fri"/>
    <x v="16"/>
    <x v="2"/>
    <n v="224.01"/>
    <n v="4.7619047620000003"/>
    <n v="11.2005"/>
    <n v="7.4"/>
    <s v="Medium Spender"/>
  </r>
  <r>
    <s v="595-11-5460"/>
    <x v="0"/>
    <s v="Yangon"/>
    <x v="1"/>
    <x v="1"/>
    <x v="0"/>
    <n v="96.58"/>
    <n v="2"/>
    <n v="9.6579999999999995"/>
    <n v="202.81800000000001"/>
    <x v="16"/>
    <s v="Fri"/>
    <x v="17"/>
    <x v="1"/>
    <n v="193.16"/>
    <n v="4.7619047620000003"/>
    <n v="9.6579999999999995"/>
    <n v="5.0999999999999996"/>
    <s v="Medium Spender"/>
  </r>
  <r>
    <s v="129-29-8530"/>
    <x v="0"/>
    <s v="Yangon"/>
    <x v="0"/>
    <x v="1"/>
    <x v="2"/>
    <n v="62.62"/>
    <n v="5"/>
    <n v="15.654999999999999"/>
    <n v="328.755"/>
    <x v="15"/>
    <s v="Sun"/>
    <x v="18"/>
    <x v="0"/>
    <n v="313.10000000000002"/>
    <n v="4.7619047620000003"/>
    <n v="15.654999999999999"/>
    <n v="7"/>
    <s v="Medium Spender"/>
  </r>
  <r>
    <s v="272-65-1806"/>
    <x v="0"/>
    <s v="Yangon"/>
    <x v="1"/>
    <x v="0"/>
    <x v="3"/>
    <n v="60.88"/>
    <n v="9"/>
    <n v="27.396000000000001"/>
    <n v="575.31600000000003"/>
    <x v="17"/>
    <s v="Tue"/>
    <x v="19"/>
    <x v="0"/>
    <n v="547.91999999999996"/>
    <n v="4.7619047620000003"/>
    <n v="27.396000000000001"/>
    <n v="4.7"/>
    <s v="High Spender"/>
  </r>
  <r>
    <s v="162-48-8011"/>
    <x v="0"/>
    <s v="Yangon"/>
    <x v="0"/>
    <x v="0"/>
    <x v="4"/>
    <n v="44.59"/>
    <n v="5"/>
    <n v="11.147500000000001"/>
    <n v="234.0975"/>
    <x v="18"/>
    <s v="Sun"/>
    <x v="20"/>
    <x v="2"/>
    <n v="222.95"/>
    <n v="4.7619047620000003"/>
    <n v="11.147500000000001"/>
    <n v="8.5"/>
    <s v="Medium Spender"/>
  </r>
  <r>
    <s v="106-35-6779"/>
    <x v="0"/>
    <s v="Yangon"/>
    <x v="0"/>
    <x v="1"/>
    <x v="1"/>
    <n v="44.34"/>
    <n v="2"/>
    <n v="4.4340000000000002"/>
    <n v="93.114000000000004"/>
    <x v="19"/>
    <s v="Wed"/>
    <x v="21"/>
    <x v="2"/>
    <n v="88.68"/>
    <n v="4.7619047620000003"/>
    <n v="4.4340000000000002"/>
    <n v="5.8"/>
    <s v="Low Spender"/>
  </r>
  <r>
    <s v="635-40-6220"/>
    <x v="0"/>
    <s v="Yangon"/>
    <x v="1"/>
    <x v="1"/>
    <x v="0"/>
    <n v="89.6"/>
    <n v="8"/>
    <n v="35.840000000000003"/>
    <n v="752.64"/>
    <x v="7"/>
    <s v="Thu"/>
    <x v="22"/>
    <x v="0"/>
    <n v="716.8"/>
    <n v="4.7619047620000003"/>
    <n v="35.840000000000003"/>
    <n v="6.6"/>
    <s v="High Spender"/>
  </r>
  <r>
    <s v="817-48-8732"/>
    <x v="0"/>
    <s v="Yangon"/>
    <x v="0"/>
    <x v="0"/>
    <x v="1"/>
    <n v="72.349999999999994"/>
    <n v="10"/>
    <n v="36.174999999999997"/>
    <n v="759.67499999999995"/>
    <x v="20"/>
    <s v="Sun"/>
    <x v="23"/>
    <x v="2"/>
    <n v="723.5"/>
    <n v="4.7619047620000003"/>
    <n v="36.174999999999997"/>
    <n v="5.4"/>
    <s v="High Spender"/>
  </r>
  <r>
    <s v="199-75-8169"/>
    <x v="0"/>
    <s v="Yangon"/>
    <x v="0"/>
    <x v="1"/>
    <x v="2"/>
    <n v="15.81"/>
    <n v="10"/>
    <n v="7.9050000000000002"/>
    <n v="166.005"/>
    <x v="21"/>
    <s v="Wed"/>
    <x v="24"/>
    <x v="1"/>
    <n v="158.1"/>
    <n v="4.7619047620000003"/>
    <n v="7.9050000000000002"/>
    <n v="8.6"/>
    <s v="Medium Spender"/>
  </r>
  <r>
    <s v="877-22-3308"/>
    <x v="0"/>
    <s v="Yangon"/>
    <x v="0"/>
    <x v="1"/>
    <x v="0"/>
    <n v="15.87"/>
    <n v="10"/>
    <n v="7.9349999999999996"/>
    <n v="166.63499999999999"/>
    <x v="22"/>
    <s v="Wed"/>
    <x v="25"/>
    <x v="2"/>
    <n v="158.69999999999999"/>
    <n v="4.7619047620000003"/>
    <n v="7.9349999999999996"/>
    <n v="5.8"/>
    <s v="Medium Spender"/>
  </r>
  <r>
    <s v="232-11-3025"/>
    <x v="0"/>
    <s v="Yangon"/>
    <x v="1"/>
    <x v="1"/>
    <x v="2"/>
    <n v="78.77"/>
    <n v="10"/>
    <n v="39.384999999999998"/>
    <n v="827.08500000000004"/>
    <x v="23"/>
    <s v="Thu"/>
    <x v="26"/>
    <x v="2"/>
    <n v="787.7"/>
    <n v="4.7619047620000003"/>
    <n v="39.384999999999998"/>
    <n v="6.4"/>
    <s v="High Spender"/>
  </r>
  <r>
    <s v="382-03-4532"/>
    <x v="0"/>
    <s v="Yangon"/>
    <x v="0"/>
    <x v="0"/>
    <x v="0"/>
    <n v="18.329999999999998"/>
    <n v="1"/>
    <n v="0.91649999999999998"/>
    <n v="19.246500000000001"/>
    <x v="24"/>
    <s v="Sat"/>
    <x v="27"/>
    <x v="2"/>
    <n v="18.329999999999998"/>
    <n v="4.7619047620000003"/>
    <n v="0.91649999999999998"/>
    <n v="4.3"/>
    <s v="Low Spender"/>
  </r>
  <r>
    <s v="287-21-9091"/>
    <x v="0"/>
    <s v="Yangon"/>
    <x v="1"/>
    <x v="1"/>
    <x v="1"/>
    <n v="74.67"/>
    <n v="9"/>
    <n v="33.601500000000001"/>
    <n v="705.63149999999996"/>
    <x v="25"/>
    <s v="Tue"/>
    <x v="28"/>
    <x v="0"/>
    <n v="672.03"/>
    <n v="4.7619047620000003"/>
    <n v="33.601500000000001"/>
    <n v="9.4"/>
    <s v="High Spender"/>
  </r>
  <r>
    <s v="381-20-0914"/>
    <x v="0"/>
    <s v="Yangon"/>
    <x v="0"/>
    <x v="0"/>
    <x v="5"/>
    <n v="20.010000000000002"/>
    <n v="9"/>
    <n v="9.0045000000000002"/>
    <n v="189.09450000000001"/>
    <x v="26"/>
    <s v="Sat"/>
    <x v="29"/>
    <x v="1"/>
    <n v="180.09"/>
    <n v="4.7619047620000003"/>
    <n v="9.0045000000000002"/>
    <n v="5.7"/>
    <s v="Medium Spender"/>
  </r>
  <r>
    <s v="633-44-8566"/>
    <x v="0"/>
    <s v="Yangon"/>
    <x v="0"/>
    <x v="1"/>
    <x v="4"/>
    <n v="49.38"/>
    <n v="7"/>
    <n v="17.283000000000001"/>
    <n v="362.94299999999998"/>
    <x v="19"/>
    <s v="Wed"/>
    <x v="30"/>
    <x v="1"/>
    <n v="345.66"/>
    <n v="4.7619047620000003"/>
    <n v="17.283000000000001"/>
    <n v="7.3"/>
    <s v="Medium Spender"/>
  </r>
  <r>
    <s v="504-35-8843"/>
    <x v="0"/>
    <s v="Yangon"/>
    <x v="1"/>
    <x v="1"/>
    <x v="2"/>
    <n v="42.47"/>
    <n v="1"/>
    <n v="2.1234999999999999"/>
    <n v="44.593499999999999"/>
    <x v="27"/>
    <s v="Wed"/>
    <x v="31"/>
    <x v="2"/>
    <n v="42.47"/>
    <n v="4.7619047620000003"/>
    <n v="2.1234999999999999"/>
    <n v="5.7"/>
    <s v="Low Spender"/>
  </r>
  <r>
    <s v="873-51-0671"/>
    <x v="0"/>
    <s v="Yangon"/>
    <x v="0"/>
    <x v="0"/>
    <x v="2"/>
    <n v="21.98"/>
    <n v="7"/>
    <n v="7.6929999999999996"/>
    <n v="161.553"/>
    <x v="5"/>
    <s v="Thu"/>
    <x v="32"/>
    <x v="0"/>
    <n v="153.86000000000001"/>
    <n v="4.7619047620000003"/>
    <n v="7.6929999999999996"/>
    <n v="5.0999999999999996"/>
    <s v="Low Spender"/>
  </r>
  <r>
    <s v="594-34-4444"/>
    <x v="0"/>
    <s v="Yangon"/>
    <x v="1"/>
    <x v="1"/>
    <x v="3"/>
    <n v="97.16"/>
    <n v="1"/>
    <n v="4.8579999999999997"/>
    <n v="102.018"/>
    <x v="28"/>
    <s v="Fri"/>
    <x v="33"/>
    <x v="0"/>
    <n v="97.16"/>
    <n v="4.7619047620000003"/>
    <n v="4.8579999999999997"/>
    <n v="7.2"/>
    <s v="Low Spender"/>
  </r>
  <r>
    <s v="865-92-6136"/>
    <x v="0"/>
    <s v="Yangon"/>
    <x v="1"/>
    <x v="1"/>
    <x v="4"/>
    <n v="52.75"/>
    <n v="3"/>
    <n v="7.9124999999999996"/>
    <n v="166.16249999999999"/>
    <x v="29"/>
    <s v="Sat"/>
    <x v="34"/>
    <x v="0"/>
    <n v="158.25"/>
    <n v="4.7619047620000003"/>
    <n v="7.9124999999999996"/>
    <n v="9.3000000000000007"/>
    <s v="Medium Spender"/>
  </r>
  <r>
    <s v="212-62-1842"/>
    <x v="0"/>
    <s v="Yangon"/>
    <x v="1"/>
    <x v="1"/>
    <x v="4"/>
    <n v="58.26"/>
    <n v="6"/>
    <n v="17.478000000000002"/>
    <n v="367.03800000000001"/>
    <x v="30"/>
    <s v="Thu"/>
    <x v="35"/>
    <x v="2"/>
    <n v="349.56"/>
    <n v="4.7619047620000003"/>
    <n v="17.478000000000002"/>
    <n v="9.9"/>
    <s v="Medium Spender"/>
  </r>
  <r>
    <s v="704-48-3927"/>
    <x v="0"/>
    <s v="Yangon"/>
    <x v="0"/>
    <x v="1"/>
    <x v="3"/>
    <n v="88.67"/>
    <n v="10"/>
    <n v="44.335000000000001"/>
    <n v="931.03499999999997"/>
    <x v="26"/>
    <s v="Sat"/>
    <x v="36"/>
    <x v="0"/>
    <n v="886.7"/>
    <n v="4.7619047620000003"/>
    <n v="44.335000000000001"/>
    <n v="7.3"/>
    <s v="High Spender"/>
  </r>
  <r>
    <s v="630-74-5166"/>
    <x v="0"/>
    <s v="Yangon"/>
    <x v="1"/>
    <x v="1"/>
    <x v="2"/>
    <n v="62.13"/>
    <n v="6"/>
    <n v="18.638999999999999"/>
    <n v="391.41899999999998"/>
    <x v="14"/>
    <s v="Fri"/>
    <x v="37"/>
    <x v="2"/>
    <n v="372.78"/>
    <n v="4.7619047620000003"/>
    <n v="18.638999999999999"/>
    <n v="7.4"/>
    <s v="High Spender"/>
  </r>
  <r>
    <s v="645-44-1170"/>
    <x v="0"/>
    <s v="Yangon"/>
    <x v="0"/>
    <x v="1"/>
    <x v="1"/>
    <n v="58.07"/>
    <n v="9"/>
    <n v="26.131499999999999"/>
    <n v="548.76149999999996"/>
    <x v="31"/>
    <s v="Sat"/>
    <x v="38"/>
    <x v="0"/>
    <n v="522.63"/>
    <n v="4.7619047620000003"/>
    <n v="26.131499999999999"/>
    <n v="4.3"/>
    <s v="High Spender"/>
  </r>
  <r>
    <s v="642-32-2990"/>
    <x v="0"/>
    <s v="Yangon"/>
    <x v="1"/>
    <x v="0"/>
    <x v="4"/>
    <n v="10.96"/>
    <n v="10"/>
    <n v="5.48"/>
    <n v="115.08"/>
    <x v="24"/>
    <s v="Sat"/>
    <x v="39"/>
    <x v="0"/>
    <n v="109.6"/>
    <n v="4.7619047620000003"/>
    <n v="5.48"/>
    <n v="6"/>
    <s v="Low Spender"/>
  </r>
  <r>
    <s v="638-60-7125"/>
    <x v="0"/>
    <s v="Yangon"/>
    <x v="1"/>
    <x v="0"/>
    <x v="3"/>
    <n v="99.56"/>
    <n v="8"/>
    <n v="39.823999999999998"/>
    <n v="836.30399999999997"/>
    <x v="32"/>
    <s v="Thu"/>
    <x v="40"/>
    <x v="1"/>
    <n v="796.48"/>
    <n v="4.7619047620000003"/>
    <n v="39.823999999999998"/>
    <n v="5.2"/>
    <s v="High Spender"/>
  </r>
  <r>
    <s v="668-90-8900"/>
    <x v="0"/>
    <s v="Yangon"/>
    <x v="1"/>
    <x v="0"/>
    <x v="1"/>
    <n v="93.69"/>
    <n v="7"/>
    <n v="32.791499999999999"/>
    <n v="688.62149999999997"/>
    <x v="15"/>
    <s v="Sun"/>
    <x v="41"/>
    <x v="1"/>
    <n v="655.83"/>
    <n v="4.7619047620000003"/>
    <n v="32.791499999999999"/>
    <n v="4.5"/>
    <s v="High Spender"/>
  </r>
  <r>
    <s v="870-54-3162"/>
    <x v="0"/>
    <s v="Yangon"/>
    <x v="1"/>
    <x v="0"/>
    <x v="2"/>
    <n v="32.25"/>
    <n v="5"/>
    <n v="8.0625"/>
    <n v="169.3125"/>
    <x v="2"/>
    <s v="Sun"/>
    <x v="42"/>
    <x v="2"/>
    <n v="161.25"/>
    <n v="4.7619047620000003"/>
    <n v="8.0625"/>
    <n v="9"/>
    <s v="Medium Spender"/>
  </r>
  <r>
    <s v="802-70-5316"/>
    <x v="0"/>
    <s v="Yangon"/>
    <x v="0"/>
    <x v="0"/>
    <x v="2"/>
    <n v="92.13"/>
    <n v="6"/>
    <n v="27.638999999999999"/>
    <n v="580.41899999999998"/>
    <x v="21"/>
    <s v="Wed"/>
    <x v="43"/>
    <x v="2"/>
    <n v="552.78"/>
    <n v="4.7619047620000003"/>
    <n v="27.638999999999999"/>
    <n v="8.3000000000000007"/>
    <s v="High Spender"/>
  </r>
  <r>
    <s v="700-81-1757"/>
    <x v="0"/>
    <s v="Yangon"/>
    <x v="1"/>
    <x v="0"/>
    <x v="3"/>
    <n v="26.31"/>
    <n v="5"/>
    <n v="6.5774999999999997"/>
    <n v="138.1275"/>
    <x v="33"/>
    <s v="Fri"/>
    <x v="44"/>
    <x v="1"/>
    <n v="131.55000000000001"/>
    <n v="4.7619047620000003"/>
    <n v="6.5774999999999997"/>
    <n v="8.8000000000000007"/>
    <s v="Low Spender"/>
  </r>
  <r>
    <s v="354-39-5160"/>
    <x v="0"/>
    <s v="Yangon"/>
    <x v="0"/>
    <x v="0"/>
    <x v="1"/>
    <n v="34.42"/>
    <n v="6"/>
    <n v="10.326000000000001"/>
    <n v="216.846"/>
    <x v="34"/>
    <s v="Mon"/>
    <x v="45"/>
    <x v="2"/>
    <n v="206.52"/>
    <n v="4.7619047620000003"/>
    <n v="10.326000000000001"/>
    <n v="9.8000000000000007"/>
    <s v="Medium Spender"/>
  </r>
  <r>
    <s v="575-30-8091"/>
    <x v="0"/>
    <s v="Yangon"/>
    <x v="1"/>
    <x v="1"/>
    <x v="2"/>
    <n v="72.5"/>
    <n v="8"/>
    <n v="29"/>
    <n v="609"/>
    <x v="35"/>
    <s v="Sat"/>
    <x v="46"/>
    <x v="0"/>
    <n v="580"/>
    <n v="4.7619047620000003"/>
    <n v="29"/>
    <n v="9.1999999999999993"/>
    <s v="High Spender"/>
  </r>
  <r>
    <s v="239-10-7476"/>
    <x v="0"/>
    <s v="Yangon"/>
    <x v="1"/>
    <x v="0"/>
    <x v="1"/>
    <n v="77.95"/>
    <n v="6"/>
    <n v="23.385000000000002"/>
    <n v="491.08499999999998"/>
    <x v="11"/>
    <s v="Mon"/>
    <x v="47"/>
    <x v="0"/>
    <n v="467.7"/>
    <n v="4.7619047620000003"/>
    <n v="23.385000000000002"/>
    <n v="8"/>
    <s v="High Spender"/>
  </r>
  <r>
    <s v="685-64-1609"/>
    <x v="0"/>
    <s v="Yangon"/>
    <x v="0"/>
    <x v="0"/>
    <x v="5"/>
    <n v="30.14"/>
    <n v="10"/>
    <n v="15.07"/>
    <n v="316.47000000000003"/>
    <x v="18"/>
    <s v="Sun"/>
    <x v="48"/>
    <x v="0"/>
    <n v="301.39999999999998"/>
    <n v="4.7619047620000003"/>
    <n v="15.07"/>
    <n v="9.1999999999999993"/>
    <s v="Medium Spender"/>
  </r>
  <r>
    <s v="238-49-0436"/>
    <x v="0"/>
    <s v="Yangon"/>
    <x v="1"/>
    <x v="1"/>
    <x v="0"/>
    <n v="32.46"/>
    <n v="8"/>
    <n v="12.984"/>
    <n v="272.66399999999999"/>
    <x v="19"/>
    <s v="Wed"/>
    <x v="49"/>
    <x v="1"/>
    <n v="259.68"/>
    <n v="4.7619047620000003"/>
    <n v="12.984"/>
    <n v="4.9000000000000004"/>
    <s v="Medium Spender"/>
  </r>
  <r>
    <s v="746-94-0204"/>
    <x v="0"/>
    <s v="Yangon"/>
    <x v="1"/>
    <x v="1"/>
    <x v="5"/>
    <n v="83.24"/>
    <n v="9"/>
    <n v="37.457999999999998"/>
    <n v="786.61800000000005"/>
    <x v="36"/>
    <s v="Tue"/>
    <x v="50"/>
    <x v="1"/>
    <n v="749.16"/>
    <n v="4.7619047620000003"/>
    <n v="37.457999999999998"/>
    <n v="7.4"/>
    <s v="High Spender"/>
  </r>
  <r>
    <s v="782-95-9291"/>
    <x v="0"/>
    <s v="Yangon"/>
    <x v="0"/>
    <x v="1"/>
    <x v="4"/>
    <n v="92.29"/>
    <n v="5"/>
    <n v="23.072500000000002"/>
    <n v="484.52249999999998"/>
    <x v="37"/>
    <s v="Wed"/>
    <x v="23"/>
    <x v="1"/>
    <n v="461.45"/>
    <n v="4.7619047620000003"/>
    <n v="23.072500000000002"/>
    <n v="9"/>
    <s v="High Spender"/>
  </r>
  <r>
    <s v="275-28-0149"/>
    <x v="0"/>
    <s v="Yangon"/>
    <x v="1"/>
    <x v="1"/>
    <x v="2"/>
    <n v="63.69"/>
    <n v="1"/>
    <n v="3.1844999999999999"/>
    <n v="66.874499999999998"/>
    <x v="4"/>
    <s v="Mon"/>
    <x v="51"/>
    <x v="2"/>
    <n v="63.69"/>
    <n v="4.7619047620000003"/>
    <n v="3.1844999999999999"/>
    <n v="6"/>
    <s v="Low Spender"/>
  </r>
  <r>
    <s v="101-17-6199"/>
    <x v="0"/>
    <s v="Yangon"/>
    <x v="1"/>
    <x v="1"/>
    <x v="4"/>
    <n v="45.79"/>
    <n v="7"/>
    <n v="16.026499999999999"/>
    <n v="336.55650000000003"/>
    <x v="22"/>
    <s v="Wed"/>
    <x v="52"/>
    <x v="1"/>
    <n v="320.52999999999997"/>
    <n v="4.7619047620000003"/>
    <n v="16.026499999999999"/>
    <n v="7"/>
    <s v="Medium Spender"/>
  </r>
  <r>
    <s v="687-47-8271"/>
    <x v="0"/>
    <s v="Yangon"/>
    <x v="1"/>
    <x v="1"/>
    <x v="5"/>
    <n v="98.98"/>
    <n v="10"/>
    <n v="49.49"/>
    <n v="1039.29"/>
    <x v="3"/>
    <s v="Fri"/>
    <x v="53"/>
    <x v="1"/>
    <n v="989.8"/>
    <n v="4.7619047620000003"/>
    <n v="49.49"/>
    <n v="8.6999999999999993"/>
    <s v="High Spender"/>
  </r>
  <r>
    <s v="796-32-9050"/>
    <x v="0"/>
    <s v="Yangon"/>
    <x v="1"/>
    <x v="1"/>
    <x v="4"/>
    <n v="51.28"/>
    <n v="6"/>
    <n v="15.384"/>
    <n v="323.06400000000002"/>
    <x v="31"/>
    <s v="Sat"/>
    <x v="54"/>
    <x v="2"/>
    <n v="307.68"/>
    <n v="4.7619047620000003"/>
    <n v="15.384"/>
    <n v="6.5"/>
    <s v="Medium Spender"/>
  </r>
  <r>
    <s v="105-31-1824"/>
    <x v="0"/>
    <s v="Yangon"/>
    <x v="0"/>
    <x v="1"/>
    <x v="2"/>
    <n v="69.52"/>
    <n v="7"/>
    <n v="24.332000000000001"/>
    <n v="510.97199999999998"/>
    <x v="38"/>
    <s v="Fri"/>
    <x v="20"/>
    <x v="1"/>
    <n v="486.64"/>
    <n v="4.7619047620000003"/>
    <n v="24.332000000000001"/>
    <n v="8.5"/>
    <s v="High Spender"/>
  </r>
  <r>
    <s v="249-42-3782"/>
    <x v="0"/>
    <s v="Yangon"/>
    <x v="1"/>
    <x v="1"/>
    <x v="0"/>
    <n v="70.010000000000005"/>
    <n v="5"/>
    <n v="17.502500000000001"/>
    <n v="367.55250000000001"/>
    <x v="39"/>
    <s v="Thu"/>
    <x v="55"/>
    <x v="0"/>
    <n v="350.05"/>
    <n v="4.7619047620000003"/>
    <n v="17.502500000000001"/>
    <n v="5.5"/>
    <s v="Medium Spender"/>
  </r>
  <r>
    <s v="827-26-2100"/>
    <x v="0"/>
    <s v="Yangon"/>
    <x v="0"/>
    <x v="1"/>
    <x v="1"/>
    <n v="33.840000000000003"/>
    <n v="9"/>
    <n v="15.228"/>
    <n v="319.78800000000001"/>
    <x v="40"/>
    <s v="Thu"/>
    <x v="51"/>
    <x v="0"/>
    <n v="304.56"/>
    <n v="4.7619047620000003"/>
    <n v="15.228"/>
    <n v="8.8000000000000007"/>
    <s v="Medium Spender"/>
  </r>
  <r>
    <s v="175-54-2529"/>
    <x v="0"/>
    <s v="Yangon"/>
    <x v="0"/>
    <x v="1"/>
    <x v="4"/>
    <n v="22.17"/>
    <n v="8"/>
    <n v="8.8680000000000003"/>
    <n v="186.22800000000001"/>
    <x v="1"/>
    <s v="Sun"/>
    <x v="56"/>
    <x v="1"/>
    <n v="177.36"/>
    <n v="4.7619047620000003"/>
    <n v="8.8680000000000003"/>
    <n v="9.6"/>
    <s v="Medium Spender"/>
  </r>
  <r>
    <s v="407-63-8975"/>
    <x v="0"/>
    <s v="Yangon"/>
    <x v="1"/>
    <x v="1"/>
    <x v="4"/>
    <n v="73.88"/>
    <n v="6"/>
    <n v="22.164000000000001"/>
    <n v="465.44400000000002"/>
    <x v="29"/>
    <s v="Sat"/>
    <x v="57"/>
    <x v="0"/>
    <n v="443.28"/>
    <n v="4.7619047620000003"/>
    <n v="22.164000000000001"/>
    <n v="4.4000000000000004"/>
    <s v="High Spender"/>
  </r>
  <r>
    <s v="851-28-6367"/>
    <x v="0"/>
    <s v="Yangon"/>
    <x v="0"/>
    <x v="1"/>
    <x v="2"/>
    <n v="15.5"/>
    <n v="10"/>
    <n v="7.75"/>
    <n v="162.75"/>
    <x v="29"/>
    <s v="Sat"/>
    <x v="28"/>
    <x v="0"/>
    <n v="155"/>
    <n v="4.7619047620000003"/>
    <n v="7.75"/>
    <n v="8"/>
    <s v="Low Spender"/>
  </r>
  <r>
    <s v="586-25-0848"/>
    <x v="0"/>
    <s v="Yangon"/>
    <x v="1"/>
    <x v="0"/>
    <x v="2"/>
    <n v="12.34"/>
    <n v="7"/>
    <n v="4.319"/>
    <n v="90.698999999999998"/>
    <x v="41"/>
    <s v="Mon"/>
    <x v="58"/>
    <x v="1"/>
    <n v="86.38"/>
    <n v="4.7619047620000003"/>
    <n v="4.319"/>
    <n v="6.7"/>
    <s v="Low Spender"/>
  </r>
  <r>
    <s v="400-60-7251"/>
    <x v="0"/>
    <s v="Yangon"/>
    <x v="1"/>
    <x v="1"/>
    <x v="1"/>
    <n v="74.069999999999993"/>
    <n v="1"/>
    <n v="3.7035"/>
    <n v="77.773499999999999"/>
    <x v="18"/>
    <s v="Sun"/>
    <x v="59"/>
    <x v="0"/>
    <n v="74.069999999999993"/>
    <n v="4.7619047620000003"/>
    <n v="3.7035"/>
    <n v="9.9"/>
    <s v="Low Spender"/>
  </r>
  <r>
    <s v="831-07-6050"/>
    <x v="0"/>
    <s v="Yangon"/>
    <x v="1"/>
    <x v="1"/>
    <x v="3"/>
    <n v="32.71"/>
    <n v="5"/>
    <n v="8.1775000000000002"/>
    <n v="171.72749999999999"/>
    <x v="42"/>
    <s v="Tue"/>
    <x v="60"/>
    <x v="1"/>
    <n v="163.55000000000001"/>
    <n v="4.7619047620000003"/>
    <n v="8.1775000000000002"/>
    <n v="9.9"/>
    <s v="Medium Spender"/>
  </r>
  <r>
    <s v="856-22-8149"/>
    <x v="0"/>
    <s v="Yangon"/>
    <x v="1"/>
    <x v="0"/>
    <x v="1"/>
    <n v="25.29"/>
    <n v="1"/>
    <n v="1.2645"/>
    <n v="26.554500000000001"/>
    <x v="29"/>
    <s v="Sat"/>
    <x v="61"/>
    <x v="0"/>
    <n v="25.29"/>
    <n v="4.7619047620000003"/>
    <n v="1.2645"/>
    <n v="6.1"/>
    <s v="Low Spender"/>
  </r>
  <r>
    <s v="749-24-1565"/>
    <x v="0"/>
    <s v="Yangon"/>
    <x v="1"/>
    <x v="0"/>
    <x v="0"/>
    <n v="23.03"/>
    <n v="9"/>
    <n v="10.3635"/>
    <n v="217.6335"/>
    <x v="39"/>
    <s v="Thu"/>
    <x v="62"/>
    <x v="0"/>
    <n v="207.27"/>
    <n v="4.7619047620000003"/>
    <n v="10.3635"/>
    <n v="7.9"/>
    <s v="Medium Spender"/>
  </r>
  <r>
    <s v="888-02-0338"/>
    <x v="0"/>
    <s v="Yangon"/>
    <x v="1"/>
    <x v="1"/>
    <x v="3"/>
    <n v="26.23"/>
    <n v="9"/>
    <n v="11.8035"/>
    <n v="247.87350000000001"/>
    <x v="43"/>
    <s v="Fri"/>
    <x v="63"/>
    <x v="0"/>
    <n v="236.07"/>
    <n v="4.7619047620000003"/>
    <n v="11.8035"/>
    <n v="5.9"/>
    <s v="Medium Spender"/>
  </r>
  <r>
    <s v="802-43-8934"/>
    <x v="0"/>
    <s v="Yangon"/>
    <x v="1"/>
    <x v="1"/>
    <x v="1"/>
    <n v="18.28"/>
    <n v="1"/>
    <n v="0.91400000000000003"/>
    <n v="19.193999999999999"/>
    <x v="14"/>
    <s v="Fri"/>
    <x v="64"/>
    <x v="1"/>
    <n v="18.28"/>
    <n v="4.7619047620000003"/>
    <n v="0.91400000000000003"/>
    <n v="8.3000000000000007"/>
    <s v="Low Spender"/>
  </r>
  <r>
    <s v="319-74-2561"/>
    <x v="0"/>
    <s v="Yangon"/>
    <x v="0"/>
    <x v="0"/>
    <x v="3"/>
    <n v="94.64"/>
    <n v="3"/>
    <n v="14.196"/>
    <n v="298.11599999999999"/>
    <x v="44"/>
    <s v="Thu"/>
    <x v="65"/>
    <x v="2"/>
    <n v="283.92"/>
    <n v="4.7619047620000003"/>
    <n v="14.196"/>
    <n v="5.5"/>
    <s v="Medium Spender"/>
  </r>
  <r>
    <s v="213-72-6612"/>
    <x v="0"/>
    <s v="Yangon"/>
    <x v="1"/>
    <x v="1"/>
    <x v="4"/>
    <n v="43.25"/>
    <n v="2"/>
    <n v="4.3250000000000002"/>
    <n v="90.825000000000003"/>
    <x v="45"/>
    <s v="Wed"/>
    <x v="66"/>
    <x v="2"/>
    <n v="86.5"/>
    <n v="4.7619047620000003"/>
    <n v="4.3250000000000002"/>
    <n v="6.2"/>
    <s v="Low Spender"/>
  </r>
  <r>
    <s v="721-86-6247"/>
    <x v="0"/>
    <s v="Yangon"/>
    <x v="1"/>
    <x v="0"/>
    <x v="1"/>
    <n v="63.42"/>
    <n v="8"/>
    <n v="25.367999999999999"/>
    <n v="532.72799999999995"/>
    <x v="9"/>
    <s v="Mon"/>
    <x v="67"/>
    <x v="0"/>
    <n v="507.36"/>
    <n v="4.7619047620000003"/>
    <n v="25.367999999999999"/>
    <n v="7.4"/>
    <s v="High Spender"/>
  </r>
  <r>
    <s v="157-13-5295"/>
    <x v="0"/>
    <s v="Yangon"/>
    <x v="0"/>
    <x v="1"/>
    <x v="0"/>
    <n v="51.94"/>
    <n v="10"/>
    <n v="25.97"/>
    <n v="545.37"/>
    <x v="46"/>
    <s v="Sat"/>
    <x v="68"/>
    <x v="0"/>
    <n v="519.4"/>
    <n v="4.7619047620000003"/>
    <n v="25.97"/>
    <n v="6.5"/>
    <s v="High Spender"/>
  </r>
  <r>
    <s v="645-78-8093"/>
    <x v="0"/>
    <s v="Yangon"/>
    <x v="1"/>
    <x v="0"/>
    <x v="2"/>
    <n v="93.14"/>
    <n v="2"/>
    <n v="9.3140000000000001"/>
    <n v="195.59399999999999"/>
    <x v="20"/>
    <s v="Sun"/>
    <x v="69"/>
    <x v="0"/>
    <n v="186.28"/>
    <n v="4.7619047620000003"/>
    <n v="9.3140000000000001"/>
    <n v="4.0999999999999996"/>
    <s v="Medium Spender"/>
  </r>
  <r>
    <s v="478-06-7835"/>
    <x v="0"/>
    <s v="Yangon"/>
    <x v="1"/>
    <x v="1"/>
    <x v="5"/>
    <n v="89.69"/>
    <n v="1"/>
    <n v="4.4844999999999997"/>
    <n v="94.174499999999995"/>
    <x v="47"/>
    <s v="Fri"/>
    <x v="70"/>
    <x v="0"/>
    <n v="89.69"/>
    <n v="4.7619047620000003"/>
    <n v="4.4844999999999997"/>
    <n v="4.9000000000000004"/>
    <s v="Low Spender"/>
  </r>
  <r>
    <s v="540-11-4336"/>
    <x v="0"/>
    <s v="Yangon"/>
    <x v="1"/>
    <x v="1"/>
    <x v="4"/>
    <n v="24.94"/>
    <n v="9"/>
    <n v="11.223000000000001"/>
    <n v="235.68299999999999"/>
    <x v="47"/>
    <s v="Fri"/>
    <x v="71"/>
    <x v="1"/>
    <n v="224.46"/>
    <n v="4.7619047620000003"/>
    <n v="11.223000000000001"/>
    <n v="5.6"/>
    <s v="Medium Spender"/>
  </r>
  <r>
    <s v="448-81-5016"/>
    <x v="0"/>
    <s v="Yangon"/>
    <x v="1"/>
    <x v="1"/>
    <x v="0"/>
    <n v="59.77"/>
    <n v="2"/>
    <n v="5.9770000000000003"/>
    <n v="125.517"/>
    <x v="9"/>
    <s v="Mon"/>
    <x v="72"/>
    <x v="1"/>
    <n v="119.54"/>
    <n v="4.7619047620000003"/>
    <n v="5.9770000000000003"/>
    <n v="5.8"/>
    <s v="Low Spender"/>
  </r>
  <r>
    <s v="217-58-1179"/>
    <x v="0"/>
    <s v="Yangon"/>
    <x v="0"/>
    <x v="1"/>
    <x v="1"/>
    <n v="62.65"/>
    <n v="4"/>
    <n v="12.53"/>
    <n v="263.13"/>
    <x v="0"/>
    <s v="Sat"/>
    <x v="73"/>
    <x v="2"/>
    <n v="250.6"/>
    <n v="4.7619047620000003"/>
    <n v="12.53"/>
    <n v="4.2"/>
    <s v="Medium Spender"/>
  </r>
  <r>
    <s v="530-90-9855"/>
    <x v="0"/>
    <s v="Yangon"/>
    <x v="0"/>
    <x v="1"/>
    <x v="1"/>
    <n v="47.59"/>
    <n v="8"/>
    <n v="19.036000000000001"/>
    <n v="399.75599999999997"/>
    <x v="10"/>
    <s v="Tue"/>
    <x v="74"/>
    <x v="2"/>
    <n v="380.72"/>
    <n v="4.7619047620000003"/>
    <n v="19.036000000000001"/>
    <n v="5.7"/>
    <s v="High Spender"/>
  </r>
  <r>
    <s v="604-70-6476"/>
    <x v="0"/>
    <s v="Yangon"/>
    <x v="0"/>
    <x v="1"/>
    <x v="5"/>
    <n v="17.940000000000001"/>
    <n v="5"/>
    <n v="4.4850000000000003"/>
    <n v="94.185000000000002"/>
    <x v="48"/>
    <s v="Wed"/>
    <x v="75"/>
    <x v="0"/>
    <n v="89.7"/>
    <n v="4.7619047620000003"/>
    <n v="4.4850000000000003"/>
    <n v="6.8"/>
    <s v="Low Spender"/>
  </r>
  <r>
    <s v="799-71-1548"/>
    <x v="0"/>
    <s v="Yangon"/>
    <x v="0"/>
    <x v="1"/>
    <x v="3"/>
    <n v="77.72"/>
    <n v="4"/>
    <n v="15.544"/>
    <n v="326.42399999999998"/>
    <x v="49"/>
    <s v="Mon"/>
    <x v="76"/>
    <x v="1"/>
    <n v="310.88"/>
    <n v="4.7619047620000003"/>
    <n v="15.544"/>
    <n v="8.8000000000000007"/>
    <s v="Medium Spender"/>
  </r>
  <r>
    <s v="290-68-2984"/>
    <x v="0"/>
    <s v="Yangon"/>
    <x v="1"/>
    <x v="1"/>
    <x v="1"/>
    <n v="23.75"/>
    <n v="4"/>
    <n v="4.75"/>
    <n v="99.75"/>
    <x v="35"/>
    <s v="Sat"/>
    <x v="77"/>
    <x v="2"/>
    <n v="95"/>
    <n v="4.7619047620000003"/>
    <n v="4.75"/>
    <n v="5.2"/>
    <s v="Low Spender"/>
  </r>
  <r>
    <s v="704-11-6354"/>
    <x v="0"/>
    <s v="Yangon"/>
    <x v="0"/>
    <x v="1"/>
    <x v="1"/>
    <n v="58.9"/>
    <n v="8"/>
    <n v="23.56"/>
    <n v="494.76"/>
    <x v="50"/>
    <s v="Sun"/>
    <x v="78"/>
    <x v="2"/>
    <n v="471.2"/>
    <n v="4.7619047620000003"/>
    <n v="23.56"/>
    <n v="8.9"/>
    <s v="High Spender"/>
  </r>
  <r>
    <s v="366-93-0948"/>
    <x v="0"/>
    <s v="Yangon"/>
    <x v="0"/>
    <x v="1"/>
    <x v="3"/>
    <n v="66.349999999999994"/>
    <n v="1"/>
    <n v="3.3174999999999999"/>
    <n v="69.667500000000004"/>
    <x v="51"/>
    <s v="Thu"/>
    <x v="79"/>
    <x v="1"/>
    <n v="66.349999999999994"/>
    <n v="4.7619047620000003"/>
    <n v="3.3174999999999999"/>
    <n v="9.6999999999999993"/>
    <s v="Low Spender"/>
  </r>
  <r>
    <s v="729-09-9681"/>
    <x v="0"/>
    <s v="Yangon"/>
    <x v="0"/>
    <x v="1"/>
    <x v="1"/>
    <n v="25.91"/>
    <n v="6"/>
    <n v="7.7729999999999997"/>
    <n v="163.233"/>
    <x v="52"/>
    <s v="Tue"/>
    <x v="34"/>
    <x v="0"/>
    <n v="155.46"/>
    <n v="4.7619047620000003"/>
    <n v="7.7729999999999997"/>
    <n v="8.6999999999999993"/>
    <s v="Low Spender"/>
  </r>
  <r>
    <s v="151-16-1484"/>
    <x v="0"/>
    <s v="Yangon"/>
    <x v="0"/>
    <x v="1"/>
    <x v="3"/>
    <n v="32.25"/>
    <n v="4"/>
    <n v="6.45"/>
    <n v="135.44999999999999"/>
    <x v="53"/>
    <s v="Wed"/>
    <x v="80"/>
    <x v="0"/>
    <n v="129"/>
    <n v="4.7619047620000003"/>
    <n v="6.45"/>
    <n v="6.5"/>
    <s v="Low Spender"/>
  </r>
  <r>
    <s v="850-41-9669"/>
    <x v="0"/>
    <s v="Yangon"/>
    <x v="1"/>
    <x v="0"/>
    <x v="3"/>
    <n v="75.06"/>
    <n v="9"/>
    <n v="33.777000000000001"/>
    <n v="709.31700000000001"/>
    <x v="42"/>
    <s v="Tue"/>
    <x v="81"/>
    <x v="0"/>
    <n v="675.54"/>
    <n v="4.7619047620000003"/>
    <n v="33.777000000000001"/>
    <n v="6.2"/>
    <s v="High Spender"/>
  </r>
  <r>
    <s v="447-15-7839"/>
    <x v="0"/>
    <s v="Yangon"/>
    <x v="0"/>
    <x v="0"/>
    <x v="2"/>
    <n v="22.24"/>
    <n v="10"/>
    <n v="11.12"/>
    <n v="233.52"/>
    <x v="54"/>
    <s v="Sat"/>
    <x v="82"/>
    <x v="2"/>
    <n v="222.4"/>
    <n v="4.7619047620000003"/>
    <n v="11.12"/>
    <n v="4.2"/>
    <s v="Medium Spender"/>
  </r>
  <r>
    <s v="253-12-6086"/>
    <x v="0"/>
    <s v="Yangon"/>
    <x v="0"/>
    <x v="0"/>
    <x v="2"/>
    <n v="98.4"/>
    <n v="7"/>
    <n v="34.44"/>
    <n v="723.24"/>
    <x v="55"/>
    <s v="Tue"/>
    <x v="83"/>
    <x v="1"/>
    <n v="688.8"/>
    <n v="4.7619047620000003"/>
    <n v="34.44"/>
    <n v="8.6999999999999993"/>
    <s v="High Spender"/>
  </r>
  <r>
    <s v="144-51-6085"/>
    <x v="0"/>
    <s v="Yangon"/>
    <x v="0"/>
    <x v="1"/>
    <x v="1"/>
    <n v="70.739999999999995"/>
    <n v="4"/>
    <n v="14.148"/>
    <n v="297.108"/>
    <x v="0"/>
    <s v="Sat"/>
    <x v="84"/>
    <x v="1"/>
    <n v="282.95999999999998"/>
    <n v="4.7619047620000003"/>
    <n v="14.148"/>
    <n v="4.4000000000000004"/>
    <s v="Medium Spender"/>
  </r>
  <r>
    <s v="731-14-2199"/>
    <x v="0"/>
    <s v="Yangon"/>
    <x v="0"/>
    <x v="0"/>
    <x v="1"/>
    <n v="35.54"/>
    <n v="10"/>
    <n v="17.77"/>
    <n v="373.17"/>
    <x v="56"/>
    <s v="Fri"/>
    <x v="85"/>
    <x v="0"/>
    <n v="355.4"/>
    <n v="4.7619047620000003"/>
    <n v="17.77"/>
    <n v="7"/>
    <s v="Medium Spender"/>
  </r>
  <r>
    <s v="126-54-1082"/>
    <x v="0"/>
    <s v="Yangon"/>
    <x v="0"/>
    <x v="0"/>
    <x v="1"/>
    <n v="21.54"/>
    <n v="9"/>
    <n v="9.6929999999999996"/>
    <n v="203.553"/>
    <x v="49"/>
    <s v="Mon"/>
    <x v="86"/>
    <x v="1"/>
    <n v="193.86"/>
    <n v="4.7619047620000003"/>
    <n v="9.6929999999999996"/>
    <n v="8.8000000000000007"/>
    <s v="Medium Spender"/>
  </r>
  <r>
    <s v="633-91-1052"/>
    <x v="0"/>
    <s v="Yangon"/>
    <x v="1"/>
    <x v="0"/>
    <x v="1"/>
    <n v="12.03"/>
    <n v="2"/>
    <n v="1.2030000000000001"/>
    <n v="25.263000000000002"/>
    <x v="2"/>
    <s v="Sun"/>
    <x v="87"/>
    <x v="2"/>
    <n v="24.06"/>
    <n v="4.7619047620000003"/>
    <n v="1.2030000000000001"/>
    <n v="5.0999999999999996"/>
    <s v="Low Spender"/>
  </r>
  <r>
    <s v="828-61-5674"/>
    <x v="0"/>
    <s v="Yangon"/>
    <x v="0"/>
    <x v="1"/>
    <x v="2"/>
    <n v="44.02"/>
    <n v="10"/>
    <n v="22.01"/>
    <n v="462.21"/>
    <x v="45"/>
    <s v="Wed"/>
    <x v="88"/>
    <x v="1"/>
    <n v="440.2"/>
    <n v="4.7619047620000003"/>
    <n v="22.01"/>
    <n v="9.6"/>
    <s v="High Spender"/>
  </r>
  <r>
    <s v="136-08-6195"/>
    <x v="0"/>
    <s v="Yangon"/>
    <x v="1"/>
    <x v="0"/>
    <x v="1"/>
    <n v="69.959999999999994"/>
    <n v="8"/>
    <n v="27.984000000000002"/>
    <n v="587.66399999999999"/>
    <x v="57"/>
    <s v="Fri"/>
    <x v="56"/>
    <x v="1"/>
    <n v="559.67999999999995"/>
    <n v="4.7619047620000003"/>
    <n v="27.984000000000002"/>
    <n v="6.4"/>
    <s v="High Spender"/>
  </r>
  <r>
    <s v="490-29-1201"/>
    <x v="0"/>
    <s v="Yangon"/>
    <x v="1"/>
    <x v="0"/>
    <x v="2"/>
    <n v="15.34"/>
    <n v="1"/>
    <n v="0.76700000000000002"/>
    <n v="16.106999999999999"/>
    <x v="50"/>
    <s v="Sun"/>
    <x v="89"/>
    <x v="2"/>
    <n v="15.34"/>
    <n v="4.7619047620000003"/>
    <n v="0.76700000000000002"/>
    <n v="6.5"/>
    <s v="Low Spender"/>
  </r>
  <r>
    <s v="667-92-0055"/>
    <x v="0"/>
    <s v="Yangon"/>
    <x v="0"/>
    <x v="1"/>
    <x v="0"/>
    <n v="99.83"/>
    <n v="6"/>
    <n v="29.949000000000002"/>
    <n v="628.92899999999997"/>
    <x v="41"/>
    <s v="Mon"/>
    <x v="90"/>
    <x v="0"/>
    <n v="598.98"/>
    <n v="4.7619047620000003"/>
    <n v="29.949000000000002"/>
    <n v="8.5"/>
    <s v="High Spender"/>
  </r>
  <r>
    <s v="565-17-3836"/>
    <x v="0"/>
    <s v="Yangon"/>
    <x v="0"/>
    <x v="0"/>
    <x v="0"/>
    <n v="47.67"/>
    <n v="4"/>
    <n v="9.5340000000000007"/>
    <n v="200.214"/>
    <x v="55"/>
    <s v="Tue"/>
    <x v="91"/>
    <x v="2"/>
    <n v="190.68"/>
    <n v="4.7619047620000003"/>
    <n v="9.5340000000000007"/>
    <n v="9.1"/>
    <s v="Medium Spender"/>
  </r>
  <r>
    <s v="430-60-3493"/>
    <x v="0"/>
    <s v="Yangon"/>
    <x v="0"/>
    <x v="0"/>
    <x v="1"/>
    <n v="94.88"/>
    <n v="7"/>
    <n v="33.207999999999998"/>
    <n v="697.36800000000005"/>
    <x v="58"/>
    <s v="Sun"/>
    <x v="92"/>
    <x v="2"/>
    <n v="664.16"/>
    <n v="4.7619047620000003"/>
    <n v="33.207999999999998"/>
    <n v="4.2"/>
    <s v="High Spender"/>
  </r>
  <r>
    <s v="278-97-7759"/>
    <x v="0"/>
    <s v="Yangon"/>
    <x v="0"/>
    <x v="0"/>
    <x v="3"/>
    <n v="62.48"/>
    <n v="1"/>
    <n v="3.1240000000000001"/>
    <n v="65.603999999999999"/>
    <x v="34"/>
    <s v="Mon"/>
    <x v="93"/>
    <x v="2"/>
    <n v="62.48"/>
    <n v="4.7619047620000003"/>
    <n v="3.1240000000000001"/>
    <n v="4.7"/>
    <s v="Low Spender"/>
  </r>
  <r>
    <s v="316-68-6352"/>
    <x v="0"/>
    <s v="Yangon"/>
    <x v="0"/>
    <x v="0"/>
    <x v="4"/>
    <n v="36.36"/>
    <n v="2"/>
    <n v="3.6360000000000001"/>
    <n v="76.355999999999995"/>
    <x v="11"/>
    <s v="Mon"/>
    <x v="94"/>
    <x v="2"/>
    <n v="72.72"/>
    <n v="4.7619047620000003"/>
    <n v="3.6360000000000001"/>
    <n v="7.1"/>
    <s v="Low Spender"/>
  </r>
  <r>
    <s v="744-02-5987"/>
    <x v="0"/>
    <s v="Yangon"/>
    <x v="0"/>
    <x v="1"/>
    <x v="1"/>
    <n v="78.38"/>
    <n v="6"/>
    <n v="23.513999999999999"/>
    <n v="493.79399999999998"/>
    <x v="5"/>
    <s v="Thu"/>
    <x v="95"/>
    <x v="0"/>
    <n v="470.28"/>
    <n v="4.7619047620000003"/>
    <n v="23.513999999999999"/>
    <n v="5.8"/>
    <s v="High Spender"/>
  </r>
  <r>
    <s v="307-83-9164"/>
    <x v="0"/>
    <s v="Yangon"/>
    <x v="0"/>
    <x v="1"/>
    <x v="1"/>
    <n v="60.01"/>
    <n v="4"/>
    <n v="12.002000000000001"/>
    <n v="252.042"/>
    <x v="43"/>
    <s v="Fri"/>
    <x v="96"/>
    <x v="2"/>
    <n v="240.04"/>
    <n v="4.7619047620000003"/>
    <n v="12.002000000000001"/>
    <n v="4.5"/>
    <s v="Medium Spender"/>
  </r>
  <r>
    <s v="439-54-7422"/>
    <x v="0"/>
    <s v="Yangon"/>
    <x v="1"/>
    <x v="0"/>
    <x v="3"/>
    <n v="51.19"/>
    <n v="4"/>
    <n v="10.238"/>
    <n v="214.99799999999999"/>
    <x v="59"/>
    <s v="Mon"/>
    <x v="5"/>
    <x v="1"/>
    <n v="204.76"/>
    <n v="4.7619047620000003"/>
    <n v="10.238"/>
    <n v="4.7"/>
    <s v="Medium Spender"/>
  </r>
  <r>
    <s v="411-77-0180"/>
    <x v="0"/>
    <s v="Yangon"/>
    <x v="0"/>
    <x v="1"/>
    <x v="3"/>
    <n v="72.2"/>
    <n v="7"/>
    <n v="25.27"/>
    <n v="530.66999999999996"/>
    <x v="60"/>
    <s v="Tue"/>
    <x v="97"/>
    <x v="0"/>
    <n v="505.4"/>
    <n v="4.7619047620000003"/>
    <n v="25.27"/>
    <n v="4.3"/>
    <s v="High Spender"/>
  </r>
  <r>
    <s v="286-01-5402"/>
    <x v="0"/>
    <s v="Yangon"/>
    <x v="1"/>
    <x v="0"/>
    <x v="2"/>
    <n v="40.229999999999997"/>
    <n v="7"/>
    <n v="14.080500000000001"/>
    <n v="295.69049999999999"/>
    <x v="61"/>
    <s v="Sat"/>
    <x v="98"/>
    <x v="2"/>
    <n v="281.61"/>
    <n v="4.7619047620000003"/>
    <n v="14.080500000000001"/>
    <n v="9.6"/>
    <s v="Medium Spender"/>
  </r>
  <r>
    <s v="803-17-8013"/>
    <x v="0"/>
    <s v="Yangon"/>
    <x v="0"/>
    <x v="0"/>
    <x v="1"/>
    <n v="88.79"/>
    <n v="8"/>
    <n v="35.515999999999998"/>
    <n v="745.83600000000001"/>
    <x v="12"/>
    <s v="Sun"/>
    <x v="99"/>
    <x v="2"/>
    <n v="710.32"/>
    <n v="4.7619047620000003"/>
    <n v="35.515999999999998"/>
    <n v="4.0999999999999996"/>
    <s v="High Spender"/>
  </r>
  <r>
    <s v="512-98-1403"/>
    <x v="0"/>
    <s v="Yangon"/>
    <x v="0"/>
    <x v="0"/>
    <x v="3"/>
    <n v="26.48"/>
    <n v="3"/>
    <n v="3.972"/>
    <n v="83.412000000000006"/>
    <x v="40"/>
    <s v="Thu"/>
    <x v="100"/>
    <x v="0"/>
    <n v="79.44"/>
    <n v="4.7619047620000003"/>
    <n v="3.972"/>
    <n v="4.7"/>
    <s v="Low Spender"/>
  </r>
  <r>
    <s v="848-42-2560"/>
    <x v="0"/>
    <s v="Yangon"/>
    <x v="1"/>
    <x v="0"/>
    <x v="5"/>
    <n v="81.91"/>
    <n v="2"/>
    <n v="8.1910000000000007"/>
    <n v="172.011"/>
    <x v="62"/>
    <s v="Tue"/>
    <x v="101"/>
    <x v="2"/>
    <n v="163.82"/>
    <n v="4.7619047620000003"/>
    <n v="8.1910000000000007"/>
    <n v="7.8"/>
    <s v="Medium Spender"/>
  </r>
  <r>
    <s v="870-76-1733"/>
    <x v="0"/>
    <s v="Yangon"/>
    <x v="0"/>
    <x v="0"/>
    <x v="4"/>
    <n v="14.23"/>
    <n v="5"/>
    <n v="3.5575000000000001"/>
    <n v="74.707499999999996"/>
    <x v="38"/>
    <s v="Fri"/>
    <x v="102"/>
    <x v="1"/>
    <n v="71.150000000000006"/>
    <n v="4.7619047620000003"/>
    <n v="3.5575000000000001"/>
    <n v="4.4000000000000004"/>
    <s v="Low Spender"/>
  </r>
  <r>
    <s v="423-64-4619"/>
    <x v="0"/>
    <s v="Yangon"/>
    <x v="0"/>
    <x v="0"/>
    <x v="0"/>
    <n v="15.55"/>
    <n v="9"/>
    <n v="6.9974999999999996"/>
    <n v="146.94749999999999"/>
    <x v="63"/>
    <s v="Thu"/>
    <x v="103"/>
    <x v="2"/>
    <n v="139.94999999999999"/>
    <n v="4.7619047620000003"/>
    <n v="6.9974999999999996"/>
    <n v="5"/>
    <s v="Low Spender"/>
  </r>
  <r>
    <s v="372-94-8041"/>
    <x v="0"/>
    <s v="Yangon"/>
    <x v="1"/>
    <x v="1"/>
    <x v="0"/>
    <n v="15.26"/>
    <n v="6"/>
    <n v="4.5780000000000003"/>
    <n v="96.138000000000005"/>
    <x v="57"/>
    <s v="Fri"/>
    <x v="104"/>
    <x v="0"/>
    <n v="91.56"/>
    <n v="4.7619047620000003"/>
    <n v="4.5780000000000003"/>
    <n v="9.8000000000000007"/>
    <s v="Low Spender"/>
  </r>
  <r>
    <s v="563-91-7120"/>
    <x v="0"/>
    <s v="Yangon"/>
    <x v="1"/>
    <x v="0"/>
    <x v="5"/>
    <n v="61.77"/>
    <n v="5"/>
    <n v="15.442500000000001"/>
    <n v="324.29250000000002"/>
    <x v="28"/>
    <s v="Fri"/>
    <x v="105"/>
    <x v="2"/>
    <n v="308.85000000000002"/>
    <n v="4.7619047620000003"/>
    <n v="15.442500000000001"/>
    <n v="6.7"/>
    <s v="Medium Spender"/>
  </r>
  <r>
    <s v="746-54-5508"/>
    <x v="0"/>
    <s v="Yangon"/>
    <x v="1"/>
    <x v="1"/>
    <x v="1"/>
    <n v="21.52"/>
    <n v="6"/>
    <n v="6.4560000000000004"/>
    <n v="135.57599999999999"/>
    <x v="64"/>
    <s v="Thu"/>
    <x v="106"/>
    <x v="1"/>
    <n v="129.12"/>
    <n v="4.7619047620000003"/>
    <n v="6.4560000000000004"/>
    <n v="9.4"/>
    <s v="Low Spender"/>
  </r>
  <r>
    <s v="815-11-1168"/>
    <x v="0"/>
    <s v="Yangon"/>
    <x v="0"/>
    <x v="1"/>
    <x v="4"/>
    <n v="99.78"/>
    <n v="5"/>
    <n v="24.945"/>
    <n v="523.84500000000003"/>
    <x v="46"/>
    <s v="Sat"/>
    <x v="107"/>
    <x v="2"/>
    <n v="498.9"/>
    <n v="4.7619047620000003"/>
    <n v="24.945"/>
    <n v="5.4"/>
    <s v="High Spender"/>
  </r>
  <r>
    <s v="340-66-0321"/>
    <x v="0"/>
    <s v="Yangon"/>
    <x v="0"/>
    <x v="1"/>
    <x v="3"/>
    <n v="36.36"/>
    <n v="4"/>
    <n v="7.2720000000000002"/>
    <n v="152.71199999999999"/>
    <x v="65"/>
    <s v="Mon"/>
    <x v="108"/>
    <x v="2"/>
    <n v="145.44"/>
    <n v="4.7619047620000003"/>
    <n v="7.2720000000000002"/>
    <n v="7.6"/>
    <s v="Low Spender"/>
  </r>
  <r>
    <s v="634-97-8956"/>
    <x v="0"/>
    <s v="Yangon"/>
    <x v="1"/>
    <x v="1"/>
    <x v="4"/>
    <n v="32.9"/>
    <n v="3"/>
    <n v="4.9349999999999996"/>
    <n v="103.63500000000001"/>
    <x v="12"/>
    <s v="Sun"/>
    <x v="109"/>
    <x v="1"/>
    <n v="98.7"/>
    <n v="4.7619047620000003"/>
    <n v="4.9349999999999996"/>
    <n v="9.1"/>
    <s v="Low Spender"/>
  </r>
  <r>
    <s v="566-71-1091"/>
    <x v="0"/>
    <s v="Yangon"/>
    <x v="1"/>
    <x v="1"/>
    <x v="5"/>
    <n v="77.02"/>
    <n v="5"/>
    <n v="19.254999999999999"/>
    <n v="404.35500000000002"/>
    <x v="58"/>
    <s v="Sun"/>
    <x v="110"/>
    <x v="2"/>
    <n v="385.1"/>
    <n v="4.7619047620000003"/>
    <n v="19.254999999999999"/>
    <n v="5.5"/>
    <s v="High Spender"/>
  </r>
  <r>
    <s v="442-48-3607"/>
    <x v="0"/>
    <s v="Yangon"/>
    <x v="0"/>
    <x v="1"/>
    <x v="4"/>
    <n v="23.48"/>
    <n v="2"/>
    <n v="2.3479999999999999"/>
    <n v="49.308"/>
    <x v="66"/>
    <s v="Thu"/>
    <x v="111"/>
    <x v="1"/>
    <n v="46.96"/>
    <n v="4.7619047620000003"/>
    <n v="2.3479999999999999"/>
    <n v="7.9"/>
    <s v="Low Spender"/>
  </r>
  <r>
    <s v="527-09-6272"/>
    <x v="0"/>
    <s v="Yangon"/>
    <x v="0"/>
    <x v="0"/>
    <x v="3"/>
    <n v="28.45"/>
    <n v="5"/>
    <n v="7.1124999999999998"/>
    <n v="149.36250000000001"/>
    <x v="40"/>
    <s v="Thu"/>
    <x v="112"/>
    <x v="1"/>
    <n v="142.25"/>
    <n v="4.7619047620000003"/>
    <n v="7.1124999999999998"/>
    <n v="9.1"/>
    <s v="Low Spender"/>
  </r>
  <r>
    <s v="898-04-2717"/>
    <x v="0"/>
    <s v="Yangon"/>
    <x v="1"/>
    <x v="1"/>
    <x v="5"/>
    <n v="76.400000000000006"/>
    <n v="9"/>
    <n v="34.380000000000003"/>
    <n v="721.98"/>
    <x v="42"/>
    <s v="Tue"/>
    <x v="113"/>
    <x v="0"/>
    <n v="687.6"/>
    <n v="4.7619047620000003"/>
    <n v="34.380000000000003"/>
    <n v="7.5"/>
    <s v="High Spender"/>
  </r>
  <r>
    <s v="150-89-8043"/>
    <x v="0"/>
    <s v="Yangon"/>
    <x v="1"/>
    <x v="1"/>
    <x v="2"/>
    <n v="44.65"/>
    <n v="3"/>
    <n v="6.6974999999999998"/>
    <n v="140.64750000000001"/>
    <x v="32"/>
    <s v="Thu"/>
    <x v="114"/>
    <x v="2"/>
    <n v="133.94999999999999"/>
    <n v="4.7619047620000003"/>
    <n v="6.6974999999999998"/>
    <n v="6.2"/>
    <s v="Low Spender"/>
  </r>
  <r>
    <s v="135-84-8019"/>
    <x v="0"/>
    <s v="Yangon"/>
    <x v="1"/>
    <x v="0"/>
    <x v="5"/>
    <n v="77.930000000000007"/>
    <n v="9"/>
    <n v="35.0685"/>
    <n v="736.43849999999998"/>
    <x v="67"/>
    <s v="Wed"/>
    <x v="115"/>
    <x v="0"/>
    <n v="701.37"/>
    <n v="4.7619047620000003"/>
    <n v="35.0685"/>
    <n v="7.6"/>
    <s v="High Spender"/>
  </r>
  <r>
    <s v="441-94-7118"/>
    <x v="0"/>
    <s v="Yangon"/>
    <x v="0"/>
    <x v="1"/>
    <x v="3"/>
    <n v="71.95"/>
    <n v="1"/>
    <n v="3.5975000000000001"/>
    <n v="75.547499999999999"/>
    <x v="68"/>
    <s v="Mon"/>
    <x v="116"/>
    <x v="2"/>
    <n v="71.95"/>
    <n v="4.7619047620000003"/>
    <n v="3.5975000000000001"/>
    <n v="7.3"/>
    <s v="Low Spender"/>
  </r>
  <r>
    <s v="531-80-1784"/>
    <x v="0"/>
    <s v="Yangon"/>
    <x v="1"/>
    <x v="1"/>
    <x v="3"/>
    <n v="26.02"/>
    <n v="7"/>
    <n v="9.1069999999999993"/>
    <n v="191.24700000000001"/>
    <x v="30"/>
    <s v="Thu"/>
    <x v="117"/>
    <x v="2"/>
    <n v="182.14"/>
    <n v="4.7619047620000003"/>
    <n v="9.1069999999999993"/>
    <n v="5.0999999999999996"/>
    <s v="Medium Spender"/>
  </r>
  <r>
    <s v="834-61-8124"/>
    <x v="0"/>
    <s v="Yangon"/>
    <x v="1"/>
    <x v="1"/>
    <x v="3"/>
    <n v="51.69"/>
    <n v="7"/>
    <n v="18.0915"/>
    <n v="379.92149999999998"/>
    <x v="69"/>
    <s v="Sat"/>
    <x v="118"/>
    <x v="2"/>
    <n v="361.83"/>
    <n v="4.7619047620000003"/>
    <n v="18.0915"/>
    <n v="5.5"/>
    <s v="Medium Spender"/>
  </r>
  <r>
    <s v="612-36-5536"/>
    <x v="0"/>
    <s v="Yangon"/>
    <x v="0"/>
    <x v="1"/>
    <x v="4"/>
    <n v="80.959999999999994"/>
    <n v="8"/>
    <n v="32.384"/>
    <n v="680.06399999999996"/>
    <x v="12"/>
    <s v="Sun"/>
    <x v="119"/>
    <x v="1"/>
    <n v="647.67999999999995"/>
    <n v="4.7619047620000003"/>
    <n v="32.384"/>
    <n v="7.4"/>
    <s v="High Spender"/>
  </r>
  <r>
    <s v="462-67-9126"/>
    <x v="0"/>
    <s v="Yangon"/>
    <x v="1"/>
    <x v="1"/>
    <x v="1"/>
    <n v="73.22"/>
    <n v="6"/>
    <n v="21.966000000000001"/>
    <n v="461.286"/>
    <x v="11"/>
    <s v="Mon"/>
    <x v="120"/>
    <x v="2"/>
    <n v="439.32"/>
    <n v="4.7619047620000003"/>
    <n v="21.966000000000001"/>
    <n v="7.2"/>
    <s v="High Spender"/>
  </r>
  <r>
    <s v="468-88-0009"/>
    <x v="0"/>
    <s v="Yangon"/>
    <x v="0"/>
    <x v="1"/>
    <x v="1"/>
    <n v="65.94"/>
    <n v="4"/>
    <n v="13.188000000000001"/>
    <n v="276.94799999999998"/>
    <x v="70"/>
    <s v="Sun"/>
    <x v="121"/>
    <x v="2"/>
    <n v="263.76"/>
    <n v="4.7619047620000003"/>
    <n v="13.188000000000001"/>
    <n v="6"/>
    <s v="Medium Spender"/>
  </r>
  <r>
    <s v="254-31-0042"/>
    <x v="0"/>
    <s v="Yangon"/>
    <x v="0"/>
    <x v="1"/>
    <x v="3"/>
    <n v="21.5"/>
    <n v="9"/>
    <n v="9.6750000000000007"/>
    <n v="203.17500000000001"/>
    <x v="21"/>
    <s v="Wed"/>
    <x v="122"/>
    <x v="1"/>
    <n v="193.5"/>
    <n v="4.7619047620000003"/>
    <n v="9.6750000000000007"/>
    <n v="7.8"/>
    <s v="Medium Spender"/>
  </r>
  <r>
    <s v="422-29-8786"/>
    <x v="0"/>
    <s v="Yangon"/>
    <x v="1"/>
    <x v="0"/>
    <x v="1"/>
    <n v="67.09"/>
    <n v="5"/>
    <n v="16.772500000000001"/>
    <n v="352.22250000000003"/>
    <x v="39"/>
    <s v="Thu"/>
    <x v="123"/>
    <x v="1"/>
    <n v="335.45"/>
    <n v="4.7619047620000003"/>
    <n v="16.772500000000001"/>
    <n v="9.1"/>
    <s v="Medium Spender"/>
  </r>
  <r>
    <s v="667-23-5919"/>
    <x v="0"/>
    <s v="Yangon"/>
    <x v="0"/>
    <x v="0"/>
    <x v="5"/>
    <n v="96.7"/>
    <n v="5"/>
    <n v="24.175000000000001"/>
    <n v="507.67500000000001"/>
    <x v="71"/>
    <s v="Mon"/>
    <x v="124"/>
    <x v="0"/>
    <n v="483.5"/>
    <n v="4.7619047620000003"/>
    <n v="24.175000000000001"/>
    <n v="7"/>
    <s v="High Spender"/>
  </r>
  <r>
    <s v="289-15-7034"/>
    <x v="0"/>
    <s v="Yangon"/>
    <x v="0"/>
    <x v="1"/>
    <x v="2"/>
    <n v="82.33"/>
    <n v="4"/>
    <n v="16.466000000000001"/>
    <n v="345.786"/>
    <x v="47"/>
    <s v="Fri"/>
    <x v="3"/>
    <x v="1"/>
    <n v="329.32"/>
    <n v="4.7619047620000003"/>
    <n v="16.466000000000001"/>
    <n v="7.5"/>
    <s v="Medium Spender"/>
  </r>
  <r>
    <s v="662-72-2873"/>
    <x v="0"/>
    <s v="Yangon"/>
    <x v="1"/>
    <x v="0"/>
    <x v="4"/>
    <n v="40.94"/>
    <n v="5"/>
    <n v="10.234999999999999"/>
    <n v="214.935"/>
    <x v="50"/>
    <s v="Sun"/>
    <x v="125"/>
    <x v="0"/>
    <n v="204.7"/>
    <n v="4.7619047620000003"/>
    <n v="10.234999999999999"/>
    <n v="9.9"/>
    <s v="Medium Spender"/>
  </r>
  <r>
    <s v="725-56-0833"/>
    <x v="0"/>
    <s v="Yangon"/>
    <x v="1"/>
    <x v="0"/>
    <x v="0"/>
    <n v="32.32"/>
    <n v="10"/>
    <n v="16.16"/>
    <n v="339.36"/>
    <x v="37"/>
    <s v="Wed"/>
    <x v="71"/>
    <x v="1"/>
    <n v="323.2"/>
    <n v="4.7619047620000003"/>
    <n v="16.16"/>
    <n v="10"/>
    <s v="Medium Spender"/>
  </r>
  <r>
    <s v="563-36-9814"/>
    <x v="0"/>
    <s v="Yangon"/>
    <x v="0"/>
    <x v="1"/>
    <x v="3"/>
    <n v="76.819999999999993"/>
    <n v="1"/>
    <n v="3.8410000000000002"/>
    <n v="80.661000000000001"/>
    <x v="53"/>
    <s v="Wed"/>
    <x v="126"/>
    <x v="0"/>
    <n v="76.819999999999993"/>
    <n v="4.7619047620000003"/>
    <n v="3.8410000000000002"/>
    <n v="7.2"/>
    <s v="Low Spender"/>
  </r>
  <r>
    <s v="308-47-4913"/>
    <x v="0"/>
    <s v="Yangon"/>
    <x v="0"/>
    <x v="0"/>
    <x v="2"/>
    <n v="52.26"/>
    <n v="10"/>
    <n v="26.13"/>
    <n v="548.73"/>
    <x v="46"/>
    <s v="Sat"/>
    <x v="127"/>
    <x v="1"/>
    <n v="522.6"/>
    <n v="4.7619047620000003"/>
    <n v="26.13"/>
    <n v="6.2"/>
    <s v="High Spender"/>
  </r>
  <r>
    <s v="885-17-6250"/>
    <x v="0"/>
    <s v="Yangon"/>
    <x v="1"/>
    <x v="0"/>
    <x v="0"/>
    <n v="79.739999999999995"/>
    <n v="1"/>
    <n v="3.9870000000000001"/>
    <n v="83.727000000000004"/>
    <x v="21"/>
    <s v="Wed"/>
    <x v="128"/>
    <x v="0"/>
    <n v="79.739999999999995"/>
    <n v="4.7619047620000003"/>
    <n v="3.9870000000000001"/>
    <n v="7.3"/>
    <s v="Low Spender"/>
  </r>
  <r>
    <s v="726-27-2396"/>
    <x v="0"/>
    <s v="Yangon"/>
    <x v="1"/>
    <x v="0"/>
    <x v="0"/>
    <n v="77.5"/>
    <n v="5"/>
    <n v="19.375"/>
    <n v="406.875"/>
    <x v="23"/>
    <s v="Thu"/>
    <x v="129"/>
    <x v="0"/>
    <n v="387.5"/>
    <n v="4.7619047620000003"/>
    <n v="19.375"/>
    <n v="4.3"/>
    <s v="High Spender"/>
  </r>
  <r>
    <s v="316-01-3952"/>
    <x v="0"/>
    <s v="Yangon"/>
    <x v="1"/>
    <x v="0"/>
    <x v="4"/>
    <n v="54.27"/>
    <n v="5"/>
    <n v="13.567500000000001"/>
    <n v="284.91750000000002"/>
    <x v="22"/>
    <s v="Wed"/>
    <x v="95"/>
    <x v="0"/>
    <n v="271.35000000000002"/>
    <n v="4.7619047620000003"/>
    <n v="13.567500000000001"/>
    <n v="4.5999999999999996"/>
    <s v="Medium Spender"/>
  </r>
  <r>
    <s v="882-40-4577"/>
    <x v="0"/>
    <s v="Yangon"/>
    <x v="0"/>
    <x v="1"/>
    <x v="2"/>
    <n v="67.260000000000005"/>
    <n v="4"/>
    <n v="13.452"/>
    <n v="282.49200000000002"/>
    <x v="31"/>
    <s v="Sat"/>
    <x v="130"/>
    <x v="1"/>
    <n v="269.04000000000002"/>
    <n v="4.7619047620000003"/>
    <n v="13.452"/>
    <n v="8"/>
    <s v="Medium Spender"/>
  </r>
  <r>
    <s v="732-67-5346"/>
    <x v="0"/>
    <s v="Yangon"/>
    <x v="1"/>
    <x v="1"/>
    <x v="4"/>
    <n v="13.79"/>
    <n v="5"/>
    <n v="3.4474999999999998"/>
    <n v="72.397499999999994"/>
    <x v="47"/>
    <s v="Fri"/>
    <x v="131"/>
    <x v="1"/>
    <n v="68.95"/>
    <n v="4.7619047620000003"/>
    <n v="3.4474999999999998"/>
    <n v="7.8"/>
    <s v="Low Spender"/>
  </r>
  <r>
    <s v="256-08-8343"/>
    <x v="0"/>
    <s v="Yangon"/>
    <x v="1"/>
    <x v="0"/>
    <x v="1"/>
    <n v="56.53"/>
    <n v="4"/>
    <n v="11.305999999999999"/>
    <n v="237.42599999999999"/>
    <x v="41"/>
    <s v="Mon"/>
    <x v="132"/>
    <x v="0"/>
    <n v="226.12"/>
    <n v="4.7619047620000003"/>
    <n v="11.305999999999999"/>
    <n v="5.5"/>
    <s v="Medium Spender"/>
  </r>
  <r>
    <s v="132-23-6451"/>
    <x v="0"/>
    <s v="Yangon"/>
    <x v="0"/>
    <x v="1"/>
    <x v="0"/>
    <n v="20.97"/>
    <n v="5"/>
    <n v="5.2424999999999997"/>
    <n v="110.0925"/>
    <x v="56"/>
    <s v="Fri"/>
    <x v="105"/>
    <x v="2"/>
    <n v="104.85"/>
    <n v="4.7619047620000003"/>
    <n v="5.2424999999999997"/>
    <n v="7.8"/>
    <s v="Low Spender"/>
  </r>
  <r>
    <s v="696-90-2548"/>
    <x v="0"/>
    <s v="Yangon"/>
    <x v="1"/>
    <x v="1"/>
    <x v="2"/>
    <n v="25.84"/>
    <n v="3"/>
    <n v="3.8759999999999999"/>
    <n v="81.396000000000001"/>
    <x v="15"/>
    <s v="Sun"/>
    <x v="133"/>
    <x v="0"/>
    <n v="77.52"/>
    <n v="4.7619047620000003"/>
    <n v="3.8759999999999999"/>
    <n v="6.6"/>
    <s v="Low Spender"/>
  </r>
  <r>
    <s v="472-15-9636"/>
    <x v="0"/>
    <s v="Yangon"/>
    <x v="1"/>
    <x v="1"/>
    <x v="1"/>
    <n v="50.93"/>
    <n v="8"/>
    <n v="20.372"/>
    <n v="427.81200000000001"/>
    <x v="14"/>
    <s v="Fri"/>
    <x v="134"/>
    <x v="0"/>
    <n v="407.44"/>
    <n v="4.7619047620000003"/>
    <n v="20.372"/>
    <n v="9.1999999999999993"/>
    <s v="High Spender"/>
  </r>
  <r>
    <s v="745-71-3520"/>
    <x v="0"/>
    <s v="Yangon"/>
    <x v="0"/>
    <x v="0"/>
    <x v="3"/>
    <n v="25.22"/>
    <n v="7"/>
    <n v="8.827"/>
    <n v="185.36699999999999"/>
    <x v="68"/>
    <s v="Mon"/>
    <x v="135"/>
    <x v="2"/>
    <n v="176.54"/>
    <n v="4.7619047620000003"/>
    <n v="8.827"/>
    <n v="8.1999999999999993"/>
    <s v="Medium Spender"/>
  </r>
  <r>
    <s v="269-10-8440"/>
    <x v="0"/>
    <s v="Yangon"/>
    <x v="0"/>
    <x v="1"/>
    <x v="0"/>
    <n v="53.17"/>
    <n v="7"/>
    <n v="18.609500000000001"/>
    <n v="390.79950000000002"/>
    <x v="11"/>
    <s v="Mon"/>
    <x v="136"/>
    <x v="2"/>
    <n v="372.19"/>
    <n v="4.7619047620000003"/>
    <n v="18.609500000000001"/>
    <n v="8.9"/>
    <s v="High Spender"/>
  </r>
  <r>
    <s v="325-77-6186"/>
    <x v="0"/>
    <s v="Yangon"/>
    <x v="0"/>
    <x v="0"/>
    <x v="1"/>
    <n v="90.65"/>
    <n v="10"/>
    <n v="45.325000000000003"/>
    <n v="951.82500000000005"/>
    <x v="28"/>
    <s v="Fri"/>
    <x v="137"/>
    <x v="0"/>
    <n v="906.5"/>
    <n v="4.7619047620000003"/>
    <n v="45.325000000000003"/>
    <n v="7.3"/>
    <s v="High Spender"/>
  </r>
  <r>
    <s v="459-50-7686"/>
    <x v="0"/>
    <s v="Yangon"/>
    <x v="1"/>
    <x v="0"/>
    <x v="3"/>
    <n v="23.46"/>
    <n v="6"/>
    <n v="7.0380000000000003"/>
    <n v="147.798"/>
    <x v="72"/>
    <s v="Sun"/>
    <x v="138"/>
    <x v="0"/>
    <n v="140.76"/>
    <n v="4.7619047620000003"/>
    <n v="7.0380000000000003"/>
    <n v="6.4"/>
    <s v="Low Spender"/>
  </r>
  <r>
    <s v="345-08-4992"/>
    <x v="0"/>
    <s v="Yangon"/>
    <x v="1"/>
    <x v="1"/>
    <x v="1"/>
    <n v="33.99"/>
    <n v="6"/>
    <n v="10.196999999999999"/>
    <n v="214.137"/>
    <x v="28"/>
    <s v="Fri"/>
    <x v="139"/>
    <x v="1"/>
    <n v="203.94"/>
    <n v="4.7619047620000003"/>
    <n v="10.196999999999999"/>
    <n v="7.7"/>
    <s v="Medium Spender"/>
  </r>
  <r>
    <s v="138-17-5109"/>
    <x v="0"/>
    <s v="Yangon"/>
    <x v="0"/>
    <x v="0"/>
    <x v="1"/>
    <n v="89.21"/>
    <n v="9"/>
    <n v="40.144500000000001"/>
    <n v="843.03449999999998"/>
    <x v="17"/>
    <s v="Tue"/>
    <x v="140"/>
    <x v="1"/>
    <n v="802.89"/>
    <n v="4.7619047620000003"/>
    <n v="40.144500000000001"/>
    <n v="6.5"/>
    <s v="High Spender"/>
  </r>
  <r>
    <s v="301-11-9629"/>
    <x v="0"/>
    <s v="Yangon"/>
    <x v="1"/>
    <x v="0"/>
    <x v="2"/>
    <n v="19.100000000000001"/>
    <n v="7"/>
    <n v="6.6849999999999996"/>
    <n v="140.38499999999999"/>
    <x v="17"/>
    <s v="Tue"/>
    <x v="141"/>
    <x v="2"/>
    <n v="133.69999999999999"/>
    <n v="4.7619047620000003"/>
    <n v="6.6849999999999996"/>
    <n v="9.6999999999999993"/>
    <s v="Low Spender"/>
  </r>
  <r>
    <s v="727-17-0390"/>
    <x v="0"/>
    <s v="Yangon"/>
    <x v="1"/>
    <x v="0"/>
    <x v="4"/>
    <n v="63.61"/>
    <n v="5"/>
    <n v="15.9025"/>
    <n v="333.95249999999999"/>
    <x v="35"/>
    <s v="Sat"/>
    <x v="83"/>
    <x v="0"/>
    <n v="318.05"/>
    <n v="4.7619047620000003"/>
    <n v="15.9025"/>
    <n v="4.8"/>
    <s v="Medium Spender"/>
  </r>
  <r>
    <s v="568-88-3448"/>
    <x v="0"/>
    <s v="Yangon"/>
    <x v="1"/>
    <x v="1"/>
    <x v="0"/>
    <n v="25"/>
    <n v="1"/>
    <n v="1.25"/>
    <n v="26.25"/>
    <x v="1"/>
    <s v="Sun"/>
    <x v="142"/>
    <x v="0"/>
    <n v="25"/>
    <n v="4.7619047620000003"/>
    <n v="1.25"/>
    <n v="5.5"/>
    <s v="Low Spender"/>
  </r>
  <r>
    <s v="187-83-5490"/>
    <x v="0"/>
    <s v="Yangon"/>
    <x v="0"/>
    <x v="1"/>
    <x v="3"/>
    <n v="20.77"/>
    <n v="4"/>
    <n v="4.1539999999999999"/>
    <n v="87.233999999999995"/>
    <x v="51"/>
    <s v="Thu"/>
    <x v="143"/>
    <x v="2"/>
    <n v="83.08"/>
    <n v="4.7619047620000003"/>
    <n v="4.1539999999999999"/>
    <n v="4.7"/>
    <s v="Low Spender"/>
  </r>
  <r>
    <s v="470-32-9057"/>
    <x v="0"/>
    <s v="Yangon"/>
    <x v="0"/>
    <x v="1"/>
    <x v="4"/>
    <n v="51.34"/>
    <n v="5"/>
    <n v="12.835000000000001"/>
    <n v="269.53500000000003"/>
    <x v="30"/>
    <s v="Thu"/>
    <x v="144"/>
    <x v="1"/>
    <n v="256.7"/>
    <n v="4.7619047620000003"/>
    <n v="12.835000000000001"/>
    <n v="9.1"/>
    <s v="Medium Spender"/>
  </r>
  <r>
    <s v="340-21-9136"/>
    <x v="0"/>
    <s v="Yangon"/>
    <x v="0"/>
    <x v="0"/>
    <x v="2"/>
    <n v="40.049999999999997"/>
    <n v="4"/>
    <n v="8.01"/>
    <n v="168.21"/>
    <x v="43"/>
    <s v="Fri"/>
    <x v="145"/>
    <x v="2"/>
    <n v="160.19999999999999"/>
    <n v="4.7619047620000003"/>
    <n v="8.01"/>
    <n v="9.6999999999999993"/>
    <s v="Medium Spender"/>
  </r>
  <r>
    <s v="405-31-3305"/>
    <x v="0"/>
    <s v="Yangon"/>
    <x v="0"/>
    <x v="1"/>
    <x v="5"/>
    <n v="43.13"/>
    <n v="10"/>
    <n v="21.565000000000001"/>
    <n v="452.86500000000001"/>
    <x v="24"/>
    <s v="Sat"/>
    <x v="146"/>
    <x v="1"/>
    <n v="431.3"/>
    <n v="4.7619047620000003"/>
    <n v="21.565000000000001"/>
    <n v="5.5"/>
    <s v="High Spender"/>
  </r>
  <r>
    <s v="676-39-6028"/>
    <x v="0"/>
    <s v="Yangon"/>
    <x v="0"/>
    <x v="0"/>
    <x v="3"/>
    <n v="64.44"/>
    <n v="5"/>
    <n v="16.11"/>
    <n v="338.31"/>
    <x v="61"/>
    <s v="Sat"/>
    <x v="147"/>
    <x v="2"/>
    <n v="322.2"/>
    <n v="4.7619047620000003"/>
    <n v="16.11"/>
    <n v="6.6"/>
    <s v="Medium Spender"/>
  </r>
  <r>
    <s v="502-05-1910"/>
    <x v="0"/>
    <s v="Yangon"/>
    <x v="1"/>
    <x v="1"/>
    <x v="0"/>
    <n v="65.180000000000007"/>
    <n v="3"/>
    <n v="9.7769999999999992"/>
    <n v="205.31700000000001"/>
    <x v="4"/>
    <s v="Mon"/>
    <x v="30"/>
    <x v="1"/>
    <n v="195.54"/>
    <n v="4.7619047620000003"/>
    <n v="9.7769999999999992"/>
    <n v="6.3"/>
    <s v="Medium Spender"/>
  </r>
  <r>
    <s v="485-30-8700"/>
    <x v="0"/>
    <s v="Yangon"/>
    <x v="1"/>
    <x v="0"/>
    <x v="2"/>
    <n v="33.26"/>
    <n v="5"/>
    <n v="8.3149999999999995"/>
    <n v="174.61500000000001"/>
    <x v="59"/>
    <s v="Mon"/>
    <x v="115"/>
    <x v="1"/>
    <n v="166.3"/>
    <n v="4.7619047620000003"/>
    <n v="8.3149999999999995"/>
    <n v="4.2"/>
    <s v="Medium Spender"/>
  </r>
  <r>
    <s v="575-67-1508"/>
    <x v="0"/>
    <s v="Yangon"/>
    <x v="1"/>
    <x v="1"/>
    <x v="3"/>
    <n v="38.6"/>
    <n v="1"/>
    <n v="1.93"/>
    <n v="40.53"/>
    <x v="36"/>
    <s v="Tue"/>
    <x v="21"/>
    <x v="0"/>
    <n v="38.6"/>
    <n v="4.7619047620000003"/>
    <n v="1.93"/>
    <n v="6.7"/>
    <s v="Low Spender"/>
  </r>
  <r>
    <s v="674-15-9296"/>
    <x v="0"/>
    <s v="Yangon"/>
    <x v="1"/>
    <x v="1"/>
    <x v="2"/>
    <n v="37.14"/>
    <n v="5"/>
    <n v="9.2850000000000001"/>
    <n v="194.98500000000001"/>
    <x v="73"/>
    <s v="Tue"/>
    <x v="148"/>
    <x v="0"/>
    <n v="185.7"/>
    <n v="4.7619047620000003"/>
    <n v="9.2850000000000001"/>
    <n v="5"/>
    <s v="Medium Spender"/>
  </r>
  <r>
    <s v="795-49-7276"/>
    <x v="0"/>
    <s v="Yangon"/>
    <x v="1"/>
    <x v="1"/>
    <x v="5"/>
    <n v="37.15"/>
    <n v="4"/>
    <n v="7.43"/>
    <n v="156.03"/>
    <x v="29"/>
    <s v="Sat"/>
    <x v="149"/>
    <x v="0"/>
    <n v="148.6"/>
    <n v="4.7619047620000003"/>
    <n v="7.43"/>
    <n v="8.3000000000000007"/>
    <s v="Low Spender"/>
  </r>
  <r>
    <s v="510-09-5628"/>
    <x v="0"/>
    <s v="Yangon"/>
    <x v="0"/>
    <x v="0"/>
    <x v="5"/>
    <n v="19.66"/>
    <n v="10"/>
    <n v="9.83"/>
    <n v="206.43"/>
    <x v="16"/>
    <s v="Fri"/>
    <x v="150"/>
    <x v="1"/>
    <n v="196.6"/>
    <n v="4.7619047620000003"/>
    <n v="9.83"/>
    <n v="7.2"/>
    <s v="Medium Spender"/>
  </r>
  <r>
    <s v="420-18-8989"/>
    <x v="0"/>
    <s v="Yangon"/>
    <x v="0"/>
    <x v="0"/>
    <x v="2"/>
    <n v="51.52"/>
    <n v="8"/>
    <n v="20.608000000000001"/>
    <n v="432.76799999999997"/>
    <x v="24"/>
    <s v="Sat"/>
    <x v="151"/>
    <x v="2"/>
    <n v="412.16"/>
    <n v="4.7619047620000003"/>
    <n v="20.608000000000001"/>
    <n v="9.6"/>
    <s v="High Spender"/>
  </r>
  <r>
    <s v="726-29-6793"/>
    <x v="0"/>
    <s v="Yangon"/>
    <x v="0"/>
    <x v="1"/>
    <x v="3"/>
    <n v="24.18"/>
    <n v="8"/>
    <n v="9.6720000000000006"/>
    <n v="203.11199999999999"/>
    <x v="74"/>
    <s v="Mon"/>
    <x v="152"/>
    <x v="0"/>
    <n v="193.44"/>
    <n v="4.7619047620000003"/>
    <n v="9.6720000000000006"/>
    <n v="9.8000000000000007"/>
    <s v="Medium Spender"/>
  </r>
  <r>
    <s v="209-61-0206"/>
    <x v="0"/>
    <s v="Yangon"/>
    <x v="1"/>
    <x v="0"/>
    <x v="1"/>
    <n v="42.91"/>
    <n v="5"/>
    <n v="10.727499999999999"/>
    <n v="225.2775"/>
    <x v="0"/>
    <s v="Sat"/>
    <x v="153"/>
    <x v="0"/>
    <n v="214.55"/>
    <n v="4.7619047620000003"/>
    <n v="10.727499999999999"/>
    <n v="6.1"/>
    <s v="Medium Spender"/>
  </r>
  <r>
    <s v="595-27-4851"/>
    <x v="0"/>
    <s v="Yangon"/>
    <x v="1"/>
    <x v="0"/>
    <x v="5"/>
    <n v="54.28"/>
    <n v="7"/>
    <n v="18.998000000000001"/>
    <n v="398.95800000000003"/>
    <x v="2"/>
    <s v="Sun"/>
    <x v="154"/>
    <x v="0"/>
    <n v="379.96"/>
    <n v="4.7619047620000003"/>
    <n v="18.998000000000001"/>
    <n v="9.3000000000000007"/>
    <s v="High Spender"/>
  </r>
  <r>
    <s v="189-52-0236"/>
    <x v="0"/>
    <s v="Yangon"/>
    <x v="1"/>
    <x v="1"/>
    <x v="3"/>
    <n v="99.55"/>
    <n v="7"/>
    <n v="34.842500000000001"/>
    <n v="731.6925"/>
    <x v="66"/>
    <s v="Thu"/>
    <x v="155"/>
    <x v="2"/>
    <n v="696.85"/>
    <n v="4.7619047620000003"/>
    <n v="34.842500000000001"/>
    <n v="7.6"/>
    <s v="High Spender"/>
  </r>
  <r>
    <s v="220-28-1851"/>
    <x v="0"/>
    <s v="Yangon"/>
    <x v="1"/>
    <x v="1"/>
    <x v="1"/>
    <n v="34.729999999999997"/>
    <n v="2"/>
    <n v="3.4729999999999999"/>
    <n v="72.933000000000007"/>
    <x v="75"/>
    <s v="Fri"/>
    <x v="156"/>
    <x v="0"/>
    <n v="69.459999999999994"/>
    <n v="4.7619047620000003"/>
    <n v="3.4729999999999999"/>
    <n v="9.6999999999999993"/>
    <s v="Low Spender"/>
  </r>
  <r>
    <s v="609-81-8548"/>
    <x v="0"/>
    <s v="Yangon"/>
    <x v="0"/>
    <x v="0"/>
    <x v="1"/>
    <n v="37.44"/>
    <n v="6"/>
    <n v="11.231999999999999"/>
    <n v="235.87200000000001"/>
    <x v="76"/>
    <s v="Wed"/>
    <x v="157"/>
    <x v="1"/>
    <n v="224.64"/>
    <n v="4.7619047620000003"/>
    <n v="11.231999999999999"/>
    <n v="5.9"/>
    <s v="Medium Spender"/>
  </r>
  <r>
    <s v="534-01-4457"/>
    <x v="0"/>
    <s v="Yangon"/>
    <x v="1"/>
    <x v="1"/>
    <x v="4"/>
    <n v="81.709999999999994"/>
    <n v="6"/>
    <n v="24.513000000000002"/>
    <n v="514.77300000000002"/>
    <x v="2"/>
    <s v="Sun"/>
    <x v="4"/>
    <x v="1"/>
    <n v="490.26"/>
    <n v="4.7619047620000003"/>
    <n v="24.513000000000002"/>
    <n v="8"/>
    <s v="High Spender"/>
  </r>
  <r>
    <s v="719-89-8991"/>
    <x v="0"/>
    <s v="Yangon"/>
    <x v="0"/>
    <x v="0"/>
    <x v="2"/>
    <n v="91.41"/>
    <n v="5"/>
    <n v="22.852499999999999"/>
    <n v="479.90249999999997"/>
    <x v="4"/>
    <s v="Mon"/>
    <x v="158"/>
    <x v="0"/>
    <n v="457.05"/>
    <n v="4.7619047620000003"/>
    <n v="22.852499999999999"/>
    <n v="7.1"/>
    <s v="High Spender"/>
  </r>
  <r>
    <s v="827-77-7633"/>
    <x v="0"/>
    <s v="Yangon"/>
    <x v="1"/>
    <x v="1"/>
    <x v="2"/>
    <n v="98.09"/>
    <n v="9"/>
    <n v="44.140500000000003"/>
    <n v="926.95050000000003"/>
    <x v="12"/>
    <s v="Sun"/>
    <x v="159"/>
    <x v="2"/>
    <n v="882.81"/>
    <n v="4.7619047620000003"/>
    <n v="44.140500000000003"/>
    <n v="9.3000000000000007"/>
    <s v="High Spender"/>
  </r>
  <r>
    <s v="287-83-1405"/>
    <x v="0"/>
    <s v="Yangon"/>
    <x v="1"/>
    <x v="1"/>
    <x v="0"/>
    <n v="25.43"/>
    <n v="6"/>
    <n v="7.6289999999999996"/>
    <n v="160.209"/>
    <x v="6"/>
    <s v="Tue"/>
    <x v="160"/>
    <x v="0"/>
    <n v="152.58000000000001"/>
    <n v="4.7619047620000003"/>
    <n v="7.6289999999999996"/>
    <n v="7"/>
    <s v="Low Spender"/>
  </r>
  <r>
    <s v="435-13-4908"/>
    <x v="0"/>
    <s v="Yangon"/>
    <x v="0"/>
    <x v="1"/>
    <x v="5"/>
    <n v="86.68"/>
    <n v="8"/>
    <n v="34.671999999999997"/>
    <n v="728.11199999999997"/>
    <x v="23"/>
    <s v="Thu"/>
    <x v="161"/>
    <x v="1"/>
    <n v="693.44"/>
    <n v="4.7619047620000003"/>
    <n v="34.671999999999997"/>
    <n v="7.2"/>
    <s v="High Spender"/>
  </r>
  <r>
    <s v="892-05-6689"/>
    <x v="0"/>
    <s v="Yangon"/>
    <x v="1"/>
    <x v="0"/>
    <x v="1"/>
    <n v="28.32"/>
    <n v="5"/>
    <n v="7.08"/>
    <n v="148.68"/>
    <x v="9"/>
    <s v="Mon"/>
    <x v="162"/>
    <x v="0"/>
    <n v="141.6"/>
    <n v="4.7619047620000003"/>
    <n v="7.08"/>
    <n v="6.2"/>
    <s v="Low Spender"/>
  </r>
  <r>
    <s v="643-38-7867"/>
    <x v="0"/>
    <s v="Yangon"/>
    <x v="1"/>
    <x v="1"/>
    <x v="1"/>
    <n v="97.94"/>
    <n v="1"/>
    <n v="4.8970000000000002"/>
    <n v="102.837"/>
    <x v="63"/>
    <s v="Thu"/>
    <x v="86"/>
    <x v="0"/>
    <n v="97.94"/>
    <n v="4.7619047620000003"/>
    <n v="4.8970000000000002"/>
    <n v="6.9"/>
    <s v="Low Spender"/>
  </r>
  <r>
    <s v="308-81-0538"/>
    <x v="0"/>
    <s v="Yangon"/>
    <x v="1"/>
    <x v="0"/>
    <x v="5"/>
    <n v="73.05"/>
    <n v="4"/>
    <n v="14.61"/>
    <n v="306.81"/>
    <x v="4"/>
    <s v="Mon"/>
    <x v="163"/>
    <x v="1"/>
    <n v="292.2"/>
    <n v="4.7619047620000003"/>
    <n v="14.61"/>
    <n v="4.9000000000000004"/>
    <s v="Medium Spender"/>
  </r>
  <r>
    <s v="460-35-4390"/>
    <x v="0"/>
    <s v="Yangon"/>
    <x v="1"/>
    <x v="1"/>
    <x v="1"/>
    <n v="30.68"/>
    <n v="3"/>
    <n v="4.6020000000000003"/>
    <n v="96.641999999999996"/>
    <x v="25"/>
    <s v="Tue"/>
    <x v="82"/>
    <x v="0"/>
    <n v="92.04"/>
    <n v="4.7619047620000003"/>
    <n v="4.6020000000000003"/>
    <n v="9.1"/>
    <s v="Low Spender"/>
  </r>
  <r>
    <s v="647-50-1224"/>
    <x v="0"/>
    <s v="Yangon"/>
    <x v="1"/>
    <x v="0"/>
    <x v="5"/>
    <n v="29.42"/>
    <n v="10"/>
    <n v="14.71"/>
    <n v="308.91000000000003"/>
    <x v="26"/>
    <s v="Sat"/>
    <x v="164"/>
    <x v="0"/>
    <n v="294.2"/>
    <n v="4.7619047620000003"/>
    <n v="14.71"/>
    <n v="8.9"/>
    <s v="Medium Spender"/>
  </r>
  <r>
    <s v="541-48-8554"/>
    <x v="0"/>
    <s v="Yangon"/>
    <x v="1"/>
    <x v="1"/>
    <x v="2"/>
    <n v="60.95"/>
    <n v="9"/>
    <n v="27.427499999999998"/>
    <n v="575.97749999999996"/>
    <x v="49"/>
    <s v="Mon"/>
    <x v="165"/>
    <x v="1"/>
    <n v="548.54999999999995"/>
    <n v="4.7619047620000003"/>
    <n v="27.427499999999998"/>
    <n v="6"/>
    <s v="High Spender"/>
  </r>
  <r>
    <s v="213-32-1216"/>
    <x v="0"/>
    <s v="Yangon"/>
    <x v="1"/>
    <x v="0"/>
    <x v="3"/>
    <n v="66.06"/>
    <n v="6"/>
    <n v="19.818000000000001"/>
    <n v="416.178"/>
    <x v="48"/>
    <s v="Wed"/>
    <x v="166"/>
    <x v="2"/>
    <n v="396.36"/>
    <n v="4.7619047620000003"/>
    <n v="19.818000000000001"/>
    <n v="7.3"/>
    <s v="High Spender"/>
  </r>
  <r>
    <s v="134-75-2619"/>
    <x v="0"/>
    <s v="Yangon"/>
    <x v="0"/>
    <x v="1"/>
    <x v="3"/>
    <n v="19.32"/>
    <n v="7"/>
    <n v="6.7619999999999996"/>
    <n v="142.00200000000001"/>
    <x v="65"/>
    <s v="Mon"/>
    <x v="167"/>
    <x v="2"/>
    <n v="135.24"/>
    <n v="4.7619047620000003"/>
    <n v="6.7619999999999996"/>
    <n v="6.9"/>
    <s v="Low Spender"/>
  </r>
  <r>
    <s v="712-39-0363"/>
    <x v="0"/>
    <s v="Yangon"/>
    <x v="0"/>
    <x v="1"/>
    <x v="4"/>
    <n v="41.66"/>
    <n v="6"/>
    <n v="12.497999999999999"/>
    <n v="262.45800000000003"/>
    <x v="27"/>
    <s v="Wed"/>
    <x v="168"/>
    <x v="0"/>
    <n v="249.96"/>
    <n v="4.7619047620000003"/>
    <n v="12.497999999999999"/>
    <n v="5.6"/>
    <s v="Medium Spender"/>
  </r>
  <r>
    <s v="218-59-9410"/>
    <x v="0"/>
    <s v="Yangon"/>
    <x v="0"/>
    <x v="0"/>
    <x v="1"/>
    <n v="72.42"/>
    <n v="3"/>
    <n v="10.863"/>
    <n v="228.12299999999999"/>
    <x v="8"/>
    <s v="Fri"/>
    <x v="169"/>
    <x v="0"/>
    <n v="217.26"/>
    <n v="4.7619047620000003"/>
    <n v="10.863"/>
    <n v="8.1999999999999993"/>
    <s v="Medium Spender"/>
  </r>
  <r>
    <s v="760-90-2357"/>
    <x v="0"/>
    <s v="Yangon"/>
    <x v="0"/>
    <x v="1"/>
    <x v="3"/>
    <n v="74.510000000000005"/>
    <n v="6"/>
    <n v="22.353000000000002"/>
    <n v="469.41300000000001"/>
    <x v="45"/>
    <s v="Wed"/>
    <x v="170"/>
    <x v="0"/>
    <n v="447.06"/>
    <n v="4.7619047620000003"/>
    <n v="22.353000000000002"/>
    <n v="5"/>
    <s v="High Spender"/>
  </r>
  <r>
    <s v="698-98-5964"/>
    <x v="0"/>
    <s v="Yangon"/>
    <x v="1"/>
    <x v="0"/>
    <x v="4"/>
    <n v="81.209999999999994"/>
    <n v="10"/>
    <n v="40.604999999999997"/>
    <n v="852.70500000000004"/>
    <x v="64"/>
    <s v="Thu"/>
    <x v="171"/>
    <x v="1"/>
    <n v="812.1"/>
    <n v="4.7619047620000003"/>
    <n v="40.604999999999997"/>
    <n v="6.3"/>
    <s v="High Spender"/>
  </r>
  <r>
    <s v="651-88-7328"/>
    <x v="0"/>
    <s v="Yangon"/>
    <x v="1"/>
    <x v="0"/>
    <x v="5"/>
    <n v="65.739999999999995"/>
    <n v="9"/>
    <n v="29.582999999999998"/>
    <n v="621.24300000000005"/>
    <x v="10"/>
    <s v="Tue"/>
    <x v="157"/>
    <x v="2"/>
    <n v="591.66"/>
    <n v="4.7619047620000003"/>
    <n v="29.582999999999998"/>
    <n v="7.7"/>
    <s v="High Spender"/>
  </r>
  <r>
    <s v="239-48-4278"/>
    <x v="0"/>
    <s v="Yangon"/>
    <x v="0"/>
    <x v="1"/>
    <x v="4"/>
    <n v="10.130000000000001"/>
    <n v="7"/>
    <n v="3.5455000000000001"/>
    <n v="74.455500000000001"/>
    <x v="15"/>
    <s v="Sun"/>
    <x v="172"/>
    <x v="0"/>
    <n v="70.91"/>
    <n v="4.7619047620000003"/>
    <n v="3.5455000000000001"/>
    <n v="8.3000000000000007"/>
    <s v="Low Spender"/>
  </r>
  <r>
    <s v="550-84-8664"/>
    <x v="0"/>
    <s v="Yangon"/>
    <x v="1"/>
    <x v="1"/>
    <x v="2"/>
    <n v="85.91"/>
    <n v="5"/>
    <n v="21.477499999999999"/>
    <n v="451.02749999999997"/>
    <x v="14"/>
    <s v="Fri"/>
    <x v="173"/>
    <x v="1"/>
    <n v="429.55"/>
    <n v="4.7619047620000003"/>
    <n v="21.477499999999999"/>
    <n v="8.6"/>
    <s v="High Spender"/>
  </r>
  <r>
    <s v="797-88-0493"/>
    <x v="0"/>
    <s v="Yangon"/>
    <x v="1"/>
    <x v="0"/>
    <x v="0"/>
    <n v="64.27"/>
    <n v="4"/>
    <n v="12.853999999999999"/>
    <n v="269.93400000000003"/>
    <x v="60"/>
    <s v="Tue"/>
    <x v="174"/>
    <x v="2"/>
    <n v="257.08"/>
    <n v="4.7619047620000003"/>
    <n v="12.853999999999999"/>
    <n v="7.7"/>
    <s v="Medium Spender"/>
  </r>
  <r>
    <s v="443-82-0585"/>
    <x v="0"/>
    <s v="Yangon"/>
    <x v="0"/>
    <x v="0"/>
    <x v="0"/>
    <n v="77.680000000000007"/>
    <n v="4"/>
    <n v="15.536"/>
    <n v="326.25599999999997"/>
    <x v="38"/>
    <s v="Fri"/>
    <x v="175"/>
    <x v="2"/>
    <n v="310.72000000000003"/>
    <n v="4.7619047620000003"/>
    <n v="15.536"/>
    <n v="8.4"/>
    <s v="Medium Spender"/>
  </r>
  <r>
    <s v="127-47-6963"/>
    <x v="0"/>
    <s v="Yangon"/>
    <x v="1"/>
    <x v="1"/>
    <x v="0"/>
    <n v="51.71"/>
    <n v="4"/>
    <n v="10.342000000000001"/>
    <n v="217.18199999999999"/>
    <x v="46"/>
    <s v="Sat"/>
    <x v="176"/>
    <x v="1"/>
    <n v="206.84"/>
    <n v="4.7619047620000003"/>
    <n v="10.342000000000001"/>
    <n v="9.8000000000000007"/>
    <s v="Medium Spender"/>
  </r>
  <r>
    <s v="278-86-2735"/>
    <x v="0"/>
    <s v="Yangon"/>
    <x v="1"/>
    <x v="0"/>
    <x v="4"/>
    <n v="52.34"/>
    <n v="3"/>
    <n v="7.851"/>
    <n v="164.87100000000001"/>
    <x v="19"/>
    <s v="Wed"/>
    <x v="177"/>
    <x v="2"/>
    <n v="157.02000000000001"/>
    <n v="4.7619047620000003"/>
    <n v="7.851"/>
    <n v="9.1999999999999993"/>
    <s v="Medium Spender"/>
  </r>
  <r>
    <s v="695-28-6250"/>
    <x v="0"/>
    <s v="Yangon"/>
    <x v="1"/>
    <x v="0"/>
    <x v="2"/>
    <n v="43.06"/>
    <n v="5"/>
    <n v="10.765000000000001"/>
    <n v="226.065"/>
    <x v="68"/>
    <s v="Mon"/>
    <x v="178"/>
    <x v="0"/>
    <n v="215.3"/>
    <n v="4.7619047620000003"/>
    <n v="10.765000000000001"/>
    <n v="7.7"/>
    <s v="Medium Spender"/>
  </r>
  <r>
    <s v="227-50-3718"/>
    <x v="0"/>
    <s v="Yangon"/>
    <x v="1"/>
    <x v="1"/>
    <x v="0"/>
    <n v="14.62"/>
    <n v="5"/>
    <n v="3.6549999999999998"/>
    <n v="76.754999999999995"/>
    <x v="41"/>
    <s v="Mon"/>
    <x v="179"/>
    <x v="2"/>
    <n v="73.099999999999994"/>
    <n v="4.7619047620000003"/>
    <n v="3.6549999999999998"/>
    <n v="4.4000000000000004"/>
    <s v="Low Spender"/>
  </r>
  <r>
    <s v="560-49-6611"/>
    <x v="0"/>
    <s v="Yangon"/>
    <x v="0"/>
    <x v="0"/>
    <x v="2"/>
    <n v="45.58"/>
    <n v="1"/>
    <n v="2.2789999999999999"/>
    <n v="47.859000000000002"/>
    <x v="7"/>
    <s v="Thu"/>
    <x v="180"/>
    <x v="2"/>
    <n v="45.58"/>
    <n v="4.7619047620000003"/>
    <n v="2.2789999999999999"/>
    <n v="9.8000000000000007"/>
    <s v="Low Spender"/>
  </r>
  <r>
    <s v="880-35-0356"/>
    <x v="0"/>
    <s v="Yangon"/>
    <x v="0"/>
    <x v="0"/>
    <x v="2"/>
    <n v="75.2"/>
    <n v="3"/>
    <n v="11.28"/>
    <n v="236.88"/>
    <x v="52"/>
    <s v="Tue"/>
    <x v="181"/>
    <x v="0"/>
    <n v="225.6"/>
    <n v="4.7619047620000003"/>
    <n v="11.28"/>
    <n v="4.8"/>
    <s v="Medium Spender"/>
  </r>
  <r>
    <s v="152-68-2907"/>
    <x v="0"/>
    <s v="Yangon"/>
    <x v="1"/>
    <x v="1"/>
    <x v="4"/>
    <n v="52.2"/>
    <n v="3"/>
    <n v="7.83"/>
    <n v="164.43"/>
    <x v="57"/>
    <s v="Fri"/>
    <x v="182"/>
    <x v="1"/>
    <n v="156.6"/>
    <n v="4.7619047620000003"/>
    <n v="7.83"/>
    <n v="9.5"/>
    <s v="Medium Spender"/>
  </r>
  <r>
    <s v="334-64-2006"/>
    <x v="0"/>
    <s v="Yangon"/>
    <x v="0"/>
    <x v="0"/>
    <x v="1"/>
    <n v="70.319999999999993"/>
    <n v="2"/>
    <n v="7.032"/>
    <n v="147.672"/>
    <x v="70"/>
    <s v="Sun"/>
    <x v="183"/>
    <x v="0"/>
    <n v="140.63999999999999"/>
    <n v="4.7619047620000003"/>
    <n v="7.032"/>
    <n v="9.6"/>
    <s v="Low Spender"/>
  </r>
  <r>
    <s v="559-98-9873"/>
    <x v="0"/>
    <s v="Yangon"/>
    <x v="0"/>
    <x v="0"/>
    <x v="5"/>
    <n v="53.65"/>
    <n v="7"/>
    <n v="18.7775"/>
    <n v="394.32749999999999"/>
    <x v="18"/>
    <s v="Sun"/>
    <x v="184"/>
    <x v="0"/>
    <n v="375.55"/>
    <n v="4.7619047620000003"/>
    <n v="18.7775"/>
    <n v="5.2"/>
    <s v="High Spender"/>
  </r>
  <r>
    <s v="318-12-0304"/>
    <x v="0"/>
    <s v="Yangon"/>
    <x v="1"/>
    <x v="1"/>
    <x v="5"/>
    <n v="30.61"/>
    <n v="1"/>
    <n v="1.5305"/>
    <n v="32.140500000000003"/>
    <x v="48"/>
    <s v="Wed"/>
    <x v="185"/>
    <x v="0"/>
    <n v="30.61"/>
    <n v="4.7619047620000003"/>
    <n v="1.5305"/>
    <n v="5.2"/>
    <s v="Low Spender"/>
  </r>
  <r>
    <s v="421-95-9805"/>
    <x v="0"/>
    <s v="Yangon"/>
    <x v="1"/>
    <x v="0"/>
    <x v="3"/>
    <n v="28.96"/>
    <n v="1"/>
    <n v="1.448"/>
    <n v="30.408000000000001"/>
    <x v="7"/>
    <s v="Thu"/>
    <x v="186"/>
    <x v="1"/>
    <n v="28.96"/>
    <n v="4.7619047620000003"/>
    <n v="1.448"/>
    <n v="6.2"/>
    <s v="Low Spender"/>
  </r>
  <r>
    <s v="443-59-0061"/>
    <x v="0"/>
    <s v="Yangon"/>
    <x v="0"/>
    <x v="1"/>
    <x v="4"/>
    <n v="67.45"/>
    <n v="10"/>
    <n v="33.725000000000001"/>
    <n v="708.22500000000002"/>
    <x v="58"/>
    <s v="Sun"/>
    <x v="73"/>
    <x v="0"/>
    <n v="674.5"/>
    <n v="4.7619047620000003"/>
    <n v="33.725000000000001"/>
    <n v="4.2"/>
    <s v="High Spender"/>
  </r>
  <r>
    <s v="509-29-3912"/>
    <x v="0"/>
    <s v="Yangon"/>
    <x v="0"/>
    <x v="0"/>
    <x v="2"/>
    <n v="38.72"/>
    <n v="9"/>
    <n v="17.423999999999999"/>
    <n v="365.904"/>
    <x v="45"/>
    <s v="Wed"/>
    <x v="187"/>
    <x v="0"/>
    <n v="348.48"/>
    <n v="4.7619047620000003"/>
    <n v="17.423999999999999"/>
    <n v="4.2"/>
    <s v="Medium Spender"/>
  </r>
  <r>
    <s v="828-46-6863"/>
    <x v="0"/>
    <s v="Yangon"/>
    <x v="0"/>
    <x v="1"/>
    <x v="4"/>
    <n v="98.53"/>
    <n v="6"/>
    <n v="29.559000000000001"/>
    <n v="620.73900000000003"/>
    <x v="48"/>
    <s v="Wed"/>
    <x v="77"/>
    <x v="1"/>
    <n v="591.17999999999995"/>
    <n v="4.7619047620000003"/>
    <n v="29.559000000000001"/>
    <n v="4"/>
    <s v="High Spender"/>
  </r>
  <r>
    <s v="420-97-3340"/>
    <x v="0"/>
    <s v="Yangon"/>
    <x v="1"/>
    <x v="0"/>
    <x v="4"/>
    <n v="71.680000000000007"/>
    <n v="3"/>
    <n v="10.752000000000001"/>
    <n v="225.792"/>
    <x v="30"/>
    <s v="Thu"/>
    <x v="188"/>
    <x v="1"/>
    <n v="215.04"/>
    <n v="4.7619047620000003"/>
    <n v="10.752000000000001"/>
    <n v="9.1999999999999993"/>
    <s v="Medium Spender"/>
  </r>
  <r>
    <s v="436-54-4512"/>
    <x v="0"/>
    <s v="Yangon"/>
    <x v="0"/>
    <x v="0"/>
    <x v="4"/>
    <n v="91.61"/>
    <n v="1"/>
    <n v="4.5804999999999998"/>
    <n v="96.1905"/>
    <x v="45"/>
    <s v="Wed"/>
    <x v="52"/>
    <x v="2"/>
    <n v="91.61"/>
    <n v="4.7619047620000003"/>
    <n v="4.5804999999999998"/>
    <n v="9.8000000000000007"/>
    <s v="Low Spender"/>
  </r>
  <r>
    <s v="816-57-2053"/>
    <x v="0"/>
    <s v="Yangon"/>
    <x v="1"/>
    <x v="1"/>
    <x v="2"/>
    <n v="60.87"/>
    <n v="2"/>
    <n v="6.0869999999999997"/>
    <n v="127.827"/>
    <x v="46"/>
    <s v="Sat"/>
    <x v="189"/>
    <x v="0"/>
    <n v="121.74"/>
    <n v="4.7619047620000003"/>
    <n v="6.0869999999999997"/>
    <n v="8.6999999999999993"/>
    <s v="Low Spender"/>
  </r>
  <r>
    <s v="856-66-2701"/>
    <x v="0"/>
    <s v="Yangon"/>
    <x v="0"/>
    <x v="1"/>
    <x v="1"/>
    <n v="53.3"/>
    <n v="3"/>
    <n v="7.9950000000000001"/>
    <n v="167.89500000000001"/>
    <x v="43"/>
    <s v="Fri"/>
    <x v="190"/>
    <x v="0"/>
    <n v="159.9"/>
    <n v="4.7619047620000003"/>
    <n v="7.9950000000000001"/>
    <n v="7.5"/>
    <s v="Medium Spender"/>
  </r>
  <r>
    <s v="308-39-1707"/>
    <x v="0"/>
    <s v="Yangon"/>
    <x v="1"/>
    <x v="0"/>
    <x v="5"/>
    <n v="12.09"/>
    <n v="1"/>
    <n v="0.60450000000000004"/>
    <n v="12.6945"/>
    <x v="69"/>
    <s v="Sat"/>
    <x v="191"/>
    <x v="1"/>
    <n v="12.09"/>
    <n v="4.7619047620000003"/>
    <n v="0.60450000000000004"/>
    <n v="8.1999999999999993"/>
    <s v="Low Spender"/>
  </r>
  <r>
    <s v="149-61-1929"/>
    <x v="0"/>
    <s v="Yangon"/>
    <x v="1"/>
    <x v="1"/>
    <x v="2"/>
    <n v="64.19"/>
    <n v="10"/>
    <n v="32.094999999999999"/>
    <n v="673.995"/>
    <x v="31"/>
    <s v="Sat"/>
    <x v="192"/>
    <x v="1"/>
    <n v="641.9"/>
    <n v="4.7619047620000003"/>
    <n v="32.094999999999999"/>
    <n v="6.7"/>
    <s v="High Spender"/>
  </r>
  <r>
    <s v="655-07-2265"/>
    <x v="0"/>
    <s v="Yangon"/>
    <x v="1"/>
    <x v="1"/>
    <x v="3"/>
    <n v="78.31"/>
    <n v="3"/>
    <n v="11.746499999999999"/>
    <n v="246.6765"/>
    <x v="62"/>
    <s v="Tue"/>
    <x v="178"/>
    <x v="0"/>
    <n v="234.93"/>
    <n v="4.7619047620000003"/>
    <n v="11.746499999999999"/>
    <n v="5.4"/>
    <s v="Medium Spender"/>
  </r>
  <r>
    <s v="589-02-8023"/>
    <x v="0"/>
    <s v="Yangon"/>
    <x v="0"/>
    <x v="1"/>
    <x v="4"/>
    <n v="83.77"/>
    <n v="2"/>
    <n v="8.3770000000000007"/>
    <n v="175.917"/>
    <x v="17"/>
    <s v="Tue"/>
    <x v="193"/>
    <x v="1"/>
    <n v="167.54"/>
    <n v="4.7619047620000003"/>
    <n v="8.3770000000000007"/>
    <n v="7"/>
    <s v="Medium Spender"/>
  </r>
  <r>
    <s v="610-46-4100"/>
    <x v="0"/>
    <s v="Yangon"/>
    <x v="1"/>
    <x v="1"/>
    <x v="0"/>
    <n v="28.95"/>
    <n v="7"/>
    <n v="10.1325"/>
    <n v="212.7825"/>
    <x v="1"/>
    <s v="Sun"/>
    <x v="194"/>
    <x v="1"/>
    <n v="202.65"/>
    <n v="4.7619047620000003"/>
    <n v="10.1325"/>
    <n v="6"/>
    <s v="Medium Spender"/>
  </r>
  <r>
    <s v="706-36-6154"/>
    <x v="0"/>
    <s v="Yangon"/>
    <x v="0"/>
    <x v="1"/>
    <x v="1"/>
    <n v="19.36"/>
    <n v="9"/>
    <n v="8.7119999999999997"/>
    <n v="182.952"/>
    <x v="33"/>
    <s v="Fri"/>
    <x v="195"/>
    <x v="0"/>
    <n v="174.24"/>
    <n v="4.7619047620000003"/>
    <n v="8.7119999999999997"/>
    <n v="8.6999999999999993"/>
    <s v="Medium Spender"/>
  </r>
  <r>
    <s v="742-04-5161"/>
    <x v="0"/>
    <s v="Yangon"/>
    <x v="0"/>
    <x v="1"/>
    <x v="1"/>
    <n v="72.78"/>
    <n v="10"/>
    <n v="36.39"/>
    <n v="764.19"/>
    <x v="58"/>
    <s v="Sun"/>
    <x v="196"/>
    <x v="2"/>
    <n v="727.8"/>
    <n v="4.7619047620000003"/>
    <n v="36.39"/>
    <n v="7.3"/>
    <s v="High Spender"/>
  </r>
  <r>
    <s v="169-52-4504"/>
    <x v="0"/>
    <s v="Yangon"/>
    <x v="1"/>
    <x v="0"/>
    <x v="3"/>
    <n v="15.69"/>
    <n v="3"/>
    <n v="2.3534999999999999"/>
    <n v="49.423499999999997"/>
    <x v="66"/>
    <s v="Thu"/>
    <x v="180"/>
    <x v="1"/>
    <n v="47.07"/>
    <n v="4.7619047620000003"/>
    <n v="2.3534999999999999"/>
    <n v="5.8"/>
    <s v="Low Spender"/>
  </r>
  <r>
    <s v="562-12-5430"/>
    <x v="0"/>
    <s v="Yangon"/>
    <x v="0"/>
    <x v="0"/>
    <x v="5"/>
    <n v="88.15"/>
    <n v="3"/>
    <n v="13.2225"/>
    <n v="277.67250000000001"/>
    <x v="33"/>
    <s v="Fri"/>
    <x v="197"/>
    <x v="0"/>
    <n v="264.45"/>
    <n v="4.7619047620000003"/>
    <n v="13.2225"/>
    <n v="7.9"/>
    <s v="Medium Spender"/>
  </r>
  <r>
    <s v="816-72-8853"/>
    <x v="0"/>
    <s v="Yangon"/>
    <x v="0"/>
    <x v="0"/>
    <x v="2"/>
    <n v="27.93"/>
    <n v="5"/>
    <n v="6.9824999999999999"/>
    <n v="146.63249999999999"/>
    <x v="36"/>
    <s v="Tue"/>
    <x v="29"/>
    <x v="2"/>
    <n v="139.65"/>
    <n v="4.7619047620000003"/>
    <n v="6.9824999999999999"/>
    <n v="5.9"/>
    <s v="Low Spender"/>
  </r>
  <r>
    <s v="491-38-3499"/>
    <x v="0"/>
    <s v="Yangon"/>
    <x v="0"/>
    <x v="1"/>
    <x v="5"/>
    <n v="55.45"/>
    <n v="1"/>
    <n v="2.7725"/>
    <n v="58.222499999999997"/>
    <x v="77"/>
    <s v="Tue"/>
    <x v="198"/>
    <x v="1"/>
    <n v="55.45"/>
    <n v="4.7619047620000003"/>
    <n v="2.7725"/>
    <n v="4.9000000000000004"/>
    <s v="Low Spender"/>
  </r>
  <r>
    <s v="518-17-2983"/>
    <x v="0"/>
    <s v="Yangon"/>
    <x v="1"/>
    <x v="0"/>
    <x v="5"/>
    <n v="48.63"/>
    <n v="4"/>
    <n v="9.7260000000000009"/>
    <n v="204.24600000000001"/>
    <x v="68"/>
    <s v="Mon"/>
    <x v="199"/>
    <x v="0"/>
    <n v="194.52"/>
    <n v="4.7619047620000003"/>
    <n v="9.7260000000000009"/>
    <n v="7.6"/>
    <s v="Medium Spender"/>
  </r>
  <r>
    <s v="588-47-8641"/>
    <x v="0"/>
    <s v="Yangon"/>
    <x v="0"/>
    <x v="1"/>
    <x v="5"/>
    <n v="56.04"/>
    <n v="10"/>
    <n v="28.02"/>
    <n v="588.41999999999996"/>
    <x v="71"/>
    <s v="Mon"/>
    <x v="200"/>
    <x v="0"/>
    <n v="560.4"/>
    <n v="4.7619047620000003"/>
    <n v="28.02"/>
    <n v="4.4000000000000004"/>
    <s v="High Spender"/>
  </r>
  <r>
    <s v="811-03-8790"/>
    <x v="0"/>
    <s v="Yangon"/>
    <x v="1"/>
    <x v="0"/>
    <x v="3"/>
    <n v="45.48"/>
    <n v="10"/>
    <n v="22.74"/>
    <n v="477.54"/>
    <x v="75"/>
    <s v="Fri"/>
    <x v="201"/>
    <x v="1"/>
    <n v="454.8"/>
    <n v="4.7619047620000003"/>
    <n v="22.74"/>
    <n v="4.8"/>
    <s v="High Spender"/>
  </r>
  <r>
    <s v="274-05-5470"/>
    <x v="0"/>
    <s v="Yangon"/>
    <x v="0"/>
    <x v="0"/>
    <x v="4"/>
    <n v="73.47"/>
    <n v="4"/>
    <n v="14.694000000000001"/>
    <n v="308.57400000000001"/>
    <x v="78"/>
    <s v="Sat"/>
    <x v="202"/>
    <x v="2"/>
    <n v="293.88"/>
    <n v="4.7619047620000003"/>
    <n v="14.694000000000001"/>
    <n v="6"/>
    <s v="Medium Spender"/>
  </r>
  <r>
    <s v="130-67-4723"/>
    <x v="0"/>
    <s v="Yangon"/>
    <x v="0"/>
    <x v="1"/>
    <x v="4"/>
    <n v="48.5"/>
    <n v="6"/>
    <n v="14.55"/>
    <n v="305.55"/>
    <x v="47"/>
    <s v="Fri"/>
    <x v="203"/>
    <x v="0"/>
    <n v="291"/>
    <n v="4.7619047620000003"/>
    <n v="14.55"/>
    <n v="9.4"/>
    <s v="Medium Spender"/>
  </r>
  <r>
    <s v="105-10-6182"/>
    <x v="0"/>
    <s v="Yangon"/>
    <x v="0"/>
    <x v="1"/>
    <x v="5"/>
    <n v="21.48"/>
    <n v="2"/>
    <n v="2.1480000000000001"/>
    <n v="45.107999999999997"/>
    <x v="67"/>
    <s v="Wed"/>
    <x v="204"/>
    <x v="0"/>
    <n v="42.96"/>
    <n v="4.7619047620000003"/>
    <n v="2.1480000000000001"/>
    <n v="6.6"/>
    <s v="Low Spender"/>
  </r>
  <r>
    <s v="648-83-1321"/>
    <x v="0"/>
    <s v="Yangon"/>
    <x v="0"/>
    <x v="1"/>
    <x v="1"/>
    <n v="63.56"/>
    <n v="10"/>
    <n v="31.78"/>
    <n v="667.38"/>
    <x v="79"/>
    <s v="Wed"/>
    <x v="205"/>
    <x v="2"/>
    <n v="635.6"/>
    <n v="4.7619047620000003"/>
    <n v="31.78"/>
    <n v="4.3"/>
    <s v="High Spender"/>
  </r>
  <r>
    <s v="305-03-2383"/>
    <x v="0"/>
    <s v="Yangon"/>
    <x v="1"/>
    <x v="0"/>
    <x v="4"/>
    <n v="67.099999999999994"/>
    <n v="3"/>
    <n v="10.065"/>
    <n v="211.36500000000001"/>
    <x v="57"/>
    <s v="Fri"/>
    <x v="128"/>
    <x v="2"/>
    <n v="201.3"/>
    <n v="4.7619047620000003"/>
    <n v="10.065"/>
    <n v="7.5"/>
    <s v="Medium Spender"/>
  </r>
  <r>
    <s v="689-05-1884"/>
    <x v="0"/>
    <s v="Yangon"/>
    <x v="0"/>
    <x v="1"/>
    <x v="0"/>
    <n v="48.63"/>
    <n v="10"/>
    <n v="24.315000000000001"/>
    <n v="510.61500000000001"/>
    <x v="41"/>
    <s v="Mon"/>
    <x v="206"/>
    <x v="2"/>
    <n v="486.3"/>
    <n v="4.7619047620000003"/>
    <n v="24.315000000000001"/>
    <n v="8.8000000000000007"/>
    <s v="High Spender"/>
  </r>
  <r>
    <s v="800-09-8606"/>
    <x v="0"/>
    <s v="Yangon"/>
    <x v="0"/>
    <x v="0"/>
    <x v="1"/>
    <n v="87.37"/>
    <n v="5"/>
    <n v="21.842500000000001"/>
    <n v="458.6925"/>
    <x v="36"/>
    <s v="Tue"/>
    <x v="207"/>
    <x v="2"/>
    <n v="436.85"/>
    <n v="4.7619047620000003"/>
    <n v="21.842500000000001"/>
    <n v="6.6"/>
    <s v="High Spender"/>
  </r>
  <r>
    <s v="182-52-7000"/>
    <x v="0"/>
    <s v="Yangon"/>
    <x v="0"/>
    <x v="0"/>
    <x v="2"/>
    <n v="27.04"/>
    <n v="4"/>
    <n v="5.4080000000000004"/>
    <n v="113.568"/>
    <x v="10"/>
    <s v="Tue"/>
    <x v="208"/>
    <x v="0"/>
    <n v="108.16"/>
    <n v="4.7619047620000003"/>
    <n v="5.4080000000000004"/>
    <n v="6.9"/>
    <s v="Low Spender"/>
  </r>
  <r>
    <s v="868-06-0466"/>
    <x v="0"/>
    <s v="Yangon"/>
    <x v="0"/>
    <x v="1"/>
    <x v="3"/>
    <n v="69.58"/>
    <n v="9"/>
    <n v="31.311"/>
    <n v="657.53099999999995"/>
    <x v="80"/>
    <s v="Tue"/>
    <x v="209"/>
    <x v="1"/>
    <n v="626.22"/>
    <n v="4.7619047620000003"/>
    <n v="31.311"/>
    <n v="7.8"/>
    <s v="High Spender"/>
  </r>
  <r>
    <s v="445-30-9252"/>
    <x v="0"/>
    <s v="Yangon"/>
    <x v="1"/>
    <x v="1"/>
    <x v="2"/>
    <n v="25.7"/>
    <n v="3"/>
    <n v="3.855"/>
    <n v="80.954999999999998"/>
    <x v="64"/>
    <s v="Thu"/>
    <x v="205"/>
    <x v="0"/>
    <n v="77.099999999999994"/>
    <n v="4.7619047620000003"/>
    <n v="3.855"/>
    <n v="6.1"/>
    <s v="Low Spender"/>
  </r>
  <r>
    <s v="786-94-2700"/>
    <x v="0"/>
    <s v="Yangon"/>
    <x v="0"/>
    <x v="1"/>
    <x v="4"/>
    <n v="80.62"/>
    <n v="6"/>
    <n v="24.186"/>
    <n v="507.90600000000001"/>
    <x v="81"/>
    <s v="Thu"/>
    <x v="210"/>
    <x v="2"/>
    <n v="483.72"/>
    <n v="4.7619047620000003"/>
    <n v="24.186"/>
    <n v="9.1"/>
    <s v="High Spender"/>
  </r>
  <r>
    <s v="258-92-7466"/>
    <x v="0"/>
    <s v="Yangon"/>
    <x v="1"/>
    <x v="0"/>
    <x v="0"/>
    <n v="35.68"/>
    <n v="5"/>
    <n v="8.92"/>
    <n v="187.32"/>
    <x v="76"/>
    <s v="Wed"/>
    <x v="211"/>
    <x v="1"/>
    <n v="178.4"/>
    <n v="4.7619047620000003"/>
    <n v="8.92"/>
    <n v="6.6"/>
    <s v="Medium Spender"/>
  </r>
  <r>
    <s v="857-16-3520"/>
    <x v="0"/>
    <s v="Yangon"/>
    <x v="0"/>
    <x v="0"/>
    <x v="5"/>
    <n v="71.459999999999994"/>
    <n v="7"/>
    <n v="25.010999999999999"/>
    <n v="525.23099999999999"/>
    <x v="30"/>
    <s v="Thu"/>
    <x v="212"/>
    <x v="0"/>
    <n v="500.22"/>
    <n v="4.7619047620000003"/>
    <n v="25.010999999999999"/>
    <n v="4.5"/>
    <s v="High Spender"/>
  </r>
  <r>
    <s v="482-17-1179"/>
    <x v="0"/>
    <s v="Yangon"/>
    <x v="0"/>
    <x v="1"/>
    <x v="3"/>
    <n v="11.94"/>
    <n v="3"/>
    <n v="1.7909999999999999"/>
    <n v="37.610999999999997"/>
    <x v="31"/>
    <s v="Sat"/>
    <x v="213"/>
    <x v="1"/>
    <n v="35.82"/>
    <n v="4.7619047620000003"/>
    <n v="1.7909999999999999"/>
    <n v="8.1"/>
    <s v="Low Spender"/>
  </r>
  <r>
    <s v="788-21-5741"/>
    <x v="0"/>
    <s v="Yangon"/>
    <x v="1"/>
    <x v="1"/>
    <x v="5"/>
    <n v="45.38"/>
    <n v="3"/>
    <n v="6.8070000000000004"/>
    <n v="142.947"/>
    <x v="12"/>
    <s v="Sun"/>
    <x v="85"/>
    <x v="1"/>
    <n v="136.13999999999999"/>
    <n v="4.7619047620000003"/>
    <n v="6.8070000000000004"/>
    <n v="7.2"/>
    <s v="Low Spender"/>
  </r>
  <r>
    <s v="247-11-2470"/>
    <x v="0"/>
    <s v="Yangon"/>
    <x v="0"/>
    <x v="0"/>
    <x v="5"/>
    <n v="22.32"/>
    <n v="4"/>
    <n v="4.4640000000000004"/>
    <n v="93.744"/>
    <x v="75"/>
    <s v="Fri"/>
    <x v="164"/>
    <x v="1"/>
    <n v="89.28"/>
    <n v="4.7619047620000003"/>
    <n v="4.4640000000000004"/>
    <n v="4.4000000000000004"/>
    <s v="Low Spender"/>
  </r>
  <r>
    <s v="635-28-5728"/>
    <x v="0"/>
    <s v="Yangon"/>
    <x v="1"/>
    <x v="1"/>
    <x v="0"/>
    <n v="56"/>
    <n v="3"/>
    <n v="8.4"/>
    <n v="176.4"/>
    <x v="81"/>
    <s v="Thu"/>
    <x v="214"/>
    <x v="0"/>
    <n v="168"/>
    <n v="4.7619047620000003"/>
    <n v="8.4"/>
    <n v="4.8"/>
    <s v="Medium Spender"/>
  </r>
  <r>
    <s v="756-49-0168"/>
    <x v="0"/>
    <s v="Yangon"/>
    <x v="0"/>
    <x v="1"/>
    <x v="5"/>
    <n v="19.7"/>
    <n v="1"/>
    <n v="0.98499999999999999"/>
    <n v="20.684999999999999"/>
    <x v="3"/>
    <s v="Fri"/>
    <x v="215"/>
    <x v="0"/>
    <n v="19.7"/>
    <n v="4.7619047620000003"/>
    <n v="0.98499999999999999"/>
    <n v="9.5"/>
    <s v="Low Spender"/>
  </r>
  <r>
    <s v="805-86-0265"/>
    <x v="0"/>
    <s v="Yangon"/>
    <x v="1"/>
    <x v="1"/>
    <x v="1"/>
    <n v="93.96"/>
    <n v="9"/>
    <n v="42.281999999999996"/>
    <n v="887.92200000000003"/>
    <x v="45"/>
    <s v="Wed"/>
    <x v="216"/>
    <x v="2"/>
    <n v="845.64"/>
    <n v="4.7619047620000003"/>
    <n v="42.281999999999996"/>
    <n v="9.8000000000000007"/>
    <s v="High Spender"/>
  </r>
  <r>
    <s v="373-14-0504"/>
    <x v="0"/>
    <s v="Yangon"/>
    <x v="0"/>
    <x v="0"/>
    <x v="2"/>
    <n v="71.63"/>
    <n v="2"/>
    <n v="7.1630000000000003"/>
    <n v="150.423"/>
    <x v="6"/>
    <s v="Tue"/>
    <x v="173"/>
    <x v="0"/>
    <n v="143.26"/>
    <n v="4.7619047620000003"/>
    <n v="7.1630000000000003"/>
    <n v="8.8000000000000007"/>
    <s v="Low Spender"/>
  </r>
  <r>
    <s v="546-80-2899"/>
    <x v="0"/>
    <s v="Yangon"/>
    <x v="0"/>
    <x v="1"/>
    <x v="1"/>
    <n v="37.69"/>
    <n v="2"/>
    <n v="3.7690000000000001"/>
    <n v="79.149000000000001"/>
    <x v="37"/>
    <s v="Wed"/>
    <x v="217"/>
    <x v="0"/>
    <n v="75.38"/>
    <n v="4.7619047620000003"/>
    <n v="3.7690000000000001"/>
    <n v="9.5"/>
    <s v="Low Spender"/>
  </r>
  <r>
    <s v="585-86-8361"/>
    <x v="0"/>
    <s v="Yangon"/>
    <x v="1"/>
    <x v="0"/>
    <x v="4"/>
    <n v="27.28"/>
    <n v="5"/>
    <n v="6.82"/>
    <n v="143.22"/>
    <x v="58"/>
    <s v="Sun"/>
    <x v="218"/>
    <x v="1"/>
    <n v="136.4"/>
    <n v="4.7619047620000003"/>
    <n v="6.82"/>
    <n v="8.6"/>
    <s v="Low Spender"/>
  </r>
  <r>
    <s v="807-14-7833"/>
    <x v="0"/>
    <s v="Yangon"/>
    <x v="0"/>
    <x v="0"/>
    <x v="3"/>
    <n v="17.420000000000002"/>
    <n v="10"/>
    <n v="8.7100000000000009"/>
    <n v="182.91"/>
    <x v="82"/>
    <s v="Fri"/>
    <x v="219"/>
    <x v="0"/>
    <n v="174.2"/>
    <n v="4.7619047620000003"/>
    <n v="8.7100000000000009"/>
    <n v="7"/>
    <s v="Medium Spender"/>
  </r>
  <r>
    <s v="652-43-6591"/>
    <x v="0"/>
    <s v="Yangon"/>
    <x v="1"/>
    <x v="0"/>
    <x v="5"/>
    <n v="97.29"/>
    <n v="8"/>
    <n v="38.915999999999997"/>
    <n v="817.23599999999999"/>
    <x v="46"/>
    <s v="Sat"/>
    <x v="220"/>
    <x v="1"/>
    <n v="778.32"/>
    <n v="4.7619047620000003"/>
    <n v="38.915999999999997"/>
    <n v="6.2"/>
    <s v="High Spender"/>
  </r>
  <r>
    <s v="406-46-7107"/>
    <x v="0"/>
    <s v="Yangon"/>
    <x v="1"/>
    <x v="0"/>
    <x v="1"/>
    <n v="96.52"/>
    <n v="6"/>
    <n v="28.956"/>
    <n v="608.07600000000002"/>
    <x v="47"/>
    <s v="Fri"/>
    <x v="221"/>
    <x v="2"/>
    <n v="579.12"/>
    <n v="4.7619047620000003"/>
    <n v="28.956"/>
    <n v="4.5"/>
    <s v="High Spender"/>
  </r>
  <r>
    <s v="250-17-5703"/>
    <x v="0"/>
    <s v="Yangon"/>
    <x v="0"/>
    <x v="1"/>
    <x v="4"/>
    <n v="18.850000000000001"/>
    <n v="10"/>
    <n v="9.4250000000000007"/>
    <n v="197.92500000000001"/>
    <x v="67"/>
    <s v="Wed"/>
    <x v="68"/>
    <x v="0"/>
    <n v="188.5"/>
    <n v="4.7619047620000003"/>
    <n v="9.4250000000000007"/>
    <n v="5.6"/>
    <s v="Medium Spender"/>
  </r>
  <r>
    <s v="156-95-3964"/>
    <x v="0"/>
    <s v="Yangon"/>
    <x v="1"/>
    <x v="0"/>
    <x v="4"/>
    <n v="55.39"/>
    <n v="4"/>
    <n v="11.077999999999999"/>
    <n v="232.63800000000001"/>
    <x v="65"/>
    <s v="Mon"/>
    <x v="222"/>
    <x v="0"/>
    <n v="221.56"/>
    <n v="4.7619047620000003"/>
    <n v="11.077999999999999"/>
    <n v="8"/>
    <s v="Medium Spender"/>
  </r>
  <r>
    <s v="410-67-1709"/>
    <x v="0"/>
    <s v="Yangon"/>
    <x v="0"/>
    <x v="0"/>
    <x v="5"/>
    <n v="63.88"/>
    <n v="8"/>
    <n v="25.552"/>
    <n v="536.59199999999998"/>
    <x v="20"/>
    <s v="Sun"/>
    <x v="223"/>
    <x v="0"/>
    <n v="511.04"/>
    <n v="4.7619047620000003"/>
    <n v="25.552"/>
    <n v="9.9"/>
    <s v="High Spender"/>
  </r>
  <r>
    <s v="587-73-4862"/>
    <x v="0"/>
    <s v="Yangon"/>
    <x v="0"/>
    <x v="0"/>
    <x v="0"/>
    <n v="10.69"/>
    <n v="5"/>
    <n v="2.6724999999999999"/>
    <n v="56.122500000000002"/>
    <x v="60"/>
    <s v="Tue"/>
    <x v="224"/>
    <x v="0"/>
    <n v="53.45"/>
    <n v="4.7619047620000003"/>
    <n v="2.6724999999999999"/>
    <n v="7.6"/>
    <s v="Low Spender"/>
  </r>
  <r>
    <s v="787-87-2010"/>
    <x v="0"/>
    <s v="Yangon"/>
    <x v="0"/>
    <x v="1"/>
    <x v="0"/>
    <n v="55.5"/>
    <n v="4"/>
    <n v="11.1"/>
    <n v="233.1"/>
    <x v="20"/>
    <s v="Sun"/>
    <x v="29"/>
    <x v="1"/>
    <n v="222"/>
    <n v="4.7619047620000003"/>
    <n v="11.1"/>
    <n v="6.6"/>
    <s v="Medium Spender"/>
  </r>
  <r>
    <s v="886-54-6089"/>
    <x v="0"/>
    <s v="Yangon"/>
    <x v="1"/>
    <x v="0"/>
    <x v="1"/>
    <n v="11.43"/>
    <n v="6"/>
    <n v="3.4289999999999998"/>
    <n v="72.009"/>
    <x v="17"/>
    <s v="Tue"/>
    <x v="196"/>
    <x v="2"/>
    <n v="68.58"/>
    <n v="4.7619047620000003"/>
    <n v="3.4289999999999998"/>
    <n v="7.7"/>
    <s v="Low Spender"/>
  </r>
  <r>
    <s v="534-53-3526"/>
    <x v="0"/>
    <s v="Yangon"/>
    <x v="1"/>
    <x v="0"/>
    <x v="2"/>
    <n v="94.76"/>
    <n v="4"/>
    <n v="18.952000000000002"/>
    <n v="397.99200000000002"/>
    <x v="83"/>
    <s v="Mon"/>
    <x v="212"/>
    <x v="0"/>
    <n v="379.04"/>
    <n v="4.7619047620000003"/>
    <n v="18.952000000000002"/>
    <n v="7.8"/>
    <s v="High Spender"/>
  </r>
  <r>
    <s v="307-04-2070"/>
    <x v="0"/>
    <s v="Yangon"/>
    <x v="0"/>
    <x v="0"/>
    <x v="5"/>
    <n v="30.62"/>
    <n v="1"/>
    <n v="1.5309999999999999"/>
    <n v="32.151000000000003"/>
    <x v="52"/>
    <s v="Tue"/>
    <x v="225"/>
    <x v="1"/>
    <n v="30.62"/>
    <n v="4.7619047620000003"/>
    <n v="1.5309999999999999"/>
    <n v="4.0999999999999996"/>
    <s v="Low Spender"/>
  </r>
  <r>
    <s v="404-91-5964"/>
    <x v="0"/>
    <s v="Yangon"/>
    <x v="1"/>
    <x v="1"/>
    <x v="3"/>
    <n v="74.58"/>
    <n v="7"/>
    <n v="26.103000000000002"/>
    <n v="548.16300000000001"/>
    <x v="68"/>
    <s v="Mon"/>
    <x v="226"/>
    <x v="1"/>
    <n v="522.05999999999995"/>
    <n v="4.7619047620000003"/>
    <n v="26.103000000000002"/>
    <n v="9"/>
    <s v="High Spender"/>
  </r>
  <r>
    <s v="497-37-6538"/>
    <x v="0"/>
    <s v="Yangon"/>
    <x v="1"/>
    <x v="1"/>
    <x v="2"/>
    <n v="58.91"/>
    <n v="7"/>
    <n v="20.618500000000001"/>
    <n v="432.98849999999999"/>
    <x v="64"/>
    <s v="Thu"/>
    <x v="227"/>
    <x v="0"/>
    <n v="412.37"/>
    <n v="4.7619047620000003"/>
    <n v="20.618500000000001"/>
    <n v="9.6999999999999993"/>
    <s v="High Spender"/>
  </r>
  <r>
    <s v="651-96-5970"/>
    <x v="0"/>
    <s v="Yangon"/>
    <x v="1"/>
    <x v="1"/>
    <x v="5"/>
    <n v="46.41"/>
    <n v="1"/>
    <n v="2.3205"/>
    <n v="48.730499999999999"/>
    <x v="1"/>
    <s v="Sun"/>
    <x v="228"/>
    <x v="1"/>
    <n v="46.41"/>
    <n v="4.7619047620000003"/>
    <n v="2.3205"/>
    <n v="4"/>
    <s v="Low Spender"/>
  </r>
  <r>
    <s v="263-12-5321"/>
    <x v="0"/>
    <s v="Yangon"/>
    <x v="0"/>
    <x v="1"/>
    <x v="3"/>
    <n v="92.6"/>
    <n v="7"/>
    <n v="32.409999999999997"/>
    <n v="680.61"/>
    <x v="67"/>
    <s v="Wed"/>
    <x v="124"/>
    <x v="1"/>
    <n v="648.20000000000005"/>
    <n v="4.7619047620000003"/>
    <n v="32.409999999999997"/>
    <n v="9.3000000000000007"/>
    <s v="High Spender"/>
  </r>
  <r>
    <s v="702-72-0487"/>
    <x v="0"/>
    <s v="Yangon"/>
    <x v="1"/>
    <x v="0"/>
    <x v="3"/>
    <n v="46.61"/>
    <n v="2"/>
    <n v="4.6609999999999996"/>
    <n v="97.881"/>
    <x v="77"/>
    <s v="Tue"/>
    <x v="48"/>
    <x v="1"/>
    <n v="93.22"/>
    <n v="4.7619047620000003"/>
    <n v="4.6609999999999996"/>
    <n v="6.6"/>
    <s v="Low Spender"/>
  </r>
  <r>
    <s v="864-24-7918"/>
    <x v="0"/>
    <s v="Yangon"/>
    <x v="0"/>
    <x v="0"/>
    <x v="2"/>
    <n v="24.49"/>
    <n v="10"/>
    <n v="12.244999999999999"/>
    <n v="257.14499999999998"/>
    <x v="82"/>
    <s v="Fri"/>
    <x v="227"/>
    <x v="2"/>
    <n v="244.9"/>
    <n v="4.7619047620000003"/>
    <n v="12.244999999999999"/>
    <n v="8.1"/>
    <s v="Medium Spender"/>
  </r>
  <r>
    <s v="759-29-9521"/>
    <x v="0"/>
    <s v="Yangon"/>
    <x v="0"/>
    <x v="0"/>
    <x v="5"/>
    <n v="48.96"/>
    <n v="9"/>
    <n v="22.032"/>
    <n v="462.67200000000003"/>
    <x v="41"/>
    <s v="Mon"/>
    <x v="229"/>
    <x v="2"/>
    <n v="440.64"/>
    <n v="4.7619047620000003"/>
    <n v="22.032"/>
    <n v="8"/>
    <s v="High Spender"/>
  </r>
  <r>
    <s v="220-68-6701"/>
    <x v="0"/>
    <s v="Yangon"/>
    <x v="1"/>
    <x v="0"/>
    <x v="1"/>
    <n v="77.47"/>
    <n v="4"/>
    <n v="15.494"/>
    <n v="325.37400000000002"/>
    <x v="84"/>
    <s v="Sun"/>
    <x v="230"/>
    <x v="2"/>
    <n v="309.88"/>
    <n v="4.7619047620000003"/>
    <n v="15.494"/>
    <n v="4.2"/>
    <s v="Medium Spender"/>
  </r>
  <r>
    <s v="618-34-8551"/>
    <x v="0"/>
    <s v="Yangon"/>
    <x v="1"/>
    <x v="0"/>
    <x v="2"/>
    <n v="93.18"/>
    <n v="2"/>
    <n v="9.3179999999999996"/>
    <n v="195.678"/>
    <x v="79"/>
    <s v="Wed"/>
    <x v="231"/>
    <x v="1"/>
    <n v="186.36"/>
    <n v="4.7619047620000003"/>
    <n v="9.3179999999999996"/>
    <n v="8.5"/>
    <s v="Medium Spender"/>
  </r>
  <r>
    <s v="257-60-7754"/>
    <x v="0"/>
    <s v="Yangon"/>
    <x v="1"/>
    <x v="0"/>
    <x v="3"/>
    <n v="50.23"/>
    <n v="4"/>
    <n v="10.045999999999999"/>
    <n v="210.96600000000001"/>
    <x v="73"/>
    <s v="Tue"/>
    <x v="232"/>
    <x v="2"/>
    <n v="200.92"/>
    <n v="4.7619047620000003"/>
    <n v="10.045999999999999"/>
    <n v="9"/>
    <s v="Medium Spender"/>
  </r>
  <r>
    <s v="380-60-5336"/>
    <x v="0"/>
    <s v="Yangon"/>
    <x v="1"/>
    <x v="0"/>
    <x v="3"/>
    <n v="40.26"/>
    <n v="10"/>
    <n v="20.13"/>
    <n v="422.73"/>
    <x v="85"/>
    <s v="Sun"/>
    <x v="233"/>
    <x v="1"/>
    <n v="402.6"/>
    <n v="4.7619047620000003"/>
    <n v="20.13"/>
    <n v="5"/>
    <s v="High Spender"/>
  </r>
  <r>
    <s v="674-56-6360"/>
    <x v="0"/>
    <s v="Yangon"/>
    <x v="1"/>
    <x v="1"/>
    <x v="3"/>
    <n v="95.15"/>
    <n v="1"/>
    <n v="4.7575000000000003"/>
    <n v="99.907499999999999"/>
    <x v="14"/>
    <s v="Fri"/>
    <x v="234"/>
    <x v="2"/>
    <n v="95.15"/>
    <n v="4.7619047620000003"/>
    <n v="4.7575000000000003"/>
    <n v="6"/>
    <s v="Low Spender"/>
  </r>
  <r>
    <s v="778-34-2523"/>
    <x v="0"/>
    <s v="Yangon"/>
    <x v="0"/>
    <x v="0"/>
    <x v="3"/>
    <n v="48.62"/>
    <n v="8"/>
    <n v="19.448"/>
    <n v="408.40800000000002"/>
    <x v="23"/>
    <s v="Thu"/>
    <x v="235"/>
    <x v="2"/>
    <n v="388.96"/>
    <n v="4.7619047620000003"/>
    <n v="19.448"/>
    <n v="5"/>
    <s v="High Spender"/>
  </r>
  <r>
    <s v="832-51-6761"/>
    <x v="0"/>
    <s v="Yangon"/>
    <x v="1"/>
    <x v="1"/>
    <x v="4"/>
    <n v="33.880000000000003"/>
    <n v="8"/>
    <n v="13.552"/>
    <n v="284.59199999999998"/>
    <x v="31"/>
    <s v="Sat"/>
    <x v="93"/>
    <x v="0"/>
    <n v="271.04000000000002"/>
    <n v="4.7619047620000003"/>
    <n v="13.552"/>
    <n v="9.6"/>
    <s v="Medium Spender"/>
  </r>
  <r>
    <s v="186-43-8965"/>
    <x v="0"/>
    <s v="Yangon"/>
    <x v="0"/>
    <x v="0"/>
    <x v="1"/>
    <n v="47.68"/>
    <n v="2"/>
    <n v="4.7679999999999998"/>
    <n v="100.128"/>
    <x v="85"/>
    <s v="Sun"/>
    <x v="236"/>
    <x v="1"/>
    <n v="95.36"/>
    <n v="4.7619047620000003"/>
    <n v="4.7679999999999998"/>
    <n v="4.0999999999999996"/>
    <s v="Low Spender"/>
  </r>
  <r>
    <s v="276-75-6884"/>
    <x v="0"/>
    <s v="Yangon"/>
    <x v="1"/>
    <x v="0"/>
    <x v="0"/>
    <n v="68.709999999999994"/>
    <n v="3"/>
    <n v="10.3065"/>
    <n v="216.4365"/>
    <x v="41"/>
    <s v="Mon"/>
    <x v="237"/>
    <x v="2"/>
    <n v="206.13"/>
    <n v="4.7619047620000003"/>
    <n v="10.3065"/>
    <n v="8.6999999999999993"/>
    <s v="Medium Spender"/>
  </r>
  <r>
    <s v="569-76-2760"/>
    <x v="0"/>
    <s v="Yangon"/>
    <x v="0"/>
    <x v="0"/>
    <x v="2"/>
    <n v="22.01"/>
    <n v="4"/>
    <n v="4.4020000000000001"/>
    <n v="92.441999999999993"/>
    <x v="36"/>
    <s v="Tue"/>
    <x v="238"/>
    <x v="1"/>
    <n v="88.04"/>
    <n v="4.7619047620000003"/>
    <n v="4.4020000000000001"/>
    <n v="6.6"/>
    <s v="Low Spender"/>
  </r>
  <r>
    <s v="760-53-9233"/>
    <x v="0"/>
    <s v="Yangon"/>
    <x v="0"/>
    <x v="1"/>
    <x v="5"/>
    <n v="41.28"/>
    <n v="3"/>
    <n v="6.1920000000000002"/>
    <n v="130.03200000000001"/>
    <x v="60"/>
    <s v="Tue"/>
    <x v="239"/>
    <x v="1"/>
    <n v="123.84"/>
    <n v="4.7619047620000003"/>
    <n v="6.1920000000000002"/>
    <n v="8.5"/>
    <s v="Low Spender"/>
  </r>
  <r>
    <s v="416-17-9926"/>
    <x v="0"/>
    <s v="Yangon"/>
    <x v="0"/>
    <x v="0"/>
    <x v="3"/>
    <n v="74.22"/>
    <n v="10"/>
    <n v="37.11"/>
    <n v="779.31"/>
    <x v="10"/>
    <s v="Tue"/>
    <x v="240"/>
    <x v="1"/>
    <n v="742.2"/>
    <n v="4.7619047620000003"/>
    <n v="37.11"/>
    <n v="4.3"/>
    <s v="High Spender"/>
  </r>
  <r>
    <s v="237-44-6163"/>
    <x v="0"/>
    <s v="Yangon"/>
    <x v="1"/>
    <x v="1"/>
    <x v="3"/>
    <n v="10.56"/>
    <n v="8"/>
    <n v="4.2240000000000002"/>
    <n v="88.703999999999994"/>
    <x v="23"/>
    <s v="Thu"/>
    <x v="101"/>
    <x v="2"/>
    <n v="84.48"/>
    <n v="4.7619047620000003"/>
    <n v="4.2240000000000002"/>
    <n v="7.6"/>
    <s v="Low Spender"/>
  </r>
  <r>
    <s v="528-14-9470"/>
    <x v="0"/>
    <s v="Yangon"/>
    <x v="0"/>
    <x v="1"/>
    <x v="0"/>
    <n v="91.3"/>
    <n v="1"/>
    <n v="4.5650000000000004"/>
    <n v="95.864999999999995"/>
    <x v="32"/>
    <s v="Thu"/>
    <x v="240"/>
    <x v="0"/>
    <n v="91.3"/>
    <n v="4.7619047620000003"/>
    <n v="4.5650000000000004"/>
    <n v="9.1999999999999993"/>
    <s v="Low Spender"/>
  </r>
  <r>
    <s v="807-34-3742"/>
    <x v="0"/>
    <s v="Yangon"/>
    <x v="1"/>
    <x v="1"/>
    <x v="5"/>
    <n v="52.38"/>
    <n v="1"/>
    <n v="2.6190000000000002"/>
    <n v="54.999000000000002"/>
    <x v="60"/>
    <s v="Tue"/>
    <x v="52"/>
    <x v="2"/>
    <n v="52.38"/>
    <n v="4.7619047620000003"/>
    <n v="2.6190000000000002"/>
    <n v="5.8"/>
    <s v="Low Spender"/>
  </r>
  <r>
    <s v="288-62-1085"/>
    <x v="0"/>
    <s v="Yangon"/>
    <x v="0"/>
    <x v="1"/>
    <x v="5"/>
    <n v="38.54"/>
    <n v="5"/>
    <n v="9.6349999999999998"/>
    <n v="202.33500000000001"/>
    <x v="86"/>
    <s v="Wed"/>
    <x v="85"/>
    <x v="0"/>
    <n v="192.7"/>
    <n v="4.7619047620000003"/>
    <n v="9.6349999999999998"/>
    <n v="5.6"/>
    <s v="Medium Spender"/>
  </r>
  <r>
    <s v="497-36-0989"/>
    <x v="0"/>
    <s v="Yangon"/>
    <x v="1"/>
    <x v="1"/>
    <x v="5"/>
    <n v="51.94"/>
    <n v="3"/>
    <n v="7.7910000000000004"/>
    <n v="163.61099999999999"/>
    <x v="57"/>
    <s v="Fri"/>
    <x v="241"/>
    <x v="2"/>
    <n v="155.82"/>
    <n v="4.7619047620000003"/>
    <n v="7.7910000000000004"/>
    <n v="7.9"/>
    <s v="Medium Spender"/>
  </r>
  <r>
    <s v="860-73-6466"/>
    <x v="0"/>
    <s v="Yangon"/>
    <x v="0"/>
    <x v="0"/>
    <x v="2"/>
    <n v="39.47"/>
    <n v="2"/>
    <n v="3.9470000000000001"/>
    <n v="82.887"/>
    <x v="13"/>
    <s v="Sat"/>
    <x v="242"/>
    <x v="1"/>
    <n v="78.94"/>
    <n v="4.7619047620000003"/>
    <n v="3.9470000000000001"/>
    <n v="5"/>
    <s v="Low Spender"/>
  </r>
  <r>
    <s v="896-34-0956"/>
    <x v="0"/>
    <s v="Yangon"/>
    <x v="1"/>
    <x v="1"/>
    <x v="5"/>
    <n v="21.32"/>
    <n v="1"/>
    <n v="1.0660000000000001"/>
    <n v="22.385999999999999"/>
    <x v="69"/>
    <s v="Sat"/>
    <x v="83"/>
    <x v="2"/>
    <n v="21.32"/>
    <n v="4.7619047620000003"/>
    <n v="1.0660000000000001"/>
    <n v="5.9"/>
    <s v="Low Spender"/>
  </r>
  <r>
    <s v="804-38-3935"/>
    <x v="0"/>
    <s v="Yangon"/>
    <x v="0"/>
    <x v="1"/>
    <x v="3"/>
    <n v="93.78"/>
    <n v="3"/>
    <n v="14.067"/>
    <n v="295.40699999999998"/>
    <x v="87"/>
    <s v="Wed"/>
    <x v="216"/>
    <x v="1"/>
    <n v="281.33999999999997"/>
    <n v="4.7619047620000003"/>
    <n v="14.067"/>
    <n v="5.9"/>
    <s v="Medium Spender"/>
  </r>
  <r>
    <s v="585-90-0249"/>
    <x v="0"/>
    <s v="Yangon"/>
    <x v="0"/>
    <x v="1"/>
    <x v="3"/>
    <n v="73.260000000000005"/>
    <n v="1"/>
    <n v="3.6629999999999998"/>
    <n v="76.923000000000002"/>
    <x v="2"/>
    <s v="Sun"/>
    <x v="243"/>
    <x v="0"/>
    <n v="73.260000000000005"/>
    <n v="4.7619047620000003"/>
    <n v="3.6629999999999998"/>
    <n v="9.6999999999999993"/>
    <s v="Low Spender"/>
  </r>
  <r>
    <s v="125-45-2293"/>
    <x v="0"/>
    <s v="Yangon"/>
    <x v="1"/>
    <x v="0"/>
    <x v="5"/>
    <n v="99.1"/>
    <n v="6"/>
    <n v="29.73"/>
    <n v="624.33000000000004"/>
    <x v="31"/>
    <s v="Sat"/>
    <x v="244"/>
    <x v="2"/>
    <n v="594.6"/>
    <n v="4.7619047620000003"/>
    <n v="29.73"/>
    <n v="4.2"/>
    <s v="High Spender"/>
  </r>
  <r>
    <s v="843-73-4724"/>
    <x v="0"/>
    <s v="Yangon"/>
    <x v="1"/>
    <x v="1"/>
    <x v="5"/>
    <n v="74.099999999999994"/>
    <n v="1"/>
    <n v="3.7050000000000001"/>
    <n v="77.805000000000007"/>
    <x v="43"/>
    <s v="Fri"/>
    <x v="245"/>
    <x v="2"/>
    <n v="74.099999999999994"/>
    <n v="4.7619047620000003"/>
    <n v="3.7050000000000001"/>
    <n v="9.1999999999999993"/>
    <s v="Low Spender"/>
  </r>
  <r>
    <s v="409-33-9708"/>
    <x v="0"/>
    <s v="Yangon"/>
    <x v="1"/>
    <x v="0"/>
    <x v="5"/>
    <n v="98.48"/>
    <n v="2"/>
    <n v="9.8480000000000008"/>
    <n v="206.80799999999999"/>
    <x v="80"/>
    <s v="Tue"/>
    <x v="17"/>
    <x v="0"/>
    <n v="196.96"/>
    <n v="4.7619047620000003"/>
    <n v="9.8480000000000008"/>
    <n v="9.1999999999999993"/>
    <s v="Medium Spender"/>
  </r>
  <r>
    <s v="160-22-2687"/>
    <x v="0"/>
    <s v="Yangon"/>
    <x v="0"/>
    <x v="0"/>
    <x v="0"/>
    <n v="95.95"/>
    <n v="5"/>
    <n v="23.987500000000001"/>
    <n v="503.73750000000001"/>
    <x v="48"/>
    <s v="Wed"/>
    <x v="91"/>
    <x v="0"/>
    <n v="479.75"/>
    <n v="4.7619047620000003"/>
    <n v="23.987500000000001"/>
    <n v="8.8000000000000007"/>
    <s v="High Spender"/>
  </r>
  <r>
    <s v="748-45-2862"/>
    <x v="0"/>
    <s v="Yangon"/>
    <x v="0"/>
    <x v="0"/>
    <x v="1"/>
    <n v="28.31"/>
    <n v="4"/>
    <n v="5.6619999999999999"/>
    <n v="118.902"/>
    <x v="63"/>
    <s v="Thu"/>
    <x v="246"/>
    <x v="2"/>
    <n v="113.24"/>
    <n v="4.7619047620000003"/>
    <n v="5.6619999999999999"/>
    <n v="8.1999999999999993"/>
    <s v="Low Spender"/>
  </r>
  <r>
    <s v="316-66-3011"/>
    <x v="0"/>
    <s v="Yangon"/>
    <x v="0"/>
    <x v="0"/>
    <x v="4"/>
    <n v="47.63"/>
    <n v="9"/>
    <n v="21.433499999999999"/>
    <n v="450.1035"/>
    <x v="48"/>
    <s v="Wed"/>
    <x v="247"/>
    <x v="2"/>
    <n v="428.67"/>
    <n v="4.7619047620000003"/>
    <n v="21.433499999999999"/>
    <n v="5"/>
    <s v="High Spender"/>
  </r>
  <r>
    <s v="840-76-5966"/>
    <x v="0"/>
    <s v="Yangon"/>
    <x v="0"/>
    <x v="1"/>
    <x v="2"/>
    <n v="12.76"/>
    <n v="2"/>
    <n v="1.276"/>
    <n v="26.795999999999999"/>
    <x v="73"/>
    <s v="Tue"/>
    <x v="233"/>
    <x v="0"/>
    <n v="25.52"/>
    <n v="4.7619047620000003"/>
    <n v="1.276"/>
    <n v="7.8"/>
    <s v="Low Spender"/>
  </r>
  <r>
    <s v="124-31-1458"/>
    <x v="0"/>
    <s v="Yangon"/>
    <x v="0"/>
    <x v="0"/>
    <x v="3"/>
    <n v="79.59"/>
    <n v="3"/>
    <n v="11.938499999999999"/>
    <n v="250.70849999999999"/>
    <x v="73"/>
    <s v="Tue"/>
    <x v="248"/>
    <x v="2"/>
    <n v="238.77"/>
    <n v="4.7619047620000003"/>
    <n v="11.938499999999999"/>
    <n v="6.6"/>
    <s v="Medium Spender"/>
  </r>
  <r>
    <s v="852-82-2749"/>
    <x v="0"/>
    <s v="Yangon"/>
    <x v="1"/>
    <x v="1"/>
    <x v="2"/>
    <n v="64.59"/>
    <n v="4"/>
    <n v="12.917999999999999"/>
    <n v="271.27800000000002"/>
    <x v="50"/>
    <s v="Sun"/>
    <x v="249"/>
    <x v="0"/>
    <n v="258.36"/>
    <n v="4.7619047620000003"/>
    <n v="12.917999999999999"/>
    <n v="9.3000000000000007"/>
    <s v="Medium Spender"/>
  </r>
  <r>
    <s v="873-14-6353"/>
    <x v="0"/>
    <s v="Yangon"/>
    <x v="0"/>
    <x v="1"/>
    <x v="4"/>
    <n v="24.82"/>
    <n v="7"/>
    <n v="8.6869999999999994"/>
    <n v="182.42699999999999"/>
    <x v="88"/>
    <s v="Sat"/>
    <x v="250"/>
    <x v="1"/>
    <n v="173.74"/>
    <n v="4.7619047620000003"/>
    <n v="8.6869999999999994"/>
    <n v="7.1"/>
    <s v="Medium Spender"/>
  </r>
  <r>
    <s v="166-19-2553"/>
    <x v="0"/>
    <s v="Yangon"/>
    <x v="0"/>
    <x v="1"/>
    <x v="2"/>
    <n v="89.06"/>
    <n v="6"/>
    <n v="26.718"/>
    <n v="561.07799999999997"/>
    <x v="33"/>
    <s v="Fri"/>
    <x v="251"/>
    <x v="2"/>
    <n v="534.36"/>
    <n v="4.7619047620000003"/>
    <n v="26.718"/>
    <n v="9.9"/>
    <s v="High Spender"/>
  </r>
  <r>
    <s v="737-88-5876"/>
    <x v="0"/>
    <s v="Yangon"/>
    <x v="0"/>
    <x v="1"/>
    <x v="1"/>
    <n v="23.29"/>
    <n v="4"/>
    <n v="4.6580000000000004"/>
    <n v="97.817999999999998"/>
    <x v="42"/>
    <s v="Tue"/>
    <x v="221"/>
    <x v="1"/>
    <n v="93.16"/>
    <n v="4.7619047620000003"/>
    <n v="4.6580000000000004"/>
    <n v="5.9"/>
    <s v="Low Spender"/>
  </r>
  <r>
    <s v="448-61-3783"/>
    <x v="0"/>
    <s v="Yangon"/>
    <x v="1"/>
    <x v="0"/>
    <x v="3"/>
    <n v="90.02"/>
    <n v="8"/>
    <n v="36.008000000000003"/>
    <n v="756.16800000000001"/>
    <x v="40"/>
    <s v="Thu"/>
    <x v="252"/>
    <x v="1"/>
    <n v="720.16"/>
    <n v="4.7619047620000003"/>
    <n v="36.008000000000003"/>
    <n v="4.5"/>
    <s v="High Spender"/>
  </r>
  <r>
    <s v="291-55-6563"/>
    <x v="0"/>
    <s v="Yangon"/>
    <x v="0"/>
    <x v="0"/>
    <x v="1"/>
    <n v="34.42"/>
    <n v="6"/>
    <n v="10.326000000000001"/>
    <n v="216.846"/>
    <x v="61"/>
    <s v="Sat"/>
    <x v="127"/>
    <x v="0"/>
    <n v="206.52"/>
    <n v="4.7619047620000003"/>
    <n v="10.326000000000001"/>
    <n v="7.5"/>
    <s v="Medium Spender"/>
  </r>
  <r>
    <s v="548-48-3156"/>
    <x v="0"/>
    <s v="Yangon"/>
    <x v="0"/>
    <x v="0"/>
    <x v="4"/>
    <n v="83.34"/>
    <n v="2"/>
    <n v="8.3339999999999996"/>
    <n v="175.01400000000001"/>
    <x v="42"/>
    <s v="Tue"/>
    <x v="253"/>
    <x v="2"/>
    <n v="166.68"/>
    <n v="4.7619047620000003"/>
    <n v="8.3339999999999996"/>
    <n v="7.6"/>
    <s v="Medium Spender"/>
  </r>
  <r>
    <s v="460-93-5834"/>
    <x v="0"/>
    <s v="Yangon"/>
    <x v="1"/>
    <x v="1"/>
    <x v="2"/>
    <n v="45.58"/>
    <n v="7"/>
    <n v="15.952999999999999"/>
    <n v="335.01299999999998"/>
    <x v="72"/>
    <s v="Sun"/>
    <x v="254"/>
    <x v="2"/>
    <n v="319.06"/>
    <n v="4.7619047620000003"/>
    <n v="15.952999999999999"/>
    <n v="5"/>
    <s v="Medium Spender"/>
  </r>
  <r>
    <s v="325-89-4209"/>
    <x v="0"/>
    <s v="Yangon"/>
    <x v="0"/>
    <x v="1"/>
    <x v="4"/>
    <n v="87.9"/>
    <n v="1"/>
    <n v="4.3949999999999996"/>
    <n v="92.295000000000002"/>
    <x v="52"/>
    <s v="Tue"/>
    <x v="255"/>
    <x v="0"/>
    <n v="87.9"/>
    <n v="4.7619047620000003"/>
    <n v="4.3949999999999996"/>
    <n v="6.7"/>
    <s v="Low Spender"/>
  </r>
  <r>
    <s v="884-80-6021"/>
    <x v="0"/>
    <s v="Yangon"/>
    <x v="0"/>
    <x v="0"/>
    <x v="3"/>
    <n v="73.47"/>
    <n v="10"/>
    <n v="36.734999999999999"/>
    <n v="771.43499999999995"/>
    <x v="29"/>
    <s v="Sat"/>
    <x v="256"/>
    <x v="0"/>
    <n v="734.7"/>
    <n v="4.7619047620000003"/>
    <n v="36.734999999999999"/>
    <n v="9.5"/>
    <s v="High Spender"/>
  </r>
  <r>
    <s v="880-46-5796"/>
    <x v="0"/>
    <s v="Yangon"/>
    <x v="0"/>
    <x v="1"/>
    <x v="2"/>
    <n v="76.92"/>
    <n v="10"/>
    <n v="38.46"/>
    <n v="807.66"/>
    <x v="84"/>
    <s v="Sun"/>
    <x v="257"/>
    <x v="0"/>
    <n v="769.2"/>
    <n v="4.7619047620000003"/>
    <n v="38.46"/>
    <n v="5.6"/>
    <s v="High Spender"/>
  </r>
  <r>
    <s v="146-09-5432"/>
    <x v="0"/>
    <s v="Yangon"/>
    <x v="0"/>
    <x v="1"/>
    <x v="4"/>
    <n v="35.04"/>
    <n v="9"/>
    <n v="15.768000000000001"/>
    <n v="331.12799999999999"/>
    <x v="54"/>
    <s v="Sat"/>
    <x v="258"/>
    <x v="0"/>
    <n v="315.36"/>
    <n v="4.7619047620000003"/>
    <n v="15.768000000000001"/>
    <n v="4.5999999999999996"/>
    <s v="Medium Spender"/>
  </r>
  <r>
    <s v="595-94-9924"/>
    <x v="0"/>
    <s v="Yangon"/>
    <x v="0"/>
    <x v="0"/>
    <x v="0"/>
    <n v="27.73"/>
    <n v="5"/>
    <n v="6.9325000000000001"/>
    <n v="145.58250000000001"/>
    <x v="60"/>
    <s v="Tue"/>
    <x v="259"/>
    <x v="1"/>
    <n v="138.65"/>
    <n v="4.7619047620000003"/>
    <n v="6.9325000000000001"/>
    <n v="4.2"/>
    <s v="Low Spender"/>
  </r>
  <r>
    <s v="865-41-9075"/>
    <x v="0"/>
    <s v="Yangon"/>
    <x v="1"/>
    <x v="1"/>
    <x v="4"/>
    <n v="11.53"/>
    <n v="7"/>
    <n v="4.0354999999999999"/>
    <n v="84.745500000000007"/>
    <x v="74"/>
    <s v="Mon"/>
    <x v="260"/>
    <x v="2"/>
    <n v="80.709999999999994"/>
    <n v="4.7619047620000003"/>
    <n v="4.0354999999999999"/>
    <n v="8.1"/>
    <s v="Low Spender"/>
  </r>
  <r>
    <s v="186-71-5196"/>
    <x v="0"/>
    <s v="Yangon"/>
    <x v="0"/>
    <x v="0"/>
    <x v="4"/>
    <n v="79.540000000000006"/>
    <n v="2"/>
    <n v="7.9539999999999997"/>
    <n v="167.03399999999999"/>
    <x v="19"/>
    <s v="Wed"/>
    <x v="261"/>
    <x v="0"/>
    <n v="159.08000000000001"/>
    <n v="4.7619047620000003"/>
    <n v="7.9539999999999997"/>
    <n v="6.2"/>
    <s v="Medium Spender"/>
  </r>
  <r>
    <s v="453-33-6436"/>
    <x v="0"/>
    <s v="Yangon"/>
    <x v="1"/>
    <x v="0"/>
    <x v="1"/>
    <n v="93.12"/>
    <n v="8"/>
    <n v="37.247999999999998"/>
    <n v="782.20799999999997"/>
    <x v="7"/>
    <s v="Thu"/>
    <x v="262"/>
    <x v="2"/>
    <n v="744.96"/>
    <n v="4.7619047620000003"/>
    <n v="37.247999999999998"/>
    <n v="6.8"/>
    <s v="High Spender"/>
  </r>
  <r>
    <s v="522-57-8364"/>
    <x v="0"/>
    <s v="Yangon"/>
    <x v="0"/>
    <x v="1"/>
    <x v="5"/>
    <n v="51.34"/>
    <n v="8"/>
    <n v="20.536000000000001"/>
    <n v="431.25599999999997"/>
    <x v="51"/>
    <s v="Thu"/>
    <x v="94"/>
    <x v="0"/>
    <n v="410.72"/>
    <n v="4.7619047620000003"/>
    <n v="20.536000000000001"/>
    <n v="7.6"/>
    <s v="High Spender"/>
  </r>
  <r>
    <s v="459-45-2396"/>
    <x v="0"/>
    <s v="Yangon"/>
    <x v="0"/>
    <x v="0"/>
    <x v="4"/>
    <n v="99.6"/>
    <n v="3"/>
    <n v="14.94"/>
    <n v="313.74"/>
    <x v="4"/>
    <s v="Mon"/>
    <x v="263"/>
    <x v="2"/>
    <n v="298.8"/>
    <n v="4.7619047620000003"/>
    <n v="14.94"/>
    <n v="5.8"/>
    <s v="Medium Spender"/>
  </r>
  <r>
    <s v="749-81-8133"/>
    <x v="0"/>
    <s v="Yangon"/>
    <x v="1"/>
    <x v="0"/>
    <x v="5"/>
    <n v="94.67"/>
    <n v="4"/>
    <n v="18.934000000000001"/>
    <n v="397.61399999999998"/>
    <x v="9"/>
    <s v="Mon"/>
    <x v="264"/>
    <x v="2"/>
    <n v="378.68"/>
    <n v="4.7619047620000003"/>
    <n v="18.934000000000001"/>
    <n v="6.8"/>
    <s v="High Spender"/>
  </r>
  <r>
    <s v="397-25-8725"/>
    <x v="0"/>
    <s v="Yangon"/>
    <x v="0"/>
    <x v="0"/>
    <x v="0"/>
    <n v="39.619999999999997"/>
    <n v="9"/>
    <n v="17.829000000000001"/>
    <n v="374.40899999999999"/>
    <x v="72"/>
    <s v="Sun"/>
    <x v="265"/>
    <x v="1"/>
    <n v="356.58"/>
    <n v="4.7619047620000003"/>
    <n v="17.829000000000001"/>
    <n v="6.8"/>
    <s v="Medium Spender"/>
  </r>
  <r>
    <s v="243-55-8457"/>
    <x v="0"/>
    <s v="Yangon"/>
    <x v="1"/>
    <x v="0"/>
    <x v="4"/>
    <n v="74.44"/>
    <n v="10"/>
    <n v="37.22"/>
    <n v="781.62"/>
    <x v="67"/>
    <s v="Wed"/>
    <x v="145"/>
    <x v="0"/>
    <n v="744.4"/>
    <n v="4.7619047620000003"/>
    <n v="37.22"/>
    <n v="5.0999999999999996"/>
    <s v="High Spender"/>
  </r>
  <r>
    <s v="361-85-2571"/>
    <x v="0"/>
    <s v="Yangon"/>
    <x v="1"/>
    <x v="0"/>
    <x v="2"/>
    <n v="89.48"/>
    <n v="5"/>
    <n v="22.37"/>
    <n v="469.77"/>
    <x v="61"/>
    <s v="Sat"/>
    <x v="186"/>
    <x v="2"/>
    <n v="447.4"/>
    <n v="4.7619047620000003"/>
    <n v="22.37"/>
    <n v="7.4"/>
    <s v="High Spender"/>
  </r>
  <r>
    <s v="131-70-8179"/>
    <x v="0"/>
    <s v="Yangon"/>
    <x v="0"/>
    <x v="0"/>
    <x v="0"/>
    <n v="92.09"/>
    <n v="3"/>
    <n v="13.813499999999999"/>
    <n v="290.08350000000002"/>
    <x v="12"/>
    <s v="Sun"/>
    <x v="266"/>
    <x v="2"/>
    <n v="276.27"/>
    <n v="4.7619047620000003"/>
    <n v="13.813499999999999"/>
    <n v="4.2"/>
    <s v="Medium Spender"/>
  </r>
  <r>
    <s v="720-72-2436"/>
    <x v="0"/>
    <s v="Yangon"/>
    <x v="1"/>
    <x v="1"/>
    <x v="4"/>
    <n v="66.52"/>
    <n v="4"/>
    <n v="13.304"/>
    <n v="279.38400000000001"/>
    <x v="13"/>
    <s v="Sat"/>
    <x v="156"/>
    <x v="0"/>
    <n v="266.08"/>
    <n v="4.7619047620000003"/>
    <n v="13.304"/>
    <n v="6.9"/>
    <s v="Medium Spender"/>
  </r>
  <r>
    <s v="809-69-9497"/>
    <x v="0"/>
    <s v="Yangon"/>
    <x v="1"/>
    <x v="0"/>
    <x v="1"/>
    <n v="45.68"/>
    <n v="10"/>
    <n v="22.84"/>
    <n v="479.64"/>
    <x v="31"/>
    <s v="Sat"/>
    <x v="200"/>
    <x v="0"/>
    <n v="456.8"/>
    <n v="4.7619047620000003"/>
    <n v="22.84"/>
    <n v="5.7"/>
    <s v="High Spender"/>
  </r>
  <r>
    <s v="449-16-6770"/>
    <x v="0"/>
    <s v="Yangon"/>
    <x v="1"/>
    <x v="1"/>
    <x v="0"/>
    <n v="50.79"/>
    <n v="5"/>
    <n v="12.6975"/>
    <n v="266.64749999999998"/>
    <x v="80"/>
    <s v="Tue"/>
    <x v="267"/>
    <x v="1"/>
    <n v="253.95"/>
    <n v="4.7619047620000003"/>
    <n v="12.6975"/>
    <n v="5.3"/>
    <s v="Medium Spender"/>
  </r>
  <r>
    <s v="333-23-2632"/>
    <x v="0"/>
    <s v="Yangon"/>
    <x v="0"/>
    <x v="1"/>
    <x v="0"/>
    <n v="10.08"/>
    <n v="7"/>
    <n v="3.528"/>
    <n v="74.087999999999994"/>
    <x v="30"/>
    <s v="Thu"/>
    <x v="97"/>
    <x v="2"/>
    <n v="70.56"/>
    <n v="4.7619047620000003"/>
    <n v="3.528"/>
    <n v="4.2"/>
    <s v="Low Spender"/>
  </r>
  <r>
    <s v="489-82-1237"/>
    <x v="0"/>
    <s v="Yangon"/>
    <x v="1"/>
    <x v="0"/>
    <x v="3"/>
    <n v="93.88"/>
    <n v="7"/>
    <n v="32.857999999999997"/>
    <n v="690.01800000000003"/>
    <x v="0"/>
    <s v="Sat"/>
    <x v="181"/>
    <x v="1"/>
    <n v="657.16"/>
    <n v="4.7619047620000003"/>
    <n v="32.857999999999997"/>
    <n v="7.3"/>
    <s v="High Spender"/>
  </r>
  <r>
    <s v="846-10-0341"/>
    <x v="0"/>
    <s v="Yangon"/>
    <x v="1"/>
    <x v="0"/>
    <x v="5"/>
    <n v="42.57"/>
    <n v="7"/>
    <n v="14.8995"/>
    <n v="312.8895"/>
    <x v="50"/>
    <s v="Sun"/>
    <x v="181"/>
    <x v="2"/>
    <n v="297.99"/>
    <n v="4.7619047620000003"/>
    <n v="14.8995"/>
    <n v="6.8"/>
    <s v="Medium Spender"/>
  </r>
  <r>
    <s v="384-59-6655"/>
    <x v="0"/>
    <s v="Yangon"/>
    <x v="0"/>
    <x v="0"/>
    <x v="4"/>
    <n v="98.66"/>
    <n v="9"/>
    <n v="44.396999999999998"/>
    <n v="932.33699999999999"/>
    <x v="80"/>
    <s v="Tue"/>
    <x v="268"/>
    <x v="2"/>
    <n v="887.94"/>
    <n v="4.7619047620000003"/>
    <n v="44.396999999999998"/>
    <n v="8.4"/>
    <s v="High Spender"/>
  </r>
  <r>
    <s v="324-92-3863"/>
    <x v="0"/>
    <s v="Yangon"/>
    <x v="0"/>
    <x v="1"/>
    <x v="3"/>
    <n v="20.89"/>
    <n v="2"/>
    <n v="2.089"/>
    <n v="43.869"/>
    <x v="52"/>
    <s v="Tue"/>
    <x v="263"/>
    <x v="2"/>
    <n v="41.78"/>
    <n v="4.7619047620000003"/>
    <n v="2.089"/>
    <n v="9.8000000000000007"/>
    <s v="Low Spender"/>
  </r>
  <r>
    <s v="593-08-5916"/>
    <x v="0"/>
    <s v="Yangon"/>
    <x v="1"/>
    <x v="0"/>
    <x v="5"/>
    <n v="15.5"/>
    <n v="1"/>
    <n v="0.77500000000000002"/>
    <n v="16.274999999999999"/>
    <x v="42"/>
    <s v="Tue"/>
    <x v="269"/>
    <x v="1"/>
    <n v="15.5"/>
    <n v="4.7619047620000003"/>
    <n v="0.77500000000000002"/>
    <n v="7.4"/>
    <s v="Low Spender"/>
  </r>
  <r>
    <s v="558-60-5016"/>
    <x v="0"/>
    <s v="Yangon"/>
    <x v="1"/>
    <x v="0"/>
    <x v="1"/>
    <n v="33.299999999999997"/>
    <n v="9"/>
    <n v="14.984999999999999"/>
    <n v="314.685"/>
    <x v="41"/>
    <s v="Mon"/>
    <x v="270"/>
    <x v="0"/>
    <n v="299.7"/>
    <n v="4.7619047620000003"/>
    <n v="14.984999999999999"/>
    <n v="7.2"/>
    <s v="Medium Spender"/>
  </r>
  <r>
    <s v="195-06-0432"/>
    <x v="0"/>
    <s v="Yangon"/>
    <x v="0"/>
    <x v="1"/>
    <x v="1"/>
    <n v="81.010000000000005"/>
    <n v="3"/>
    <n v="12.1515"/>
    <n v="255.1815"/>
    <x v="72"/>
    <s v="Sun"/>
    <x v="67"/>
    <x v="1"/>
    <n v="243.03"/>
    <n v="4.7619047620000003"/>
    <n v="12.1515"/>
    <n v="9.3000000000000007"/>
    <s v="Medium Spender"/>
  </r>
  <r>
    <s v="605-03-2706"/>
    <x v="0"/>
    <s v="Yangon"/>
    <x v="1"/>
    <x v="0"/>
    <x v="0"/>
    <n v="15.8"/>
    <n v="3"/>
    <n v="2.37"/>
    <n v="49.77"/>
    <x v="65"/>
    <s v="Mon"/>
    <x v="271"/>
    <x v="2"/>
    <n v="47.4"/>
    <n v="4.7619047620000003"/>
    <n v="2.37"/>
    <n v="9.5"/>
    <s v="Low Spender"/>
  </r>
  <r>
    <s v="531-56-4728"/>
    <x v="0"/>
    <s v="Yangon"/>
    <x v="1"/>
    <x v="1"/>
    <x v="1"/>
    <n v="80.08"/>
    <n v="3"/>
    <n v="12.012"/>
    <n v="252.25200000000001"/>
    <x v="83"/>
    <s v="Mon"/>
    <x v="217"/>
    <x v="2"/>
    <n v="240.24"/>
    <n v="4.7619047620000003"/>
    <n v="12.012"/>
    <n v="5.4"/>
    <s v="Medium Spender"/>
  </r>
  <r>
    <s v="221-25-5073"/>
    <x v="0"/>
    <s v="Yangon"/>
    <x v="1"/>
    <x v="0"/>
    <x v="4"/>
    <n v="74.66"/>
    <n v="4"/>
    <n v="14.932"/>
    <n v="313.572"/>
    <x v="41"/>
    <s v="Mon"/>
    <x v="10"/>
    <x v="2"/>
    <n v="298.64"/>
    <n v="4.7619047620000003"/>
    <n v="14.932"/>
    <n v="8.5"/>
    <s v="Medium Spender"/>
  </r>
  <r>
    <s v="809-46-1866"/>
    <x v="0"/>
    <s v="Yangon"/>
    <x v="1"/>
    <x v="1"/>
    <x v="0"/>
    <n v="58.15"/>
    <n v="4"/>
    <n v="11.63"/>
    <n v="244.23"/>
    <x v="48"/>
    <s v="Wed"/>
    <x v="120"/>
    <x v="2"/>
    <n v="232.6"/>
    <n v="4.7619047620000003"/>
    <n v="11.63"/>
    <n v="8.4"/>
    <s v="Medium Spender"/>
  </r>
  <r>
    <s v="139-32-4183"/>
    <x v="0"/>
    <s v="Yangon"/>
    <x v="0"/>
    <x v="0"/>
    <x v="2"/>
    <n v="97.48"/>
    <n v="9"/>
    <n v="43.866"/>
    <n v="921.18600000000004"/>
    <x v="66"/>
    <s v="Thu"/>
    <x v="190"/>
    <x v="0"/>
    <n v="877.32"/>
    <n v="4.7619047620000003"/>
    <n v="43.866"/>
    <n v="7.4"/>
    <s v="High Spender"/>
  </r>
  <r>
    <s v="886-18-2897"/>
    <x v="0"/>
    <s v="Yangon"/>
    <x v="1"/>
    <x v="0"/>
    <x v="4"/>
    <n v="56.56"/>
    <n v="5"/>
    <n v="14.14"/>
    <n v="296.94"/>
    <x v="14"/>
    <s v="Fri"/>
    <x v="272"/>
    <x v="1"/>
    <n v="282.8"/>
    <n v="4.7619047620000003"/>
    <n v="14.14"/>
    <n v="4.5"/>
    <s v="Medium Spender"/>
  </r>
  <r>
    <s v="745-74-0715"/>
    <x v="0"/>
    <s v="Yangon"/>
    <x v="1"/>
    <x v="1"/>
    <x v="3"/>
    <n v="58.03"/>
    <n v="2"/>
    <n v="5.8029999999999999"/>
    <n v="121.863"/>
    <x v="15"/>
    <s v="Sun"/>
    <x v="273"/>
    <x v="0"/>
    <n v="116.06"/>
    <n v="4.7619047620000003"/>
    <n v="5.8029999999999999"/>
    <n v="8.8000000000000007"/>
    <s v="Low Spender"/>
  </r>
  <r>
    <s v="727-02-1313"/>
    <x v="0"/>
    <s v="Yangon"/>
    <x v="0"/>
    <x v="1"/>
    <x v="4"/>
    <n v="31.84"/>
    <n v="1"/>
    <n v="1.5920000000000001"/>
    <n v="33.432000000000002"/>
    <x v="54"/>
    <s v="Sat"/>
    <x v="98"/>
    <x v="2"/>
    <n v="31.84"/>
    <n v="4.7619047620000003"/>
    <n v="1.5920000000000001"/>
    <n v="7.7"/>
    <s v="Low Spender"/>
  </r>
  <r>
    <s v="347-56-2442"/>
    <x v="0"/>
    <s v="Yangon"/>
    <x v="1"/>
    <x v="1"/>
    <x v="1"/>
    <n v="65.819999999999993"/>
    <n v="1"/>
    <n v="3.2909999999999999"/>
    <n v="69.111000000000004"/>
    <x v="82"/>
    <s v="Fri"/>
    <x v="274"/>
    <x v="2"/>
    <n v="65.819999999999993"/>
    <n v="4.7619047620000003"/>
    <n v="3.2909999999999999"/>
    <n v="4.0999999999999996"/>
    <s v="Low Spender"/>
  </r>
  <r>
    <s v="849-09-3807"/>
    <x v="0"/>
    <s v="Yangon"/>
    <x v="0"/>
    <x v="0"/>
    <x v="5"/>
    <n v="88.34"/>
    <n v="7"/>
    <n v="30.919"/>
    <n v="649.29899999999998"/>
    <x v="34"/>
    <s v="Mon"/>
    <x v="162"/>
    <x v="2"/>
    <n v="618.38"/>
    <n v="4.7619047620000003"/>
    <n v="30.919"/>
    <n v="6.6"/>
    <s v="High Spender"/>
  </r>
  <r>
    <s v="692-92-5582"/>
    <x v="1"/>
    <s v="Mandalay"/>
    <x v="0"/>
    <x v="0"/>
    <x v="4"/>
    <n v="54.84"/>
    <n v="3"/>
    <n v="8.2260000000000009"/>
    <n v="172.74600000000001"/>
    <x v="37"/>
    <s v="Wed"/>
    <x v="275"/>
    <x v="1"/>
    <n v="164.52"/>
    <n v="4.7619047620000003"/>
    <n v="8.2260000000000009"/>
    <n v="5.9"/>
    <s v="Medium Spender"/>
  </r>
  <r>
    <s v="351-62-0822"/>
    <x v="1"/>
    <s v="Mandalay"/>
    <x v="0"/>
    <x v="0"/>
    <x v="5"/>
    <n v="14.48"/>
    <n v="4"/>
    <n v="2.8959999999999999"/>
    <n v="60.816000000000003"/>
    <x v="76"/>
    <s v="Wed"/>
    <x v="276"/>
    <x v="0"/>
    <n v="57.92"/>
    <n v="4.7619047620000003"/>
    <n v="2.8959999999999999"/>
    <n v="4.5"/>
    <s v="Low Spender"/>
  </r>
  <r>
    <s v="529-56-3974"/>
    <x v="1"/>
    <s v="Mandalay"/>
    <x v="0"/>
    <x v="1"/>
    <x v="3"/>
    <n v="25.51"/>
    <n v="4"/>
    <n v="5.1020000000000003"/>
    <n v="107.142"/>
    <x v="46"/>
    <s v="Sat"/>
    <x v="40"/>
    <x v="2"/>
    <n v="102.04"/>
    <n v="4.7619047620000003"/>
    <n v="5.1020000000000003"/>
    <n v="6.8"/>
    <s v="Low Spender"/>
  </r>
  <r>
    <s v="299-46-1805"/>
    <x v="1"/>
    <s v="Mandalay"/>
    <x v="0"/>
    <x v="0"/>
    <x v="2"/>
    <n v="93.72"/>
    <n v="6"/>
    <n v="28.116"/>
    <n v="590.43600000000004"/>
    <x v="17"/>
    <s v="Tue"/>
    <x v="277"/>
    <x v="2"/>
    <n v="562.32000000000005"/>
    <n v="4.7619047620000003"/>
    <n v="28.116"/>
    <n v="4.5"/>
    <s v="High Spender"/>
  </r>
  <r>
    <s v="319-50-3348"/>
    <x v="1"/>
    <s v="Mandalay"/>
    <x v="1"/>
    <x v="0"/>
    <x v="1"/>
    <n v="40.299999999999997"/>
    <n v="2"/>
    <n v="4.03"/>
    <n v="84.63"/>
    <x v="9"/>
    <s v="Mon"/>
    <x v="188"/>
    <x v="0"/>
    <n v="80.599999999999994"/>
    <n v="4.7619047620000003"/>
    <n v="4.03"/>
    <n v="4.4000000000000004"/>
    <s v="Low Spender"/>
  </r>
  <r>
    <s v="371-85-5789"/>
    <x v="1"/>
    <s v="Mandalay"/>
    <x v="1"/>
    <x v="1"/>
    <x v="0"/>
    <n v="87.98"/>
    <n v="3"/>
    <n v="13.196999999999999"/>
    <n v="277.137"/>
    <x v="62"/>
    <s v="Tue"/>
    <x v="100"/>
    <x v="0"/>
    <n v="263.94"/>
    <n v="4.7619047620000003"/>
    <n v="13.196999999999999"/>
    <n v="5.0999999999999996"/>
    <s v="Medium Spender"/>
  </r>
  <r>
    <s v="273-16-6619"/>
    <x v="1"/>
    <s v="Mandalay"/>
    <x v="1"/>
    <x v="1"/>
    <x v="1"/>
    <n v="33.200000000000003"/>
    <n v="2"/>
    <n v="3.32"/>
    <n v="69.72"/>
    <x v="16"/>
    <s v="Fri"/>
    <x v="185"/>
    <x v="1"/>
    <n v="66.400000000000006"/>
    <n v="4.7619047620000003"/>
    <n v="3.32"/>
    <n v="4.4000000000000004"/>
    <s v="Low Spender"/>
  </r>
  <r>
    <s v="649-29-6775"/>
    <x v="1"/>
    <s v="Mandalay"/>
    <x v="1"/>
    <x v="1"/>
    <x v="5"/>
    <n v="33.520000000000003"/>
    <n v="1"/>
    <n v="1.6759999999999999"/>
    <n v="35.195999999999998"/>
    <x v="3"/>
    <s v="Fri"/>
    <x v="144"/>
    <x v="2"/>
    <n v="33.520000000000003"/>
    <n v="4.7619047620000003"/>
    <n v="1.6759999999999999"/>
    <n v="6.7"/>
    <s v="Low Spender"/>
  </r>
  <r>
    <s v="145-94-9061"/>
    <x v="1"/>
    <s v="Mandalay"/>
    <x v="1"/>
    <x v="0"/>
    <x v="4"/>
    <n v="88.36"/>
    <n v="5"/>
    <n v="22.09"/>
    <n v="463.89"/>
    <x v="43"/>
    <s v="Fri"/>
    <x v="132"/>
    <x v="2"/>
    <n v="441.8"/>
    <n v="4.7619047620000003"/>
    <n v="22.09"/>
    <n v="9.6"/>
    <s v="High Spender"/>
  </r>
  <r>
    <s v="871-79-8483"/>
    <x v="1"/>
    <s v="Mandalay"/>
    <x v="1"/>
    <x v="1"/>
    <x v="5"/>
    <n v="94.13"/>
    <n v="5"/>
    <n v="23.532499999999999"/>
    <n v="494.1825"/>
    <x v="4"/>
    <s v="Mon"/>
    <x v="278"/>
    <x v="1"/>
    <n v="470.65"/>
    <n v="4.7619047620000003"/>
    <n v="23.532499999999999"/>
    <n v="4.8"/>
    <s v="High Spender"/>
  </r>
  <r>
    <s v="149-71-6266"/>
    <x v="1"/>
    <s v="Mandalay"/>
    <x v="0"/>
    <x v="1"/>
    <x v="2"/>
    <n v="78.069999999999993"/>
    <n v="9"/>
    <n v="35.131500000000003"/>
    <n v="737.76149999999996"/>
    <x v="74"/>
    <s v="Mon"/>
    <x v="83"/>
    <x v="2"/>
    <n v="702.63"/>
    <n v="4.7619047620000003"/>
    <n v="35.131500000000003"/>
    <n v="4.5"/>
    <s v="High Spender"/>
  </r>
  <r>
    <s v="640-49-2076"/>
    <x v="1"/>
    <s v="Mandalay"/>
    <x v="1"/>
    <x v="1"/>
    <x v="2"/>
    <n v="83.78"/>
    <n v="8"/>
    <n v="33.512"/>
    <n v="703.75199999999995"/>
    <x v="5"/>
    <s v="Thu"/>
    <x v="279"/>
    <x v="2"/>
    <n v="670.24"/>
    <n v="4.7619047620000003"/>
    <n v="33.512"/>
    <n v="5.0999999999999996"/>
    <s v="High Spender"/>
  </r>
  <r>
    <s v="777-82-7220"/>
    <x v="1"/>
    <s v="Mandalay"/>
    <x v="0"/>
    <x v="1"/>
    <x v="1"/>
    <n v="30.12"/>
    <n v="8"/>
    <n v="12.048"/>
    <n v="253.00800000000001"/>
    <x v="1"/>
    <s v="Sun"/>
    <x v="171"/>
    <x v="2"/>
    <n v="240.96"/>
    <n v="4.7619047620000003"/>
    <n v="12.048"/>
    <n v="7.7"/>
    <s v="Medium Spender"/>
  </r>
  <r>
    <s v="280-35-5823"/>
    <x v="1"/>
    <s v="Mandalay"/>
    <x v="0"/>
    <x v="0"/>
    <x v="1"/>
    <n v="86.72"/>
    <n v="1"/>
    <n v="4.3360000000000003"/>
    <n v="91.055999999999997"/>
    <x v="64"/>
    <s v="Thu"/>
    <x v="263"/>
    <x v="0"/>
    <n v="86.72"/>
    <n v="4.7619047620000003"/>
    <n v="4.3360000000000003"/>
    <n v="7.9"/>
    <s v="Low Spender"/>
  </r>
  <r>
    <s v="354-25-5821"/>
    <x v="1"/>
    <s v="Mandalay"/>
    <x v="0"/>
    <x v="0"/>
    <x v="2"/>
    <n v="69.12"/>
    <n v="6"/>
    <n v="20.736000000000001"/>
    <n v="435.45600000000002"/>
    <x v="3"/>
    <s v="Fri"/>
    <x v="280"/>
    <x v="2"/>
    <n v="414.72"/>
    <n v="4.7619047620000003"/>
    <n v="20.736000000000001"/>
    <n v="5.6"/>
    <s v="High Spender"/>
  </r>
  <r>
    <s v="132-32-9879"/>
    <x v="1"/>
    <s v="Mandalay"/>
    <x v="0"/>
    <x v="0"/>
    <x v="3"/>
    <n v="93.96"/>
    <n v="4"/>
    <n v="18.792000000000002"/>
    <n v="394.63200000000001"/>
    <x v="46"/>
    <s v="Sat"/>
    <x v="11"/>
    <x v="2"/>
    <n v="375.84"/>
    <n v="4.7619047620000003"/>
    <n v="18.792000000000002"/>
    <n v="9.5"/>
    <s v="High Spender"/>
  </r>
  <r>
    <s v="370-41-7321"/>
    <x v="1"/>
    <s v="Mandalay"/>
    <x v="0"/>
    <x v="1"/>
    <x v="0"/>
    <n v="56.69"/>
    <n v="9"/>
    <n v="25.5105"/>
    <n v="535.72050000000002"/>
    <x v="67"/>
    <s v="Wed"/>
    <x v="196"/>
    <x v="1"/>
    <n v="510.21"/>
    <n v="4.7619047620000003"/>
    <n v="25.5105"/>
    <n v="8.4"/>
    <s v="High Spender"/>
  </r>
  <r>
    <s v="727-46-3608"/>
    <x v="1"/>
    <s v="Mandalay"/>
    <x v="0"/>
    <x v="0"/>
    <x v="4"/>
    <n v="20.010000000000002"/>
    <n v="9"/>
    <n v="9.0045000000000002"/>
    <n v="189.09450000000001"/>
    <x v="76"/>
    <s v="Wed"/>
    <x v="151"/>
    <x v="0"/>
    <n v="180.09"/>
    <n v="4.7619047620000003"/>
    <n v="9.0045000000000002"/>
    <n v="4.0999999999999996"/>
    <s v="Medium Spender"/>
  </r>
  <r>
    <s v="669-54-1719"/>
    <x v="1"/>
    <s v="Mandalay"/>
    <x v="0"/>
    <x v="1"/>
    <x v="3"/>
    <n v="18.93"/>
    <n v="6"/>
    <n v="5.6790000000000003"/>
    <n v="119.259"/>
    <x v="18"/>
    <s v="Sun"/>
    <x v="127"/>
    <x v="1"/>
    <n v="113.58"/>
    <n v="4.7619047620000003"/>
    <n v="5.6790000000000003"/>
    <n v="8.1"/>
    <s v="Low Spender"/>
  </r>
  <r>
    <s v="616-24-2851"/>
    <x v="1"/>
    <s v="Mandalay"/>
    <x v="0"/>
    <x v="0"/>
    <x v="5"/>
    <n v="17.87"/>
    <n v="4"/>
    <n v="3.5739999999999998"/>
    <n v="75.054000000000002"/>
    <x v="14"/>
    <s v="Fri"/>
    <x v="240"/>
    <x v="0"/>
    <n v="71.48"/>
    <n v="4.7619047620000003"/>
    <n v="3.5739999999999998"/>
    <n v="6.5"/>
    <s v="Low Spender"/>
  </r>
  <r>
    <s v="242-55-6721"/>
    <x v="1"/>
    <s v="Mandalay"/>
    <x v="1"/>
    <x v="1"/>
    <x v="1"/>
    <n v="16.16"/>
    <n v="2"/>
    <n v="1.6160000000000001"/>
    <n v="33.936"/>
    <x v="63"/>
    <s v="Thu"/>
    <x v="281"/>
    <x v="0"/>
    <n v="32.32"/>
    <n v="4.7619047620000003"/>
    <n v="1.6160000000000001"/>
    <n v="6.5"/>
    <s v="Low Spender"/>
  </r>
  <r>
    <s v="347-34-2234"/>
    <x v="1"/>
    <s v="Mandalay"/>
    <x v="0"/>
    <x v="0"/>
    <x v="2"/>
    <n v="55.07"/>
    <n v="9"/>
    <n v="24.781500000000001"/>
    <n v="520.41150000000005"/>
    <x v="58"/>
    <s v="Sun"/>
    <x v="282"/>
    <x v="0"/>
    <n v="495.63"/>
    <n v="4.7619047620000003"/>
    <n v="24.781500000000001"/>
    <n v="10"/>
    <s v="High Spender"/>
  </r>
  <r>
    <s v="853-23-2453"/>
    <x v="1"/>
    <s v="Mandalay"/>
    <x v="0"/>
    <x v="1"/>
    <x v="0"/>
    <n v="75.739999999999995"/>
    <n v="4"/>
    <n v="15.148"/>
    <n v="318.108"/>
    <x v="32"/>
    <s v="Thu"/>
    <x v="283"/>
    <x v="2"/>
    <n v="302.95999999999998"/>
    <n v="4.7619047620000003"/>
    <n v="15.148"/>
    <n v="7.6"/>
    <s v="Medium Spender"/>
  </r>
  <r>
    <s v="109-28-2512"/>
    <x v="1"/>
    <s v="Mandalay"/>
    <x v="0"/>
    <x v="0"/>
    <x v="5"/>
    <n v="97.61"/>
    <n v="6"/>
    <n v="29.283000000000001"/>
    <n v="614.94299999999998"/>
    <x v="49"/>
    <s v="Mon"/>
    <x v="284"/>
    <x v="0"/>
    <n v="585.66"/>
    <n v="4.7619047620000003"/>
    <n v="29.283000000000001"/>
    <n v="9.9"/>
    <s v="High Spender"/>
  </r>
  <r>
    <s v="510-95-6347"/>
    <x v="1"/>
    <s v="Mandalay"/>
    <x v="0"/>
    <x v="0"/>
    <x v="4"/>
    <n v="48.52"/>
    <n v="3"/>
    <n v="7.2779999999999996"/>
    <n v="152.83799999999999"/>
    <x v="62"/>
    <s v="Tue"/>
    <x v="285"/>
    <x v="0"/>
    <n v="145.56"/>
    <n v="4.7619047620000003"/>
    <n v="7.2779999999999996"/>
    <n v="4"/>
    <s v="Low Spender"/>
  </r>
  <r>
    <s v="847-38-7188"/>
    <x v="1"/>
    <s v="Mandalay"/>
    <x v="1"/>
    <x v="0"/>
    <x v="4"/>
    <n v="96.68"/>
    <n v="3"/>
    <n v="14.502000000000001"/>
    <n v="304.54199999999997"/>
    <x v="69"/>
    <s v="Sat"/>
    <x v="286"/>
    <x v="0"/>
    <n v="290.04000000000002"/>
    <n v="4.7619047620000003"/>
    <n v="14.502000000000001"/>
    <n v="6.4"/>
    <s v="Medium Spender"/>
  </r>
  <r>
    <s v="318-68-5053"/>
    <x v="1"/>
    <s v="Mandalay"/>
    <x v="1"/>
    <x v="0"/>
    <x v="0"/>
    <n v="76.989999999999995"/>
    <n v="6"/>
    <n v="23.097000000000001"/>
    <n v="485.03699999999998"/>
    <x v="67"/>
    <s v="Wed"/>
    <x v="287"/>
    <x v="2"/>
    <n v="461.94"/>
    <n v="4.7619047620000003"/>
    <n v="23.097000000000001"/>
    <n v="6.1"/>
    <s v="High Spender"/>
  </r>
  <r>
    <s v="152-08-9985"/>
    <x v="1"/>
    <s v="Mandalay"/>
    <x v="0"/>
    <x v="1"/>
    <x v="0"/>
    <n v="64.36"/>
    <n v="9"/>
    <n v="28.962"/>
    <n v="608.202"/>
    <x v="55"/>
    <s v="Tue"/>
    <x v="288"/>
    <x v="1"/>
    <n v="579.24"/>
    <n v="4.7619047620000003"/>
    <n v="28.962"/>
    <n v="8.6"/>
    <s v="High Spender"/>
  </r>
  <r>
    <s v="766-85-7061"/>
    <x v="1"/>
    <s v="Mandalay"/>
    <x v="1"/>
    <x v="1"/>
    <x v="0"/>
    <n v="87.87"/>
    <n v="10"/>
    <n v="43.935000000000002"/>
    <n v="922.63499999999999"/>
    <x v="8"/>
    <s v="Fri"/>
    <x v="6"/>
    <x v="0"/>
    <n v="878.7"/>
    <n v="4.7619047620000003"/>
    <n v="43.935000000000002"/>
    <n v="5.0999999999999996"/>
    <s v="High Spender"/>
  </r>
  <r>
    <s v="733-01-9107"/>
    <x v="1"/>
    <s v="Mandalay"/>
    <x v="1"/>
    <x v="1"/>
    <x v="1"/>
    <n v="82.7"/>
    <n v="6"/>
    <n v="24.81"/>
    <n v="521.01"/>
    <x v="62"/>
    <s v="Tue"/>
    <x v="156"/>
    <x v="2"/>
    <n v="496.2"/>
    <n v="4.7619047620000003"/>
    <n v="24.81"/>
    <n v="7.4"/>
    <s v="High Spender"/>
  </r>
  <r>
    <s v="716-39-1409"/>
    <x v="1"/>
    <s v="Mandalay"/>
    <x v="1"/>
    <x v="1"/>
    <x v="0"/>
    <n v="30.35"/>
    <n v="7"/>
    <n v="10.6225"/>
    <n v="223.07249999999999"/>
    <x v="42"/>
    <s v="Tue"/>
    <x v="191"/>
    <x v="2"/>
    <n v="212.45"/>
    <n v="4.7619047620000003"/>
    <n v="10.6225"/>
    <n v="8"/>
    <s v="Medium Spender"/>
  </r>
  <r>
    <s v="479-26-8945"/>
    <x v="1"/>
    <s v="Mandalay"/>
    <x v="0"/>
    <x v="0"/>
    <x v="2"/>
    <n v="16.489999999999998"/>
    <n v="2"/>
    <n v="1.649"/>
    <n v="34.628999999999998"/>
    <x v="52"/>
    <s v="Tue"/>
    <x v="216"/>
    <x v="0"/>
    <n v="32.979999999999997"/>
    <n v="4.7619047620000003"/>
    <n v="1.649"/>
    <n v="4.5999999999999996"/>
    <s v="Low Spender"/>
  </r>
  <r>
    <s v="227-78-1148"/>
    <x v="1"/>
    <s v="Mandalay"/>
    <x v="1"/>
    <x v="0"/>
    <x v="5"/>
    <n v="72.84"/>
    <n v="7"/>
    <n v="25.494"/>
    <n v="535.37400000000002"/>
    <x v="57"/>
    <s v="Fri"/>
    <x v="206"/>
    <x v="2"/>
    <n v="509.88"/>
    <n v="4.7619047620000003"/>
    <n v="25.494"/>
    <n v="8.4"/>
    <s v="High Spender"/>
  </r>
  <r>
    <s v="291-32-1427"/>
    <x v="1"/>
    <s v="Mandalay"/>
    <x v="0"/>
    <x v="1"/>
    <x v="5"/>
    <n v="21.94"/>
    <n v="5"/>
    <n v="5.4850000000000003"/>
    <n v="115.185"/>
    <x v="62"/>
    <s v="Tue"/>
    <x v="289"/>
    <x v="0"/>
    <n v="109.7"/>
    <n v="4.7619047620000003"/>
    <n v="5.4850000000000003"/>
    <n v="5.3"/>
    <s v="Low Spender"/>
  </r>
  <r>
    <s v="659-65-8956"/>
    <x v="1"/>
    <s v="Mandalay"/>
    <x v="0"/>
    <x v="1"/>
    <x v="5"/>
    <n v="51.36"/>
    <n v="1"/>
    <n v="2.5680000000000001"/>
    <n v="53.927999999999997"/>
    <x v="79"/>
    <s v="Wed"/>
    <x v="290"/>
    <x v="0"/>
    <n v="51.36"/>
    <n v="4.7619047620000003"/>
    <n v="2.5680000000000001"/>
    <n v="5.2"/>
    <s v="Low Spender"/>
  </r>
  <r>
    <s v="378-24-2715"/>
    <x v="1"/>
    <s v="Mandalay"/>
    <x v="1"/>
    <x v="1"/>
    <x v="1"/>
    <n v="53.44"/>
    <n v="2"/>
    <n v="5.3440000000000003"/>
    <n v="112.224"/>
    <x v="20"/>
    <s v="Sun"/>
    <x v="33"/>
    <x v="0"/>
    <n v="106.88"/>
    <n v="4.7619047620000003"/>
    <n v="5.3440000000000003"/>
    <n v="4.0999999999999996"/>
    <s v="Low Spender"/>
  </r>
  <r>
    <s v="219-22-9386"/>
    <x v="1"/>
    <s v="Mandalay"/>
    <x v="0"/>
    <x v="1"/>
    <x v="2"/>
    <n v="99.96"/>
    <n v="9"/>
    <n v="44.981999999999999"/>
    <n v="944.62199999999996"/>
    <x v="46"/>
    <s v="Sat"/>
    <x v="251"/>
    <x v="1"/>
    <n v="899.64"/>
    <n v="4.7619047620000003"/>
    <n v="44.981999999999999"/>
    <n v="4.2"/>
    <s v="High Spender"/>
  </r>
  <r>
    <s v="268-27-6179"/>
    <x v="1"/>
    <s v="Mandalay"/>
    <x v="0"/>
    <x v="0"/>
    <x v="5"/>
    <n v="56.47"/>
    <n v="8"/>
    <n v="22.588000000000001"/>
    <n v="474.34800000000001"/>
    <x v="46"/>
    <s v="Sat"/>
    <x v="291"/>
    <x v="0"/>
    <n v="451.76"/>
    <n v="4.7619047620000003"/>
    <n v="22.588000000000001"/>
    <n v="7.3"/>
    <s v="High Spender"/>
  </r>
  <r>
    <s v="549-84-7482"/>
    <x v="1"/>
    <s v="Mandalay"/>
    <x v="1"/>
    <x v="0"/>
    <x v="2"/>
    <n v="90.28"/>
    <n v="9"/>
    <n v="40.625999999999998"/>
    <n v="853.14599999999996"/>
    <x v="3"/>
    <s v="Fri"/>
    <x v="12"/>
    <x v="0"/>
    <n v="812.52"/>
    <n v="4.7619047620000003"/>
    <n v="40.625999999999998"/>
    <n v="7.2"/>
    <s v="High Spender"/>
  </r>
  <r>
    <s v="191-10-6171"/>
    <x v="1"/>
    <s v="Mandalay"/>
    <x v="1"/>
    <x v="0"/>
    <x v="5"/>
    <n v="39.619999999999997"/>
    <n v="7"/>
    <n v="13.867000000000001"/>
    <n v="291.20699999999999"/>
    <x v="43"/>
    <s v="Fri"/>
    <x v="220"/>
    <x v="2"/>
    <n v="277.33999999999997"/>
    <n v="4.7619047620000003"/>
    <n v="13.867000000000001"/>
    <n v="7.5"/>
    <s v="Medium Spender"/>
  </r>
  <r>
    <s v="695-51-0018"/>
    <x v="1"/>
    <s v="Mandalay"/>
    <x v="1"/>
    <x v="0"/>
    <x v="2"/>
    <n v="34.840000000000003"/>
    <n v="4"/>
    <n v="6.968"/>
    <n v="146.328"/>
    <x v="18"/>
    <s v="Sun"/>
    <x v="292"/>
    <x v="2"/>
    <n v="139.36000000000001"/>
    <n v="4.7619047620000003"/>
    <n v="6.968"/>
    <n v="7.4"/>
    <s v="Low Spender"/>
  </r>
  <r>
    <s v="590-83-4591"/>
    <x v="1"/>
    <s v="Mandalay"/>
    <x v="0"/>
    <x v="1"/>
    <x v="3"/>
    <n v="87.45"/>
    <n v="6"/>
    <n v="26.234999999999999"/>
    <n v="550.93499999999995"/>
    <x v="12"/>
    <s v="Sun"/>
    <x v="293"/>
    <x v="1"/>
    <n v="524.70000000000005"/>
    <n v="4.7619047620000003"/>
    <n v="26.234999999999999"/>
    <n v="8.8000000000000007"/>
    <s v="High Spender"/>
  </r>
  <r>
    <s v="241-72-9525"/>
    <x v="1"/>
    <s v="Mandalay"/>
    <x v="1"/>
    <x v="1"/>
    <x v="2"/>
    <n v="51.91"/>
    <n v="10"/>
    <n v="25.954999999999998"/>
    <n v="545.05499999999995"/>
    <x v="88"/>
    <s v="Sat"/>
    <x v="294"/>
    <x v="2"/>
    <n v="519.1"/>
    <n v="4.7619047620000003"/>
    <n v="25.954999999999998"/>
    <n v="8.1999999999999993"/>
    <s v="High Spender"/>
  </r>
  <r>
    <s v="262-47-2794"/>
    <x v="1"/>
    <s v="Mandalay"/>
    <x v="0"/>
    <x v="1"/>
    <x v="1"/>
    <n v="71.86"/>
    <n v="8"/>
    <n v="28.744"/>
    <n v="603.62400000000002"/>
    <x v="21"/>
    <s v="Wed"/>
    <x v="268"/>
    <x v="1"/>
    <n v="574.88"/>
    <n v="4.7619047620000003"/>
    <n v="28.744"/>
    <n v="6.2"/>
    <s v="High Spender"/>
  </r>
  <r>
    <s v="608-96-3517"/>
    <x v="1"/>
    <s v="Mandalay"/>
    <x v="0"/>
    <x v="0"/>
    <x v="5"/>
    <n v="91.54"/>
    <n v="4"/>
    <n v="18.308"/>
    <n v="384.46800000000002"/>
    <x v="29"/>
    <s v="Sat"/>
    <x v="14"/>
    <x v="1"/>
    <n v="366.16"/>
    <n v="4.7619047620000003"/>
    <n v="18.308"/>
    <n v="4.8"/>
    <s v="High Spender"/>
  </r>
  <r>
    <s v="279-74-2924"/>
    <x v="1"/>
    <s v="Mandalay"/>
    <x v="0"/>
    <x v="1"/>
    <x v="3"/>
    <n v="72.17"/>
    <n v="1"/>
    <n v="3.6084999999999998"/>
    <n v="75.778499999999994"/>
    <x v="56"/>
    <s v="Fri"/>
    <x v="295"/>
    <x v="2"/>
    <n v="72.17"/>
    <n v="4.7619047620000003"/>
    <n v="3.6084999999999998"/>
    <n v="6.1"/>
    <s v="Low Spender"/>
  </r>
  <r>
    <s v="307-85-2293"/>
    <x v="1"/>
    <s v="Mandalay"/>
    <x v="1"/>
    <x v="1"/>
    <x v="1"/>
    <n v="50.28"/>
    <n v="5"/>
    <n v="12.57"/>
    <n v="263.97000000000003"/>
    <x v="63"/>
    <s v="Thu"/>
    <x v="125"/>
    <x v="0"/>
    <n v="251.4"/>
    <n v="4.7619047620000003"/>
    <n v="12.57"/>
    <n v="9.6999999999999993"/>
    <s v="Medium Spender"/>
  </r>
  <r>
    <s v="743-04-1105"/>
    <x v="1"/>
    <s v="Mandalay"/>
    <x v="0"/>
    <x v="1"/>
    <x v="0"/>
    <n v="97.22"/>
    <n v="9"/>
    <n v="43.749000000000002"/>
    <n v="918.72900000000004"/>
    <x v="61"/>
    <s v="Sat"/>
    <x v="296"/>
    <x v="0"/>
    <n v="874.98"/>
    <n v="4.7619047620000003"/>
    <n v="43.749000000000002"/>
    <n v="6"/>
    <s v="High Spender"/>
  </r>
  <r>
    <s v="423-57-2993"/>
    <x v="1"/>
    <s v="Mandalay"/>
    <x v="1"/>
    <x v="1"/>
    <x v="2"/>
    <n v="93.39"/>
    <n v="6"/>
    <n v="28.016999999999999"/>
    <n v="588.35699999999997"/>
    <x v="19"/>
    <s v="Wed"/>
    <x v="297"/>
    <x v="0"/>
    <n v="560.34"/>
    <n v="4.7619047620000003"/>
    <n v="28.016999999999999"/>
    <n v="10"/>
    <s v="High Spender"/>
  </r>
  <r>
    <s v="548-46-9322"/>
    <x v="1"/>
    <s v="Mandalay"/>
    <x v="1"/>
    <x v="1"/>
    <x v="4"/>
    <n v="39.9"/>
    <n v="10"/>
    <n v="19.95"/>
    <n v="418.95"/>
    <x v="37"/>
    <s v="Wed"/>
    <x v="168"/>
    <x v="1"/>
    <n v="399"/>
    <n v="4.7619047620000003"/>
    <n v="19.95"/>
    <n v="5.9"/>
    <s v="High Spender"/>
  </r>
  <r>
    <s v="505-02-0892"/>
    <x v="1"/>
    <s v="Mandalay"/>
    <x v="0"/>
    <x v="1"/>
    <x v="0"/>
    <n v="42.57"/>
    <n v="8"/>
    <n v="17.027999999999999"/>
    <n v="357.58800000000002"/>
    <x v="4"/>
    <s v="Mon"/>
    <x v="298"/>
    <x v="0"/>
    <n v="340.56"/>
    <n v="4.7619047620000003"/>
    <n v="17.027999999999999"/>
    <n v="5.6"/>
    <s v="Medium Spender"/>
  </r>
  <r>
    <s v="316-55-4634"/>
    <x v="1"/>
    <s v="Mandalay"/>
    <x v="0"/>
    <x v="1"/>
    <x v="4"/>
    <n v="80.05"/>
    <n v="5"/>
    <n v="20.012499999999999"/>
    <n v="420.26249999999999"/>
    <x v="69"/>
    <s v="Sat"/>
    <x v="127"/>
    <x v="1"/>
    <n v="400.25"/>
    <n v="4.7619047620000003"/>
    <n v="20.012499999999999"/>
    <n v="9.4"/>
    <s v="High Spender"/>
  </r>
  <r>
    <s v="608-27-6295"/>
    <x v="1"/>
    <s v="Mandalay"/>
    <x v="0"/>
    <x v="1"/>
    <x v="3"/>
    <n v="52.89"/>
    <n v="6"/>
    <n v="15.867000000000001"/>
    <n v="333.20699999999999"/>
    <x v="31"/>
    <s v="Sat"/>
    <x v="299"/>
    <x v="1"/>
    <n v="317.33999999999997"/>
    <n v="4.7619047620000003"/>
    <n v="15.867000000000001"/>
    <n v="9.8000000000000007"/>
    <s v="Medium Spender"/>
  </r>
  <r>
    <s v="414-12-7047"/>
    <x v="1"/>
    <s v="Mandalay"/>
    <x v="1"/>
    <x v="1"/>
    <x v="4"/>
    <n v="19.79"/>
    <n v="8"/>
    <n v="7.9160000000000004"/>
    <n v="166.23599999999999"/>
    <x v="33"/>
    <s v="Fri"/>
    <x v="264"/>
    <x v="0"/>
    <n v="158.32"/>
    <n v="4.7619047620000003"/>
    <n v="7.9160000000000004"/>
    <n v="8.6999999999999993"/>
    <s v="Medium Spender"/>
  </r>
  <r>
    <s v="895-66-0685"/>
    <x v="1"/>
    <s v="Mandalay"/>
    <x v="0"/>
    <x v="1"/>
    <x v="4"/>
    <n v="18.079999999999998"/>
    <n v="3"/>
    <n v="2.7120000000000002"/>
    <n v="56.951999999999998"/>
    <x v="62"/>
    <s v="Tue"/>
    <x v="300"/>
    <x v="0"/>
    <n v="54.24"/>
    <n v="4.7619047620000003"/>
    <n v="2.7120000000000002"/>
    <n v="8"/>
    <s v="Low Spender"/>
  </r>
  <r>
    <s v="305-14-0245"/>
    <x v="1"/>
    <s v="Mandalay"/>
    <x v="0"/>
    <x v="0"/>
    <x v="1"/>
    <n v="94.49"/>
    <n v="8"/>
    <n v="37.795999999999999"/>
    <n v="793.71600000000001"/>
    <x v="1"/>
    <s v="Sun"/>
    <x v="301"/>
    <x v="0"/>
    <n v="755.92"/>
    <n v="4.7619047620000003"/>
    <n v="37.795999999999999"/>
    <n v="7.5"/>
    <s v="High Spender"/>
  </r>
  <r>
    <s v="732-04-5373"/>
    <x v="1"/>
    <s v="Mandalay"/>
    <x v="0"/>
    <x v="1"/>
    <x v="1"/>
    <n v="46.47"/>
    <n v="4"/>
    <n v="9.2940000000000005"/>
    <n v="195.17400000000001"/>
    <x v="3"/>
    <s v="Fri"/>
    <x v="137"/>
    <x v="2"/>
    <n v="185.88"/>
    <n v="4.7619047620000003"/>
    <n v="9.2940000000000005"/>
    <n v="7"/>
    <s v="Medium Spender"/>
  </r>
  <r>
    <s v="284-34-9626"/>
    <x v="1"/>
    <s v="Mandalay"/>
    <x v="1"/>
    <x v="0"/>
    <x v="1"/>
    <n v="77.040000000000006"/>
    <n v="3"/>
    <n v="11.555999999999999"/>
    <n v="242.67599999999999"/>
    <x v="83"/>
    <s v="Mon"/>
    <x v="10"/>
    <x v="1"/>
    <n v="231.12"/>
    <n v="4.7619047620000003"/>
    <n v="11.555999999999999"/>
    <n v="7.2"/>
    <s v="Medium Spender"/>
  </r>
  <r>
    <s v="437-58-8131"/>
    <x v="1"/>
    <s v="Mandalay"/>
    <x v="1"/>
    <x v="0"/>
    <x v="5"/>
    <n v="73.52"/>
    <n v="2"/>
    <n v="7.3520000000000003"/>
    <n v="154.392"/>
    <x v="17"/>
    <s v="Tue"/>
    <x v="302"/>
    <x v="0"/>
    <n v="147.04"/>
    <n v="4.7619047620000003"/>
    <n v="7.3520000000000003"/>
    <n v="4.5999999999999996"/>
    <s v="Low Spender"/>
  </r>
  <r>
    <s v="641-43-2399"/>
    <x v="1"/>
    <s v="Mandalay"/>
    <x v="1"/>
    <x v="1"/>
    <x v="1"/>
    <n v="25.55"/>
    <n v="4"/>
    <n v="5.1100000000000003"/>
    <n v="107.31"/>
    <x v="69"/>
    <s v="Sat"/>
    <x v="303"/>
    <x v="0"/>
    <n v="102.2"/>
    <n v="4.7619047620000003"/>
    <n v="5.1100000000000003"/>
    <n v="5.7"/>
    <s v="Low Spender"/>
  </r>
  <r>
    <s v="542-41-0513"/>
    <x v="1"/>
    <s v="Mandalay"/>
    <x v="0"/>
    <x v="0"/>
    <x v="3"/>
    <n v="57.49"/>
    <n v="4"/>
    <n v="11.497999999999999"/>
    <n v="241.458"/>
    <x v="16"/>
    <s v="Fri"/>
    <x v="304"/>
    <x v="2"/>
    <n v="229.96"/>
    <n v="4.7619047620000003"/>
    <n v="11.497999999999999"/>
    <n v="6.6"/>
    <s v="Medium Spender"/>
  </r>
  <r>
    <s v="875-46-5808"/>
    <x v="1"/>
    <s v="Mandalay"/>
    <x v="0"/>
    <x v="1"/>
    <x v="0"/>
    <n v="25.9"/>
    <n v="10"/>
    <n v="12.95"/>
    <n v="271.95"/>
    <x v="76"/>
    <s v="Wed"/>
    <x v="305"/>
    <x v="0"/>
    <n v="259"/>
    <n v="4.7619047620000003"/>
    <n v="12.95"/>
    <n v="8.6999999999999993"/>
    <s v="Medium Spender"/>
  </r>
  <r>
    <s v="394-43-4238"/>
    <x v="1"/>
    <s v="Mandalay"/>
    <x v="0"/>
    <x v="1"/>
    <x v="1"/>
    <n v="17.77"/>
    <n v="5"/>
    <n v="4.4424999999999999"/>
    <n v="93.292500000000004"/>
    <x v="57"/>
    <s v="Fri"/>
    <x v="306"/>
    <x v="1"/>
    <n v="88.85"/>
    <n v="4.7619047620000003"/>
    <n v="4.4424999999999999"/>
    <n v="5.4"/>
    <s v="Low Spender"/>
  </r>
  <r>
    <s v="573-58-9734"/>
    <x v="1"/>
    <s v="Mandalay"/>
    <x v="1"/>
    <x v="0"/>
    <x v="5"/>
    <n v="30.37"/>
    <n v="3"/>
    <n v="4.5555000000000003"/>
    <n v="95.665499999999994"/>
    <x v="30"/>
    <s v="Thu"/>
    <x v="302"/>
    <x v="0"/>
    <n v="91.11"/>
    <n v="4.7619047620000003"/>
    <n v="4.5555000000000003"/>
    <n v="5.0999999999999996"/>
    <s v="Low Spender"/>
  </r>
  <r>
    <s v="817-69-8206"/>
    <x v="1"/>
    <s v="Mandalay"/>
    <x v="1"/>
    <x v="0"/>
    <x v="3"/>
    <n v="99.73"/>
    <n v="9"/>
    <n v="44.878500000000003"/>
    <n v="942.44849999999997"/>
    <x v="13"/>
    <s v="Sat"/>
    <x v="255"/>
    <x v="1"/>
    <n v="897.57"/>
    <n v="4.7619047620000003"/>
    <n v="44.878500000000003"/>
    <n v="6.5"/>
    <s v="High Spender"/>
  </r>
  <r>
    <s v="142-63-6033"/>
    <x v="1"/>
    <s v="Mandalay"/>
    <x v="1"/>
    <x v="1"/>
    <x v="1"/>
    <n v="92.36"/>
    <n v="5"/>
    <n v="23.09"/>
    <n v="484.89"/>
    <x v="45"/>
    <s v="Wed"/>
    <x v="258"/>
    <x v="0"/>
    <n v="461.8"/>
    <n v="4.7619047620000003"/>
    <n v="23.09"/>
    <n v="4.9000000000000004"/>
    <s v="High Spender"/>
  </r>
  <r>
    <s v="656-16-1063"/>
    <x v="1"/>
    <s v="Mandalay"/>
    <x v="1"/>
    <x v="1"/>
    <x v="2"/>
    <n v="46.42"/>
    <n v="3"/>
    <n v="6.9630000000000001"/>
    <n v="146.22300000000001"/>
    <x v="56"/>
    <s v="Fri"/>
    <x v="307"/>
    <x v="1"/>
    <n v="139.26"/>
    <n v="4.7619047620000003"/>
    <n v="6.9630000000000001"/>
    <n v="4.4000000000000004"/>
    <s v="Low Spender"/>
  </r>
  <r>
    <s v="891-58-8335"/>
    <x v="1"/>
    <s v="Mandalay"/>
    <x v="0"/>
    <x v="0"/>
    <x v="2"/>
    <n v="29.61"/>
    <n v="7"/>
    <n v="10.3635"/>
    <n v="217.6335"/>
    <x v="9"/>
    <s v="Mon"/>
    <x v="308"/>
    <x v="2"/>
    <n v="207.27"/>
    <n v="4.7619047620000003"/>
    <n v="10.3635"/>
    <n v="6.5"/>
    <s v="Medium Spender"/>
  </r>
  <r>
    <s v="560-30-5617"/>
    <x v="1"/>
    <s v="Mandalay"/>
    <x v="1"/>
    <x v="0"/>
    <x v="2"/>
    <n v="24.77"/>
    <n v="5"/>
    <n v="6.1924999999999999"/>
    <n v="130.04249999999999"/>
    <x v="70"/>
    <s v="Sun"/>
    <x v="126"/>
    <x v="2"/>
    <n v="123.85"/>
    <n v="4.7619047620000003"/>
    <n v="6.1924999999999999"/>
    <n v="8.5"/>
    <s v="Low Spender"/>
  </r>
  <r>
    <s v="549-03-9315"/>
    <x v="1"/>
    <s v="Mandalay"/>
    <x v="1"/>
    <x v="1"/>
    <x v="5"/>
    <n v="94.87"/>
    <n v="8"/>
    <n v="37.948"/>
    <n v="796.90800000000002"/>
    <x v="6"/>
    <s v="Tue"/>
    <x v="309"/>
    <x v="0"/>
    <n v="758.96"/>
    <n v="4.7619047620000003"/>
    <n v="37.948"/>
    <n v="8.6999999999999993"/>
    <s v="High Spender"/>
  </r>
  <r>
    <s v="790-29-1172"/>
    <x v="1"/>
    <s v="Mandalay"/>
    <x v="1"/>
    <x v="0"/>
    <x v="4"/>
    <n v="57.34"/>
    <n v="3"/>
    <n v="8.6010000000000009"/>
    <n v="180.62100000000001"/>
    <x v="15"/>
    <s v="Sun"/>
    <x v="149"/>
    <x v="1"/>
    <n v="172.02"/>
    <n v="4.7619047620000003"/>
    <n v="8.6010000000000009"/>
    <n v="7.9"/>
    <s v="Medium Spender"/>
  </r>
  <r>
    <s v="239-36-3640"/>
    <x v="1"/>
    <s v="Mandalay"/>
    <x v="1"/>
    <x v="1"/>
    <x v="3"/>
    <n v="45.35"/>
    <n v="6"/>
    <n v="13.605"/>
    <n v="285.70499999999998"/>
    <x v="51"/>
    <s v="Thu"/>
    <x v="310"/>
    <x v="0"/>
    <n v="272.10000000000002"/>
    <n v="4.7619047620000003"/>
    <n v="13.605"/>
    <n v="6.1"/>
    <s v="Medium Spender"/>
  </r>
  <r>
    <s v="468-01-2051"/>
    <x v="1"/>
    <s v="Mandalay"/>
    <x v="1"/>
    <x v="1"/>
    <x v="4"/>
    <n v="62.08"/>
    <n v="7"/>
    <n v="21.728000000000002"/>
    <n v="456.28800000000001"/>
    <x v="21"/>
    <s v="Wed"/>
    <x v="311"/>
    <x v="0"/>
    <n v="434.56"/>
    <n v="4.7619047620000003"/>
    <n v="21.728000000000002"/>
    <n v="5.4"/>
    <s v="High Spender"/>
  </r>
  <r>
    <s v="836-82-5858"/>
    <x v="1"/>
    <s v="Mandalay"/>
    <x v="0"/>
    <x v="1"/>
    <x v="0"/>
    <n v="69.37"/>
    <n v="9"/>
    <n v="31.2165"/>
    <n v="655.54650000000004"/>
    <x v="69"/>
    <s v="Sat"/>
    <x v="138"/>
    <x v="0"/>
    <n v="624.33000000000004"/>
    <n v="4.7619047620000003"/>
    <n v="31.2165"/>
    <n v="4"/>
    <s v="High Spender"/>
  </r>
  <r>
    <s v="466-61-5506"/>
    <x v="1"/>
    <s v="Mandalay"/>
    <x v="0"/>
    <x v="0"/>
    <x v="3"/>
    <n v="90.7"/>
    <n v="6"/>
    <n v="27.21"/>
    <n v="571.41"/>
    <x v="77"/>
    <s v="Tue"/>
    <x v="312"/>
    <x v="2"/>
    <n v="544.20000000000005"/>
    <n v="4.7619047620000003"/>
    <n v="27.21"/>
    <n v="5.3"/>
    <s v="High Spender"/>
  </r>
  <r>
    <s v="289-65-5721"/>
    <x v="1"/>
    <s v="Mandalay"/>
    <x v="1"/>
    <x v="0"/>
    <x v="5"/>
    <n v="81.37"/>
    <n v="2"/>
    <n v="8.1370000000000005"/>
    <n v="170.87700000000001"/>
    <x v="69"/>
    <s v="Sat"/>
    <x v="313"/>
    <x v="2"/>
    <n v="162.74"/>
    <n v="4.7619047620000003"/>
    <n v="8.1370000000000005"/>
    <n v="6.5"/>
    <s v="Medium Spender"/>
  </r>
  <r>
    <s v="545-46-3100"/>
    <x v="1"/>
    <s v="Mandalay"/>
    <x v="0"/>
    <x v="0"/>
    <x v="3"/>
    <n v="10.59"/>
    <n v="3"/>
    <n v="1.5885"/>
    <n v="33.358499999999999"/>
    <x v="55"/>
    <s v="Tue"/>
    <x v="314"/>
    <x v="1"/>
    <n v="31.77"/>
    <n v="4.7619047620000003"/>
    <n v="1.5885"/>
    <n v="8.6999999999999993"/>
    <s v="Low Spender"/>
  </r>
  <r>
    <s v="418-02-5978"/>
    <x v="1"/>
    <s v="Mandalay"/>
    <x v="1"/>
    <x v="0"/>
    <x v="0"/>
    <n v="84.09"/>
    <n v="9"/>
    <n v="37.840499999999999"/>
    <n v="794.65049999999997"/>
    <x v="83"/>
    <s v="Mon"/>
    <x v="193"/>
    <x v="2"/>
    <n v="756.81"/>
    <n v="4.7619047620000003"/>
    <n v="37.840499999999999"/>
    <n v="8"/>
    <s v="High Spender"/>
  </r>
  <r>
    <s v="269-04-5750"/>
    <x v="1"/>
    <s v="Mandalay"/>
    <x v="0"/>
    <x v="1"/>
    <x v="5"/>
    <n v="73.819999999999993"/>
    <n v="4"/>
    <n v="14.763999999999999"/>
    <n v="310.04399999999998"/>
    <x v="44"/>
    <s v="Thu"/>
    <x v="146"/>
    <x v="2"/>
    <n v="295.27999999999997"/>
    <n v="4.7619047620000003"/>
    <n v="14.763999999999999"/>
    <n v="6.7"/>
    <s v="Medium Spender"/>
  </r>
  <r>
    <s v="346-84-3103"/>
    <x v="1"/>
    <s v="Mandalay"/>
    <x v="0"/>
    <x v="0"/>
    <x v="3"/>
    <n v="13.22"/>
    <n v="5"/>
    <n v="3.3050000000000002"/>
    <n v="69.405000000000001"/>
    <x v="13"/>
    <s v="Sat"/>
    <x v="315"/>
    <x v="2"/>
    <n v="66.099999999999994"/>
    <n v="4.7619047620000003"/>
    <n v="3.3050000000000002"/>
    <n v="4.3"/>
    <s v="Low Spender"/>
  </r>
  <r>
    <s v="376-02-8238"/>
    <x v="1"/>
    <s v="Mandalay"/>
    <x v="1"/>
    <x v="1"/>
    <x v="1"/>
    <n v="93.87"/>
    <n v="8"/>
    <n v="37.548000000000002"/>
    <n v="788.50800000000004"/>
    <x v="24"/>
    <s v="Sat"/>
    <x v="316"/>
    <x v="1"/>
    <n v="750.96"/>
    <n v="4.7619047620000003"/>
    <n v="37.548000000000002"/>
    <n v="8.3000000000000007"/>
    <s v="High Spender"/>
  </r>
  <r>
    <s v="866-05-7563"/>
    <x v="1"/>
    <s v="Mandalay"/>
    <x v="0"/>
    <x v="0"/>
    <x v="3"/>
    <n v="81.400000000000006"/>
    <n v="3"/>
    <n v="12.21"/>
    <n v="256.41000000000003"/>
    <x v="54"/>
    <s v="Sat"/>
    <x v="317"/>
    <x v="2"/>
    <n v="244.2"/>
    <n v="4.7619047620000003"/>
    <n v="12.21"/>
    <n v="4.8"/>
    <s v="Medium Spender"/>
  </r>
  <r>
    <s v="785-13-7708"/>
    <x v="1"/>
    <s v="Mandalay"/>
    <x v="1"/>
    <x v="1"/>
    <x v="4"/>
    <n v="73.06"/>
    <n v="7"/>
    <n v="25.571000000000002"/>
    <n v="536.99099999999999"/>
    <x v="71"/>
    <s v="Mon"/>
    <x v="272"/>
    <x v="1"/>
    <n v="511.42"/>
    <n v="4.7619047620000003"/>
    <n v="25.571000000000002"/>
    <n v="4.2"/>
    <s v="High Spender"/>
  </r>
  <r>
    <s v="845-51-0542"/>
    <x v="1"/>
    <s v="Mandalay"/>
    <x v="0"/>
    <x v="1"/>
    <x v="4"/>
    <n v="46.55"/>
    <n v="9"/>
    <n v="20.947500000000002"/>
    <n v="439.89749999999998"/>
    <x v="24"/>
    <s v="Sat"/>
    <x v="318"/>
    <x v="0"/>
    <n v="418.95"/>
    <n v="4.7619047620000003"/>
    <n v="20.947500000000002"/>
    <n v="6.4"/>
    <s v="High Spender"/>
  </r>
  <r>
    <s v="110-48-7033"/>
    <x v="1"/>
    <s v="Mandalay"/>
    <x v="0"/>
    <x v="1"/>
    <x v="5"/>
    <n v="32.619999999999997"/>
    <n v="4"/>
    <n v="6.524"/>
    <n v="137.00399999999999"/>
    <x v="36"/>
    <s v="Tue"/>
    <x v="298"/>
    <x v="2"/>
    <n v="130.47999999999999"/>
    <n v="4.7619047620000003"/>
    <n v="6.524"/>
    <n v="9"/>
    <s v="Low Spender"/>
  </r>
  <r>
    <s v="655-85-5130"/>
    <x v="1"/>
    <s v="Mandalay"/>
    <x v="0"/>
    <x v="0"/>
    <x v="5"/>
    <n v="38.299999999999997"/>
    <n v="4"/>
    <n v="7.66"/>
    <n v="160.86000000000001"/>
    <x v="22"/>
    <s v="Wed"/>
    <x v="319"/>
    <x v="2"/>
    <n v="153.19999999999999"/>
    <n v="4.7619047620000003"/>
    <n v="7.66"/>
    <n v="5.7"/>
    <s v="Low Spender"/>
  </r>
  <r>
    <s v="154-74-7179"/>
    <x v="1"/>
    <s v="Mandalay"/>
    <x v="1"/>
    <x v="1"/>
    <x v="2"/>
    <n v="54.45"/>
    <n v="1"/>
    <n v="2.7225000000000001"/>
    <n v="57.172499999999999"/>
    <x v="77"/>
    <s v="Tue"/>
    <x v="320"/>
    <x v="0"/>
    <n v="54.45"/>
    <n v="4.7619047620000003"/>
    <n v="2.7225000000000001"/>
    <n v="7.9"/>
    <s v="Low Spender"/>
  </r>
  <r>
    <s v="571-94-0759"/>
    <x v="1"/>
    <s v="Mandalay"/>
    <x v="0"/>
    <x v="0"/>
    <x v="4"/>
    <n v="74.599999999999994"/>
    <n v="10"/>
    <n v="37.299999999999997"/>
    <n v="783.3"/>
    <x v="73"/>
    <s v="Tue"/>
    <x v="321"/>
    <x v="2"/>
    <n v="746"/>
    <n v="4.7619047620000003"/>
    <n v="37.299999999999997"/>
    <n v="9.5"/>
    <s v="High Spender"/>
  </r>
  <r>
    <s v="783-09-1637"/>
    <x v="1"/>
    <s v="Mandalay"/>
    <x v="1"/>
    <x v="0"/>
    <x v="2"/>
    <n v="67.430000000000007"/>
    <n v="5"/>
    <n v="16.857500000000002"/>
    <n v="354.00749999999999"/>
    <x v="21"/>
    <s v="Wed"/>
    <x v="322"/>
    <x v="0"/>
    <n v="337.15"/>
    <n v="4.7619047620000003"/>
    <n v="16.857500000000002"/>
    <n v="6.3"/>
    <s v="Medium Spender"/>
  </r>
  <r>
    <s v="477-24-6490"/>
    <x v="1"/>
    <s v="Mandalay"/>
    <x v="1"/>
    <x v="0"/>
    <x v="0"/>
    <n v="99.71"/>
    <n v="6"/>
    <n v="29.913"/>
    <n v="628.173"/>
    <x v="77"/>
    <s v="Tue"/>
    <x v="323"/>
    <x v="0"/>
    <n v="598.26"/>
    <n v="4.7619047620000003"/>
    <n v="29.913"/>
    <n v="7.9"/>
    <s v="High Spender"/>
  </r>
  <r>
    <s v="566-19-5475"/>
    <x v="1"/>
    <s v="Mandalay"/>
    <x v="1"/>
    <x v="1"/>
    <x v="5"/>
    <n v="47.97"/>
    <n v="7"/>
    <n v="16.7895"/>
    <n v="352.5795"/>
    <x v="49"/>
    <s v="Mon"/>
    <x v="324"/>
    <x v="2"/>
    <n v="335.79"/>
    <n v="4.7619047620000003"/>
    <n v="16.7895"/>
    <n v="6.2"/>
    <s v="Medium Spender"/>
  </r>
  <r>
    <s v="498-41-1961"/>
    <x v="1"/>
    <s v="Mandalay"/>
    <x v="1"/>
    <x v="1"/>
    <x v="0"/>
    <n v="66.680000000000007"/>
    <n v="5"/>
    <n v="16.670000000000002"/>
    <n v="350.07"/>
    <x v="37"/>
    <s v="Wed"/>
    <x v="136"/>
    <x v="2"/>
    <n v="333.4"/>
    <n v="4.7619047620000003"/>
    <n v="16.670000000000002"/>
    <n v="7.6"/>
    <s v="Medium Spender"/>
  </r>
  <r>
    <s v="283-79-9594"/>
    <x v="1"/>
    <s v="Mandalay"/>
    <x v="1"/>
    <x v="0"/>
    <x v="4"/>
    <n v="48.51"/>
    <n v="7"/>
    <n v="16.9785"/>
    <n v="356.54849999999999"/>
    <x v="43"/>
    <s v="Fri"/>
    <x v="182"/>
    <x v="1"/>
    <n v="339.57"/>
    <n v="4.7619047620000003"/>
    <n v="16.9785"/>
    <n v="5.2"/>
    <s v="Medium Spender"/>
  </r>
  <r>
    <s v="139-20-0155"/>
    <x v="1"/>
    <s v="Mandalay"/>
    <x v="0"/>
    <x v="1"/>
    <x v="3"/>
    <n v="40.299999999999997"/>
    <n v="10"/>
    <n v="20.149999999999999"/>
    <n v="423.15"/>
    <x v="23"/>
    <s v="Thu"/>
    <x v="325"/>
    <x v="1"/>
    <n v="403"/>
    <n v="4.7619047620000003"/>
    <n v="20.149999999999999"/>
    <n v="7"/>
    <s v="High Spender"/>
  </r>
  <r>
    <s v="585-03-5943"/>
    <x v="1"/>
    <s v="Mandalay"/>
    <x v="1"/>
    <x v="1"/>
    <x v="0"/>
    <n v="18.11"/>
    <n v="10"/>
    <n v="9.0549999999999997"/>
    <n v="190.155"/>
    <x v="22"/>
    <s v="Wed"/>
    <x v="326"/>
    <x v="0"/>
    <n v="181.1"/>
    <n v="4.7619047620000003"/>
    <n v="9.0549999999999997"/>
    <n v="5.9"/>
    <s v="Medium Spender"/>
  </r>
  <r>
    <s v="573-10-3877"/>
    <x v="1"/>
    <s v="Mandalay"/>
    <x v="0"/>
    <x v="1"/>
    <x v="0"/>
    <n v="39.01"/>
    <n v="1"/>
    <n v="1.9504999999999999"/>
    <n v="40.960500000000003"/>
    <x v="55"/>
    <s v="Tue"/>
    <x v="327"/>
    <x v="1"/>
    <n v="39.01"/>
    <n v="4.7619047620000003"/>
    <n v="1.9504999999999999"/>
    <n v="4.7"/>
    <s v="Low Spender"/>
  </r>
  <r>
    <s v="396-90-2219"/>
    <x v="1"/>
    <s v="Mandalay"/>
    <x v="1"/>
    <x v="0"/>
    <x v="3"/>
    <n v="14.96"/>
    <n v="8"/>
    <n v="5.984"/>
    <n v="125.664"/>
    <x v="78"/>
    <s v="Sat"/>
    <x v="289"/>
    <x v="2"/>
    <n v="119.68"/>
    <n v="4.7619047620000003"/>
    <n v="5.984"/>
    <n v="8.6"/>
    <s v="Low Spender"/>
  </r>
  <r>
    <s v="532-59-7201"/>
    <x v="1"/>
    <s v="Mandalay"/>
    <x v="0"/>
    <x v="1"/>
    <x v="2"/>
    <n v="79.930000000000007"/>
    <n v="6"/>
    <n v="23.978999999999999"/>
    <n v="503.55900000000003"/>
    <x v="51"/>
    <s v="Thu"/>
    <x v="75"/>
    <x v="2"/>
    <n v="479.58"/>
    <n v="4.7619047620000003"/>
    <n v="23.978999999999999"/>
    <n v="5.5"/>
    <s v="High Spender"/>
  </r>
  <r>
    <s v="276-54-0879"/>
    <x v="1"/>
    <s v="Mandalay"/>
    <x v="1"/>
    <x v="1"/>
    <x v="2"/>
    <n v="97.74"/>
    <n v="4"/>
    <n v="19.547999999999998"/>
    <n v="410.50799999999998"/>
    <x v="55"/>
    <s v="Tue"/>
    <x v="257"/>
    <x v="0"/>
    <n v="390.96"/>
    <n v="4.7619047620000003"/>
    <n v="19.547999999999998"/>
    <n v="6.4"/>
    <s v="High Spender"/>
  </r>
  <r>
    <s v="730-61-8757"/>
    <x v="1"/>
    <s v="Mandalay"/>
    <x v="0"/>
    <x v="1"/>
    <x v="0"/>
    <n v="51.13"/>
    <n v="4"/>
    <n v="10.226000000000001"/>
    <n v="214.74600000000001"/>
    <x v="43"/>
    <s v="Fri"/>
    <x v="197"/>
    <x v="1"/>
    <n v="204.52"/>
    <n v="4.7619047620000003"/>
    <n v="10.226000000000001"/>
    <n v="4"/>
    <s v="Medium Spender"/>
  </r>
  <r>
    <s v="868-81-1752"/>
    <x v="1"/>
    <s v="Mandalay"/>
    <x v="1"/>
    <x v="1"/>
    <x v="1"/>
    <n v="22.02"/>
    <n v="9"/>
    <n v="9.9090000000000007"/>
    <n v="208.089"/>
    <x v="7"/>
    <s v="Thu"/>
    <x v="328"/>
    <x v="2"/>
    <n v="198.18"/>
    <n v="4.7619047620000003"/>
    <n v="9.9090000000000007"/>
    <n v="6.8"/>
    <s v="Medium Spender"/>
  </r>
  <r>
    <s v="692-27-8933"/>
    <x v="1"/>
    <s v="Mandalay"/>
    <x v="1"/>
    <x v="0"/>
    <x v="2"/>
    <n v="57.95"/>
    <n v="6"/>
    <n v="17.385000000000002"/>
    <n v="365.08499999999998"/>
    <x v="85"/>
    <s v="Sun"/>
    <x v="329"/>
    <x v="2"/>
    <n v="347.7"/>
    <n v="4.7619047620000003"/>
    <n v="17.385000000000002"/>
    <n v="5.2"/>
    <s v="Medium Spender"/>
  </r>
  <r>
    <s v="374-17-3652"/>
    <x v="1"/>
    <s v="Mandalay"/>
    <x v="0"/>
    <x v="0"/>
    <x v="4"/>
    <n v="42.82"/>
    <n v="9"/>
    <n v="19.268999999999998"/>
    <n v="404.649"/>
    <x v="52"/>
    <s v="Tue"/>
    <x v="290"/>
    <x v="1"/>
    <n v="385.38"/>
    <n v="4.7619047620000003"/>
    <n v="19.268999999999998"/>
    <n v="8.9"/>
    <s v="High Spender"/>
  </r>
  <r>
    <s v="378-07-7001"/>
    <x v="1"/>
    <s v="Mandalay"/>
    <x v="0"/>
    <x v="1"/>
    <x v="3"/>
    <n v="48.09"/>
    <n v="3"/>
    <n v="7.2134999999999998"/>
    <n v="151.48349999999999"/>
    <x v="18"/>
    <s v="Sun"/>
    <x v="330"/>
    <x v="1"/>
    <n v="144.27000000000001"/>
    <n v="4.7619047620000003"/>
    <n v="7.2134999999999998"/>
    <n v="7.8"/>
    <s v="Low Spender"/>
  </r>
  <r>
    <s v="433-75-6987"/>
    <x v="1"/>
    <s v="Mandalay"/>
    <x v="0"/>
    <x v="0"/>
    <x v="0"/>
    <n v="55.97"/>
    <n v="7"/>
    <n v="19.589500000000001"/>
    <n v="411.37950000000001"/>
    <x v="62"/>
    <s v="Tue"/>
    <x v="272"/>
    <x v="0"/>
    <n v="391.79"/>
    <n v="4.7619047620000003"/>
    <n v="19.589500000000001"/>
    <n v="8.9"/>
    <s v="High Spender"/>
  </r>
  <r>
    <s v="873-95-4984"/>
    <x v="1"/>
    <s v="Mandalay"/>
    <x v="0"/>
    <x v="0"/>
    <x v="0"/>
    <n v="76.900000000000006"/>
    <n v="7"/>
    <n v="26.914999999999999"/>
    <n v="565.21500000000003"/>
    <x v="57"/>
    <s v="Fri"/>
    <x v="259"/>
    <x v="2"/>
    <n v="538.29999999999995"/>
    <n v="4.7619047620000003"/>
    <n v="26.914999999999999"/>
    <n v="7.7"/>
    <s v="High Spender"/>
  </r>
  <r>
    <s v="400-45-1220"/>
    <x v="1"/>
    <s v="Mandalay"/>
    <x v="1"/>
    <x v="0"/>
    <x v="0"/>
    <n v="13.5"/>
    <n v="10"/>
    <n v="6.75"/>
    <n v="141.75"/>
    <x v="67"/>
    <s v="Wed"/>
    <x v="331"/>
    <x v="1"/>
    <n v="135"/>
    <n v="4.7619047620000003"/>
    <n v="6.75"/>
    <n v="4.8"/>
    <s v="Low Spender"/>
  </r>
  <r>
    <s v="115-99-4379"/>
    <x v="1"/>
    <s v="Mandalay"/>
    <x v="0"/>
    <x v="0"/>
    <x v="5"/>
    <n v="54.73"/>
    <n v="7"/>
    <n v="19.1555"/>
    <n v="402.26549999999997"/>
    <x v="66"/>
    <s v="Thu"/>
    <x v="332"/>
    <x v="1"/>
    <n v="383.11"/>
    <n v="4.7619047620000003"/>
    <n v="19.1555"/>
    <n v="8.5"/>
    <s v="High Spender"/>
  </r>
  <r>
    <s v="565-67-6697"/>
    <x v="1"/>
    <s v="Mandalay"/>
    <x v="0"/>
    <x v="1"/>
    <x v="1"/>
    <n v="27"/>
    <n v="9"/>
    <n v="12.15"/>
    <n v="255.15"/>
    <x v="13"/>
    <s v="Sat"/>
    <x v="95"/>
    <x v="2"/>
    <n v="243"/>
    <n v="4.7619047620000003"/>
    <n v="12.15"/>
    <n v="4.8"/>
    <s v="Medium Spender"/>
  </r>
  <r>
    <s v="889-04-9723"/>
    <x v="1"/>
    <s v="Mandalay"/>
    <x v="0"/>
    <x v="0"/>
    <x v="4"/>
    <n v="89.14"/>
    <n v="4"/>
    <n v="17.827999999999999"/>
    <n v="374.38799999999998"/>
    <x v="49"/>
    <s v="Mon"/>
    <x v="185"/>
    <x v="1"/>
    <n v="356.56"/>
    <n v="4.7619047620000003"/>
    <n v="17.827999999999999"/>
    <n v="7.8"/>
    <s v="Medium Spender"/>
  </r>
  <r>
    <s v="453-63-6187"/>
    <x v="1"/>
    <s v="Mandalay"/>
    <x v="1"/>
    <x v="1"/>
    <x v="3"/>
    <n v="27.5"/>
    <n v="3"/>
    <n v="4.125"/>
    <n v="86.625"/>
    <x v="75"/>
    <s v="Fri"/>
    <x v="333"/>
    <x v="0"/>
    <n v="82.5"/>
    <n v="4.7619047620000003"/>
    <n v="4.125"/>
    <n v="6.5"/>
    <s v="Low Spender"/>
  </r>
  <r>
    <s v="578-80-7669"/>
    <x v="1"/>
    <s v="Mandalay"/>
    <x v="1"/>
    <x v="1"/>
    <x v="2"/>
    <n v="74.97"/>
    <n v="1"/>
    <n v="3.7484999999999999"/>
    <n v="78.718500000000006"/>
    <x v="35"/>
    <s v="Sat"/>
    <x v="334"/>
    <x v="2"/>
    <n v="74.97"/>
    <n v="4.7619047620000003"/>
    <n v="3.7484999999999999"/>
    <n v="5.6"/>
    <s v="Low Spender"/>
  </r>
  <r>
    <s v="201-86-2184"/>
    <x v="1"/>
    <s v="Mandalay"/>
    <x v="0"/>
    <x v="0"/>
    <x v="3"/>
    <n v="26.26"/>
    <n v="7"/>
    <n v="9.1910000000000007"/>
    <n v="193.011"/>
    <x v="24"/>
    <s v="Sat"/>
    <x v="295"/>
    <x v="2"/>
    <n v="183.82"/>
    <n v="4.7619047620000003"/>
    <n v="9.1910000000000007"/>
    <n v="9.9"/>
    <s v="Medium Spender"/>
  </r>
  <r>
    <s v="261-12-8671"/>
    <x v="1"/>
    <s v="Mandalay"/>
    <x v="1"/>
    <x v="0"/>
    <x v="5"/>
    <n v="60.96"/>
    <n v="2"/>
    <n v="6.0960000000000001"/>
    <n v="128.01599999999999"/>
    <x v="43"/>
    <s v="Fri"/>
    <x v="278"/>
    <x v="1"/>
    <n v="121.92"/>
    <n v="4.7619047620000003"/>
    <n v="6.0960000000000001"/>
    <n v="4.9000000000000004"/>
    <s v="Low Spender"/>
  </r>
  <r>
    <s v="843-01-4703"/>
    <x v="1"/>
    <s v="Mandalay"/>
    <x v="0"/>
    <x v="0"/>
    <x v="1"/>
    <n v="35.380000000000003"/>
    <n v="9"/>
    <n v="15.920999999999999"/>
    <n v="334.34100000000001"/>
    <x v="0"/>
    <s v="Sat"/>
    <x v="335"/>
    <x v="1"/>
    <n v="318.42"/>
    <n v="4.7619047620000003"/>
    <n v="15.920999999999999"/>
    <n v="9.6"/>
    <s v="Medium Spender"/>
  </r>
  <r>
    <s v="182-69-8360"/>
    <x v="1"/>
    <s v="Mandalay"/>
    <x v="1"/>
    <x v="0"/>
    <x v="3"/>
    <n v="23.65"/>
    <n v="4"/>
    <n v="4.7300000000000004"/>
    <n v="99.33"/>
    <x v="87"/>
    <s v="Wed"/>
    <x v="336"/>
    <x v="1"/>
    <n v="94.6"/>
    <n v="4.7619047620000003"/>
    <n v="4.7300000000000004"/>
    <n v="4"/>
    <s v="Low Spender"/>
  </r>
  <r>
    <s v="868-52-7573"/>
    <x v="1"/>
    <s v="Mandalay"/>
    <x v="1"/>
    <x v="0"/>
    <x v="4"/>
    <n v="99.69"/>
    <n v="5"/>
    <n v="24.922499999999999"/>
    <n v="523.37249999999995"/>
    <x v="71"/>
    <s v="Mon"/>
    <x v="288"/>
    <x v="2"/>
    <n v="498.45"/>
    <n v="4.7619047620000003"/>
    <n v="24.922499999999999"/>
    <n v="9.9"/>
    <s v="High Spender"/>
  </r>
  <r>
    <s v="525-88-7307"/>
    <x v="1"/>
    <s v="Mandalay"/>
    <x v="0"/>
    <x v="1"/>
    <x v="2"/>
    <n v="75.819999999999993"/>
    <n v="1"/>
    <n v="3.7909999999999999"/>
    <n v="79.611000000000004"/>
    <x v="51"/>
    <s v="Thu"/>
    <x v="337"/>
    <x v="2"/>
    <n v="75.819999999999993"/>
    <n v="4.7619047620000003"/>
    <n v="3.7909999999999999"/>
    <n v="5.8"/>
    <s v="Low Spender"/>
  </r>
  <r>
    <s v="596-42-3999"/>
    <x v="1"/>
    <s v="Mandalay"/>
    <x v="1"/>
    <x v="1"/>
    <x v="4"/>
    <n v="18.22"/>
    <n v="7"/>
    <n v="6.3769999999999998"/>
    <n v="133.917"/>
    <x v="15"/>
    <s v="Sun"/>
    <x v="75"/>
    <x v="1"/>
    <n v="127.54"/>
    <n v="4.7619047620000003"/>
    <n v="6.3769999999999998"/>
    <n v="6.6"/>
    <s v="Low Spender"/>
  </r>
  <r>
    <s v="173-82-9529"/>
    <x v="1"/>
    <s v="Mandalay"/>
    <x v="1"/>
    <x v="0"/>
    <x v="5"/>
    <n v="37.950000000000003"/>
    <n v="10"/>
    <n v="18.975000000000001"/>
    <n v="398.47500000000002"/>
    <x v="69"/>
    <s v="Sat"/>
    <x v="305"/>
    <x v="2"/>
    <n v="379.5"/>
    <n v="4.7619047620000003"/>
    <n v="18.975000000000001"/>
    <n v="9.6999999999999993"/>
    <s v="High Spender"/>
  </r>
  <r>
    <s v="760-54-1821"/>
    <x v="1"/>
    <s v="Mandalay"/>
    <x v="1"/>
    <x v="1"/>
    <x v="1"/>
    <n v="13.59"/>
    <n v="9"/>
    <n v="6.1154999999999999"/>
    <n v="128.4255"/>
    <x v="16"/>
    <s v="Fri"/>
    <x v="338"/>
    <x v="2"/>
    <n v="122.31"/>
    <n v="4.7619047620000003"/>
    <n v="6.1154999999999999"/>
    <n v="5.8"/>
    <s v="Low Spender"/>
  </r>
  <r>
    <s v="793-10-3222"/>
    <x v="1"/>
    <s v="Mandalay"/>
    <x v="0"/>
    <x v="0"/>
    <x v="0"/>
    <n v="41.06"/>
    <n v="6"/>
    <n v="12.318"/>
    <n v="258.678"/>
    <x v="62"/>
    <s v="Tue"/>
    <x v="182"/>
    <x v="1"/>
    <n v="246.36"/>
    <n v="4.7619047620000003"/>
    <n v="12.318"/>
    <n v="8.3000000000000007"/>
    <s v="Medium Spender"/>
  </r>
  <r>
    <s v="346-12-3257"/>
    <x v="1"/>
    <s v="Mandalay"/>
    <x v="0"/>
    <x v="1"/>
    <x v="3"/>
    <n v="19.239999999999998"/>
    <n v="9"/>
    <n v="8.6579999999999995"/>
    <n v="181.81800000000001"/>
    <x v="41"/>
    <s v="Mon"/>
    <x v="339"/>
    <x v="2"/>
    <n v="173.16"/>
    <n v="4.7619047620000003"/>
    <n v="8.6579999999999995"/>
    <n v="8"/>
    <s v="Medium Spender"/>
  </r>
  <r>
    <s v="831-64-0259"/>
    <x v="1"/>
    <s v="Mandalay"/>
    <x v="1"/>
    <x v="0"/>
    <x v="5"/>
    <n v="39.75"/>
    <n v="5"/>
    <n v="9.9375"/>
    <n v="208.6875"/>
    <x v="82"/>
    <s v="Fri"/>
    <x v="141"/>
    <x v="0"/>
    <n v="198.75"/>
    <n v="4.7619047620000003"/>
    <n v="9.9375"/>
    <n v="9.6"/>
    <s v="Medium Spender"/>
  </r>
  <r>
    <s v="725-32-9708"/>
    <x v="1"/>
    <s v="Mandalay"/>
    <x v="0"/>
    <x v="0"/>
    <x v="5"/>
    <n v="68.709999999999994"/>
    <n v="4"/>
    <n v="13.742000000000001"/>
    <n v="288.58199999999999"/>
    <x v="56"/>
    <s v="Fri"/>
    <x v="160"/>
    <x v="2"/>
    <n v="274.83999999999997"/>
    <n v="4.7619047620000003"/>
    <n v="13.742000000000001"/>
    <n v="4.0999999999999996"/>
    <s v="Medium Spender"/>
  </r>
  <r>
    <s v="244-08-0162"/>
    <x v="1"/>
    <s v="Mandalay"/>
    <x v="1"/>
    <x v="0"/>
    <x v="0"/>
    <n v="34.21"/>
    <n v="10"/>
    <n v="17.105"/>
    <n v="359.20499999999998"/>
    <x v="27"/>
    <s v="Wed"/>
    <x v="340"/>
    <x v="2"/>
    <n v="342.1"/>
    <n v="4.7619047620000003"/>
    <n v="17.105"/>
    <n v="5.0999999999999996"/>
    <s v="Medium Spender"/>
  </r>
  <r>
    <s v="569-71-4390"/>
    <x v="1"/>
    <s v="Mandalay"/>
    <x v="1"/>
    <x v="1"/>
    <x v="2"/>
    <n v="21.87"/>
    <n v="2"/>
    <n v="2.1869999999999998"/>
    <n v="45.927"/>
    <x v="43"/>
    <s v="Fri"/>
    <x v="341"/>
    <x v="0"/>
    <n v="43.74"/>
    <n v="4.7619047620000003"/>
    <n v="2.1869999999999998"/>
    <n v="6.9"/>
    <s v="Low Spender"/>
  </r>
  <r>
    <s v="268-03-6164"/>
    <x v="1"/>
    <s v="Mandalay"/>
    <x v="1"/>
    <x v="1"/>
    <x v="0"/>
    <n v="96.11"/>
    <n v="1"/>
    <n v="4.8055000000000003"/>
    <n v="100.91549999999999"/>
    <x v="43"/>
    <s v="Fri"/>
    <x v="339"/>
    <x v="0"/>
    <n v="96.11"/>
    <n v="4.7619047620000003"/>
    <n v="4.8055000000000003"/>
    <n v="7.8"/>
    <s v="Low Spender"/>
  </r>
  <r>
    <s v="848-07-1692"/>
    <x v="1"/>
    <s v="Mandalay"/>
    <x v="1"/>
    <x v="0"/>
    <x v="0"/>
    <n v="57.22"/>
    <n v="2"/>
    <n v="5.7220000000000004"/>
    <n v="120.16200000000001"/>
    <x v="26"/>
    <s v="Sat"/>
    <x v="342"/>
    <x v="0"/>
    <n v="114.44"/>
    <n v="4.7619047620000003"/>
    <n v="5.7220000000000004"/>
    <n v="8.3000000000000007"/>
    <s v="Low Spender"/>
  </r>
  <r>
    <s v="301-81-8610"/>
    <x v="1"/>
    <s v="Mandalay"/>
    <x v="0"/>
    <x v="1"/>
    <x v="5"/>
    <n v="25.42"/>
    <n v="8"/>
    <n v="10.167999999999999"/>
    <n v="213.52799999999999"/>
    <x v="42"/>
    <s v="Tue"/>
    <x v="255"/>
    <x v="1"/>
    <n v="203.36"/>
    <n v="4.7619047620000003"/>
    <n v="10.167999999999999"/>
    <n v="6.7"/>
    <s v="Medium Spender"/>
  </r>
  <r>
    <s v="198-84-7132"/>
    <x v="1"/>
    <s v="Mandalay"/>
    <x v="0"/>
    <x v="1"/>
    <x v="5"/>
    <n v="40.61"/>
    <n v="9"/>
    <n v="18.2745"/>
    <n v="383.7645"/>
    <x v="27"/>
    <s v="Wed"/>
    <x v="282"/>
    <x v="2"/>
    <n v="365.49"/>
    <n v="4.7619047620000003"/>
    <n v="18.2745"/>
    <n v="7"/>
    <s v="High Spender"/>
  </r>
  <r>
    <s v="650-98-6268"/>
    <x v="1"/>
    <s v="Mandalay"/>
    <x v="0"/>
    <x v="0"/>
    <x v="4"/>
    <n v="20.87"/>
    <n v="3"/>
    <n v="3.1305000000000001"/>
    <n v="65.740499999999997"/>
    <x v="45"/>
    <s v="Wed"/>
    <x v="176"/>
    <x v="1"/>
    <n v="62.61"/>
    <n v="4.7619047620000003"/>
    <n v="3.1305000000000001"/>
    <n v="8"/>
    <s v="Low Spender"/>
  </r>
  <r>
    <s v="741-73-3559"/>
    <x v="1"/>
    <s v="Mandalay"/>
    <x v="1"/>
    <x v="1"/>
    <x v="2"/>
    <n v="67.27"/>
    <n v="5"/>
    <n v="16.817499999999999"/>
    <n v="353.16750000000002"/>
    <x v="67"/>
    <s v="Wed"/>
    <x v="109"/>
    <x v="2"/>
    <n v="336.35"/>
    <n v="4.7619047620000003"/>
    <n v="16.817499999999999"/>
    <n v="6.9"/>
    <s v="Medium Spender"/>
  </r>
  <r>
    <s v="286-75-7818"/>
    <x v="1"/>
    <s v="Mandalay"/>
    <x v="1"/>
    <x v="1"/>
    <x v="5"/>
    <n v="69.08"/>
    <n v="2"/>
    <n v="6.9080000000000004"/>
    <n v="145.06800000000001"/>
    <x v="51"/>
    <s v="Thu"/>
    <x v="132"/>
    <x v="1"/>
    <n v="138.16"/>
    <n v="4.7619047620000003"/>
    <n v="6.9080000000000004"/>
    <n v="6.9"/>
    <s v="Low Spender"/>
  </r>
  <r>
    <s v="616-87-0016"/>
    <x v="1"/>
    <s v="Mandalay"/>
    <x v="1"/>
    <x v="1"/>
    <x v="5"/>
    <n v="95.54"/>
    <n v="7"/>
    <n v="33.439"/>
    <n v="702.21900000000005"/>
    <x v="46"/>
    <s v="Sat"/>
    <x v="4"/>
    <x v="1"/>
    <n v="668.78"/>
    <n v="4.7619047620000003"/>
    <n v="33.439"/>
    <n v="9.6"/>
    <s v="High Spender"/>
  </r>
  <r>
    <s v="837-55-7229"/>
    <x v="1"/>
    <s v="Mandalay"/>
    <x v="1"/>
    <x v="0"/>
    <x v="5"/>
    <n v="47.44"/>
    <n v="1"/>
    <n v="2.3719999999999999"/>
    <n v="49.811999999999998"/>
    <x v="82"/>
    <s v="Fri"/>
    <x v="191"/>
    <x v="1"/>
    <n v="47.44"/>
    <n v="4.7619047620000003"/>
    <n v="2.3719999999999999"/>
    <n v="6.8"/>
    <s v="Low Spender"/>
  </r>
  <r>
    <s v="394-30-3170"/>
    <x v="1"/>
    <s v="Mandalay"/>
    <x v="0"/>
    <x v="0"/>
    <x v="2"/>
    <n v="88.43"/>
    <n v="8"/>
    <n v="35.372"/>
    <n v="742.81200000000001"/>
    <x v="14"/>
    <s v="Fri"/>
    <x v="172"/>
    <x v="1"/>
    <n v="707.44"/>
    <n v="4.7619047620000003"/>
    <n v="35.372"/>
    <n v="4.3"/>
    <s v="High Spender"/>
  </r>
  <r>
    <s v="390-80-5128"/>
    <x v="1"/>
    <s v="Mandalay"/>
    <x v="0"/>
    <x v="0"/>
    <x v="0"/>
    <n v="19.149999999999999"/>
    <n v="1"/>
    <n v="0.95750000000000002"/>
    <n v="20.107500000000002"/>
    <x v="74"/>
    <s v="Mon"/>
    <x v="343"/>
    <x v="1"/>
    <n v="19.149999999999999"/>
    <n v="4.7619047620000003"/>
    <n v="0.95750000000000002"/>
    <n v="9.5"/>
    <s v="Low Spender"/>
  </r>
  <r>
    <s v="296-11-7041"/>
    <x v="1"/>
    <s v="Mandalay"/>
    <x v="0"/>
    <x v="0"/>
    <x v="0"/>
    <n v="27.07"/>
    <n v="1"/>
    <n v="1.3534999999999999"/>
    <n v="28.423500000000001"/>
    <x v="26"/>
    <s v="Sat"/>
    <x v="38"/>
    <x v="1"/>
    <n v="27.07"/>
    <n v="4.7619047620000003"/>
    <n v="1.3534999999999999"/>
    <n v="5.3"/>
    <s v="Low Spender"/>
  </r>
  <r>
    <s v="449-27-2918"/>
    <x v="1"/>
    <s v="Mandalay"/>
    <x v="0"/>
    <x v="0"/>
    <x v="2"/>
    <n v="39.119999999999997"/>
    <n v="1"/>
    <n v="1.956"/>
    <n v="41.076000000000001"/>
    <x v="60"/>
    <s v="Tue"/>
    <x v="344"/>
    <x v="1"/>
    <n v="39.119999999999997"/>
    <n v="4.7619047620000003"/>
    <n v="1.956"/>
    <n v="9.6"/>
    <s v="Low Spender"/>
  </r>
  <r>
    <s v="891-01-7034"/>
    <x v="1"/>
    <s v="Mandalay"/>
    <x v="1"/>
    <x v="0"/>
    <x v="3"/>
    <n v="74.709999999999994"/>
    <n v="6"/>
    <n v="22.413"/>
    <n v="470.673"/>
    <x v="10"/>
    <s v="Tue"/>
    <x v="131"/>
    <x v="2"/>
    <n v="448.26"/>
    <n v="4.7619047620000003"/>
    <n v="22.413"/>
    <n v="6.7"/>
    <s v="High Spender"/>
  </r>
  <r>
    <s v="744-09-5786"/>
    <x v="1"/>
    <s v="Mandalay"/>
    <x v="1"/>
    <x v="1"/>
    <x v="3"/>
    <n v="22.01"/>
    <n v="6"/>
    <n v="6.6029999999999998"/>
    <n v="138.66300000000001"/>
    <x v="27"/>
    <s v="Wed"/>
    <x v="27"/>
    <x v="2"/>
    <n v="132.06"/>
    <n v="4.7619047620000003"/>
    <n v="6.6029999999999998"/>
    <n v="7.6"/>
    <s v="Low Spender"/>
  </r>
  <r>
    <s v="767-54-1907"/>
    <x v="1"/>
    <s v="Mandalay"/>
    <x v="0"/>
    <x v="0"/>
    <x v="5"/>
    <n v="29.56"/>
    <n v="5"/>
    <n v="7.39"/>
    <n v="155.19"/>
    <x v="53"/>
    <s v="Wed"/>
    <x v="345"/>
    <x v="2"/>
    <n v="147.80000000000001"/>
    <n v="4.7619047620000003"/>
    <n v="7.39"/>
    <n v="6.9"/>
    <s v="Low Spender"/>
  </r>
  <r>
    <s v="710-46-4433"/>
    <x v="1"/>
    <s v="Mandalay"/>
    <x v="0"/>
    <x v="0"/>
    <x v="4"/>
    <n v="77.400000000000006"/>
    <n v="9"/>
    <n v="34.83"/>
    <n v="731.43"/>
    <x v="57"/>
    <s v="Fri"/>
    <x v="346"/>
    <x v="1"/>
    <n v="696.6"/>
    <n v="4.7619047620000003"/>
    <n v="34.83"/>
    <n v="4.5"/>
    <s v="High Spender"/>
  </r>
  <r>
    <s v="533-33-5337"/>
    <x v="1"/>
    <s v="Mandalay"/>
    <x v="1"/>
    <x v="1"/>
    <x v="3"/>
    <n v="79.39"/>
    <n v="10"/>
    <n v="39.695"/>
    <n v="833.59500000000003"/>
    <x v="7"/>
    <s v="Thu"/>
    <x v="63"/>
    <x v="2"/>
    <n v="793.9"/>
    <n v="4.7619047620000003"/>
    <n v="39.695"/>
    <n v="6.2"/>
    <s v="High Spender"/>
  </r>
  <r>
    <s v="234-03-4040"/>
    <x v="1"/>
    <s v="Mandalay"/>
    <x v="0"/>
    <x v="0"/>
    <x v="4"/>
    <n v="73.05"/>
    <n v="10"/>
    <n v="36.524999999999999"/>
    <n v="767.02499999999998"/>
    <x v="1"/>
    <s v="Sun"/>
    <x v="347"/>
    <x v="1"/>
    <n v="730.5"/>
    <n v="4.7619047620000003"/>
    <n v="36.524999999999999"/>
    <n v="8.6999999999999993"/>
    <s v="High Spender"/>
  </r>
  <r>
    <s v="554-53-3790"/>
    <x v="1"/>
    <s v="Mandalay"/>
    <x v="1"/>
    <x v="1"/>
    <x v="2"/>
    <n v="37.020000000000003"/>
    <n v="6"/>
    <n v="11.106"/>
    <n v="233.226"/>
    <x v="14"/>
    <s v="Fri"/>
    <x v="211"/>
    <x v="2"/>
    <n v="222.12"/>
    <n v="4.7619047620000003"/>
    <n v="11.106"/>
    <n v="4.5"/>
    <s v="Medium Spender"/>
  </r>
  <r>
    <s v="731-59-7531"/>
    <x v="1"/>
    <s v="Mandalay"/>
    <x v="0"/>
    <x v="1"/>
    <x v="0"/>
    <n v="72.569999999999993"/>
    <n v="8"/>
    <n v="29.027999999999999"/>
    <n v="609.58799999999997"/>
    <x v="61"/>
    <s v="Sat"/>
    <x v="343"/>
    <x v="2"/>
    <n v="580.55999999999995"/>
    <n v="4.7619047620000003"/>
    <n v="29.027999999999999"/>
    <n v="4.5999999999999996"/>
    <s v="High Spender"/>
  </r>
  <r>
    <s v="701-69-8742"/>
    <x v="1"/>
    <s v="Mandalay"/>
    <x v="1"/>
    <x v="1"/>
    <x v="2"/>
    <n v="34.369999999999997"/>
    <n v="10"/>
    <n v="17.184999999999999"/>
    <n v="360.88499999999999"/>
    <x v="35"/>
    <s v="Sat"/>
    <x v="197"/>
    <x v="0"/>
    <n v="343.7"/>
    <n v="4.7619047620000003"/>
    <n v="17.184999999999999"/>
    <n v="6.7"/>
    <s v="Medium Spender"/>
  </r>
  <r>
    <s v="305-18-3552"/>
    <x v="1"/>
    <s v="Mandalay"/>
    <x v="0"/>
    <x v="1"/>
    <x v="1"/>
    <n v="60.38"/>
    <n v="10"/>
    <n v="30.19"/>
    <n v="633.99"/>
    <x v="6"/>
    <s v="Tue"/>
    <x v="277"/>
    <x v="2"/>
    <n v="603.79999999999995"/>
    <n v="4.7619047620000003"/>
    <n v="30.19"/>
    <n v="6"/>
    <s v="High Spender"/>
  </r>
  <r>
    <s v="438-01-4015"/>
    <x v="1"/>
    <s v="Mandalay"/>
    <x v="0"/>
    <x v="0"/>
    <x v="2"/>
    <n v="49.49"/>
    <n v="4"/>
    <n v="9.8979999999999997"/>
    <n v="207.858"/>
    <x v="40"/>
    <s v="Thu"/>
    <x v="348"/>
    <x v="0"/>
    <n v="197.96"/>
    <n v="4.7619047620000003"/>
    <n v="9.8979999999999997"/>
    <n v="6.6"/>
    <s v="Medium Spender"/>
  </r>
  <r>
    <s v="709-58-4068"/>
    <x v="1"/>
    <s v="Mandalay"/>
    <x v="1"/>
    <x v="0"/>
    <x v="5"/>
    <n v="41.09"/>
    <n v="10"/>
    <n v="20.545000000000002"/>
    <n v="431.44499999999999"/>
    <x v="81"/>
    <s v="Thu"/>
    <x v="240"/>
    <x v="2"/>
    <n v="410.9"/>
    <n v="4.7619047620000003"/>
    <n v="20.545000000000002"/>
    <n v="7.3"/>
    <s v="High Spender"/>
  </r>
  <r>
    <s v="627-95-3243"/>
    <x v="1"/>
    <s v="Mandalay"/>
    <x v="0"/>
    <x v="0"/>
    <x v="1"/>
    <n v="77.680000000000007"/>
    <n v="9"/>
    <n v="34.956000000000003"/>
    <n v="734.07600000000002"/>
    <x v="68"/>
    <s v="Mon"/>
    <x v="105"/>
    <x v="0"/>
    <n v="699.12"/>
    <n v="4.7619047620000003"/>
    <n v="34.956000000000003"/>
    <n v="9.8000000000000007"/>
    <s v="High Spender"/>
  </r>
  <r>
    <s v="686-41-0932"/>
    <x v="1"/>
    <s v="Mandalay"/>
    <x v="1"/>
    <x v="0"/>
    <x v="5"/>
    <n v="34.700000000000003"/>
    <n v="2"/>
    <n v="3.47"/>
    <n v="72.87"/>
    <x v="22"/>
    <s v="Wed"/>
    <x v="132"/>
    <x v="0"/>
    <n v="69.400000000000006"/>
    <n v="4.7619047620000003"/>
    <n v="3.47"/>
    <n v="8.1999999999999993"/>
    <s v="Low Spender"/>
  </r>
  <r>
    <s v="608-04-3797"/>
    <x v="1"/>
    <s v="Mandalay"/>
    <x v="0"/>
    <x v="0"/>
    <x v="0"/>
    <n v="25.32"/>
    <n v="8"/>
    <n v="10.128"/>
    <n v="212.68799999999999"/>
    <x v="62"/>
    <s v="Tue"/>
    <x v="63"/>
    <x v="0"/>
    <n v="202.56"/>
    <n v="4.7619047620000003"/>
    <n v="10.128"/>
    <n v="8.6999999999999993"/>
    <s v="Medium Spender"/>
  </r>
  <r>
    <s v="437-53-3084"/>
    <x v="1"/>
    <s v="Mandalay"/>
    <x v="1"/>
    <x v="1"/>
    <x v="5"/>
    <n v="99.89"/>
    <n v="2"/>
    <n v="9.9890000000000008"/>
    <n v="209.76900000000001"/>
    <x v="77"/>
    <s v="Tue"/>
    <x v="349"/>
    <x v="0"/>
    <n v="199.78"/>
    <n v="4.7619047620000003"/>
    <n v="9.9890000000000008"/>
    <n v="7.1"/>
    <s v="Medium Spender"/>
  </r>
  <r>
    <s v="632-32-4574"/>
    <x v="1"/>
    <s v="Mandalay"/>
    <x v="1"/>
    <x v="1"/>
    <x v="2"/>
    <n v="75.92"/>
    <n v="8"/>
    <n v="30.367999999999999"/>
    <n v="637.72799999999995"/>
    <x v="45"/>
    <s v="Wed"/>
    <x v="225"/>
    <x v="2"/>
    <n v="607.36"/>
    <n v="4.7619047620000003"/>
    <n v="30.367999999999999"/>
    <n v="5.5"/>
    <s v="High Spender"/>
  </r>
  <r>
    <s v="401-18-8016"/>
    <x v="1"/>
    <s v="Mandalay"/>
    <x v="0"/>
    <x v="0"/>
    <x v="2"/>
    <n v="98.13"/>
    <n v="1"/>
    <n v="4.9065000000000003"/>
    <n v="103.0365"/>
    <x v="11"/>
    <s v="Mon"/>
    <x v="13"/>
    <x v="2"/>
    <n v="98.13"/>
    <n v="4.7619047620000003"/>
    <n v="4.9065000000000003"/>
    <n v="8.9"/>
    <s v="Low Spender"/>
  </r>
  <r>
    <s v="277-63-2961"/>
    <x v="1"/>
    <s v="Mandalay"/>
    <x v="0"/>
    <x v="1"/>
    <x v="2"/>
    <n v="73.97"/>
    <n v="1"/>
    <n v="3.6985000000000001"/>
    <n v="77.668499999999995"/>
    <x v="58"/>
    <s v="Sun"/>
    <x v="308"/>
    <x v="1"/>
    <n v="73.97"/>
    <n v="4.7619047620000003"/>
    <n v="3.6985000000000001"/>
    <n v="5.4"/>
    <s v="Low Spender"/>
  </r>
  <r>
    <s v="282-35-2475"/>
    <x v="1"/>
    <s v="Mandalay"/>
    <x v="1"/>
    <x v="0"/>
    <x v="2"/>
    <n v="93.31"/>
    <n v="2"/>
    <n v="9.3309999999999995"/>
    <n v="195.95099999999999"/>
    <x v="65"/>
    <s v="Mon"/>
    <x v="350"/>
    <x v="2"/>
    <n v="186.62"/>
    <n v="4.7619047620000003"/>
    <n v="9.3309999999999995"/>
    <n v="6.3"/>
    <s v="Medium Spender"/>
  </r>
  <r>
    <s v="511-54-3087"/>
    <x v="1"/>
    <s v="Mandalay"/>
    <x v="1"/>
    <x v="1"/>
    <x v="2"/>
    <n v="88.45"/>
    <n v="1"/>
    <n v="4.4225000000000003"/>
    <n v="92.872500000000002"/>
    <x v="4"/>
    <s v="Mon"/>
    <x v="230"/>
    <x v="1"/>
    <n v="88.45"/>
    <n v="4.7619047620000003"/>
    <n v="4.4225000000000003"/>
    <n v="9.5"/>
    <s v="Low Spender"/>
  </r>
  <r>
    <s v="387-49-4215"/>
    <x v="1"/>
    <s v="Mandalay"/>
    <x v="0"/>
    <x v="0"/>
    <x v="2"/>
    <n v="48.5"/>
    <n v="3"/>
    <n v="7.2750000000000004"/>
    <n v="152.77500000000001"/>
    <x v="73"/>
    <s v="Tue"/>
    <x v="59"/>
    <x v="2"/>
    <n v="145.5"/>
    <n v="4.7619047620000003"/>
    <n v="7.2750000000000004"/>
    <n v="6.7"/>
    <s v="Low Spender"/>
  </r>
  <r>
    <s v="862-17-9201"/>
    <x v="1"/>
    <s v="Mandalay"/>
    <x v="1"/>
    <x v="0"/>
    <x v="4"/>
    <n v="84.05"/>
    <n v="6"/>
    <n v="25.215"/>
    <n v="529.51499999999999"/>
    <x v="36"/>
    <s v="Tue"/>
    <x v="351"/>
    <x v="1"/>
    <n v="504.3"/>
    <n v="4.7619047620000003"/>
    <n v="25.215"/>
    <n v="7.7"/>
    <s v="High Spender"/>
  </r>
  <r>
    <s v="291-21-5991"/>
    <x v="1"/>
    <s v="Mandalay"/>
    <x v="0"/>
    <x v="1"/>
    <x v="0"/>
    <n v="61.29"/>
    <n v="5"/>
    <n v="15.3225"/>
    <n v="321.77249999999998"/>
    <x v="8"/>
    <s v="Fri"/>
    <x v="352"/>
    <x v="2"/>
    <n v="306.45"/>
    <n v="4.7619047620000003"/>
    <n v="15.3225"/>
    <n v="7"/>
    <s v="Medium Spender"/>
  </r>
  <r>
    <s v="347-72-6115"/>
    <x v="1"/>
    <s v="Mandalay"/>
    <x v="0"/>
    <x v="0"/>
    <x v="2"/>
    <n v="90.74"/>
    <n v="7"/>
    <n v="31.759"/>
    <n v="666.93899999999996"/>
    <x v="79"/>
    <s v="Wed"/>
    <x v="104"/>
    <x v="1"/>
    <n v="635.17999999999995"/>
    <n v="4.7619047620000003"/>
    <n v="31.759"/>
    <n v="6.2"/>
    <s v="High Spender"/>
  </r>
  <r>
    <s v="425-85-2085"/>
    <x v="1"/>
    <s v="Mandalay"/>
    <x v="0"/>
    <x v="1"/>
    <x v="0"/>
    <n v="54.86"/>
    <n v="5"/>
    <n v="13.715"/>
    <n v="288.01499999999999"/>
    <x v="8"/>
    <s v="Fri"/>
    <x v="7"/>
    <x v="0"/>
    <n v="274.3"/>
    <n v="4.7619047620000003"/>
    <n v="13.715"/>
    <n v="9.8000000000000007"/>
    <s v="Medium Spender"/>
  </r>
  <r>
    <s v="734-91-1155"/>
    <x v="1"/>
    <s v="Mandalay"/>
    <x v="1"/>
    <x v="0"/>
    <x v="3"/>
    <n v="45.71"/>
    <n v="3"/>
    <n v="6.8564999999999996"/>
    <n v="143.98650000000001"/>
    <x v="60"/>
    <s v="Tue"/>
    <x v="353"/>
    <x v="1"/>
    <n v="137.13"/>
    <n v="4.7619047620000003"/>
    <n v="6.8564999999999996"/>
    <n v="7.7"/>
    <s v="Low Spender"/>
  </r>
  <r>
    <s v="286-62-6248"/>
    <x v="1"/>
    <s v="Mandalay"/>
    <x v="1"/>
    <x v="1"/>
    <x v="5"/>
    <n v="39.21"/>
    <n v="4"/>
    <n v="7.8419999999999996"/>
    <n v="164.68199999999999"/>
    <x v="79"/>
    <s v="Wed"/>
    <x v="354"/>
    <x v="1"/>
    <n v="156.84"/>
    <n v="4.7619047620000003"/>
    <n v="7.8419999999999996"/>
    <n v="9"/>
    <s v="Medium Spender"/>
  </r>
  <r>
    <s v="339-38-9982"/>
    <x v="1"/>
    <s v="Mandalay"/>
    <x v="0"/>
    <x v="1"/>
    <x v="5"/>
    <n v="59.86"/>
    <n v="2"/>
    <n v="5.9859999999999998"/>
    <n v="125.706"/>
    <x v="72"/>
    <s v="Sun"/>
    <x v="355"/>
    <x v="0"/>
    <n v="119.72"/>
    <n v="4.7619047620000003"/>
    <n v="5.9859999999999998"/>
    <n v="6.7"/>
    <s v="Low Spender"/>
  </r>
  <r>
    <s v="827-44-5872"/>
    <x v="1"/>
    <s v="Mandalay"/>
    <x v="0"/>
    <x v="0"/>
    <x v="4"/>
    <n v="54.36"/>
    <n v="10"/>
    <n v="27.18"/>
    <n v="570.78"/>
    <x v="7"/>
    <s v="Thu"/>
    <x v="22"/>
    <x v="1"/>
    <n v="543.6"/>
    <n v="4.7619047620000003"/>
    <n v="27.18"/>
    <n v="6.1"/>
    <s v="High Spender"/>
  </r>
  <r>
    <s v="857-67-9057"/>
    <x v="1"/>
    <s v="Mandalay"/>
    <x v="1"/>
    <x v="1"/>
    <x v="3"/>
    <n v="22.95"/>
    <n v="10"/>
    <n v="11.475"/>
    <n v="240.97499999999999"/>
    <x v="76"/>
    <s v="Wed"/>
    <x v="14"/>
    <x v="0"/>
    <n v="229.5"/>
    <n v="4.7619047620000003"/>
    <n v="11.475"/>
    <n v="8.1999999999999993"/>
    <s v="Medium Spender"/>
  </r>
  <r>
    <s v="339-12-4827"/>
    <x v="1"/>
    <s v="Mandalay"/>
    <x v="0"/>
    <x v="0"/>
    <x v="5"/>
    <n v="73.959999999999994"/>
    <n v="1"/>
    <n v="3.698"/>
    <n v="77.658000000000001"/>
    <x v="0"/>
    <s v="Sat"/>
    <x v="216"/>
    <x v="1"/>
    <n v="73.959999999999994"/>
    <n v="4.7619047620000003"/>
    <n v="3.698"/>
    <n v="5"/>
    <s v="Low Spender"/>
  </r>
  <r>
    <s v="173-50-1108"/>
    <x v="1"/>
    <s v="Mandalay"/>
    <x v="0"/>
    <x v="0"/>
    <x v="2"/>
    <n v="20.18"/>
    <n v="4"/>
    <n v="4.0359999999999996"/>
    <n v="84.756"/>
    <x v="53"/>
    <s v="Wed"/>
    <x v="116"/>
    <x v="1"/>
    <n v="80.72"/>
    <n v="4.7619047620000003"/>
    <n v="4.0359999999999996"/>
    <n v="5"/>
    <s v="Low Spender"/>
  </r>
  <r>
    <s v="841-18-8232"/>
    <x v="1"/>
    <s v="Mandalay"/>
    <x v="1"/>
    <x v="0"/>
    <x v="4"/>
    <n v="71.2"/>
    <n v="1"/>
    <n v="3.56"/>
    <n v="74.760000000000005"/>
    <x v="0"/>
    <s v="Sat"/>
    <x v="356"/>
    <x v="1"/>
    <n v="71.2"/>
    <n v="4.7619047620000003"/>
    <n v="3.56"/>
    <n v="9.1999999999999993"/>
    <s v="Low Spender"/>
  </r>
  <r>
    <s v="701-23-5550"/>
    <x v="1"/>
    <s v="Mandalay"/>
    <x v="0"/>
    <x v="1"/>
    <x v="1"/>
    <n v="38.81"/>
    <n v="4"/>
    <n v="7.7619999999999996"/>
    <n v="163.00200000000001"/>
    <x v="42"/>
    <s v="Tue"/>
    <x v="282"/>
    <x v="0"/>
    <n v="155.24"/>
    <n v="4.7619047620000003"/>
    <n v="7.7619999999999996"/>
    <n v="4.9000000000000004"/>
    <s v="Low Spender"/>
  </r>
  <r>
    <s v="539-21-7227"/>
    <x v="1"/>
    <s v="Mandalay"/>
    <x v="1"/>
    <x v="0"/>
    <x v="2"/>
    <n v="51.54"/>
    <n v="5"/>
    <n v="12.885"/>
    <n v="270.58499999999998"/>
    <x v="69"/>
    <s v="Sat"/>
    <x v="357"/>
    <x v="2"/>
    <n v="257.7"/>
    <n v="4.7619047620000003"/>
    <n v="12.885"/>
    <n v="4.2"/>
    <s v="Medium Spender"/>
  </r>
  <r>
    <s v="747-58-7183"/>
    <x v="1"/>
    <s v="Mandalay"/>
    <x v="1"/>
    <x v="1"/>
    <x v="5"/>
    <n v="57.27"/>
    <n v="3"/>
    <n v="8.5905000000000005"/>
    <n v="180.40049999999999"/>
    <x v="54"/>
    <s v="Sat"/>
    <x v="194"/>
    <x v="0"/>
    <n v="171.81"/>
    <n v="4.7619047620000003"/>
    <n v="8.5905000000000005"/>
    <n v="6.5"/>
    <s v="Medium Spender"/>
  </r>
  <r>
    <s v="582-52-8065"/>
    <x v="1"/>
    <s v="Mandalay"/>
    <x v="1"/>
    <x v="0"/>
    <x v="5"/>
    <n v="54.31"/>
    <n v="9"/>
    <n v="24.439499999999999"/>
    <n v="513.22950000000003"/>
    <x v="82"/>
    <s v="Fri"/>
    <x v="358"/>
    <x v="2"/>
    <n v="488.79"/>
    <n v="4.7619047620000003"/>
    <n v="24.439499999999999"/>
    <n v="8.9"/>
    <s v="High Spender"/>
  </r>
  <r>
    <s v="210-57-1719"/>
    <x v="1"/>
    <s v="Mandalay"/>
    <x v="1"/>
    <x v="0"/>
    <x v="0"/>
    <n v="58.24"/>
    <n v="9"/>
    <n v="26.207999999999998"/>
    <n v="550.36800000000005"/>
    <x v="52"/>
    <s v="Tue"/>
    <x v="359"/>
    <x v="2"/>
    <n v="524.16"/>
    <n v="4.7619047620000003"/>
    <n v="26.207999999999998"/>
    <n v="9.6999999999999993"/>
    <s v="High Spender"/>
  </r>
  <r>
    <s v="356-44-8813"/>
    <x v="1"/>
    <s v="Mandalay"/>
    <x v="1"/>
    <x v="1"/>
    <x v="1"/>
    <n v="37.479999999999997"/>
    <n v="3"/>
    <n v="5.6219999999999999"/>
    <n v="118.062"/>
    <x v="20"/>
    <s v="Sun"/>
    <x v="360"/>
    <x v="1"/>
    <n v="112.44"/>
    <n v="4.7619047620000003"/>
    <n v="5.6219999999999999"/>
    <n v="7.7"/>
    <s v="Low Spender"/>
  </r>
  <r>
    <s v="198-66-9832"/>
    <x v="1"/>
    <s v="Mandalay"/>
    <x v="0"/>
    <x v="0"/>
    <x v="5"/>
    <n v="72.040000000000006"/>
    <n v="2"/>
    <n v="7.2039999999999997"/>
    <n v="151.28399999999999"/>
    <x v="68"/>
    <s v="Mon"/>
    <x v="209"/>
    <x v="2"/>
    <n v="144.08000000000001"/>
    <n v="4.7619047620000003"/>
    <n v="7.2039999999999997"/>
    <n v="9.5"/>
    <s v="Low Spender"/>
  </r>
  <r>
    <s v="174-75-0888"/>
    <x v="1"/>
    <s v="Mandalay"/>
    <x v="1"/>
    <x v="1"/>
    <x v="3"/>
    <n v="21.58"/>
    <n v="9"/>
    <n v="9.7110000000000003"/>
    <n v="203.93100000000001"/>
    <x v="66"/>
    <s v="Thu"/>
    <x v="361"/>
    <x v="2"/>
    <n v="194.22"/>
    <n v="4.7619047620000003"/>
    <n v="9.7110000000000003"/>
    <n v="7.3"/>
    <s v="Medium Spender"/>
  </r>
  <r>
    <s v="134-54-4720"/>
    <x v="1"/>
    <s v="Mandalay"/>
    <x v="1"/>
    <x v="0"/>
    <x v="3"/>
    <n v="42.42"/>
    <n v="8"/>
    <n v="16.968"/>
    <n v="356.32799999999997"/>
    <x v="87"/>
    <s v="Wed"/>
    <x v="125"/>
    <x v="0"/>
    <n v="339.36"/>
    <n v="4.7619047620000003"/>
    <n v="16.968"/>
    <n v="5.7"/>
    <s v="Medium Spender"/>
  </r>
  <r>
    <s v="514-37-2845"/>
    <x v="1"/>
    <s v="Mandalay"/>
    <x v="1"/>
    <x v="1"/>
    <x v="5"/>
    <n v="99.25"/>
    <n v="2"/>
    <n v="9.9250000000000007"/>
    <n v="208.42500000000001"/>
    <x v="45"/>
    <s v="Wed"/>
    <x v="329"/>
    <x v="2"/>
    <n v="198.5"/>
    <n v="4.7619047620000003"/>
    <n v="9.9250000000000007"/>
    <n v="9"/>
    <s v="Medium Spender"/>
  </r>
  <r>
    <s v="241-11-2261"/>
    <x v="1"/>
    <s v="Mandalay"/>
    <x v="1"/>
    <x v="0"/>
    <x v="5"/>
    <n v="79.86"/>
    <n v="7"/>
    <n v="27.951000000000001"/>
    <n v="586.971"/>
    <x v="5"/>
    <s v="Thu"/>
    <x v="250"/>
    <x v="1"/>
    <n v="559.02"/>
    <n v="4.7619047620000003"/>
    <n v="27.951000000000001"/>
    <n v="5.5"/>
    <s v="High Spender"/>
  </r>
  <r>
    <s v="834-83-1826"/>
    <x v="1"/>
    <s v="Mandalay"/>
    <x v="0"/>
    <x v="0"/>
    <x v="1"/>
    <n v="82.04"/>
    <n v="5"/>
    <n v="20.51"/>
    <n v="430.71"/>
    <x v="4"/>
    <s v="Mon"/>
    <x v="163"/>
    <x v="1"/>
    <n v="410.2"/>
    <n v="4.7619047620000003"/>
    <n v="20.51"/>
    <n v="7.6"/>
    <s v="High Spender"/>
  </r>
  <r>
    <s v="343-61-3544"/>
    <x v="1"/>
    <s v="Mandalay"/>
    <x v="0"/>
    <x v="1"/>
    <x v="2"/>
    <n v="26.67"/>
    <n v="10"/>
    <n v="13.335000000000001"/>
    <n v="280.03500000000003"/>
    <x v="36"/>
    <s v="Tue"/>
    <x v="349"/>
    <x v="2"/>
    <n v="266.7"/>
    <n v="4.7619047620000003"/>
    <n v="13.335000000000001"/>
    <n v="8.6"/>
    <s v="Medium Spender"/>
  </r>
  <r>
    <s v="355-34-6244"/>
    <x v="1"/>
    <s v="Mandalay"/>
    <x v="1"/>
    <x v="1"/>
    <x v="4"/>
    <n v="72.39"/>
    <n v="2"/>
    <n v="7.2389999999999999"/>
    <n v="152.01900000000001"/>
    <x v="72"/>
    <s v="Sun"/>
    <x v="362"/>
    <x v="1"/>
    <n v="144.78"/>
    <n v="4.7619047620000003"/>
    <n v="7.2389999999999999"/>
    <n v="8.1"/>
    <s v="Low Spender"/>
  </r>
  <r>
    <s v="339-96-8318"/>
    <x v="1"/>
    <s v="Mandalay"/>
    <x v="0"/>
    <x v="1"/>
    <x v="5"/>
    <n v="81.31"/>
    <n v="7"/>
    <n v="28.458500000000001"/>
    <n v="597.62850000000003"/>
    <x v="75"/>
    <s v="Fri"/>
    <x v="363"/>
    <x v="0"/>
    <n v="569.16999999999996"/>
    <n v="4.7619047620000003"/>
    <n v="28.458500000000001"/>
    <n v="6.3"/>
    <s v="High Spender"/>
  </r>
  <r>
    <s v="458-61-0011"/>
    <x v="1"/>
    <s v="Mandalay"/>
    <x v="1"/>
    <x v="1"/>
    <x v="4"/>
    <n v="60.3"/>
    <n v="4"/>
    <n v="12.06"/>
    <n v="253.26"/>
    <x v="37"/>
    <s v="Wed"/>
    <x v="195"/>
    <x v="2"/>
    <n v="241.2"/>
    <n v="4.7619047620000003"/>
    <n v="12.06"/>
    <n v="5.8"/>
    <s v="Medium Spender"/>
  </r>
  <r>
    <s v="207-73-1363"/>
    <x v="1"/>
    <s v="Mandalay"/>
    <x v="1"/>
    <x v="1"/>
    <x v="0"/>
    <n v="69.510000000000005"/>
    <n v="2"/>
    <n v="6.9509999999999996"/>
    <n v="145.971"/>
    <x v="75"/>
    <s v="Fri"/>
    <x v="364"/>
    <x v="0"/>
    <n v="139.02000000000001"/>
    <n v="4.7619047620000003"/>
    <n v="6.9509999999999996"/>
    <n v="8.1"/>
    <s v="Low Spender"/>
  </r>
  <r>
    <s v="359-90-3665"/>
    <x v="1"/>
    <s v="Mandalay"/>
    <x v="0"/>
    <x v="0"/>
    <x v="5"/>
    <n v="18.079999999999998"/>
    <n v="4"/>
    <n v="3.6160000000000001"/>
    <n v="75.936000000000007"/>
    <x v="71"/>
    <s v="Mon"/>
    <x v="104"/>
    <x v="1"/>
    <n v="72.319999999999993"/>
    <n v="4.7619047620000003"/>
    <n v="3.6160000000000001"/>
    <n v="9.5"/>
    <s v="Low Spender"/>
  </r>
  <r>
    <s v="375-72-3056"/>
    <x v="1"/>
    <s v="Mandalay"/>
    <x v="1"/>
    <x v="1"/>
    <x v="2"/>
    <n v="63.06"/>
    <n v="3"/>
    <n v="9.4589999999999996"/>
    <n v="198.63900000000001"/>
    <x v="31"/>
    <s v="Sat"/>
    <x v="365"/>
    <x v="0"/>
    <n v="189.18"/>
    <n v="4.7619047620000003"/>
    <n v="9.4589999999999996"/>
    <n v="7"/>
    <s v="Medium Spender"/>
  </r>
  <r>
    <s v="585-11-6748"/>
    <x v="1"/>
    <s v="Mandalay"/>
    <x v="0"/>
    <x v="1"/>
    <x v="2"/>
    <n v="96.8"/>
    <n v="3"/>
    <n v="14.52"/>
    <n v="304.92"/>
    <x v="16"/>
    <s v="Fri"/>
    <x v="148"/>
    <x v="2"/>
    <n v="290.39999999999998"/>
    <n v="4.7619047620000003"/>
    <n v="14.52"/>
    <n v="5.3"/>
    <s v="Medium Spender"/>
  </r>
  <r>
    <s v="470-31-3286"/>
    <x v="1"/>
    <s v="Mandalay"/>
    <x v="1"/>
    <x v="1"/>
    <x v="0"/>
    <n v="14.82"/>
    <n v="3"/>
    <n v="2.2229999999999999"/>
    <n v="46.683"/>
    <x v="75"/>
    <s v="Fri"/>
    <x v="60"/>
    <x v="1"/>
    <n v="44.46"/>
    <n v="4.7619047620000003"/>
    <n v="2.2229999999999999"/>
    <n v="8.6999999999999993"/>
    <s v="Low Spender"/>
  </r>
  <r>
    <s v="642-30-6693"/>
    <x v="1"/>
    <s v="Mandalay"/>
    <x v="1"/>
    <x v="0"/>
    <x v="2"/>
    <n v="54.51"/>
    <n v="6"/>
    <n v="16.353000000000002"/>
    <n v="343.41300000000001"/>
    <x v="84"/>
    <s v="Sun"/>
    <x v="174"/>
    <x v="0"/>
    <n v="327.06"/>
    <n v="4.7619047620000003"/>
    <n v="16.353000000000002"/>
    <n v="7.8"/>
    <s v="Medium Spender"/>
  </r>
  <r>
    <s v="830-58-2383"/>
    <x v="1"/>
    <s v="Mandalay"/>
    <x v="1"/>
    <x v="1"/>
    <x v="1"/>
    <n v="31.75"/>
    <n v="4"/>
    <n v="6.35"/>
    <n v="133.35"/>
    <x v="3"/>
    <s v="Fri"/>
    <x v="290"/>
    <x v="2"/>
    <n v="127"/>
    <n v="4.7619047620000003"/>
    <n v="6.35"/>
    <n v="8.6"/>
    <s v="Low Spender"/>
  </r>
  <r>
    <s v="349-97-8902"/>
    <x v="1"/>
    <s v="Mandalay"/>
    <x v="0"/>
    <x v="1"/>
    <x v="4"/>
    <n v="57.89"/>
    <n v="2"/>
    <n v="5.7889999999999997"/>
    <n v="121.569"/>
    <x v="64"/>
    <s v="Thu"/>
    <x v="3"/>
    <x v="0"/>
    <n v="115.78"/>
    <n v="4.7619047620000003"/>
    <n v="5.7889999999999997"/>
    <n v="8.9"/>
    <s v="Low Spender"/>
  </r>
  <r>
    <s v="789-23-8625"/>
    <x v="1"/>
    <s v="Mandalay"/>
    <x v="0"/>
    <x v="1"/>
    <x v="5"/>
    <n v="93.22"/>
    <n v="3"/>
    <n v="13.983000000000001"/>
    <n v="293.64299999999997"/>
    <x v="23"/>
    <s v="Thu"/>
    <x v="366"/>
    <x v="2"/>
    <n v="279.66000000000003"/>
    <n v="4.7619047620000003"/>
    <n v="13.983000000000001"/>
    <n v="7.2"/>
    <s v="Medium Spender"/>
  </r>
  <r>
    <s v="327-40-9673"/>
    <x v="1"/>
    <s v="Mandalay"/>
    <x v="0"/>
    <x v="1"/>
    <x v="2"/>
    <n v="72.599999999999994"/>
    <n v="6"/>
    <n v="21.78"/>
    <n v="457.38"/>
    <x v="72"/>
    <s v="Sun"/>
    <x v="367"/>
    <x v="2"/>
    <n v="435.6"/>
    <n v="4.7619047620000003"/>
    <n v="21.78"/>
    <n v="6.9"/>
    <s v="High Spender"/>
  </r>
  <r>
    <s v="670-79-6321"/>
    <x v="1"/>
    <s v="Mandalay"/>
    <x v="0"/>
    <x v="0"/>
    <x v="1"/>
    <n v="94.59"/>
    <n v="7"/>
    <n v="33.106499999999997"/>
    <n v="695.23649999999998"/>
    <x v="64"/>
    <s v="Thu"/>
    <x v="270"/>
    <x v="1"/>
    <n v="662.13"/>
    <n v="4.7619047620000003"/>
    <n v="33.106499999999997"/>
    <n v="4.9000000000000004"/>
    <s v="High Spender"/>
  </r>
  <r>
    <s v="852-62-7105"/>
    <x v="1"/>
    <s v="Mandalay"/>
    <x v="1"/>
    <x v="0"/>
    <x v="5"/>
    <n v="83.25"/>
    <n v="10"/>
    <n v="41.625"/>
    <n v="874.125"/>
    <x v="26"/>
    <s v="Sat"/>
    <x v="73"/>
    <x v="1"/>
    <n v="832.5"/>
    <n v="4.7619047620000003"/>
    <n v="41.625"/>
    <n v="4.4000000000000004"/>
    <s v="High Spender"/>
  </r>
  <r>
    <s v="598-06-7312"/>
    <x v="1"/>
    <s v="Mandalay"/>
    <x v="0"/>
    <x v="1"/>
    <x v="5"/>
    <n v="91.35"/>
    <n v="1"/>
    <n v="4.5674999999999999"/>
    <n v="95.917500000000004"/>
    <x v="88"/>
    <s v="Sat"/>
    <x v="140"/>
    <x v="2"/>
    <n v="91.35"/>
    <n v="4.7619047620000003"/>
    <n v="4.5674999999999999"/>
    <n v="6.8"/>
    <s v="Low Spender"/>
  </r>
  <r>
    <s v="135-13-8269"/>
    <x v="1"/>
    <s v="Mandalay"/>
    <x v="0"/>
    <x v="0"/>
    <x v="4"/>
    <n v="78.88"/>
    <n v="2"/>
    <n v="7.8879999999999999"/>
    <n v="165.648"/>
    <x v="69"/>
    <s v="Sat"/>
    <x v="368"/>
    <x v="2"/>
    <n v="157.76"/>
    <n v="4.7619047620000003"/>
    <n v="7.8879999999999999"/>
    <n v="9.1"/>
    <s v="Medium Spender"/>
  </r>
  <r>
    <s v="628-90-8624"/>
    <x v="1"/>
    <s v="Mandalay"/>
    <x v="0"/>
    <x v="1"/>
    <x v="0"/>
    <n v="82.58"/>
    <n v="10"/>
    <n v="41.29"/>
    <n v="867.09"/>
    <x v="66"/>
    <s v="Thu"/>
    <x v="369"/>
    <x v="2"/>
    <n v="825.8"/>
    <n v="4.7619047620000003"/>
    <n v="41.29"/>
    <n v="5"/>
    <s v="High Spender"/>
  </r>
  <r>
    <s v="420-04-7590"/>
    <x v="1"/>
    <s v="Mandalay"/>
    <x v="1"/>
    <x v="1"/>
    <x v="1"/>
    <n v="99.7"/>
    <n v="3"/>
    <n v="14.955"/>
    <n v="314.05500000000001"/>
    <x v="59"/>
    <s v="Mon"/>
    <x v="370"/>
    <x v="0"/>
    <n v="299.10000000000002"/>
    <n v="4.7619047620000003"/>
    <n v="14.955"/>
    <n v="4.7"/>
    <s v="Medium Spender"/>
  </r>
  <r>
    <s v="182-88-2763"/>
    <x v="1"/>
    <s v="Mandalay"/>
    <x v="0"/>
    <x v="1"/>
    <x v="4"/>
    <n v="79.91"/>
    <n v="3"/>
    <n v="11.986499999999999"/>
    <n v="251.7165"/>
    <x v="45"/>
    <s v="Wed"/>
    <x v="313"/>
    <x v="1"/>
    <n v="239.73"/>
    <n v="4.7619047620000003"/>
    <n v="11.986499999999999"/>
    <n v="5"/>
    <s v="Medium Spender"/>
  </r>
  <r>
    <s v="188-55-0967"/>
    <x v="1"/>
    <s v="Mandalay"/>
    <x v="0"/>
    <x v="1"/>
    <x v="0"/>
    <n v="66.47"/>
    <n v="10"/>
    <n v="33.234999999999999"/>
    <n v="697.93499999999995"/>
    <x v="17"/>
    <s v="Tue"/>
    <x v="284"/>
    <x v="1"/>
    <n v="664.7"/>
    <n v="4.7619047620000003"/>
    <n v="33.234999999999999"/>
    <n v="5"/>
    <s v="High Spender"/>
  </r>
  <r>
    <s v="364-33-8584"/>
    <x v="1"/>
    <s v="Mandalay"/>
    <x v="0"/>
    <x v="0"/>
    <x v="4"/>
    <n v="17.63"/>
    <n v="5"/>
    <n v="4.4074999999999998"/>
    <n v="92.557500000000005"/>
    <x v="28"/>
    <s v="Fri"/>
    <x v="270"/>
    <x v="2"/>
    <n v="88.15"/>
    <n v="4.7619047620000003"/>
    <n v="4.4074999999999998"/>
    <n v="8.5"/>
    <s v="Low Spender"/>
  </r>
  <r>
    <s v="665-63-9737"/>
    <x v="1"/>
    <s v="Mandalay"/>
    <x v="1"/>
    <x v="1"/>
    <x v="5"/>
    <n v="52.42"/>
    <n v="3"/>
    <n v="7.8630000000000004"/>
    <n v="165.12299999999999"/>
    <x v="67"/>
    <s v="Wed"/>
    <x v="13"/>
    <x v="0"/>
    <n v="157.26"/>
    <n v="4.7619047620000003"/>
    <n v="7.8630000000000004"/>
    <n v="7.5"/>
    <s v="Medium Spender"/>
  </r>
  <r>
    <s v="695-09-5146"/>
    <x v="1"/>
    <s v="Mandalay"/>
    <x v="0"/>
    <x v="0"/>
    <x v="4"/>
    <n v="98.79"/>
    <n v="3"/>
    <n v="14.8185"/>
    <n v="311.18849999999998"/>
    <x v="78"/>
    <s v="Sat"/>
    <x v="371"/>
    <x v="0"/>
    <n v="296.37"/>
    <n v="4.7619047620000003"/>
    <n v="14.8185"/>
    <n v="6.4"/>
    <s v="Medium Spender"/>
  </r>
  <r>
    <s v="794-32-2436"/>
    <x v="1"/>
    <s v="Mandalay"/>
    <x v="0"/>
    <x v="1"/>
    <x v="3"/>
    <n v="55.67"/>
    <n v="2"/>
    <n v="5.5670000000000002"/>
    <n v="116.907"/>
    <x v="19"/>
    <s v="Wed"/>
    <x v="170"/>
    <x v="0"/>
    <n v="111.34"/>
    <n v="4.7619047620000003"/>
    <n v="5.5670000000000002"/>
    <n v="6"/>
    <s v="Low Spender"/>
  </r>
  <r>
    <s v="574-31-8277"/>
    <x v="1"/>
    <s v="Mandalay"/>
    <x v="0"/>
    <x v="1"/>
    <x v="5"/>
    <n v="33.630000000000003"/>
    <n v="1"/>
    <n v="1.6815"/>
    <n v="35.311500000000002"/>
    <x v="45"/>
    <s v="Wed"/>
    <x v="362"/>
    <x v="2"/>
    <n v="33.630000000000003"/>
    <n v="4.7619047620000003"/>
    <n v="1.6815"/>
    <n v="5.6"/>
    <s v="Low Spender"/>
  </r>
  <r>
    <s v="369-82-2676"/>
    <x v="1"/>
    <s v="Mandalay"/>
    <x v="1"/>
    <x v="1"/>
    <x v="3"/>
    <n v="75.66"/>
    <n v="5"/>
    <n v="18.914999999999999"/>
    <n v="397.21499999999997"/>
    <x v="17"/>
    <s v="Tue"/>
    <x v="118"/>
    <x v="0"/>
    <n v="378.3"/>
    <n v="4.7619047620000003"/>
    <n v="18.914999999999999"/>
    <n v="7.8"/>
    <s v="High Spender"/>
  </r>
  <r>
    <s v="563-47-4072"/>
    <x v="1"/>
    <s v="Mandalay"/>
    <x v="1"/>
    <x v="0"/>
    <x v="0"/>
    <n v="55.81"/>
    <n v="6"/>
    <n v="16.742999999999999"/>
    <n v="351.60300000000001"/>
    <x v="25"/>
    <s v="Tue"/>
    <x v="221"/>
    <x v="2"/>
    <n v="334.86"/>
    <n v="4.7619047620000003"/>
    <n v="16.742999999999999"/>
    <n v="9.9"/>
    <s v="Medium Spender"/>
  </r>
  <r>
    <s v="149-15-7606"/>
    <x v="1"/>
    <s v="Mandalay"/>
    <x v="0"/>
    <x v="1"/>
    <x v="2"/>
    <n v="37.32"/>
    <n v="9"/>
    <n v="16.794"/>
    <n v="352.67399999999998"/>
    <x v="21"/>
    <s v="Wed"/>
    <x v="144"/>
    <x v="0"/>
    <n v="335.88"/>
    <n v="4.7619047620000003"/>
    <n v="16.794"/>
    <n v="5.0999999999999996"/>
    <s v="Medium Spender"/>
  </r>
  <r>
    <s v="133-77-3154"/>
    <x v="1"/>
    <s v="Mandalay"/>
    <x v="0"/>
    <x v="1"/>
    <x v="5"/>
    <n v="60.18"/>
    <n v="4"/>
    <n v="12.036"/>
    <n v="252.756"/>
    <x v="88"/>
    <s v="Sat"/>
    <x v="161"/>
    <x v="1"/>
    <n v="240.72"/>
    <n v="4.7619047620000003"/>
    <n v="12.036"/>
    <n v="9.4"/>
    <s v="Medium Spender"/>
  </r>
  <r>
    <s v="322-02-2271"/>
    <x v="1"/>
    <s v="Mandalay"/>
    <x v="1"/>
    <x v="0"/>
    <x v="2"/>
    <n v="42.97"/>
    <n v="3"/>
    <n v="6.4455"/>
    <n v="135.35550000000001"/>
    <x v="58"/>
    <s v="Sun"/>
    <x v="326"/>
    <x v="2"/>
    <n v="128.91"/>
    <n v="4.7619047620000003"/>
    <n v="6.4455"/>
    <n v="9.3000000000000007"/>
    <s v="Low Spender"/>
  </r>
  <r>
    <s v="725-67-2480"/>
    <x v="1"/>
    <s v="Mandalay"/>
    <x v="0"/>
    <x v="0"/>
    <x v="5"/>
    <n v="58.75"/>
    <n v="6"/>
    <n v="17.625"/>
    <n v="370.125"/>
    <x v="70"/>
    <s v="Sun"/>
    <x v="156"/>
    <x v="1"/>
    <n v="352.5"/>
    <n v="4.7619047620000003"/>
    <n v="17.625"/>
    <n v="5.9"/>
    <s v="Medium Spender"/>
  </r>
  <r>
    <s v="779-42-2410"/>
    <x v="1"/>
    <s v="Mandalay"/>
    <x v="0"/>
    <x v="1"/>
    <x v="4"/>
    <n v="57.74"/>
    <n v="3"/>
    <n v="8.6609999999999996"/>
    <n v="181.881"/>
    <x v="37"/>
    <s v="Wed"/>
    <x v="372"/>
    <x v="0"/>
    <n v="173.22"/>
    <n v="4.7619047620000003"/>
    <n v="8.6609999999999996"/>
    <n v="7.7"/>
    <s v="Medium Spender"/>
  </r>
  <r>
    <s v="190-14-3147"/>
    <x v="1"/>
    <s v="Mandalay"/>
    <x v="1"/>
    <x v="0"/>
    <x v="0"/>
    <n v="17.97"/>
    <n v="4"/>
    <n v="3.5939999999999999"/>
    <n v="75.474000000000004"/>
    <x v="78"/>
    <s v="Sat"/>
    <x v="373"/>
    <x v="0"/>
    <n v="71.88"/>
    <n v="4.7619047620000003"/>
    <n v="3.5939999999999999"/>
    <n v="6.4"/>
    <s v="Low Spender"/>
  </r>
  <r>
    <s v="679-22-6530"/>
    <x v="1"/>
    <s v="Mandalay"/>
    <x v="1"/>
    <x v="0"/>
    <x v="2"/>
    <n v="40.619999999999997"/>
    <n v="2"/>
    <n v="4.0620000000000003"/>
    <n v="85.302000000000007"/>
    <x v="64"/>
    <s v="Thu"/>
    <x v="374"/>
    <x v="1"/>
    <n v="81.239999999999995"/>
    <n v="4.7619047620000003"/>
    <n v="4.0620000000000003"/>
    <n v="4.0999999999999996"/>
    <s v="Low Spender"/>
  </r>
  <r>
    <s v="642-61-4706"/>
    <x v="1"/>
    <s v="Mandalay"/>
    <x v="0"/>
    <x v="1"/>
    <x v="4"/>
    <n v="93.4"/>
    <n v="2"/>
    <n v="9.34"/>
    <n v="196.14"/>
    <x v="61"/>
    <s v="Sat"/>
    <x v="375"/>
    <x v="2"/>
    <n v="186.8"/>
    <n v="4.7619047620000003"/>
    <n v="9.34"/>
    <n v="5.5"/>
    <s v="Medium Spender"/>
  </r>
  <r>
    <s v="576-31-4774"/>
    <x v="1"/>
    <s v="Mandalay"/>
    <x v="1"/>
    <x v="0"/>
    <x v="0"/>
    <n v="73.41"/>
    <n v="3"/>
    <n v="11.0115"/>
    <n v="231.2415"/>
    <x v="13"/>
    <s v="Sat"/>
    <x v="376"/>
    <x v="0"/>
    <n v="220.23"/>
    <n v="4.7619047620000003"/>
    <n v="11.0115"/>
    <n v="4"/>
    <s v="Medium Spender"/>
  </r>
  <r>
    <s v="242-11-3142"/>
    <x v="1"/>
    <s v="Mandalay"/>
    <x v="0"/>
    <x v="1"/>
    <x v="5"/>
    <n v="83.77"/>
    <n v="2"/>
    <n v="8.3770000000000007"/>
    <n v="175.917"/>
    <x v="85"/>
    <s v="Sun"/>
    <x v="88"/>
    <x v="2"/>
    <n v="167.54"/>
    <n v="4.7619047620000003"/>
    <n v="8.3770000000000007"/>
    <n v="4.5999999999999996"/>
    <s v="Medium Spender"/>
  </r>
  <r>
    <s v="752-23-3760"/>
    <x v="1"/>
    <s v="Mandalay"/>
    <x v="0"/>
    <x v="0"/>
    <x v="2"/>
    <n v="64.08"/>
    <n v="7"/>
    <n v="22.428000000000001"/>
    <n v="470.988"/>
    <x v="80"/>
    <s v="Tue"/>
    <x v="377"/>
    <x v="1"/>
    <n v="448.56"/>
    <n v="4.7619047620000003"/>
    <n v="22.428000000000001"/>
    <n v="7.3"/>
    <s v="High Spender"/>
  </r>
  <r>
    <s v="528-87-5606"/>
    <x v="1"/>
    <s v="Mandalay"/>
    <x v="0"/>
    <x v="0"/>
    <x v="3"/>
    <n v="39.479999999999997"/>
    <n v="1"/>
    <n v="1.974"/>
    <n v="41.454000000000001"/>
    <x v="6"/>
    <s v="Tue"/>
    <x v="317"/>
    <x v="2"/>
    <n v="39.479999999999997"/>
    <n v="4.7619047620000003"/>
    <n v="1.974"/>
    <n v="6.5"/>
    <s v="Low Spender"/>
  </r>
  <r>
    <s v="320-85-2052"/>
    <x v="1"/>
    <s v="Mandalay"/>
    <x v="1"/>
    <x v="0"/>
    <x v="2"/>
    <n v="34.81"/>
    <n v="1"/>
    <n v="1.7404999999999999"/>
    <n v="36.5505"/>
    <x v="71"/>
    <s v="Mon"/>
    <x v="197"/>
    <x v="1"/>
    <n v="34.81"/>
    <n v="4.7619047620000003"/>
    <n v="1.7404999999999999"/>
    <n v="7"/>
    <s v="Low Spender"/>
  </r>
  <r>
    <s v="510-79-0415"/>
    <x v="1"/>
    <s v="Mandalay"/>
    <x v="0"/>
    <x v="0"/>
    <x v="2"/>
    <n v="23.08"/>
    <n v="6"/>
    <n v="6.9240000000000004"/>
    <n v="145.404"/>
    <x v="23"/>
    <s v="Thu"/>
    <x v="14"/>
    <x v="0"/>
    <n v="138.47999999999999"/>
    <n v="4.7619047620000003"/>
    <n v="6.9240000000000004"/>
    <n v="4.9000000000000004"/>
    <s v="Low Spender"/>
  </r>
  <r>
    <s v="241-96-5076"/>
    <x v="1"/>
    <s v="Mandalay"/>
    <x v="0"/>
    <x v="0"/>
    <x v="1"/>
    <n v="49.1"/>
    <n v="2"/>
    <n v="4.91"/>
    <n v="103.11"/>
    <x v="73"/>
    <s v="Tue"/>
    <x v="309"/>
    <x v="1"/>
    <n v="98.2"/>
    <n v="4.7619047620000003"/>
    <n v="4.91"/>
    <n v="6.4"/>
    <s v="Low Spender"/>
  </r>
  <r>
    <s v="767-97-4650"/>
    <x v="1"/>
    <s v="Mandalay"/>
    <x v="0"/>
    <x v="0"/>
    <x v="2"/>
    <n v="64.83"/>
    <n v="2"/>
    <n v="6.4829999999999997"/>
    <n v="136.143"/>
    <x v="73"/>
    <s v="Tue"/>
    <x v="378"/>
    <x v="1"/>
    <n v="129.66"/>
    <n v="4.7619047620000003"/>
    <n v="6.4829999999999997"/>
    <n v="8"/>
    <s v="Low Spender"/>
  </r>
  <r>
    <s v="826-58-8051"/>
    <x v="1"/>
    <s v="Mandalay"/>
    <x v="1"/>
    <x v="1"/>
    <x v="1"/>
    <n v="62.19"/>
    <n v="4"/>
    <n v="12.438000000000001"/>
    <n v="261.19799999999998"/>
    <x v="50"/>
    <s v="Sun"/>
    <x v="300"/>
    <x v="0"/>
    <n v="248.76"/>
    <n v="4.7619047620000003"/>
    <n v="12.438000000000001"/>
    <n v="4.3"/>
    <s v="Medium Spender"/>
  </r>
  <r>
    <s v="176-64-7711"/>
    <x v="1"/>
    <s v="Mandalay"/>
    <x v="1"/>
    <x v="1"/>
    <x v="4"/>
    <n v="32.32"/>
    <n v="3"/>
    <n v="4.8479999999999999"/>
    <n v="101.80800000000001"/>
    <x v="19"/>
    <s v="Wed"/>
    <x v="379"/>
    <x v="1"/>
    <n v="96.96"/>
    <n v="4.7619047620000003"/>
    <n v="4.8479999999999999"/>
    <n v="4.3"/>
    <s v="Low Spender"/>
  </r>
  <r>
    <s v="191-29-0321"/>
    <x v="1"/>
    <s v="Mandalay"/>
    <x v="0"/>
    <x v="0"/>
    <x v="5"/>
    <n v="19.77"/>
    <n v="10"/>
    <n v="9.8849999999999998"/>
    <n v="207.58500000000001"/>
    <x v="67"/>
    <s v="Wed"/>
    <x v="380"/>
    <x v="1"/>
    <n v="197.7"/>
    <n v="4.7619047620000003"/>
    <n v="9.8849999999999998"/>
    <n v="5"/>
    <s v="Medium Spender"/>
  </r>
  <r>
    <s v="729-06-2010"/>
    <x v="1"/>
    <s v="Mandalay"/>
    <x v="0"/>
    <x v="1"/>
    <x v="0"/>
    <n v="80.47"/>
    <n v="9"/>
    <n v="36.211500000000001"/>
    <n v="760.44150000000002"/>
    <x v="50"/>
    <s v="Sun"/>
    <x v="381"/>
    <x v="2"/>
    <n v="724.23"/>
    <n v="4.7619047620000003"/>
    <n v="36.211500000000001"/>
    <n v="9.1999999999999993"/>
    <s v="High Spender"/>
  </r>
  <r>
    <s v="640-48-5028"/>
    <x v="1"/>
    <s v="Mandalay"/>
    <x v="0"/>
    <x v="0"/>
    <x v="1"/>
    <n v="88.39"/>
    <n v="9"/>
    <n v="39.775500000000001"/>
    <n v="835.28549999999996"/>
    <x v="13"/>
    <s v="Sat"/>
    <x v="382"/>
    <x v="2"/>
    <n v="795.51"/>
    <n v="4.7619047620000003"/>
    <n v="39.775500000000001"/>
    <n v="6.3"/>
    <s v="High Spender"/>
  </r>
  <r>
    <s v="186-79-9562"/>
    <x v="1"/>
    <s v="Mandalay"/>
    <x v="1"/>
    <x v="1"/>
    <x v="0"/>
    <n v="71.77"/>
    <n v="7"/>
    <n v="25.119499999999999"/>
    <n v="527.5095"/>
    <x v="8"/>
    <s v="Fri"/>
    <x v="383"/>
    <x v="2"/>
    <n v="502.39"/>
    <n v="4.7619047620000003"/>
    <n v="25.119499999999999"/>
    <n v="8.9"/>
    <s v="High Spender"/>
  </r>
  <r>
    <s v="834-45-5519"/>
    <x v="1"/>
    <s v="Mandalay"/>
    <x v="1"/>
    <x v="0"/>
    <x v="3"/>
    <n v="43"/>
    <n v="4"/>
    <n v="8.6"/>
    <n v="180.6"/>
    <x v="51"/>
    <s v="Thu"/>
    <x v="39"/>
    <x v="0"/>
    <n v="172"/>
    <n v="4.7619047620000003"/>
    <n v="8.6"/>
    <n v="7.6"/>
    <s v="Medium Spender"/>
  </r>
  <r>
    <s v="821-14-9046"/>
    <x v="1"/>
    <s v="Mandalay"/>
    <x v="0"/>
    <x v="0"/>
    <x v="5"/>
    <n v="17.48"/>
    <n v="6"/>
    <n v="5.2439999999999998"/>
    <n v="110.124"/>
    <x v="33"/>
    <s v="Fri"/>
    <x v="114"/>
    <x v="1"/>
    <n v="104.88"/>
    <n v="4.7619047620000003"/>
    <n v="5.2439999999999998"/>
    <n v="6.1"/>
    <s v="Low Spender"/>
  </r>
  <r>
    <s v="418-05-0656"/>
    <x v="1"/>
    <s v="Mandalay"/>
    <x v="1"/>
    <x v="0"/>
    <x v="5"/>
    <n v="25.56"/>
    <n v="7"/>
    <n v="8.9459999999999997"/>
    <n v="187.86600000000001"/>
    <x v="24"/>
    <s v="Sat"/>
    <x v="384"/>
    <x v="2"/>
    <n v="178.92"/>
    <n v="4.7619047620000003"/>
    <n v="8.9459999999999997"/>
    <n v="7.1"/>
    <s v="Medium Spender"/>
  </r>
  <r>
    <s v="776-68-1096"/>
    <x v="1"/>
    <s v="Mandalay"/>
    <x v="1"/>
    <x v="1"/>
    <x v="1"/>
    <n v="44.12"/>
    <n v="3"/>
    <n v="6.6180000000000003"/>
    <n v="138.97800000000001"/>
    <x v="59"/>
    <s v="Mon"/>
    <x v="360"/>
    <x v="1"/>
    <n v="132.36000000000001"/>
    <n v="4.7619047620000003"/>
    <n v="6.6180000000000003"/>
    <n v="7.9"/>
    <s v="Low Spender"/>
  </r>
  <r>
    <s v="434-35-9162"/>
    <x v="1"/>
    <s v="Mandalay"/>
    <x v="0"/>
    <x v="1"/>
    <x v="4"/>
    <n v="23.34"/>
    <n v="4"/>
    <n v="4.6680000000000001"/>
    <n v="98.028000000000006"/>
    <x v="68"/>
    <s v="Mon"/>
    <x v="385"/>
    <x v="0"/>
    <n v="93.36"/>
    <n v="4.7619047620000003"/>
    <n v="4.6680000000000001"/>
    <n v="7.4"/>
    <s v="Low Spender"/>
  </r>
  <r>
    <s v="174-64-0215"/>
    <x v="1"/>
    <s v="Mandalay"/>
    <x v="1"/>
    <x v="1"/>
    <x v="2"/>
    <n v="69.739999999999995"/>
    <n v="10"/>
    <n v="34.869999999999997"/>
    <n v="732.27"/>
    <x v="62"/>
    <s v="Tue"/>
    <x v="386"/>
    <x v="1"/>
    <n v="697.4"/>
    <n v="4.7619047620000003"/>
    <n v="34.869999999999997"/>
    <n v="8.9"/>
    <s v="High Spender"/>
  </r>
  <r>
    <s v="299-29-0180"/>
    <x v="1"/>
    <s v="Mandalay"/>
    <x v="0"/>
    <x v="0"/>
    <x v="1"/>
    <n v="52.18"/>
    <n v="7"/>
    <n v="18.263000000000002"/>
    <n v="383.52300000000002"/>
    <x v="46"/>
    <s v="Sat"/>
    <x v="193"/>
    <x v="2"/>
    <n v="365.26"/>
    <n v="4.7619047620000003"/>
    <n v="18.263000000000002"/>
    <n v="9.3000000000000007"/>
    <s v="High Spender"/>
  </r>
  <r>
    <s v="438-23-1242"/>
    <x v="1"/>
    <s v="Mandalay"/>
    <x v="1"/>
    <x v="1"/>
    <x v="3"/>
    <n v="75.88"/>
    <n v="7"/>
    <n v="26.558"/>
    <n v="557.71799999999996"/>
    <x v="23"/>
    <s v="Thu"/>
    <x v="387"/>
    <x v="0"/>
    <n v="531.16"/>
    <n v="4.7619047620000003"/>
    <n v="26.558"/>
    <n v="8.9"/>
    <s v="High Spender"/>
  </r>
  <r>
    <s v="238-45-6950"/>
    <x v="1"/>
    <s v="Mandalay"/>
    <x v="0"/>
    <x v="1"/>
    <x v="4"/>
    <n v="53.72"/>
    <n v="1"/>
    <n v="2.6859999999999999"/>
    <n v="56.405999999999999"/>
    <x v="75"/>
    <s v="Fri"/>
    <x v="354"/>
    <x v="0"/>
    <n v="53.72"/>
    <n v="4.7619047620000003"/>
    <n v="2.6859999999999999"/>
    <n v="6.4"/>
    <s v="Low Spender"/>
  </r>
  <r>
    <s v="197-77-7132"/>
    <x v="1"/>
    <s v="Mandalay"/>
    <x v="0"/>
    <x v="1"/>
    <x v="3"/>
    <n v="91.56"/>
    <n v="8"/>
    <n v="36.624000000000002"/>
    <n v="769.10400000000004"/>
    <x v="26"/>
    <s v="Sat"/>
    <x v="118"/>
    <x v="0"/>
    <n v="732.48"/>
    <n v="4.7619047620000003"/>
    <n v="36.624000000000002"/>
    <n v="6"/>
    <s v="High Spender"/>
  </r>
  <r>
    <s v="457-13-1708"/>
    <x v="1"/>
    <s v="Mandalay"/>
    <x v="0"/>
    <x v="1"/>
    <x v="5"/>
    <n v="65.23"/>
    <n v="10"/>
    <n v="32.615000000000002"/>
    <n v="684.91499999999996"/>
    <x v="73"/>
    <s v="Tue"/>
    <x v="131"/>
    <x v="1"/>
    <n v="652.29999999999995"/>
    <n v="4.7619047620000003"/>
    <n v="32.615000000000002"/>
    <n v="5.2"/>
    <s v="High Spender"/>
  </r>
  <r>
    <s v="487-79-6868"/>
    <x v="1"/>
    <s v="Mandalay"/>
    <x v="0"/>
    <x v="0"/>
    <x v="1"/>
    <n v="12.29"/>
    <n v="9"/>
    <n v="5.5305"/>
    <n v="116.1405"/>
    <x v="60"/>
    <s v="Tue"/>
    <x v="313"/>
    <x v="1"/>
    <n v="110.61"/>
    <n v="4.7619047620000003"/>
    <n v="5.5305"/>
    <n v="8"/>
    <s v="Low Spender"/>
  </r>
  <r>
    <s v="210-30-7976"/>
    <x v="1"/>
    <s v="Mandalay"/>
    <x v="0"/>
    <x v="0"/>
    <x v="5"/>
    <n v="22.32"/>
    <n v="4"/>
    <n v="4.4640000000000004"/>
    <n v="93.744"/>
    <x v="66"/>
    <s v="Thu"/>
    <x v="388"/>
    <x v="0"/>
    <n v="89.28"/>
    <n v="4.7619047620000003"/>
    <n v="4.4640000000000004"/>
    <n v="4.0999999999999996"/>
    <s v="Low Spender"/>
  </r>
  <r>
    <s v="775-72-1988"/>
    <x v="1"/>
    <s v="Mandalay"/>
    <x v="1"/>
    <x v="1"/>
    <x v="1"/>
    <n v="73.28"/>
    <n v="5"/>
    <n v="18.32"/>
    <n v="384.72"/>
    <x v="23"/>
    <s v="Thu"/>
    <x v="64"/>
    <x v="0"/>
    <n v="366.4"/>
    <n v="4.7619047620000003"/>
    <n v="18.32"/>
    <n v="8.4"/>
    <s v="High Spender"/>
  </r>
  <r>
    <s v="785-96-0615"/>
    <x v="1"/>
    <s v="Mandalay"/>
    <x v="0"/>
    <x v="0"/>
    <x v="3"/>
    <n v="35.74"/>
    <n v="8"/>
    <n v="14.295999999999999"/>
    <n v="300.21600000000001"/>
    <x v="12"/>
    <s v="Sun"/>
    <x v="130"/>
    <x v="0"/>
    <n v="285.92"/>
    <n v="4.7619047620000003"/>
    <n v="14.295999999999999"/>
    <n v="4.9000000000000004"/>
    <s v="Medium Spender"/>
  </r>
  <r>
    <s v="842-40-8179"/>
    <x v="1"/>
    <s v="Mandalay"/>
    <x v="0"/>
    <x v="0"/>
    <x v="4"/>
    <n v="77.2"/>
    <n v="10"/>
    <n v="38.6"/>
    <n v="810.6"/>
    <x v="83"/>
    <s v="Mon"/>
    <x v="387"/>
    <x v="1"/>
    <n v="772"/>
    <n v="4.7619047620000003"/>
    <n v="38.6"/>
    <n v="5.6"/>
    <s v="High Spender"/>
  </r>
  <r>
    <s v="525-09-8450"/>
    <x v="1"/>
    <s v="Mandalay"/>
    <x v="1"/>
    <x v="1"/>
    <x v="3"/>
    <n v="72.13"/>
    <n v="10"/>
    <n v="36.064999999999998"/>
    <n v="757.36500000000001"/>
    <x v="51"/>
    <s v="Thu"/>
    <x v="389"/>
    <x v="1"/>
    <n v="721.3"/>
    <n v="4.7619047620000003"/>
    <n v="36.064999999999998"/>
    <n v="4.2"/>
    <s v="High Spender"/>
  </r>
  <r>
    <s v="593-14-4239"/>
    <x v="1"/>
    <s v="Mandalay"/>
    <x v="1"/>
    <x v="0"/>
    <x v="1"/>
    <n v="95.46"/>
    <n v="8"/>
    <n v="38.183999999999997"/>
    <n v="801.86400000000003"/>
    <x v="62"/>
    <s v="Tue"/>
    <x v="295"/>
    <x v="0"/>
    <n v="763.68"/>
    <n v="4.7619047620000003"/>
    <n v="38.183999999999997"/>
    <n v="4.7"/>
    <s v="High Spender"/>
  </r>
  <r>
    <s v="388-76-2555"/>
    <x v="1"/>
    <s v="Mandalay"/>
    <x v="1"/>
    <x v="1"/>
    <x v="2"/>
    <n v="13.69"/>
    <n v="6"/>
    <n v="4.1070000000000002"/>
    <n v="86.247"/>
    <x v="53"/>
    <s v="Wed"/>
    <x v="390"/>
    <x v="2"/>
    <n v="82.14"/>
    <n v="4.7619047620000003"/>
    <n v="4.1070000000000002"/>
    <n v="6.3"/>
    <s v="Low Spender"/>
  </r>
  <r>
    <s v="711-31-1234"/>
    <x v="1"/>
    <s v="Mandalay"/>
    <x v="1"/>
    <x v="0"/>
    <x v="3"/>
    <n v="95.64"/>
    <n v="4"/>
    <n v="19.128"/>
    <n v="401.68799999999999"/>
    <x v="35"/>
    <s v="Sat"/>
    <x v="167"/>
    <x v="2"/>
    <n v="382.56"/>
    <n v="4.7619047620000003"/>
    <n v="19.128"/>
    <n v="7.9"/>
    <s v="High Spender"/>
  </r>
  <r>
    <s v="707-32-7409"/>
    <x v="1"/>
    <s v="Mandalay"/>
    <x v="0"/>
    <x v="0"/>
    <x v="2"/>
    <n v="95.54"/>
    <n v="4"/>
    <n v="19.108000000000001"/>
    <n v="401.26799999999997"/>
    <x v="77"/>
    <s v="Tue"/>
    <x v="391"/>
    <x v="0"/>
    <n v="382.16"/>
    <n v="4.7619047620000003"/>
    <n v="19.108000000000001"/>
    <n v="4.5"/>
    <s v="High Spender"/>
  </r>
  <r>
    <s v="120-54-2248"/>
    <x v="1"/>
    <s v="Mandalay"/>
    <x v="1"/>
    <x v="0"/>
    <x v="4"/>
    <n v="28.86"/>
    <n v="5"/>
    <n v="7.2149999999999999"/>
    <n v="151.51499999999999"/>
    <x v="25"/>
    <s v="Tue"/>
    <x v="243"/>
    <x v="1"/>
    <n v="144.30000000000001"/>
    <n v="4.7619047620000003"/>
    <n v="7.2149999999999999"/>
    <n v="8"/>
    <s v="Low Spender"/>
  </r>
  <r>
    <s v="875-31-8302"/>
    <x v="1"/>
    <s v="Mandalay"/>
    <x v="1"/>
    <x v="1"/>
    <x v="2"/>
    <n v="93.38"/>
    <n v="1"/>
    <n v="4.6689999999999996"/>
    <n v="98.049000000000007"/>
    <x v="39"/>
    <s v="Thu"/>
    <x v="108"/>
    <x v="2"/>
    <n v="93.38"/>
    <n v="4.7619047620000003"/>
    <n v="4.6689999999999996"/>
    <n v="9.6"/>
    <s v="Low Spender"/>
  </r>
  <r>
    <s v="457-94-0464"/>
    <x v="1"/>
    <s v="Mandalay"/>
    <x v="0"/>
    <x v="1"/>
    <x v="3"/>
    <n v="87.87"/>
    <n v="9"/>
    <n v="39.541499999999999"/>
    <n v="830.37149999999997"/>
    <x v="51"/>
    <s v="Thu"/>
    <x v="392"/>
    <x v="0"/>
    <n v="790.83"/>
    <n v="4.7619047620000003"/>
    <n v="39.541499999999999"/>
    <n v="5.6"/>
    <s v="High Spender"/>
  </r>
  <r>
    <s v="744-16-7898"/>
    <x v="1"/>
    <s v="Mandalay"/>
    <x v="1"/>
    <x v="0"/>
    <x v="1"/>
    <n v="97.37"/>
    <n v="10"/>
    <n v="48.685000000000002"/>
    <n v="1022.385"/>
    <x v="17"/>
    <s v="Tue"/>
    <x v="49"/>
    <x v="1"/>
    <n v="973.7"/>
    <n v="4.7619047620000003"/>
    <n v="48.685000000000002"/>
    <n v="4.9000000000000004"/>
    <s v="High Spender"/>
  </r>
  <r>
    <s v="605-83-1050"/>
    <x v="1"/>
    <s v="Mandalay"/>
    <x v="1"/>
    <x v="1"/>
    <x v="5"/>
    <n v="27.18"/>
    <n v="2"/>
    <n v="2.718"/>
    <n v="57.078000000000003"/>
    <x v="16"/>
    <s v="Fri"/>
    <x v="393"/>
    <x v="0"/>
    <n v="54.36"/>
    <n v="4.7619047620000003"/>
    <n v="2.718"/>
    <n v="4.3"/>
    <s v="Low Spender"/>
  </r>
  <r>
    <s v="359-94-5395"/>
    <x v="1"/>
    <s v="Mandalay"/>
    <x v="1"/>
    <x v="1"/>
    <x v="0"/>
    <n v="92.78"/>
    <n v="1"/>
    <n v="4.6390000000000002"/>
    <n v="97.418999999999997"/>
    <x v="16"/>
    <s v="Fri"/>
    <x v="394"/>
    <x v="1"/>
    <n v="92.78"/>
    <n v="4.7619047620000003"/>
    <n v="4.6390000000000002"/>
    <n v="9.8000000000000007"/>
    <s v="Low Spender"/>
  </r>
  <r>
    <s v="751-15-6198"/>
    <x v="1"/>
    <s v="Mandalay"/>
    <x v="1"/>
    <x v="1"/>
    <x v="2"/>
    <n v="23.01"/>
    <n v="6"/>
    <n v="6.9029999999999996"/>
    <n v="144.96299999999999"/>
    <x v="26"/>
    <s v="Sat"/>
    <x v="395"/>
    <x v="0"/>
    <n v="138.06"/>
    <n v="4.7619047620000003"/>
    <n v="6.9029999999999996"/>
    <n v="7.9"/>
    <s v="Low Spender"/>
  </r>
  <r>
    <s v="831-81-6575"/>
    <x v="1"/>
    <s v="Mandalay"/>
    <x v="0"/>
    <x v="0"/>
    <x v="3"/>
    <n v="75.59"/>
    <n v="9"/>
    <n v="34.015500000000003"/>
    <n v="714.32550000000003"/>
    <x v="78"/>
    <s v="Sat"/>
    <x v="119"/>
    <x v="2"/>
    <n v="680.31"/>
    <n v="4.7619047620000003"/>
    <n v="34.015500000000003"/>
    <n v="8"/>
    <s v="High Spender"/>
  </r>
  <r>
    <s v="559-61-5987"/>
    <x v="1"/>
    <s v="Mandalay"/>
    <x v="1"/>
    <x v="0"/>
    <x v="0"/>
    <n v="17.75"/>
    <n v="1"/>
    <n v="0.88749999999999996"/>
    <n v="18.637499999999999"/>
    <x v="71"/>
    <s v="Mon"/>
    <x v="387"/>
    <x v="2"/>
    <n v="17.75"/>
    <n v="4.7619047620000003"/>
    <n v="0.88749999999999996"/>
    <n v="8.6"/>
    <s v="Low Spender"/>
  </r>
  <r>
    <s v="565-91-4567"/>
    <x v="1"/>
    <s v="Mandalay"/>
    <x v="1"/>
    <x v="1"/>
    <x v="0"/>
    <n v="10.75"/>
    <n v="8"/>
    <n v="4.3"/>
    <n v="90.3"/>
    <x v="16"/>
    <s v="Fri"/>
    <x v="92"/>
    <x v="0"/>
    <n v="86"/>
    <n v="4.7619047620000003"/>
    <n v="4.3"/>
    <n v="6.2"/>
    <s v="Low Spender"/>
  </r>
  <r>
    <s v="499-27-7781"/>
    <x v="1"/>
    <s v="Mandalay"/>
    <x v="1"/>
    <x v="0"/>
    <x v="4"/>
    <n v="53.21"/>
    <n v="8"/>
    <n v="21.283999999999999"/>
    <n v="446.964"/>
    <x v="66"/>
    <s v="Thu"/>
    <x v="395"/>
    <x v="0"/>
    <n v="425.68"/>
    <n v="4.7619047620000003"/>
    <n v="21.283999999999999"/>
    <n v="5"/>
    <s v="High Spender"/>
  </r>
  <r>
    <s v="869-11-3082"/>
    <x v="1"/>
    <s v="Mandalay"/>
    <x v="0"/>
    <x v="1"/>
    <x v="0"/>
    <n v="96.16"/>
    <n v="4"/>
    <n v="19.231999999999999"/>
    <n v="403.87200000000001"/>
    <x v="2"/>
    <s v="Sun"/>
    <x v="354"/>
    <x v="1"/>
    <n v="384.64"/>
    <n v="4.7619047620000003"/>
    <n v="19.231999999999999"/>
    <n v="8.4"/>
    <s v="High Spender"/>
  </r>
  <r>
    <s v="190-59-3964"/>
    <x v="1"/>
    <s v="Mandalay"/>
    <x v="0"/>
    <x v="1"/>
    <x v="4"/>
    <n v="47.16"/>
    <n v="5"/>
    <n v="11.79"/>
    <n v="247.59"/>
    <x v="58"/>
    <s v="Sun"/>
    <x v="283"/>
    <x v="1"/>
    <n v="235.8"/>
    <n v="4.7619047620000003"/>
    <n v="11.79"/>
    <n v="6"/>
    <s v="Medium Spender"/>
  </r>
  <r>
    <s v="366-43-6862"/>
    <x v="1"/>
    <s v="Mandalay"/>
    <x v="1"/>
    <x v="1"/>
    <x v="3"/>
    <n v="52.89"/>
    <n v="4"/>
    <n v="10.577999999999999"/>
    <n v="222.13800000000001"/>
    <x v="65"/>
    <s v="Mon"/>
    <x v="396"/>
    <x v="0"/>
    <n v="211.56"/>
    <n v="4.7619047620000003"/>
    <n v="10.577999999999999"/>
    <n v="6.7"/>
    <s v="Medium Spender"/>
  </r>
  <r>
    <s v="109-86-4363"/>
    <x v="1"/>
    <s v="Mandalay"/>
    <x v="0"/>
    <x v="0"/>
    <x v="2"/>
    <n v="60.08"/>
    <n v="7"/>
    <n v="21.027999999999999"/>
    <n v="441.58800000000002"/>
    <x v="32"/>
    <s v="Thu"/>
    <x v="55"/>
    <x v="1"/>
    <n v="420.56"/>
    <n v="4.7619047620000003"/>
    <n v="21.027999999999999"/>
    <n v="4.5"/>
    <s v="High Spender"/>
  </r>
  <r>
    <s v="222-42-0244"/>
    <x v="1"/>
    <s v="Mandalay"/>
    <x v="0"/>
    <x v="0"/>
    <x v="0"/>
    <n v="72.11"/>
    <n v="9"/>
    <n v="32.4495"/>
    <n v="681.43949999999995"/>
    <x v="74"/>
    <s v="Mon"/>
    <x v="176"/>
    <x v="1"/>
    <n v="648.99"/>
    <n v="4.7619047620000003"/>
    <n v="32.4495"/>
    <n v="7.7"/>
    <s v="High Spender"/>
  </r>
  <r>
    <s v="636-17-0325"/>
    <x v="1"/>
    <s v="Mandalay"/>
    <x v="1"/>
    <x v="1"/>
    <x v="0"/>
    <n v="62.57"/>
    <n v="4"/>
    <n v="12.513999999999999"/>
    <n v="262.79399999999998"/>
    <x v="4"/>
    <s v="Mon"/>
    <x v="239"/>
    <x v="2"/>
    <n v="250.28"/>
    <n v="4.7619047620000003"/>
    <n v="12.513999999999999"/>
    <n v="9.5"/>
    <s v="Medium Spender"/>
  </r>
  <r>
    <s v="343-75-9322"/>
    <x v="1"/>
    <s v="Mandalay"/>
    <x v="0"/>
    <x v="0"/>
    <x v="2"/>
    <n v="11.85"/>
    <n v="8"/>
    <n v="4.74"/>
    <n v="99.54"/>
    <x v="86"/>
    <s v="Wed"/>
    <x v="375"/>
    <x v="2"/>
    <n v="94.8"/>
    <n v="4.7619047620000003"/>
    <n v="4.74"/>
    <n v="4.0999999999999996"/>
    <s v="Low Spender"/>
  </r>
  <r>
    <s v="427-45-9297"/>
    <x v="1"/>
    <s v="Mandalay"/>
    <x v="0"/>
    <x v="0"/>
    <x v="1"/>
    <n v="40.729999999999997"/>
    <n v="7"/>
    <n v="14.2555"/>
    <n v="299.3655"/>
    <x v="55"/>
    <s v="Tue"/>
    <x v="397"/>
    <x v="0"/>
    <n v="285.11"/>
    <n v="4.7619047620000003"/>
    <n v="14.2555"/>
    <n v="5.4"/>
    <s v="Medium Spender"/>
  </r>
  <r>
    <s v="670-71-7306"/>
    <x v="1"/>
    <s v="Mandalay"/>
    <x v="1"/>
    <x v="1"/>
    <x v="2"/>
    <n v="44.63"/>
    <n v="6"/>
    <n v="13.388999999999999"/>
    <n v="281.16899999999998"/>
    <x v="27"/>
    <s v="Wed"/>
    <x v="398"/>
    <x v="1"/>
    <n v="267.77999999999997"/>
    <n v="4.7619047620000003"/>
    <n v="13.388999999999999"/>
    <n v="5.0999999999999996"/>
    <s v="Medium Spender"/>
  </r>
  <r>
    <s v="291-59-1384"/>
    <x v="1"/>
    <s v="Mandalay"/>
    <x v="1"/>
    <x v="1"/>
    <x v="3"/>
    <n v="60.3"/>
    <n v="1"/>
    <n v="3.0150000000000001"/>
    <n v="63.314999999999998"/>
    <x v="81"/>
    <s v="Thu"/>
    <x v="117"/>
    <x v="2"/>
    <n v="60.3"/>
    <n v="4.7619047620000003"/>
    <n v="3.0150000000000001"/>
    <n v="6"/>
    <s v="Low Spender"/>
  </r>
  <r>
    <s v="866-70-2814"/>
    <x v="1"/>
    <s v="Mandalay"/>
    <x v="1"/>
    <x v="0"/>
    <x v="3"/>
    <n v="52.79"/>
    <n v="10"/>
    <n v="26.395"/>
    <n v="554.29499999999996"/>
    <x v="4"/>
    <s v="Mon"/>
    <x v="391"/>
    <x v="0"/>
    <n v="527.9"/>
    <n v="4.7619047620000003"/>
    <n v="26.395"/>
    <n v="10"/>
    <s v="High Spender"/>
  </r>
  <r>
    <s v="895-03-6665"/>
    <x v="1"/>
    <s v="Mandalay"/>
    <x v="1"/>
    <x v="0"/>
    <x v="5"/>
    <n v="36.51"/>
    <n v="9"/>
    <n v="16.429500000000001"/>
    <n v="345.01949999999999"/>
    <x v="88"/>
    <s v="Sat"/>
    <x v="312"/>
    <x v="2"/>
    <n v="328.59"/>
    <n v="4.7619047620000003"/>
    <n v="16.429500000000001"/>
    <n v="4.2"/>
    <s v="Medium Spender"/>
  </r>
  <r>
    <s v="770-42-8960"/>
    <x v="1"/>
    <s v="Mandalay"/>
    <x v="1"/>
    <x v="1"/>
    <x v="4"/>
    <n v="21.12"/>
    <n v="8"/>
    <n v="8.4480000000000004"/>
    <n v="177.40799999999999"/>
    <x v="10"/>
    <s v="Tue"/>
    <x v="399"/>
    <x v="2"/>
    <n v="168.96"/>
    <n v="4.7619047620000003"/>
    <n v="8.4480000000000004"/>
    <n v="6.3"/>
    <s v="Medium Spender"/>
  </r>
  <r>
    <s v="234-36-2483"/>
    <x v="1"/>
    <s v="Mandalay"/>
    <x v="1"/>
    <x v="1"/>
    <x v="0"/>
    <n v="57.59"/>
    <n v="6"/>
    <n v="17.277000000000001"/>
    <n v="362.81700000000001"/>
    <x v="57"/>
    <s v="Fri"/>
    <x v="400"/>
    <x v="2"/>
    <n v="345.54"/>
    <n v="4.7619047620000003"/>
    <n v="17.277000000000001"/>
    <n v="5.0999999999999996"/>
    <s v="Medium Spender"/>
  </r>
  <r>
    <s v="152-03-4217"/>
    <x v="1"/>
    <s v="Mandalay"/>
    <x v="1"/>
    <x v="0"/>
    <x v="1"/>
    <n v="11.28"/>
    <n v="9"/>
    <n v="5.0759999999999996"/>
    <n v="106.596"/>
    <x v="84"/>
    <s v="Sun"/>
    <x v="401"/>
    <x v="1"/>
    <n v="101.52"/>
    <n v="4.7619047620000003"/>
    <n v="5.0759999999999996"/>
    <n v="4.3"/>
    <s v="Low Spender"/>
  </r>
  <r>
    <s v="533-66-5566"/>
    <x v="1"/>
    <s v="Mandalay"/>
    <x v="1"/>
    <x v="0"/>
    <x v="1"/>
    <n v="51.07"/>
    <n v="7"/>
    <n v="17.874500000000001"/>
    <n v="375.36450000000002"/>
    <x v="26"/>
    <s v="Sat"/>
    <x v="402"/>
    <x v="2"/>
    <n v="357.49"/>
    <n v="4.7619047620000003"/>
    <n v="17.874500000000001"/>
    <n v="7"/>
    <s v="Medium Spender"/>
  </r>
  <r>
    <s v="361-59-0574"/>
    <x v="1"/>
    <s v="Mandalay"/>
    <x v="0"/>
    <x v="1"/>
    <x v="2"/>
    <n v="90.53"/>
    <n v="8"/>
    <n v="36.212000000000003"/>
    <n v="760.452"/>
    <x v="16"/>
    <s v="Fri"/>
    <x v="403"/>
    <x v="1"/>
    <n v="724.24"/>
    <n v="4.7619047620000003"/>
    <n v="36.212000000000003"/>
    <n v="6.5"/>
    <s v="High Spender"/>
  </r>
  <r>
    <s v="544-55-9589"/>
    <x v="1"/>
    <s v="Mandalay"/>
    <x v="0"/>
    <x v="0"/>
    <x v="3"/>
    <n v="21.43"/>
    <n v="10"/>
    <n v="10.715"/>
    <n v="225.01499999999999"/>
    <x v="74"/>
    <s v="Mon"/>
    <x v="181"/>
    <x v="2"/>
    <n v="214.3"/>
    <n v="4.7619047620000003"/>
    <n v="10.715"/>
    <n v="6.2"/>
    <s v="Medium Spender"/>
  </r>
  <r>
    <s v="608-05-3804"/>
    <x v="1"/>
    <s v="Mandalay"/>
    <x v="0"/>
    <x v="1"/>
    <x v="3"/>
    <n v="39.75"/>
    <n v="1"/>
    <n v="1.9875"/>
    <n v="41.737499999999997"/>
    <x v="4"/>
    <s v="Mon"/>
    <x v="37"/>
    <x v="2"/>
    <n v="39.75"/>
    <n v="4.7619047620000003"/>
    <n v="1.9875"/>
    <n v="6.1"/>
    <s v="Low Spender"/>
  </r>
  <r>
    <s v="761-49-0439"/>
    <x v="1"/>
    <s v="Mandalay"/>
    <x v="0"/>
    <x v="0"/>
    <x v="3"/>
    <n v="12.1"/>
    <n v="8"/>
    <n v="4.84"/>
    <n v="101.64"/>
    <x v="31"/>
    <s v="Sat"/>
    <x v="112"/>
    <x v="0"/>
    <n v="96.8"/>
    <n v="4.7619047620000003"/>
    <n v="4.84"/>
    <n v="8.6"/>
    <s v="Low Spender"/>
  </r>
  <r>
    <s v="490-95-0021"/>
    <x v="1"/>
    <s v="Mandalay"/>
    <x v="0"/>
    <x v="0"/>
    <x v="4"/>
    <n v="33.21"/>
    <n v="10"/>
    <n v="16.605"/>
    <n v="348.70499999999998"/>
    <x v="73"/>
    <s v="Tue"/>
    <x v="404"/>
    <x v="0"/>
    <n v="332.1"/>
    <n v="4.7619047620000003"/>
    <n v="16.605"/>
    <n v="6"/>
    <s v="Medium Spender"/>
  </r>
  <r>
    <s v="311-13-6971"/>
    <x v="1"/>
    <s v="Mandalay"/>
    <x v="0"/>
    <x v="1"/>
    <x v="2"/>
    <n v="31.99"/>
    <n v="10"/>
    <n v="15.994999999999999"/>
    <n v="335.89499999999998"/>
    <x v="37"/>
    <s v="Wed"/>
    <x v="405"/>
    <x v="1"/>
    <n v="319.89999999999998"/>
    <n v="4.7619047620000003"/>
    <n v="15.994999999999999"/>
    <n v="9.9"/>
    <s v="Medium Spender"/>
  </r>
  <r>
    <s v="114-35-5271"/>
    <x v="1"/>
    <s v="Mandalay"/>
    <x v="1"/>
    <x v="0"/>
    <x v="3"/>
    <n v="57.91"/>
    <n v="8"/>
    <n v="23.164000000000001"/>
    <n v="486.44400000000002"/>
    <x v="7"/>
    <s v="Thu"/>
    <x v="406"/>
    <x v="2"/>
    <n v="463.28"/>
    <n v="4.7619047620000003"/>
    <n v="23.164000000000001"/>
    <n v="8.1"/>
    <s v="High Spender"/>
  </r>
  <r>
    <s v="715-20-1673"/>
    <x v="1"/>
    <s v="Mandalay"/>
    <x v="1"/>
    <x v="1"/>
    <x v="3"/>
    <n v="28.38"/>
    <n v="5"/>
    <n v="7.0949999999999998"/>
    <n v="148.995"/>
    <x v="21"/>
    <s v="Wed"/>
    <x v="407"/>
    <x v="2"/>
    <n v="141.9"/>
    <n v="4.7619047620000003"/>
    <n v="7.0949999999999998"/>
    <n v="9.4"/>
    <s v="Low Spender"/>
  </r>
  <r>
    <s v="811-35-1094"/>
    <x v="1"/>
    <s v="Mandalay"/>
    <x v="0"/>
    <x v="1"/>
    <x v="3"/>
    <n v="50.45"/>
    <n v="6"/>
    <n v="15.135"/>
    <n v="317.83499999999998"/>
    <x v="76"/>
    <s v="Wed"/>
    <x v="408"/>
    <x v="1"/>
    <n v="302.7"/>
    <n v="4.7619047620000003"/>
    <n v="15.135"/>
    <n v="8.9"/>
    <s v="Medium Spender"/>
  </r>
  <r>
    <s v="699-88-1972"/>
    <x v="1"/>
    <s v="Mandalay"/>
    <x v="1"/>
    <x v="1"/>
    <x v="0"/>
    <n v="99.16"/>
    <n v="8"/>
    <n v="39.664000000000001"/>
    <n v="832.94399999999996"/>
    <x v="74"/>
    <s v="Mon"/>
    <x v="409"/>
    <x v="1"/>
    <n v="793.28"/>
    <n v="4.7619047620000003"/>
    <n v="39.664000000000001"/>
    <n v="4.2"/>
    <s v="High Spender"/>
  </r>
  <r>
    <s v="509-10-0516"/>
    <x v="1"/>
    <s v="Mandalay"/>
    <x v="1"/>
    <x v="1"/>
    <x v="1"/>
    <n v="45.97"/>
    <n v="4"/>
    <n v="9.1940000000000008"/>
    <n v="193.07400000000001"/>
    <x v="54"/>
    <s v="Sat"/>
    <x v="62"/>
    <x v="0"/>
    <n v="183.88"/>
    <n v="4.7619047620000003"/>
    <n v="9.1940000000000008"/>
    <n v="5.0999999999999996"/>
    <s v="Medium Spender"/>
  </r>
  <r>
    <s v="851-98-3555"/>
    <x v="1"/>
    <s v="Mandalay"/>
    <x v="1"/>
    <x v="0"/>
    <x v="0"/>
    <n v="82.88"/>
    <n v="5"/>
    <n v="20.72"/>
    <n v="435.12"/>
    <x v="70"/>
    <s v="Sun"/>
    <x v="192"/>
    <x v="1"/>
    <n v="414.4"/>
    <n v="4.7619047620000003"/>
    <n v="20.72"/>
    <n v="6.6"/>
    <s v="High Spender"/>
  </r>
  <r>
    <s v="624-01-8356"/>
    <x v="1"/>
    <s v="Mandalay"/>
    <x v="1"/>
    <x v="0"/>
    <x v="1"/>
    <n v="49.01"/>
    <n v="10"/>
    <n v="24.504999999999999"/>
    <n v="514.60500000000002"/>
    <x v="2"/>
    <s v="Sun"/>
    <x v="410"/>
    <x v="1"/>
    <n v="490.1"/>
    <n v="4.7619047620000003"/>
    <n v="24.504999999999999"/>
    <n v="4.2"/>
    <s v="High Spender"/>
  </r>
  <r>
    <s v="313-66-9943"/>
    <x v="1"/>
    <s v="Mandalay"/>
    <x v="0"/>
    <x v="0"/>
    <x v="4"/>
    <n v="29.15"/>
    <n v="3"/>
    <n v="4.3724999999999996"/>
    <n v="91.822500000000005"/>
    <x v="19"/>
    <s v="Wed"/>
    <x v="93"/>
    <x v="1"/>
    <n v="87.45"/>
    <n v="4.7619047620000003"/>
    <n v="4.3724999999999996"/>
    <n v="7.3"/>
    <s v="Low Spender"/>
  </r>
  <r>
    <s v="777-67-2495"/>
    <x v="1"/>
    <s v="Mandalay"/>
    <x v="1"/>
    <x v="1"/>
    <x v="1"/>
    <n v="68.97"/>
    <n v="3"/>
    <n v="10.345499999999999"/>
    <n v="217.25550000000001"/>
    <x v="82"/>
    <s v="Fri"/>
    <x v="21"/>
    <x v="0"/>
    <n v="206.91"/>
    <n v="4.7619047620000003"/>
    <n v="10.345499999999999"/>
    <n v="8.6999999999999993"/>
    <s v="Medium Spender"/>
  </r>
  <r>
    <s v="636-98-3364"/>
    <x v="1"/>
    <s v="Mandalay"/>
    <x v="0"/>
    <x v="0"/>
    <x v="3"/>
    <n v="26.26"/>
    <n v="3"/>
    <n v="3.9390000000000001"/>
    <n v="82.718999999999994"/>
    <x v="13"/>
    <s v="Sat"/>
    <x v="411"/>
    <x v="0"/>
    <n v="78.78"/>
    <n v="4.7619047620000003"/>
    <n v="3.9390000000000001"/>
    <n v="6.3"/>
    <s v="Low Spender"/>
  </r>
  <r>
    <s v="181-82-6255"/>
    <x v="1"/>
    <s v="Mandalay"/>
    <x v="1"/>
    <x v="0"/>
    <x v="1"/>
    <n v="16.37"/>
    <n v="6"/>
    <n v="4.9109999999999996"/>
    <n v="103.131"/>
    <x v="3"/>
    <s v="Fri"/>
    <x v="412"/>
    <x v="2"/>
    <n v="98.22"/>
    <n v="4.7619047620000003"/>
    <n v="4.9109999999999996"/>
    <n v="7"/>
    <s v="Low Spender"/>
  </r>
  <r>
    <s v="226-34-0034"/>
    <x v="1"/>
    <s v="Mandalay"/>
    <x v="1"/>
    <x v="0"/>
    <x v="3"/>
    <n v="13.78"/>
    <n v="4"/>
    <n v="2.7559999999999998"/>
    <n v="57.875999999999998"/>
    <x v="5"/>
    <s v="Thu"/>
    <x v="413"/>
    <x v="0"/>
    <n v="55.12"/>
    <n v="4.7619047620000003"/>
    <n v="2.7559999999999998"/>
    <n v="9"/>
    <s v="Low Spender"/>
  </r>
  <r>
    <s v="321-49-7382"/>
    <x v="1"/>
    <s v="Mandalay"/>
    <x v="0"/>
    <x v="1"/>
    <x v="2"/>
    <n v="88.31"/>
    <n v="1"/>
    <n v="4.4154999999999998"/>
    <n v="92.725499999999997"/>
    <x v="57"/>
    <s v="Fri"/>
    <x v="117"/>
    <x v="1"/>
    <n v="88.31"/>
    <n v="4.7619047620000003"/>
    <n v="4.4154999999999998"/>
    <n v="5.2"/>
    <s v="Low Spender"/>
  </r>
  <r>
    <s v="431-66-2305"/>
    <x v="1"/>
    <s v="Mandalay"/>
    <x v="1"/>
    <x v="0"/>
    <x v="3"/>
    <n v="88.25"/>
    <n v="9"/>
    <n v="39.712499999999999"/>
    <n v="833.96249999999998"/>
    <x v="57"/>
    <s v="Fri"/>
    <x v="414"/>
    <x v="1"/>
    <n v="794.25"/>
    <n v="4.7619047620000003"/>
    <n v="39.712499999999999"/>
    <n v="7.6"/>
    <s v="High Spender"/>
  </r>
  <r>
    <s v="825-94-5922"/>
    <x v="1"/>
    <s v="Mandalay"/>
    <x v="1"/>
    <x v="1"/>
    <x v="2"/>
    <n v="25.31"/>
    <n v="2"/>
    <n v="2.5310000000000001"/>
    <n v="53.151000000000003"/>
    <x v="13"/>
    <s v="Sat"/>
    <x v="315"/>
    <x v="0"/>
    <n v="50.62"/>
    <n v="4.7619047620000003"/>
    <n v="2.5310000000000001"/>
    <n v="7.2"/>
    <s v="Low Spender"/>
  </r>
  <r>
    <s v="641-62-7288"/>
    <x v="1"/>
    <s v="Mandalay"/>
    <x v="1"/>
    <x v="1"/>
    <x v="1"/>
    <n v="99.92"/>
    <n v="6"/>
    <n v="29.975999999999999"/>
    <n v="629.49599999999998"/>
    <x v="70"/>
    <s v="Sun"/>
    <x v="415"/>
    <x v="0"/>
    <n v="599.52"/>
    <n v="4.7619047620000003"/>
    <n v="29.975999999999999"/>
    <n v="7.1"/>
    <s v="High Spender"/>
  </r>
  <r>
    <s v="501-61-1753"/>
    <x v="1"/>
    <s v="Mandalay"/>
    <x v="1"/>
    <x v="0"/>
    <x v="1"/>
    <n v="63.15"/>
    <n v="6"/>
    <n v="18.945"/>
    <n v="397.84500000000003"/>
    <x v="39"/>
    <s v="Thu"/>
    <x v="63"/>
    <x v="0"/>
    <n v="378.9"/>
    <n v="4.7619047620000003"/>
    <n v="18.945"/>
    <n v="9.8000000000000007"/>
    <s v="High Spender"/>
  </r>
  <r>
    <s v="676-10-2200"/>
    <x v="1"/>
    <s v="Mandalay"/>
    <x v="0"/>
    <x v="1"/>
    <x v="5"/>
    <n v="53.78"/>
    <n v="1"/>
    <n v="2.6890000000000001"/>
    <n v="56.469000000000001"/>
    <x v="58"/>
    <s v="Sun"/>
    <x v="416"/>
    <x v="0"/>
    <n v="53.78"/>
    <n v="4.7619047620000003"/>
    <n v="2.6890000000000001"/>
    <n v="4.7"/>
    <s v="Low Spender"/>
  </r>
  <r>
    <s v="365-16-4334"/>
    <x v="1"/>
    <s v="Mandalay"/>
    <x v="1"/>
    <x v="0"/>
    <x v="4"/>
    <n v="26.43"/>
    <n v="8"/>
    <n v="10.571999999999999"/>
    <n v="222.012"/>
    <x v="85"/>
    <s v="Sun"/>
    <x v="417"/>
    <x v="0"/>
    <n v="211.44"/>
    <n v="4.7619047620000003"/>
    <n v="10.571999999999999"/>
    <n v="8.9"/>
    <s v="Medium Spender"/>
  </r>
  <r>
    <s v="503-21-4385"/>
    <x v="1"/>
    <s v="Mandalay"/>
    <x v="0"/>
    <x v="1"/>
    <x v="0"/>
    <n v="39.909999999999997"/>
    <n v="3"/>
    <n v="5.9865000000000004"/>
    <n v="125.7165"/>
    <x v="44"/>
    <s v="Thu"/>
    <x v="382"/>
    <x v="0"/>
    <n v="119.73"/>
    <n v="4.7619047620000003"/>
    <n v="5.9865000000000004"/>
    <n v="9.3000000000000007"/>
    <s v="Low Spender"/>
  </r>
  <r>
    <s v="305-89-2768"/>
    <x v="1"/>
    <s v="Mandalay"/>
    <x v="0"/>
    <x v="0"/>
    <x v="1"/>
    <n v="21.9"/>
    <n v="3"/>
    <n v="3.2850000000000001"/>
    <n v="68.984999999999999"/>
    <x v="86"/>
    <s v="Wed"/>
    <x v="195"/>
    <x v="0"/>
    <n v="65.7"/>
    <n v="4.7619047620000003"/>
    <n v="3.2850000000000001"/>
    <n v="4.7"/>
    <s v="Low Spender"/>
  </r>
  <r>
    <s v="574-80-1489"/>
    <x v="1"/>
    <s v="Mandalay"/>
    <x v="0"/>
    <x v="0"/>
    <x v="4"/>
    <n v="62.85"/>
    <n v="4"/>
    <n v="12.57"/>
    <n v="263.97000000000003"/>
    <x v="4"/>
    <s v="Mon"/>
    <x v="98"/>
    <x v="0"/>
    <n v="251.4"/>
    <n v="4.7619047620000003"/>
    <n v="12.57"/>
    <n v="8.6999999999999993"/>
    <s v="Medium Spender"/>
  </r>
  <r>
    <s v="200-40-6154"/>
    <x v="1"/>
    <s v="Mandalay"/>
    <x v="0"/>
    <x v="1"/>
    <x v="1"/>
    <n v="65.91"/>
    <n v="6"/>
    <n v="19.773"/>
    <n v="415.233"/>
    <x v="54"/>
    <s v="Sat"/>
    <x v="366"/>
    <x v="2"/>
    <n v="395.46"/>
    <n v="4.7619047620000003"/>
    <n v="19.773"/>
    <n v="5.7"/>
    <s v="High Spender"/>
  </r>
  <r>
    <s v="430-02-3888"/>
    <x v="1"/>
    <s v="Mandalay"/>
    <x v="1"/>
    <x v="1"/>
    <x v="3"/>
    <n v="46.02"/>
    <n v="6"/>
    <n v="13.805999999999999"/>
    <n v="289.92599999999999"/>
    <x v="7"/>
    <s v="Thu"/>
    <x v="23"/>
    <x v="2"/>
    <n v="276.12"/>
    <n v="4.7619047620000003"/>
    <n v="13.805999999999999"/>
    <n v="7.1"/>
    <s v="Medium Spender"/>
  </r>
  <r>
    <s v="794-42-3736"/>
    <x v="1"/>
    <s v="Mandalay"/>
    <x v="1"/>
    <x v="1"/>
    <x v="4"/>
    <n v="33.33"/>
    <n v="2"/>
    <n v="3.3330000000000002"/>
    <n v="69.992999999999995"/>
    <x v="69"/>
    <s v="Sat"/>
    <x v="369"/>
    <x v="1"/>
    <n v="66.66"/>
    <n v="4.7619047620000003"/>
    <n v="3.3330000000000002"/>
    <n v="6.4"/>
    <s v="Low Spender"/>
  </r>
  <r>
    <s v="172-42-8274"/>
    <x v="1"/>
    <s v="Mandalay"/>
    <x v="1"/>
    <x v="0"/>
    <x v="3"/>
    <n v="38.270000000000003"/>
    <n v="2"/>
    <n v="3.827"/>
    <n v="80.367000000000004"/>
    <x v="13"/>
    <s v="Sat"/>
    <x v="418"/>
    <x v="1"/>
    <n v="76.540000000000006"/>
    <n v="4.7619047620000003"/>
    <n v="3.827"/>
    <n v="5.8"/>
    <s v="Low Spender"/>
  </r>
  <r>
    <s v="214-30-2776"/>
    <x v="1"/>
    <s v="Mandalay"/>
    <x v="0"/>
    <x v="0"/>
    <x v="3"/>
    <n v="34.49"/>
    <n v="5"/>
    <n v="8.6225000000000005"/>
    <n v="181.07249999999999"/>
    <x v="9"/>
    <s v="Mon"/>
    <x v="52"/>
    <x v="1"/>
    <n v="172.45"/>
    <n v="4.7619047620000003"/>
    <n v="8.6225000000000005"/>
    <n v="9"/>
    <s v="Medium Spender"/>
  </r>
  <r>
    <s v="746-04-1077"/>
    <x v="1"/>
    <s v="Mandalay"/>
    <x v="0"/>
    <x v="0"/>
    <x v="4"/>
    <n v="84.63"/>
    <n v="10"/>
    <n v="42.314999999999998"/>
    <n v="888.61500000000001"/>
    <x v="10"/>
    <s v="Tue"/>
    <x v="55"/>
    <x v="1"/>
    <n v="846.3"/>
    <n v="4.7619047620000003"/>
    <n v="42.314999999999998"/>
    <n v="9"/>
    <s v="High Spender"/>
  </r>
  <r>
    <s v="448-34-8700"/>
    <x v="1"/>
    <s v="Mandalay"/>
    <x v="0"/>
    <x v="1"/>
    <x v="1"/>
    <n v="36.909999999999997"/>
    <n v="7"/>
    <n v="12.9185"/>
    <n v="271.2885"/>
    <x v="18"/>
    <s v="Sun"/>
    <x v="400"/>
    <x v="0"/>
    <n v="258.37"/>
    <n v="4.7619047620000003"/>
    <n v="12.9185"/>
    <n v="6.7"/>
    <s v="Medium Spender"/>
  </r>
  <r>
    <s v="452-04-8808"/>
    <x v="1"/>
    <s v="Mandalay"/>
    <x v="1"/>
    <x v="1"/>
    <x v="3"/>
    <n v="87.08"/>
    <n v="7"/>
    <n v="30.478000000000002"/>
    <n v="640.03800000000001"/>
    <x v="69"/>
    <s v="Sat"/>
    <x v="419"/>
    <x v="2"/>
    <n v="609.55999999999995"/>
    <n v="4.7619047620000003"/>
    <n v="30.478000000000002"/>
    <n v="5.5"/>
    <s v="High Spender"/>
  </r>
  <r>
    <s v="883-69-1285"/>
    <x v="1"/>
    <s v="Mandalay"/>
    <x v="0"/>
    <x v="1"/>
    <x v="5"/>
    <n v="49.92"/>
    <n v="2"/>
    <n v="4.992"/>
    <n v="104.83199999999999"/>
    <x v="21"/>
    <s v="Wed"/>
    <x v="401"/>
    <x v="1"/>
    <n v="99.84"/>
    <n v="4.7619047620000003"/>
    <n v="4.992"/>
    <n v="7"/>
    <s v="Low Spender"/>
  </r>
  <r>
    <s v="518-71-6847"/>
    <x v="1"/>
    <s v="Mandalay"/>
    <x v="0"/>
    <x v="1"/>
    <x v="4"/>
    <n v="26.6"/>
    <n v="6"/>
    <n v="7.98"/>
    <n v="167.58"/>
    <x v="77"/>
    <s v="Tue"/>
    <x v="20"/>
    <x v="0"/>
    <n v="159.6"/>
    <n v="4.7619047620000003"/>
    <n v="7.98"/>
    <n v="4.9000000000000004"/>
    <s v="Medium Spender"/>
  </r>
  <r>
    <s v="156-20-0370"/>
    <x v="1"/>
    <s v="Mandalay"/>
    <x v="1"/>
    <x v="0"/>
    <x v="3"/>
    <n v="25.45"/>
    <n v="1"/>
    <n v="1.2725"/>
    <n v="26.7225"/>
    <x v="15"/>
    <s v="Sun"/>
    <x v="420"/>
    <x v="1"/>
    <n v="25.45"/>
    <n v="4.7619047620000003"/>
    <n v="1.2725"/>
    <n v="5.0999999999999996"/>
    <s v="Low Spender"/>
  </r>
  <r>
    <s v="151-33-7434"/>
    <x v="1"/>
    <s v="Mandalay"/>
    <x v="1"/>
    <x v="0"/>
    <x v="4"/>
    <n v="67.77"/>
    <n v="1"/>
    <n v="3.3885000000000001"/>
    <n v="71.158500000000004"/>
    <x v="68"/>
    <s v="Mon"/>
    <x v="373"/>
    <x v="1"/>
    <n v="67.77"/>
    <n v="4.7619047620000003"/>
    <n v="3.3885000000000001"/>
    <n v="6.5"/>
    <s v="Low Spender"/>
  </r>
  <r>
    <s v="374-38-5555"/>
    <x v="1"/>
    <s v="Mandalay"/>
    <x v="1"/>
    <x v="0"/>
    <x v="5"/>
    <n v="63.71"/>
    <n v="5"/>
    <n v="15.9275"/>
    <n v="334.47750000000002"/>
    <x v="7"/>
    <s v="Thu"/>
    <x v="200"/>
    <x v="0"/>
    <n v="318.55"/>
    <n v="4.7619047620000003"/>
    <n v="15.9275"/>
    <n v="8.5"/>
    <s v="Medium Spender"/>
  </r>
  <r>
    <s v="764-44-8999"/>
    <x v="1"/>
    <s v="Mandalay"/>
    <x v="1"/>
    <x v="0"/>
    <x v="0"/>
    <n v="14.76"/>
    <n v="2"/>
    <n v="1.476"/>
    <n v="30.995999999999999"/>
    <x v="34"/>
    <s v="Mon"/>
    <x v="240"/>
    <x v="0"/>
    <n v="29.52"/>
    <n v="4.7619047620000003"/>
    <n v="1.476"/>
    <n v="4.3"/>
    <s v="Low Spender"/>
  </r>
  <r>
    <s v="552-44-5977"/>
    <x v="1"/>
    <s v="Mandalay"/>
    <x v="0"/>
    <x v="1"/>
    <x v="0"/>
    <n v="62"/>
    <n v="8"/>
    <n v="24.8"/>
    <n v="520.79999999999995"/>
    <x v="39"/>
    <s v="Thu"/>
    <x v="421"/>
    <x v="1"/>
    <n v="496"/>
    <n v="4.7619047620000003"/>
    <n v="24.8"/>
    <n v="6.2"/>
    <s v="High Spender"/>
  </r>
  <r>
    <s v="430-53-4718"/>
    <x v="1"/>
    <s v="Mandalay"/>
    <x v="0"/>
    <x v="1"/>
    <x v="0"/>
    <n v="75.37"/>
    <n v="8"/>
    <n v="30.148"/>
    <n v="633.10799999999995"/>
    <x v="74"/>
    <s v="Mon"/>
    <x v="422"/>
    <x v="1"/>
    <n v="602.96"/>
    <n v="4.7619047620000003"/>
    <n v="30.148"/>
    <n v="8.4"/>
    <s v="High Spender"/>
  </r>
  <r>
    <s v="602-16-6955"/>
    <x v="1"/>
    <s v="Mandalay"/>
    <x v="1"/>
    <x v="0"/>
    <x v="2"/>
    <n v="76.599999999999994"/>
    <n v="10"/>
    <n v="38.299999999999997"/>
    <n v="804.3"/>
    <x v="23"/>
    <s v="Thu"/>
    <x v="420"/>
    <x v="0"/>
    <n v="766"/>
    <n v="4.7619047620000003"/>
    <n v="38.299999999999997"/>
    <n v="6"/>
    <s v="High Spender"/>
  </r>
  <r>
    <s v="690-01-6631"/>
    <x v="1"/>
    <s v="Mandalay"/>
    <x v="1"/>
    <x v="1"/>
    <x v="5"/>
    <n v="17.489999999999998"/>
    <n v="10"/>
    <n v="8.7449999999999992"/>
    <n v="183.64500000000001"/>
    <x v="82"/>
    <s v="Fri"/>
    <x v="246"/>
    <x v="0"/>
    <n v="174.9"/>
    <n v="4.7619047620000003"/>
    <n v="8.7449999999999992"/>
    <n v="6.6"/>
    <s v="Medium Spender"/>
  </r>
  <r>
    <s v="303-96-2227"/>
    <x v="1"/>
    <s v="Mandalay"/>
    <x v="1"/>
    <x v="0"/>
    <x v="1"/>
    <n v="97.38"/>
    <n v="10"/>
    <n v="48.69"/>
    <n v="1022.49"/>
    <x v="13"/>
    <s v="Sat"/>
    <x v="163"/>
    <x v="0"/>
    <n v="973.8"/>
    <n v="4.7619047620000003"/>
    <n v="48.69"/>
    <n v="4.4000000000000004"/>
    <s v="High Spender"/>
  </r>
  <r>
    <s v="226-31-3081"/>
    <x v="2"/>
    <s v="Naypyitaw"/>
    <x v="1"/>
    <x v="0"/>
    <x v="3"/>
    <n v="15.28"/>
    <n v="5"/>
    <n v="3.82"/>
    <n v="80.22"/>
    <x v="28"/>
    <s v="Fri"/>
    <x v="121"/>
    <x v="2"/>
    <n v="76.400000000000006"/>
    <n v="4.7619047620000003"/>
    <n v="3.82"/>
    <n v="9.6"/>
    <s v="Low Spender"/>
  </r>
  <r>
    <s v="699-14-3026"/>
    <x v="2"/>
    <s v="Naypyitaw"/>
    <x v="1"/>
    <x v="1"/>
    <x v="3"/>
    <n v="85.39"/>
    <n v="7"/>
    <n v="29.886500000000002"/>
    <n v="627.61649999999997"/>
    <x v="65"/>
    <s v="Mon"/>
    <x v="202"/>
    <x v="0"/>
    <n v="597.73"/>
    <n v="4.7619047620000003"/>
    <n v="29.886500000000002"/>
    <n v="4.0999999999999996"/>
    <s v="High Spender"/>
  </r>
  <r>
    <s v="315-22-5665"/>
    <x v="2"/>
    <s v="Naypyitaw"/>
    <x v="1"/>
    <x v="0"/>
    <x v="1"/>
    <n v="73.56"/>
    <n v="10"/>
    <n v="36.78"/>
    <n v="772.38"/>
    <x v="85"/>
    <s v="Sun"/>
    <x v="423"/>
    <x v="0"/>
    <n v="735.6"/>
    <n v="4.7619047620000003"/>
    <n v="36.78"/>
    <n v="8"/>
    <s v="High Spender"/>
  </r>
  <r>
    <s v="300-71-4605"/>
    <x v="2"/>
    <s v="Naypyitaw"/>
    <x v="0"/>
    <x v="1"/>
    <x v="3"/>
    <n v="86.04"/>
    <n v="5"/>
    <n v="21.51"/>
    <n v="451.71"/>
    <x v="4"/>
    <s v="Mon"/>
    <x v="424"/>
    <x v="0"/>
    <n v="430.2"/>
    <n v="4.7619047620000003"/>
    <n v="21.51"/>
    <n v="4.8"/>
    <s v="High Spender"/>
  </r>
  <r>
    <s v="183-56-6882"/>
    <x v="2"/>
    <s v="Naypyitaw"/>
    <x v="0"/>
    <x v="0"/>
    <x v="4"/>
    <n v="99.42"/>
    <n v="4"/>
    <n v="19.884"/>
    <n v="417.56400000000002"/>
    <x v="76"/>
    <s v="Wed"/>
    <x v="425"/>
    <x v="0"/>
    <n v="397.68"/>
    <n v="4.7619047620000003"/>
    <n v="19.884"/>
    <n v="7.5"/>
    <s v="High Spender"/>
  </r>
  <r>
    <s v="232-16-2483"/>
    <x v="2"/>
    <s v="Naypyitaw"/>
    <x v="0"/>
    <x v="0"/>
    <x v="2"/>
    <n v="68.12"/>
    <n v="1"/>
    <n v="3.4060000000000001"/>
    <n v="71.525999999999996"/>
    <x v="49"/>
    <s v="Mon"/>
    <x v="48"/>
    <x v="0"/>
    <n v="68.12"/>
    <n v="4.7619047620000003"/>
    <n v="3.4060000000000001"/>
    <n v="6.8"/>
    <s v="Low Spender"/>
  </r>
  <r>
    <s v="333-73-7901"/>
    <x v="2"/>
    <s v="Naypyitaw"/>
    <x v="1"/>
    <x v="0"/>
    <x v="0"/>
    <n v="54.92"/>
    <n v="8"/>
    <n v="21.968"/>
    <n v="461.32799999999997"/>
    <x v="29"/>
    <s v="Sat"/>
    <x v="307"/>
    <x v="0"/>
    <n v="439.36"/>
    <n v="4.7619047620000003"/>
    <n v="21.968"/>
    <n v="7.6"/>
    <s v="High Spender"/>
  </r>
  <r>
    <s v="554-53-8700"/>
    <x v="2"/>
    <s v="Naypyitaw"/>
    <x v="0"/>
    <x v="1"/>
    <x v="1"/>
    <n v="56.11"/>
    <n v="2"/>
    <n v="5.6109999999999998"/>
    <n v="117.831"/>
    <x v="24"/>
    <s v="Sat"/>
    <x v="197"/>
    <x v="2"/>
    <n v="112.22"/>
    <n v="4.7619047620000003"/>
    <n v="5.6109999999999998"/>
    <n v="6.3"/>
    <s v="Low Spender"/>
  </r>
  <r>
    <s v="228-96-1411"/>
    <x v="2"/>
    <s v="Naypyitaw"/>
    <x v="0"/>
    <x v="0"/>
    <x v="4"/>
    <n v="98.7"/>
    <n v="8"/>
    <n v="39.479999999999997"/>
    <n v="829.08"/>
    <x v="41"/>
    <s v="Mon"/>
    <x v="426"/>
    <x v="2"/>
    <n v="789.6"/>
    <n v="4.7619047620000003"/>
    <n v="39.479999999999997"/>
    <n v="7.6"/>
    <s v="High Spender"/>
  </r>
  <r>
    <s v="617-15-4209"/>
    <x v="2"/>
    <s v="Naypyitaw"/>
    <x v="0"/>
    <x v="1"/>
    <x v="0"/>
    <n v="15.37"/>
    <n v="2"/>
    <n v="1.5369999999999999"/>
    <n v="32.277000000000001"/>
    <x v="35"/>
    <s v="Sat"/>
    <x v="427"/>
    <x v="2"/>
    <n v="30.74"/>
    <n v="4.7619047620000003"/>
    <n v="1.5369999999999999"/>
    <n v="7.2"/>
    <s v="Low Spender"/>
  </r>
  <r>
    <s v="574-22-5561"/>
    <x v="2"/>
    <s v="Naypyitaw"/>
    <x v="0"/>
    <x v="0"/>
    <x v="5"/>
    <n v="82.63"/>
    <n v="10"/>
    <n v="41.314999999999998"/>
    <n v="867.61500000000001"/>
    <x v="42"/>
    <s v="Tue"/>
    <x v="428"/>
    <x v="0"/>
    <n v="826.3"/>
    <n v="4.7619047620000003"/>
    <n v="41.314999999999998"/>
    <n v="7.9"/>
    <s v="High Spender"/>
  </r>
  <r>
    <s v="326-78-5178"/>
    <x v="2"/>
    <s v="Naypyitaw"/>
    <x v="0"/>
    <x v="1"/>
    <x v="4"/>
    <n v="91.4"/>
    <n v="7"/>
    <n v="31.99"/>
    <n v="671.79"/>
    <x v="58"/>
    <s v="Sun"/>
    <x v="429"/>
    <x v="2"/>
    <n v="639.79999999999995"/>
    <n v="4.7619047620000003"/>
    <n v="31.99"/>
    <n v="9.5"/>
    <s v="High Spender"/>
  </r>
  <r>
    <s v="778-71-5554"/>
    <x v="2"/>
    <s v="Naypyitaw"/>
    <x v="0"/>
    <x v="1"/>
    <x v="5"/>
    <n v="15.43"/>
    <n v="1"/>
    <n v="0.77149999999999996"/>
    <n v="16.201499999999999"/>
    <x v="43"/>
    <s v="Fri"/>
    <x v="422"/>
    <x v="1"/>
    <n v="15.43"/>
    <n v="4.7619047620000003"/>
    <n v="0.77149999999999996"/>
    <n v="6.1"/>
    <s v="Low Spender"/>
  </r>
  <r>
    <s v="399-46-5918"/>
    <x v="2"/>
    <s v="Naypyitaw"/>
    <x v="1"/>
    <x v="0"/>
    <x v="3"/>
    <n v="85.98"/>
    <n v="8"/>
    <n v="34.392000000000003"/>
    <n v="722.23199999999997"/>
    <x v="81"/>
    <s v="Thu"/>
    <x v="160"/>
    <x v="2"/>
    <n v="687.84"/>
    <n v="4.7619047620000003"/>
    <n v="34.392000000000003"/>
    <n v="8.1999999999999993"/>
    <s v="High Spender"/>
  </r>
  <r>
    <s v="120-06-4233"/>
    <x v="2"/>
    <s v="Naypyitaw"/>
    <x v="1"/>
    <x v="1"/>
    <x v="3"/>
    <n v="30.61"/>
    <n v="6"/>
    <n v="9.1829999999999998"/>
    <n v="192.84299999999999"/>
    <x v="55"/>
    <s v="Tue"/>
    <x v="129"/>
    <x v="2"/>
    <n v="183.66"/>
    <n v="4.7619047620000003"/>
    <n v="9.1829999999999998"/>
    <n v="9.3000000000000007"/>
    <s v="Medium Spender"/>
  </r>
  <r>
    <s v="285-68-5083"/>
    <x v="2"/>
    <s v="Naypyitaw"/>
    <x v="0"/>
    <x v="0"/>
    <x v="2"/>
    <n v="24.74"/>
    <n v="3"/>
    <n v="3.7109999999999999"/>
    <n v="77.930999999999997"/>
    <x v="57"/>
    <s v="Fri"/>
    <x v="409"/>
    <x v="1"/>
    <n v="74.22"/>
    <n v="4.7619047620000003"/>
    <n v="3.7109999999999999"/>
    <n v="10"/>
    <s v="Low Spender"/>
  </r>
  <r>
    <s v="803-83-5989"/>
    <x v="2"/>
    <s v="Naypyitaw"/>
    <x v="1"/>
    <x v="1"/>
    <x v="1"/>
    <n v="55.73"/>
    <n v="6"/>
    <n v="16.719000000000001"/>
    <n v="351.09899999999999"/>
    <x v="85"/>
    <s v="Sun"/>
    <x v="28"/>
    <x v="0"/>
    <n v="334.38"/>
    <n v="4.7619047620000003"/>
    <n v="16.719000000000001"/>
    <n v="7"/>
    <s v="Medium Spender"/>
  </r>
  <r>
    <s v="838-78-4295"/>
    <x v="2"/>
    <s v="Naypyitaw"/>
    <x v="1"/>
    <x v="0"/>
    <x v="0"/>
    <n v="33.47"/>
    <n v="2"/>
    <n v="3.347"/>
    <n v="70.287000000000006"/>
    <x v="18"/>
    <s v="Sun"/>
    <x v="430"/>
    <x v="0"/>
    <n v="66.94"/>
    <n v="4.7619047620000003"/>
    <n v="3.347"/>
    <n v="6.7"/>
    <s v="Low Spender"/>
  </r>
  <r>
    <s v="393-65-2792"/>
    <x v="2"/>
    <s v="Naypyitaw"/>
    <x v="1"/>
    <x v="1"/>
    <x v="4"/>
    <n v="89.48"/>
    <n v="10"/>
    <n v="44.74"/>
    <n v="939.54"/>
    <x v="50"/>
    <s v="Sun"/>
    <x v="122"/>
    <x v="1"/>
    <n v="894.8"/>
    <n v="4.7619047620000003"/>
    <n v="44.74"/>
    <n v="9.6"/>
    <s v="High Spender"/>
  </r>
  <r>
    <s v="796-12-2025"/>
    <x v="2"/>
    <s v="Naypyitaw"/>
    <x v="1"/>
    <x v="1"/>
    <x v="5"/>
    <n v="62.12"/>
    <n v="10"/>
    <n v="31.06"/>
    <n v="652.26"/>
    <x v="83"/>
    <s v="Mon"/>
    <x v="277"/>
    <x v="2"/>
    <n v="621.20000000000005"/>
    <n v="4.7619047620000003"/>
    <n v="31.06"/>
    <n v="5.9"/>
    <s v="High Spender"/>
  </r>
  <r>
    <s v="841-35-6630"/>
    <x v="2"/>
    <s v="Naypyitaw"/>
    <x v="1"/>
    <x v="0"/>
    <x v="3"/>
    <n v="75.91"/>
    <n v="6"/>
    <n v="22.773"/>
    <n v="478.233"/>
    <x v="46"/>
    <s v="Sat"/>
    <x v="431"/>
    <x v="2"/>
    <n v="455.46"/>
    <n v="4.7619047620000003"/>
    <n v="22.773"/>
    <n v="8.6999999999999993"/>
    <s v="High Spender"/>
  </r>
  <r>
    <s v="732-94-0499"/>
    <x v="2"/>
    <s v="Naypyitaw"/>
    <x v="1"/>
    <x v="0"/>
    <x v="3"/>
    <n v="41.65"/>
    <n v="10"/>
    <n v="20.824999999999999"/>
    <n v="437.32499999999999"/>
    <x v="72"/>
    <s v="Sun"/>
    <x v="147"/>
    <x v="1"/>
    <n v="416.5"/>
    <n v="4.7619047620000003"/>
    <n v="20.824999999999999"/>
    <n v="5.4"/>
    <s v="High Spender"/>
  </r>
  <r>
    <s v="263-10-3913"/>
    <x v="2"/>
    <s v="Naypyitaw"/>
    <x v="0"/>
    <x v="1"/>
    <x v="5"/>
    <n v="49.04"/>
    <n v="9"/>
    <n v="22.068000000000001"/>
    <n v="463.428"/>
    <x v="86"/>
    <s v="Wed"/>
    <x v="432"/>
    <x v="1"/>
    <n v="441.36"/>
    <n v="4.7619047620000003"/>
    <n v="22.068000000000001"/>
    <n v="8.6"/>
    <s v="High Spender"/>
  </r>
  <r>
    <s v="829-49-1914"/>
    <x v="2"/>
    <s v="Naypyitaw"/>
    <x v="0"/>
    <x v="0"/>
    <x v="4"/>
    <n v="78.31"/>
    <n v="10"/>
    <n v="39.155000000000001"/>
    <n v="822.255"/>
    <x v="62"/>
    <s v="Tue"/>
    <x v="433"/>
    <x v="0"/>
    <n v="783.1"/>
    <n v="4.7619047620000003"/>
    <n v="39.155000000000001"/>
    <n v="6.6"/>
    <s v="High Spender"/>
  </r>
  <r>
    <s v="756-01-7507"/>
    <x v="2"/>
    <s v="Naypyitaw"/>
    <x v="1"/>
    <x v="0"/>
    <x v="0"/>
    <n v="20.38"/>
    <n v="5"/>
    <n v="5.0949999999999998"/>
    <n v="106.995"/>
    <x v="25"/>
    <s v="Tue"/>
    <x v="434"/>
    <x v="2"/>
    <n v="101.9"/>
    <n v="4.7619047620000003"/>
    <n v="5.0949999999999998"/>
    <n v="6"/>
    <s v="Low Spender"/>
  </r>
  <r>
    <s v="870-72-4431"/>
    <x v="2"/>
    <s v="Naypyitaw"/>
    <x v="1"/>
    <x v="0"/>
    <x v="0"/>
    <n v="99.19"/>
    <n v="6"/>
    <n v="29.757000000000001"/>
    <n v="624.89700000000005"/>
    <x v="11"/>
    <s v="Mon"/>
    <x v="240"/>
    <x v="1"/>
    <n v="595.14"/>
    <n v="4.7619047620000003"/>
    <n v="29.757000000000001"/>
    <n v="5.5"/>
    <s v="High Spender"/>
  </r>
  <r>
    <s v="480-63-2856"/>
    <x v="2"/>
    <s v="Naypyitaw"/>
    <x v="1"/>
    <x v="1"/>
    <x v="4"/>
    <n v="19.25"/>
    <n v="8"/>
    <n v="7.7"/>
    <n v="161.69999999999999"/>
    <x v="48"/>
    <s v="Wed"/>
    <x v="239"/>
    <x v="0"/>
    <n v="154"/>
    <n v="4.7619047620000003"/>
    <n v="7.7"/>
    <n v="6.6"/>
    <s v="Low Spender"/>
  </r>
  <r>
    <s v="787-56-0757"/>
    <x v="2"/>
    <s v="Naypyitaw"/>
    <x v="0"/>
    <x v="0"/>
    <x v="4"/>
    <n v="80.36"/>
    <n v="4"/>
    <n v="16.071999999999999"/>
    <n v="337.512"/>
    <x v="78"/>
    <s v="Sat"/>
    <x v="263"/>
    <x v="1"/>
    <n v="321.44"/>
    <n v="4.7619047620000003"/>
    <n v="16.071999999999999"/>
    <n v="8.3000000000000007"/>
    <s v="Medium Spender"/>
  </r>
  <r>
    <s v="360-39-5055"/>
    <x v="2"/>
    <s v="Naypyitaw"/>
    <x v="0"/>
    <x v="1"/>
    <x v="2"/>
    <n v="48.91"/>
    <n v="5"/>
    <n v="12.227499999999999"/>
    <n v="256.77749999999997"/>
    <x v="46"/>
    <s v="Sat"/>
    <x v="112"/>
    <x v="2"/>
    <n v="244.55"/>
    <n v="4.7619047620000003"/>
    <n v="12.227499999999999"/>
    <n v="6.6"/>
    <s v="Medium Spender"/>
  </r>
  <r>
    <s v="730-50-9884"/>
    <x v="2"/>
    <s v="Naypyitaw"/>
    <x v="1"/>
    <x v="0"/>
    <x v="2"/>
    <n v="83.06"/>
    <n v="7"/>
    <n v="29.071000000000002"/>
    <n v="610.49099999999999"/>
    <x v="62"/>
    <s v="Tue"/>
    <x v="435"/>
    <x v="0"/>
    <n v="581.41999999999996"/>
    <n v="4.7619047620000003"/>
    <n v="29.071000000000002"/>
    <n v="4"/>
    <s v="High Spender"/>
  </r>
  <r>
    <s v="362-58-8315"/>
    <x v="2"/>
    <s v="Naypyitaw"/>
    <x v="1"/>
    <x v="1"/>
    <x v="5"/>
    <n v="76.52"/>
    <n v="5"/>
    <n v="19.13"/>
    <n v="401.73"/>
    <x v="65"/>
    <s v="Mon"/>
    <x v="135"/>
    <x v="2"/>
    <n v="382.6"/>
    <n v="4.7619047620000003"/>
    <n v="19.13"/>
    <n v="9.9"/>
    <s v="High Spender"/>
  </r>
  <r>
    <s v="565-80-5980"/>
    <x v="2"/>
    <s v="Naypyitaw"/>
    <x v="0"/>
    <x v="0"/>
    <x v="1"/>
    <n v="47.38"/>
    <n v="4"/>
    <n v="9.4760000000000009"/>
    <n v="198.99600000000001"/>
    <x v="48"/>
    <s v="Wed"/>
    <x v="6"/>
    <x v="2"/>
    <n v="189.52"/>
    <n v="4.7619047620000003"/>
    <n v="9.4760000000000009"/>
    <n v="7.1"/>
    <s v="Medium Spender"/>
  </r>
  <r>
    <s v="225-32-0908"/>
    <x v="2"/>
    <s v="Naypyitaw"/>
    <x v="1"/>
    <x v="0"/>
    <x v="2"/>
    <n v="44.86"/>
    <n v="10"/>
    <n v="22.43"/>
    <n v="471.03"/>
    <x v="69"/>
    <s v="Sat"/>
    <x v="175"/>
    <x v="0"/>
    <n v="448.6"/>
    <n v="4.7619047620000003"/>
    <n v="22.43"/>
    <n v="8.1999999999999993"/>
    <s v="High Spender"/>
  </r>
  <r>
    <s v="512-91-0811"/>
    <x v="2"/>
    <s v="Naypyitaw"/>
    <x v="1"/>
    <x v="1"/>
    <x v="0"/>
    <n v="89.75"/>
    <n v="1"/>
    <n v="4.4874999999999998"/>
    <n v="94.237499999999997"/>
    <x v="76"/>
    <s v="Wed"/>
    <x v="436"/>
    <x v="1"/>
    <n v="89.75"/>
    <n v="4.7619047620000003"/>
    <n v="4.4874999999999998"/>
    <n v="6.6"/>
    <s v="Low Spender"/>
  </r>
  <r>
    <s v="871-39-9221"/>
    <x v="2"/>
    <s v="Naypyitaw"/>
    <x v="1"/>
    <x v="0"/>
    <x v="3"/>
    <n v="12.45"/>
    <n v="6"/>
    <n v="3.7349999999999999"/>
    <n v="78.435000000000002"/>
    <x v="54"/>
    <s v="Sat"/>
    <x v="244"/>
    <x v="2"/>
    <n v="74.7"/>
    <n v="4.7619047620000003"/>
    <n v="3.7349999999999999"/>
    <n v="4.0999999999999996"/>
    <s v="Low Spender"/>
  </r>
  <r>
    <s v="163-56-7055"/>
    <x v="2"/>
    <s v="Naypyitaw"/>
    <x v="0"/>
    <x v="1"/>
    <x v="5"/>
    <n v="48.71"/>
    <n v="1"/>
    <n v="2.4355000000000002"/>
    <n v="51.145499999999998"/>
    <x v="60"/>
    <s v="Tue"/>
    <x v="14"/>
    <x v="2"/>
    <n v="48.71"/>
    <n v="4.7619047620000003"/>
    <n v="2.4355000000000002"/>
    <n v="4.0999999999999996"/>
    <s v="Low Spender"/>
  </r>
  <r>
    <s v="189-98-2939"/>
    <x v="2"/>
    <s v="Naypyitaw"/>
    <x v="1"/>
    <x v="1"/>
    <x v="5"/>
    <n v="78.55"/>
    <n v="9"/>
    <n v="35.347499999999997"/>
    <n v="742.29750000000001"/>
    <x v="75"/>
    <s v="Fri"/>
    <x v="98"/>
    <x v="2"/>
    <n v="706.95"/>
    <n v="4.7619047620000003"/>
    <n v="35.347499999999997"/>
    <n v="7.2"/>
    <s v="High Spender"/>
  </r>
  <r>
    <s v="551-21-3069"/>
    <x v="2"/>
    <s v="Naypyitaw"/>
    <x v="1"/>
    <x v="0"/>
    <x v="3"/>
    <n v="23.07"/>
    <n v="9"/>
    <n v="10.381500000000001"/>
    <n v="218.01150000000001"/>
    <x v="38"/>
    <s v="Fri"/>
    <x v="229"/>
    <x v="2"/>
    <n v="207.63"/>
    <n v="4.7619047620000003"/>
    <n v="10.381500000000001"/>
    <n v="4.9000000000000004"/>
    <s v="Medium Spender"/>
  </r>
  <r>
    <s v="628-34-3388"/>
    <x v="2"/>
    <s v="Naypyitaw"/>
    <x v="1"/>
    <x v="1"/>
    <x v="5"/>
    <n v="27.38"/>
    <n v="6"/>
    <n v="8.2140000000000004"/>
    <n v="172.494"/>
    <x v="0"/>
    <s v="Sat"/>
    <x v="152"/>
    <x v="1"/>
    <n v="164.28"/>
    <n v="4.7619047620000003"/>
    <n v="8.2140000000000004"/>
    <n v="7.9"/>
    <s v="Medium Spender"/>
  </r>
  <r>
    <s v="588-01-7461"/>
    <x v="2"/>
    <s v="Naypyitaw"/>
    <x v="1"/>
    <x v="0"/>
    <x v="4"/>
    <n v="33.979999999999997"/>
    <n v="9"/>
    <n v="15.291"/>
    <n v="321.11099999999999"/>
    <x v="70"/>
    <s v="Sun"/>
    <x v="141"/>
    <x v="2"/>
    <n v="305.82"/>
    <n v="4.7619047620000003"/>
    <n v="15.291"/>
    <n v="4.2"/>
    <s v="Medium Spender"/>
  </r>
  <r>
    <s v="861-77-0145"/>
    <x v="2"/>
    <s v="Naypyitaw"/>
    <x v="0"/>
    <x v="1"/>
    <x v="3"/>
    <n v="81.97"/>
    <n v="10"/>
    <n v="40.984999999999999"/>
    <n v="860.68499999999995"/>
    <x v="1"/>
    <s v="Sun"/>
    <x v="248"/>
    <x v="2"/>
    <n v="819.7"/>
    <n v="4.7619047620000003"/>
    <n v="40.984999999999999"/>
    <n v="9.1999999999999993"/>
    <s v="High Spender"/>
  </r>
  <r>
    <s v="210-67-5886"/>
    <x v="2"/>
    <s v="Naypyitaw"/>
    <x v="0"/>
    <x v="0"/>
    <x v="0"/>
    <n v="98.21"/>
    <n v="3"/>
    <n v="14.7315"/>
    <n v="309.36149999999998"/>
    <x v="52"/>
    <s v="Tue"/>
    <x v="437"/>
    <x v="1"/>
    <n v="294.63"/>
    <n v="4.7619047620000003"/>
    <n v="14.7315"/>
    <n v="7.8"/>
    <s v="Medium Spender"/>
  </r>
  <r>
    <s v="237-01-6122"/>
    <x v="2"/>
    <s v="Naypyitaw"/>
    <x v="0"/>
    <x v="0"/>
    <x v="1"/>
    <n v="80.790000000000006"/>
    <n v="9"/>
    <n v="36.355499999999999"/>
    <n v="763.46550000000002"/>
    <x v="38"/>
    <s v="Fri"/>
    <x v="194"/>
    <x v="1"/>
    <n v="727.11"/>
    <n v="4.7619047620000003"/>
    <n v="36.355499999999999"/>
    <n v="9.5"/>
    <s v="High Spender"/>
  </r>
  <r>
    <s v="225-98-1496"/>
    <x v="2"/>
    <s v="Naypyitaw"/>
    <x v="1"/>
    <x v="0"/>
    <x v="5"/>
    <n v="27.02"/>
    <n v="3"/>
    <n v="4.0529999999999999"/>
    <n v="85.113"/>
    <x v="13"/>
    <s v="Sat"/>
    <x v="171"/>
    <x v="1"/>
    <n v="81.06"/>
    <n v="4.7619047620000003"/>
    <n v="4.0529999999999999"/>
    <n v="7.1"/>
    <s v="Low Spender"/>
  </r>
  <r>
    <s v="659-36-1684"/>
    <x v="2"/>
    <s v="Naypyitaw"/>
    <x v="0"/>
    <x v="1"/>
    <x v="2"/>
    <n v="57.12"/>
    <n v="7"/>
    <n v="19.992000000000001"/>
    <n v="419.83199999999999"/>
    <x v="26"/>
    <s v="Sat"/>
    <x v="62"/>
    <x v="1"/>
    <n v="399.84"/>
    <n v="4.7619047620000003"/>
    <n v="19.992000000000001"/>
    <n v="6.5"/>
    <s v="High Spender"/>
  </r>
  <r>
    <s v="336-78-2147"/>
    <x v="2"/>
    <s v="Naypyitaw"/>
    <x v="0"/>
    <x v="1"/>
    <x v="1"/>
    <n v="63.91"/>
    <n v="8"/>
    <n v="25.564"/>
    <n v="536.84400000000005"/>
    <x v="22"/>
    <s v="Wed"/>
    <x v="438"/>
    <x v="1"/>
    <n v="511.28"/>
    <n v="4.7619047620000003"/>
    <n v="25.564"/>
    <n v="4.5999999999999996"/>
    <s v="High Spender"/>
  </r>
  <r>
    <s v="189-08-9157"/>
    <x v="2"/>
    <s v="Naypyitaw"/>
    <x v="1"/>
    <x v="0"/>
    <x v="5"/>
    <n v="31.73"/>
    <n v="9"/>
    <n v="14.278499999999999"/>
    <n v="299.8485"/>
    <x v="73"/>
    <s v="Tue"/>
    <x v="439"/>
    <x v="1"/>
    <n v="285.57"/>
    <n v="4.7619047620000003"/>
    <n v="14.278499999999999"/>
    <n v="5.9"/>
    <s v="Medium Spender"/>
  </r>
  <r>
    <s v="663-86-9076"/>
    <x v="2"/>
    <s v="Naypyitaw"/>
    <x v="0"/>
    <x v="0"/>
    <x v="4"/>
    <n v="68.540000000000006"/>
    <n v="8"/>
    <n v="27.416"/>
    <n v="575.73599999999999"/>
    <x v="73"/>
    <s v="Tue"/>
    <x v="440"/>
    <x v="0"/>
    <n v="548.32000000000005"/>
    <n v="4.7619047620000003"/>
    <n v="27.416"/>
    <n v="8.5"/>
    <s v="High Spender"/>
  </r>
  <r>
    <s v="483-71-1164"/>
    <x v="2"/>
    <s v="Naypyitaw"/>
    <x v="1"/>
    <x v="0"/>
    <x v="0"/>
    <n v="81.3"/>
    <n v="6"/>
    <n v="24.39"/>
    <n v="512.19000000000005"/>
    <x v="28"/>
    <s v="Fri"/>
    <x v="441"/>
    <x v="0"/>
    <n v="487.8"/>
    <n v="4.7619047620000003"/>
    <n v="24.39"/>
    <n v="5.3"/>
    <s v="High Spender"/>
  </r>
  <r>
    <s v="597-78-7908"/>
    <x v="2"/>
    <s v="Naypyitaw"/>
    <x v="1"/>
    <x v="1"/>
    <x v="5"/>
    <n v="90.22"/>
    <n v="3"/>
    <n v="13.532999999999999"/>
    <n v="284.19299999999998"/>
    <x v="34"/>
    <s v="Mon"/>
    <x v="278"/>
    <x v="2"/>
    <n v="270.66000000000003"/>
    <n v="4.7619047620000003"/>
    <n v="13.532999999999999"/>
    <n v="6.2"/>
    <s v="Medium Spender"/>
  </r>
  <r>
    <s v="731-81-9469"/>
    <x v="2"/>
    <s v="Naypyitaw"/>
    <x v="0"/>
    <x v="0"/>
    <x v="2"/>
    <n v="89.8"/>
    <n v="10"/>
    <n v="44.9"/>
    <n v="942.9"/>
    <x v="48"/>
    <s v="Wed"/>
    <x v="340"/>
    <x v="1"/>
    <n v="898"/>
    <n v="4.7619047620000003"/>
    <n v="44.9"/>
    <n v="5.4"/>
    <s v="High Spender"/>
  </r>
  <r>
    <s v="280-17-4359"/>
    <x v="2"/>
    <s v="Naypyitaw"/>
    <x v="0"/>
    <x v="1"/>
    <x v="0"/>
    <n v="90.5"/>
    <n v="10"/>
    <n v="45.25"/>
    <n v="950.25"/>
    <x v="43"/>
    <s v="Fri"/>
    <x v="49"/>
    <x v="2"/>
    <n v="905"/>
    <n v="4.7619047620000003"/>
    <n v="45.25"/>
    <n v="8.1"/>
    <s v="High Spender"/>
  </r>
  <r>
    <s v="338-65-2210"/>
    <x v="2"/>
    <s v="Naypyitaw"/>
    <x v="0"/>
    <x v="0"/>
    <x v="0"/>
    <n v="68.599999999999994"/>
    <n v="10"/>
    <n v="34.299999999999997"/>
    <n v="720.3"/>
    <x v="52"/>
    <s v="Tue"/>
    <x v="88"/>
    <x v="2"/>
    <n v="686"/>
    <n v="4.7619047620000003"/>
    <n v="34.299999999999997"/>
    <n v="9.1"/>
    <s v="High Spender"/>
  </r>
  <r>
    <s v="488-25-4221"/>
    <x v="2"/>
    <s v="Naypyitaw"/>
    <x v="0"/>
    <x v="0"/>
    <x v="4"/>
    <n v="30.41"/>
    <n v="1"/>
    <n v="1.5205"/>
    <n v="31.930499999999999"/>
    <x v="82"/>
    <s v="Fri"/>
    <x v="128"/>
    <x v="1"/>
    <n v="30.41"/>
    <n v="4.7619047620000003"/>
    <n v="1.5205"/>
    <n v="8.4"/>
    <s v="Low Spender"/>
  </r>
  <r>
    <s v="458-41-1477"/>
    <x v="2"/>
    <s v="Naypyitaw"/>
    <x v="1"/>
    <x v="0"/>
    <x v="0"/>
    <n v="46.26"/>
    <n v="6"/>
    <n v="13.878"/>
    <n v="291.43799999999999"/>
    <x v="28"/>
    <s v="Fri"/>
    <x v="442"/>
    <x v="1"/>
    <n v="277.56"/>
    <n v="4.7619047620000003"/>
    <n v="13.878"/>
    <n v="9.5"/>
    <s v="Medium Spender"/>
  </r>
  <r>
    <s v="568-90-5112"/>
    <x v="2"/>
    <s v="Naypyitaw"/>
    <x v="1"/>
    <x v="1"/>
    <x v="0"/>
    <n v="66.14"/>
    <n v="4"/>
    <n v="13.228"/>
    <n v="277.78800000000001"/>
    <x v="42"/>
    <s v="Tue"/>
    <x v="122"/>
    <x v="1"/>
    <n v="264.56"/>
    <n v="4.7619047620000003"/>
    <n v="13.228"/>
    <n v="5.6"/>
    <s v="Medium Spender"/>
  </r>
  <r>
    <s v="584-86-7256"/>
    <x v="2"/>
    <s v="Naypyitaw"/>
    <x v="0"/>
    <x v="1"/>
    <x v="2"/>
    <n v="34.56"/>
    <n v="7"/>
    <n v="12.096"/>
    <n v="254.01599999999999"/>
    <x v="9"/>
    <s v="Mon"/>
    <x v="443"/>
    <x v="1"/>
    <n v="241.92"/>
    <n v="4.7619047620000003"/>
    <n v="12.096"/>
    <n v="7.3"/>
    <s v="Medium Spender"/>
  </r>
  <r>
    <s v="214-17-6927"/>
    <x v="2"/>
    <s v="Naypyitaw"/>
    <x v="1"/>
    <x v="0"/>
    <x v="4"/>
    <n v="16.48"/>
    <n v="6"/>
    <n v="4.944"/>
    <n v="103.824"/>
    <x v="7"/>
    <s v="Thu"/>
    <x v="330"/>
    <x v="0"/>
    <n v="98.88"/>
    <n v="4.7619047620000003"/>
    <n v="4.944"/>
    <n v="9.9"/>
    <s v="Low Spender"/>
  </r>
  <r>
    <s v="400-89-4171"/>
    <x v="2"/>
    <s v="Naypyitaw"/>
    <x v="1"/>
    <x v="0"/>
    <x v="2"/>
    <n v="80.97"/>
    <n v="8"/>
    <n v="32.387999999999998"/>
    <n v="680.14800000000002"/>
    <x v="74"/>
    <s v="Mon"/>
    <x v="148"/>
    <x v="2"/>
    <n v="647.76"/>
    <n v="4.7619047620000003"/>
    <n v="32.387999999999998"/>
    <n v="9.3000000000000007"/>
    <s v="High Spender"/>
  </r>
  <r>
    <s v="894-41-5205"/>
    <x v="2"/>
    <s v="Naypyitaw"/>
    <x v="1"/>
    <x v="0"/>
    <x v="4"/>
    <n v="43.18"/>
    <n v="8"/>
    <n v="17.271999999999998"/>
    <n v="362.71199999999999"/>
    <x v="31"/>
    <s v="Sat"/>
    <x v="278"/>
    <x v="1"/>
    <n v="345.44"/>
    <n v="4.7619047620000003"/>
    <n v="17.271999999999998"/>
    <n v="8.3000000000000007"/>
    <s v="Medium Spender"/>
  </r>
  <r>
    <s v="423-80-0988"/>
    <x v="2"/>
    <s v="Naypyitaw"/>
    <x v="1"/>
    <x v="1"/>
    <x v="2"/>
    <n v="76.400000000000006"/>
    <n v="2"/>
    <n v="7.64"/>
    <n v="160.44"/>
    <x v="87"/>
    <s v="Wed"/>
    <x v="255"/>
    <x v="0"/>
    <n v="152.80000000000001"/>
    <n v="4.7619047620000003"/>
    <n v="7.64"/>
    <n v="6.5"/>
    <s v="Low Spender"/>
  </r>
  <r>
    <s v="234-65-2137"/>
    <x v="2"/>
    <s v="Naypyitaw"/>
    <x v="1"/>
    <x v="1"/>
    <x v="1"/>
    <n v="95.58"/>
    <n v="10"/>
    <n v="47.79"/>
    <n v="1003.59"/>
    <x v="79"/>
    <s v="Wed"/>
    <x v="336"/>
    <x v="2"/>
    <n v="955.8"/>
    <n v="4.7619047620000003"/>
    <n v="47.79"/>
    <n v="4.8"/>
    <s v="High Spender"/>
  </r>
  <r>
    <s v="733-33-4967"/>
    <x v="2"/>
    <s v="Naypyitaw"/>
    <x v="1"/>
    <x v="1"/>
    <x v="3"/>
    <n v="20.85"/>
    <n v="8"/>
    <n v="8.34"/>
    <n v="175.14"/>
    <x v="1"/>
    <s v="Sun"/>
    <x v="258"/>
    <x v="2"/>
    <n v="166.8"/>
    <n v="4.7619047620000003"/>
    <n v="8.34"/>
    <n v="6.3"/>
    <s v="Medium Spender"/>
  </r>
  <r>
    <s v="139-52-2867"/>
    <x v="2"/>
    <s v="Naypyitaw"/>
    <x v="1"/>
    <x v="0"/>
    <x v="5"/>
    <n v="22.51"/>
    <n v="7"/>
    <n v="7.8784999999999998"/>
    <n v="165.4485"/>
    <x v="53"/>
    <s v="Wed"/>
    <x v="394"/>
    <x v="1"/>
    <n v="157.57"/>
    <n v="4.7619047620000003"/>
    <n v="7.8784999999999998"/>
    <n v="4.8"/>
    <s v="Medium Spender"/>
  </r>
  <r>
    <s v="342-65-4817"/>
    <x v="2"/>
    <s v="Naypyitaw"/>
    <x v="0"/>
    <x v="1"/>
    <x v="0"/>
    <n v="86.8"/>
    <n v="3"/>
    <n v="13.02"/>
    <n v="273.42"/>
    <x v="74"/>
    <s v="Mon"/>
    <x v="123"/>
    <x v="0"/>
    <n v="260.39999999999998"/>
    <n v="4.7619047620000003"/>
    <n v="13.02"/>
    <n v="9.9"/>
    <s v="Medium Spender"/>
  </r>
  <r>
    <s v="130-98-8941"/>
    <x v="2"/>
    <s v="Naypyitaw"/>
    <x v="1"/>
    <x v="1"/>
    <x v="5"/>
    <n v="64.260000000000005"/>
    <n v="7"/>
    <n v="22.491"/>
    <n v="472.31099999999998"/>
    <x v="54"/>
    <s v="Sat"/>
    <x v="94"/>
    <x v="2"/>
    <n v="449.82"/>
    <n v="4.7619047620000003"/>
    <n v="22.491"/>
    <n v="5.7"/>
    <s v="High Spender"/>
  </r>
  <r>
    <s v="434-83-9547"/>
    <x v="2"/>
    <s v="Naypyitaw"/>
    <x v="0"/>
    <x v="1"/>
    <x v="4"/>
    <n v="38.47"/>
    <n v="8"/>
    <n v="15.388"/>
    <n v="323.14800000000002"/>
    <x v="48"/>
    <s v="Wed"/>
    <x v="181"/>
    <x v="2"/>
    <n v="307.76"/>
    <n v="4.7619047620000003"/>
    <n v="15.388"/>
    <n v="7.7"/>
    <s v="Medium Spender"/>
  </r>
  <r>
    <s v="824-88-3614"/>
    <x v="2"/>
    <s v="Naypyitaw"/>
    <x v="1"/>
    <x v="1"/>
    <x v="0"/>
    <n v="34.31"/>
    <n v="8"/>
    <n v="13.724"/>
    <n v="288.20400000000001"/>
    <x v="43"/>
    <s v="Fri"/>
    <x v="444"/>
    <x v="0"/>
    <n v="274.48"/>
    <n v="4.7619047620000003"/>
    <n v="13.724"/>
    <n v="5.7"/>
    <s v="Medium Spender"/>
  </r>
  <r>
    <s v="593-65-1552"/>
    <x v="2"/>
    <s v="Naypyitaw"/>
    <x v="1"/>
    <x v="0"/>
    <x v="1"/>
    <n v="69.81"/>
    <n v="4"/>
    <n v="13.962"/>
    <n v="293.202"/>
    <x v="74"/>
    <s v="Mon"/>
    <x v="445"/>
    <x v="1"/>
    <n v="279.24"/>
    <n v="4.7619047620000003"/>
    <n v="13.962"/>
    <n v="5.9"/>
    <s v="Medium Spender"/>
  </r>
  <r>
    <s v="286-43-6208"/>
    <x v="2"/>
    <s v="Naypyitaw"/>
    <x v="1"/>
    <x v="0"/>
    <x v="4"/>
    <n v="87.8"/>
    <n v="9"/>
    <n v="39.51"/>
    <n v="829.71"/>
    <x v="35"/>
    <s v="Sat"/>
    <x v="421"/>
    <x v="2"/>
    <n v="790.2"/>
    <n v="4.7619047620000003"/>
    <n v="39.51"/>
    <n v="9.1999999999999993"/>
    <s v="High Spender"/>
  </r>
  <r>
    <s v="556-86-3144"/>
    <x v="2"/>
    <s v="Naypyitaw"/>
    <x v="0"/>
    <x v="0"/>
    <x v="5"/>
    <n v="74.290000000000006"/>
    <n v="1"/>
    <n v="3.7145000000000001"/>
    <n v="78.004499999999993"/>
    <x v="72"/>
    <s v="Sun"/>
    <x v="200"/>
    <x v="2"/>
    <n v="74.290000000000006"/>
    <n v="4.7619047620000003"/>
    <n v="3.7145000000000001"/>
    <n v="5"/>
    <s v="Low Spender"/>
  </r>
  <r>
    <s v="848-24-9445"/>
    <x v="2"/>
    <s v="Naypyitaw"/>
    <x v="0"/>
    <x v="1"/>
    <x v="0"/>
    <n v="43.7"/>
    <n v="2"/>
    <n v="4.37"/>
    <n v="91.77"/>
    <x v="60"/>
    <s v="Tue"/>
    <x v="104"/>
    <x v="2"/>
    <n v="87.4"/>
    <n v="4.7619047620000003"/>
    <n v="4.37"/>
    <n v="4.9000000000000004"/>
    <s v="Low Spender"/>
  </r>
  <r>
    <s v="699-01-4164"/>
    <x v="2"/>
    <s v="Naypyitaw"/>
    <x v="1"/>
    <x v="1"/>
    <x v="0"/>
    <n v="41.5"/>
    <n v="4"/>
    <n v="8.3000000000000007"/>
    <n v="174.3"/>
    <x v="55"/>
    <s v="Tue"/>
    <x v="446"/>
    <x v="1"/>
    <n v="166"/>
    <n v="4.7619047620000003"/>
    <n v="8.3000000000000007"/>
    <n v="8.1999999999999993"/>
    <s v="Medium Spender"/>
  </r>
  <r>
    <s v="420-11-4919"/>
    <x v="2"/>
    <s v="Naypyitaw"/>
    <x v="0"/>
    <x v="0"/>
    <x v="4"/>
    <n v="71.39"/>
    <n v="5"/>
    <n v="17.8475"/>
    <n v="374.79750000000001"/>
    <x v="12"/>
    <s v="Sun"/>
    <x v="88"/>
    <x v="1"/>
    <n v="356.95"/>
    <n v="4.7619047620000003"/>
    <n v="17.8475"/>
    <n v="5.5"/>
    <s v="Medium Spender"/>
  </r>
  <r>
    <s v="606-80-4905"/>
    <x v="2"/>
    <s v="Naypyitaw"/>
    <x v="0"/>
    <x v="0"/>
    <x v="2"/>
    <n v="19.149999999999999"/>
    <n v="6"/>
    <n v="5.7450000000000001"/>
    <n v="120.645"/>
    <x v="36"/>
    <s v="Tue"/>
    <x v="374"/>
    <x v="1"/>
    <n v="114.9"/>
    <n v="4.7619047620000003"/>
    <n v="5.7450000000000001"/>
    <n v="6.8"/>
    <s v="Low Spender"/>
  </r>
  <r>
    <s v="426-39-2418"/>
    <x v="2"/>
    <s v="Naypyitaw"/>
    <x v="1"/>
    <x v="1"/>
    <x v="3"/>
    <n v="61.41"/>
    <n v="7"/>
    <n v="21.493500000000001"/>
    <n v="451.36349999999999"/>
    <x v="71"/>
    <s v="Mon"/>
    <x v="447"/>
    <x v="2"/>
    <n v="429.87"/>
    <n v="4.7619047620000003"/>
    <n v="21.493500000000001"/>
    <n v="9.8000000000000007"/>
    <s v="High Spender"/>
  </r>
  <r>
    <s v="672-51-8681"/>
    <x v="2"/>
    <s v="Naypyitaw"/>
    <x v="0"/>
    <x v="0"/>
    <x v="3"/>
    <n v="66.650000000000006"/>
    <n v="9"/>
    <n v="29.9925"/>
    <n v="629.84249999999997"/>
    <x v="56"/>
    <s v="Fri"/>
    <x v="191"/>
    <x v="1"/>
    <n v="599.85"/>
    <n v="4.7619047620000003"/>
    <n v="29.9925"/>
    <n v="9.6999999999999993"/>
    <s v="High Spender"/>
  </r>
  <r>
    <s v="263-87-5680"/>
    <x v="2"/>
    <s v="Naypyitaw"/>
    <x v="0"/>
    <x v="0"/>
    <x v="1"/>
    <n v="28.53"/>
    <n v="10"/>
    <n v="14.265000000000001"/>
    <n v="299.565"/>
    <x v="59"/>
    <s v="Mon"/>
    <x v="117"/>
    <x v="0"/>
    <n v="285.3"/>
    <n v="4.7619047620000003"/>
    <n v="14.265000000000001"/>
    <n v="7.8"/>
    <s v="Medium Spender"/>
  </r>
  <r>
    <s v="677-11-0152"/>
    <x v="2"/>
    <s v="Naypyitaw"/>
    <x v="1"/>
    <x v="0"/>
    <x v="4"/>
    <n v="93.26"/>
    <n v="9"/>
    <n v="41.966999999999999"/>
    <n v="881.30700000000002"/>
    <x v="79"/>
    <s v="Wed"/>
    <x v="243"/>
    <x v="2"/>
    <n v="839.34"/>
    <n v="4.7619047620000003"/>
    <n v="41.966999999999999"/>
    <n v="8.8000000000000007"/>
    <s v="High Spender"/>
  </r>
  <r>
    <s v="389-25-3394"/>
    <x v="2"/>
    <s v="Naypyitaw"/>
    <x v="1"/>
    <x v="1"/>
    <x v="3"/>
    <n v="11.81"/>
    <n v="5"/>
    <n v="2.9525000000000001"/>
    <n v="62.002499999999998"/>
    <x v="12"/>
    <s v="Sun"/>
    <x v="233"/>
    <x v="2"/>
    <n v="59.05"/>
    <n v="4.7619047620000003"/>
    <n v="2.9525000000000001"/>
    <n v="9.4"/>
    <s v="Low Spender"/>
  </r>
  <r>
    <s v="279-62-1445"/>
    <x v="2"/>
    <s v="Naypyitaw"/>
    <x v="0"/>
    <x v="0"/>
    <x v="5"/>
    <n v="12.54"/>
    <n v="1"/>
    <n v="0.627"/>
    <n v="13.167"/>
    <x v="44"/>
    <s v="Thu"/>
    <x v="80"/>
    <x v="2"/>
    <n v="12.54"/>
    <n v="4.7619047620000003"/>
    <n v="0.627"/>
    <n v="8.1999999999999993"/>
    <s v="Low Spender"/>
  </r>
  <r>
    <s v="746-68-6593"/>
    <x v="2"/>
    <s v="Naypyitaw"/>
    <x v="0"/>
    <x v="0"/>
    <x v="2"/>
    <n v="87.16"/>
    <n v="2"/>
    <n v="8.7159999999999993"/>
    <n v="183.036"/>
    <x v="47"/>
    <s v="Fri"/>
    <x v="341"/>
    <x v="1"/>
    <n v="174.32"/>
    <n v="4.7619047620000003"/>
    <n v="8.7159999999999993"/>
    <n v="9.6999999999999993"/>
    <s v="Medium Spender"/>
  </r>
  <r>
    <s v="583-72-1480"/>
    <x v="2"/>
    <s v="Naypyitaw"/>
    <x v="0"/>
    <x v="1"/>
    <x v="3"/>
    <n v="37.06"/>
    <n v="4"/>
    <n v="7.4119999999999999"/>
    <n v="155.65199999999999"/>
    <x v="51"/>
    <s v="Thu"/>
    <x v="433"/>
    <x v="0"/>
    <n v="148.24"/>
    <n v="4.7619047620000003"/>
    <n v="7.4119999999999999"/>
    <n v="9.6999999999999993"/>
    <s v="Low Spender"/>
  </r>
  <r>
    <s v="211-30-9270"/>
    <x v="2"/>
    <s v="Naypyitaw"/>
    <x v="1"/>
    <x v="1"/>
    <x v="0"/>
    <n v="17.41"/>
    <n v="5"/>
    <n v="4.3525"/>
    <n v="91.402500000000003"/>
    <x v="74"/>
    <s v="Mon"/>
    <x v="408"/>
    <x v="1"/>
    <n v="87.05"/>
    <n v="4.7619047620000003"/>
    <n v="4.3525"/>
    <n v="4.9000000000000004"/>
    <s v="Low Spender"/>
  </r>
  <r>
    <s v="755-12-3214"/>
    <x v="2"/>
    <s v="Naypyitaw"/>
    <x v="0"/>
    <x v="0"/>
    <x v="5"/>
    <n v="44.22"/>
    <n v="5"/>
    <n v="11.055"/>
    <n v="232.155"/>
    <x v="62"/>
    <s v="Tue"/>
    <x v="448"/>
    <x v="1"/>
    <n v="221.1"/>
    <n v="4.7619047620000003"/>
    <n v="11.055"/>
    <n v="8.6"/>
    <s v="Medium Spender"/>
  </r>
  <r>
    <s v="142-72-4741"/>
    <x v="2"/>
    <s v="Naypyitaw"/>
    <x v="0"/>
    <x v="1"/>
    <x v="5"/>
    <n v="93.2"/>
    <n v="2"/>
    <n v="9.32"/>
    <n v="195.72"/>
    <x v="81"/>
    <s v="Thu"/>
    <x v="239"/>
    <x v="1"/>
    <n v="186.4"/>
    <n v="4.7619047620000003"/>
    <n v="9.32"/>
    <n v="6"/>
    <s v="Medium Spender"/>
  </r>
  <r>
    <s v="662-47-5456"/>
    <x v="2"/>
    <s v="Naypyitaw"/>
    <x v="0"/>
    <x v="1"/>
    <x v="5"/>
    <n v="35.19"/>
    <n v="10"/>
    <n v="17.594999999999999"/>
    <n v="369.495"/>
    <x v="84"/>
    <s v="Sun"/>
    <x v="272"/>
    <x v="1"/>
    <n v="351.9"/>
    <n v="4.7619047620000003"/>
    <n v="17.594999999999999"/>
    <n v="8.4"/>
    <s v="Medium Spender"/>
  </r>
  <r>
    <s v="883-17-4236"/>
    <x v="2"/>
    <s v="Naypyitaw"/>
    <x v="1"/>
    <x v="0"/>
    <x v="2"/>
    <n v="14.39"/>
    <n v="2"/>
    <n v="1.4390000000000001"/>
    <n v="30.219000000000001"/>
    <x v="13"/>
    <s v="Sat"/>
    <x v="52"/>
    <x v="1"/>
    <n v="28.78"/>
    <n v="4.7619047620000003"/>
    <n v="1.4390000000000001"/>
    <n v="7.2"/>
    <s v="Low Spender"/>
  </r>
  <r>
    <s v="380-94-4661"/>
    <x v="2"/>
    <s v="Naypyitaw"/>
    <x v="0"/>
    <x v="1"/>
    <x v="3"/>
    <n v="65.94"/>
    <n v="4"/>
    <n v="13.188000000000001"/>
    <n v="276.94799999999998"/>
    <x v="7"/>
    <s v="Thu"/>
    <x v="148"/>
    <x v="1"/>
    <n v="263.76"/>
    <n v="4.7619047620000003"/>
    <n v="13.188000000000001"/>
    <n v="6.9"/>
    <s v="Medium Spender"/>
  </r>
  <r>
    <s v="821-07-3596"/>
    <x v="2"/>
    <s v="Naypyitaw"/>
    <x v="1"/>
    <x v="0"/>
    <x v="5"/>
    <n v="16.45"/>
    <n v="4"/>
    <n v="3.29"/>
    <n v="69.09"/>
    <x v="63"/>
    <s v="Thu"/>
    <x v="267"/>
    <x v="0"/>
    <n v="65.8"/>
    <n v="4.7619047620000003"/>
    <n v="3.29"/>
    <n v="5.6"/>
    <s v="Low Spender"/>
  </r>
  <r>
    <s v="808-65-0703"/>
    <x v="2"/>
    <s v="Naypyitaw"/>
    <x v="1"/>
    <x v="1"/>
    <x v="1"/>
    <n v="35.47"/>
    <n v="4"/>
    <n v="7.0940000000000003"/>
    <n v="148.97399999999999"/>
    <x v="66"/>
    <s v="Thu"/>
    <x v="449"/>
    <x v="1"/>
    <n v="141.88"/>
    <n v="4.7619047620000003"/>
    <n v="7.0940000000000003"/>
    <n v="6.9"/>
    <s v="Low Spender"/>
  </r>
  <r>
    <s v="687-15-1097"/>
    <x v="2"/>
    <s v="Naypyitaw"/>
    <x v="0"/>
    <x v="0"/>
    <x v="0"/>
    <n v="21.12"/>
    <n v="2"/>
    <n v="2.1120000000000001"/>
    <n v="44.351999999999997"/>
    <x v="39"/>
    <s v="Thu"/>
    <x v="258"/>
    <x v="2"/>
    <n v="42.24"/>
    <n v="4.7619047620000003"/>
    <n v="2.1120000000000001"/>
    <n v="9.6999999999999993"/>
    <s v="Low Spender"/>
  </r>
  <r>
    <s v="526-86-8552"/>
    <x v="2"/>
    <s v="Naypyitaw"/>
    <x v="0"/>
    <x v="0"/>
    <x v="1"/>
    <n v="21.82"/>
    <n v="10"/>
    <n v="10.91"/>
    <n v="229.11"/>
    <x v="49"/>
    <s v="Mon"/>
    <x v="13"/>
    <x v="2"/>
    <n v="218.2"/>
    <n v="4.7619047620000003"/>
    <n v="10.91"/>
    <n v="7.1"/>
    <s v="Medium Spender"/>
  </r>
  <r>
    <s v="376-56-3573"/>
    <x v="2"/>
    <s v="Naypyitaw"/>
    <x v="1"/>
    <x v="0"/>
    <x v="5"/>
    <n v="95.42"/>
    <n v="4"/>
    <n v="19.084"/>
    <n v="400.76400000000001"/>
    <x v="24"/>
    <s v="Sat"/>
    <x v="1"/>
    <x v="0"/>
    <n v="381.68"/>
    <n v="4.7619047620000003"/>
    <n v="19.084"/>
    <n v="6.4"/>
    <s v="High Spender"/>
  </r>
  <r>
    <s v="537-72-0426"/>
    <x v="2"/>
    <s v="Naypyitaw"/>
    <x v="0"/>
    <x v="1"/>
    <x v="5"/>
    <n v="70.989999999999995"/>
    <n v="10"/>
    <n v="35.494999999999997"/>
    <n v="745.39499999999998"/>
    <x v="45"/>
    <s v="Wed"/>
    <x v="339"/>
    <x v="2"/>
    <n v="709.9"/>
    <n v="4.7619047620000003"/>
    <n v="35.494999999999997"/>
    <n v="5.7"/>
    <s v="High Spender"/>
  </r>
  <r>
    <s v="523-38-0215"/>
    <x v="2"/>
    <s v="Naypyitaw"/>
    <x v="1"/>
    <x v="1"/>
    <x v="1"/>
    <n v="37"/>
    <n v="1"/>
    <n v="1.85"/>
    <n v="38.85"/>
    <x v="21"/>
    <s v="Wed"/>
    <x v="450"/>
    <x v="1"/>
    <n v="37"/>
    <n v="4.7619047620000003"/>
    <n v="1.85"/>
    <n v="7.9"/>
    <s v="Low Spender"/>
  </r>
  <r>
    <s v="593-95-4461"/>
    <x v="2"/>
    <s v="Naypyitaw"/>
    <x v="0"/>
    <x v="1"/>
    <x v="1"/>
    <n v="74.86"/>
    <n v="1"/>
    <n v="3.7429999999999999"/>
    <n v="78.602999999999994"/>
    <x v="70"/>
    <s v="Sun"/>
    <x v="279"/>
    <x v="2"/>
    <n v="74.86"/>
    <n v="4.7619047620000003"/>
    <n v="3.7429999999999999"/>
    <n v="6.9"/>
    <s v="Low Spender"/>
  </r>
  <r>
    <s v="226-71-3580"/>
    <x v="2"/>
    <s v="Naypyitaw"/>
    <x v="1"/>
    <x v="0"/>
    <x v="2"/>
    <n v="23.75"/>
    <n v="9"/>
    <n v="10.6875"/>
    <n v="224.4375"/>
    <x v="51"/>
    <s v="Thu"/>
    <x v="62"/>
    <x v="2"/>
    <n v="213.75"/>
    <n v="4.7619047620000003"/>
    <n v="10.6875"/>
    <n v="9.5"/>
    <s v="Medium Spender"/>
  </r>
  <r>
    <s v="558-80-4082"/>
    <x v="2"/>
    <s v="Naypyitaw"/>
    <x v="1"/>
    <x v="1"/>
    <x v="3"/>
    <n v="27.85"/>
    <n v="7"/>
    <n v="9.7475000000000005"/>
    <n v="204.69749999999999"/>
    <x v="66"/>
    <s v="Thu"/>
    <x v="451"/>
    <x v="0"/>
    <n v="194.95"/>
    <n v="4.7619047620000003"/>
    <n v="9.7475000000000005"/>
    <n v="6"/>
    <s v="Medium Spender"/>
  </r>
  <r>
    <s v="211-05-0490"/>
    <x v="2"/>
    <s v="Naypyitaw"/>
    <x v="0"/>
    <x v="0"/>
    <x v="3"/>
    <n v="51.92"/>
    <n v="5"/>
    <n v="12.98"/>
    <n v="272.58"/>
    <x v="1"/>
    <s v="Sun"/>
    <x v="452"/>
    <x v="2"/>
    <n v="259.60000000000002"/>
    <n v="4.7619047620000003"/>
    <n v="12.98"/>
    <n v="7.5"/>
    <s v="Medium Spender"/>
  </r>
  <r>
    <s v="727-75-6477"/>
    <x v="2"/>
    <s v="Naypyitaw"/>
    <x v="1"/>
    <x v="1"/>
    <x v="3"/>
    <n v="28.84"/>
    <n v="4"/>
    <n v="5.7679999999999998"/>
    <n v="121.128"/>
    <x v="8"/>
    <s v="Fri"/>
    <x v="453"/>
    <x v="2"/>
    <n v="115.36"/>
    <n v="4.7619047620000003"/>
    <n v="5.7679999999999998"/>
    <n v="6.4"/>
    <s v="Low Spender"/>
  </r>
  <r>
    <s v="779-06-0012"/>
    <x v="2"/>
    <s v="Naypyitaw"/>
    <x v="0"/>
    <x v="0"/>
    <x v="1"/>
    <n v="88.61"/>
    <n v="1"/>
    <n v="4.4305000000000003"/>
    <n v="93.040499999999994"/>
    <x v="31"/>
    <s v="Sat"/>
    <x v="454"/>
    <x v="2"/>
    <n v="88.61"/>
    <n v="4.7619047620000003"/>
    <n v="4.4305000000000003"/>
    <n v="7.7"/>
    <s v="Low Spender"/>
  </r>
  <r>
    <s v="446-47-6729"/>
    <x v="2"/>
    <s v="Naypyitaw"/>
    <x v="1"/>
    <x v="1"/>
    <x v="5"/>
    <n v="99.82"/>
    <n v="2"/>
    <n v="9.9819999999999993"/>
    <n v="209.62200000000001"/>
    <x v="27"/>
    <s v="Wed"/>
    <x v="69"/>
    <x v="1"/>
    <n v="199.64"/>
    <n v="4.7619047620000003"/>
    <n v="9.9819999999999993"/>
    <n v="6.7"/>
    <s v="Medium Spender"/>
  </r>
  <r>
    <s v="735-06-4124"/>
    <x v="2"/>
    <s v="Naypyitaw"/>
    <x v="1"/>
    <x v="1"/>
    <x v="4"/>
    <n v="48.61"/>
    <n v="1"/>
    <n v="2.4304999999999999"/>
    <n v="51.040500000000002"/>
    <x v="4"/>
    <s v="Mon"/>
    <x v="144"/>
    <x v="2"/>
    <n v="48.61"/>
    <n v="4.7619047620000003"/>
    <n v="2.4304999999999999"/>
    <n v="4.4000000000000004"/>
    <s v="Low Spender"/>
  </r>
  <r>
    <s v="181-94-6432"/>
    <x v="2"/>
    <s v="Naypyitaw"/>
    <x v="0"/>
    <x v="1"/>
    <x v="5"/>
    <n v="69.33"/>
    <n v="2"/>
    <n v="6.9329999999999998"/>
    <n v="145.59299999999999"/>
    <x v="52"/>
    <s v="Tue"/>
    <x v="455"/>
    <x v="0"/>
    <n v="138.66"/>
    <n v="4.7619047620000003"/>
    <n v="6.9329999999999998"/>
    <n v="9.6999999999999993"/>
    <s v="Low Spender"/>
  </r>
  <r>
    <s v="227-07-4446"/>
    <x v="2"/>
    <s v="Naypyitaw"/>
    <x v="0"/>
    <x v="0"/>
    <x v="3"/>
    <n v="78.13"/>
    <n v="10"/>
    <n v="39.064999999999998"/>
    <n v="820.36500000000001"/>
    <x v="18"/>
    <s v="Sun"/>
    <x v="414"/>
    <x v="2"/>
    <n v="781.3"/>
    <n v="4.7619047620000003"/>
    <n v="39.064999999999998"/>
    <n v="4.4000000000000004"/>
    <s v="High Spender"/>
  </r>
  <r>
    <s v="174-36-3675"/>
    <x v="2"/>
    <s v="Naypyitaw"/>
    <x v="0"/>
    <x v="1"/>
    <x v="4"/>
    <n v="99.37"/>
    <n v="2"/>
    <n v="9.9369999999999994"/>
    <n v="208.67699999999999"/>
    <x v="32"/>
    <s v="Thu"/>
    <x v="153"/>
    <x v="2"/>
    <n v="198.74"/>
    <n v="4.7619047620000003"/>
    <n v="9.9369999999999994"/>
    <n v="5.2"/>
    <s v="Medium Spender"/>
  </r>
  <r>
    <s v="428-83-5800"/>
    <x v="2"/>
    <s v="Naypyitaw"/>
    <x v="0"/>
    <x v="0"/>
    <x v="4"/>
    <n v="21.08"/>
    <n v="3"/>
    <n v="3.1619999999999999"/>
    <n v="66.402000000000001"/>
    <x v="54"/>
    <s v="Sat"/>
    <x v="6"/>
    <x v="2"/>
    <n v="63.24"/>
    <n v="4.7619047620000003"/>
    <n v="3.1619999999999999"/>
    <n v="7.3"/>
    <s v="Low Spender"/>
  </r>
  <r>
    <s v="603-07-0961"/>
    <x v="2"/>
    <s v="Naypyitaw"/>
    <x v="0"/>
    <x v="1"/>
    <x v="3"/>
    <n v="74.790000000000006"/>
    <n v="5"/>
    <n v="18.697500000000002"/>
    <n v="392.64749999999998"/>
    <x v="5"/>
    <s v="Thu"/>
    <x v="456"/>
    <x v="2"/>
    <n v="373.95"/>
    <n v="4.7619047620000003"/>
    <n v="18.697500000000002"/>
    <n v="4.9000000000000004"/>
    <s v="High Spender"/>
  </r>
  <r>
    <s v="704-20-4138"/>
    <x v="2"/>
    <s v="Naypyitaw"/>
    <x v="0"/>
    <x v="0"/>
    <x v="0"/>
    <n v="29.67"/>
    <n v="7"/>
    <n v="10.384499999999999"/>
    <n v="218.0745"/>
    <x v="9"/>
    <s v="Mon"/>
    <x v="457"/>
    <x v="1"/>
    <n v="207.69"/>
    <n v="4.7619047620000003"/>
    <n v="10.384499999999999"/>
    <n v="8.1"/>
    <s v="Medium Spender"/>
  </r>
  <r>
    <s v="787-15-1757"/>
    <x v="2"/>
    <s v="Naypyitaw"/>
    <x v="0"/>
    <x v="1"/>
    <x v="0"/>
    <n v="44.07"/>
    <n v="4"/>
    <n v="8.8140000000000001"/>
    <n v="185.09399999999999"/>
    <x v="34"/>
    <s v="Mon"/>
    <x v="339"/>
    <x v="0"/>
    <n v="176.28"/>
    <n v="4.7619047620000003"/>
    <n v="8.8140000000000001"/>
    <n v="8.4"/>
    <s v="Medium Spender"/>
  </r>
  <r>
    <s v="649-11-3678"/>
    <x v="2"/>
    <s v="Naypyitaw"/>
    <x v="1"/>
    <x v="0"/>
    <x v="4"/>
    <n v="22.93"/>
    <n v="9"/>
    <n v="10.3185"/>
    <n v="216.6885"/>
    <x v="77"/>
    <s v="Tue"/>
    <x v="208"/>
    <x v="2"/>
    <n v="206.37"/>
    <n v="4.7619047620000003"/>
    <n v="10.3185"/>
    <n v="5.5"/>
    <s v="Medium Spender"/>
  </r>
  <r>
    <s v="622-20-1945"/>
    <x v="2"/>
    <s v="Naypyitaw"/>
    <x v="1"/>
    <x v="0"/>
    <x v="0"/>
    <n v="39.42"/>
    <n v="1"/>
    <n v="1.9710000000000001"/>
    <n v="41.390999999999998"/>
    <x v="33"/>
    <s v="Fri"/>
    <x v="170"/>
    <x v="2"/>
    <n v="39.42"/>
    <n v="4.7619047620000003"/>
    <n v="1.9710000000000001"/>
    <n v="8.4"/>
    <s v="Low Spender"/>
  </r>
  <r>
    <s v="719-76-3868"/>
    <x v="2"/>
    <s v="Naypyitaw"/>
    <x v="0"/>
    <x v="1"/>
    <x v="4"/>
    <n v="94.26"/>
    <n v="4"/>
    <n v="18.852"/>
    <n v="395.892"/>
    <x v="55"/>
    <s v="Tue"/>
    <x v="261"/>
    <x v="2"/>
    <n v="377.04"/>
    <n v="4.7619047620000003"/>
    <n v="18.852"/>
    <n v="8.6"/>
    <s v="High Spender"/>
  </r>
  <r>
    <s v="835-16-0096"/>
    <x v="2"/>
    <s v="Naypyitaw"/>
    <x v="0"/>
    <x v="1"/>
    <x v="2"/>
    <n v="14.7"/>
    <n v="5"/>
    <n v="3.6749999999999998"/>
    <n v="77.174999999999997"/>
    <x v="70"/>
    <s v="Sun"/>
    <x v="49"/>
    <x v="0"/>
    <n v="73.5"/>
    <n v="4.7619047620000003"/>
    <n v="3.6749999999999998"/>
    <n v="8.5"/>
    <s v="Low Spender"/>
  </r>
  <r>
    <s v="633-09-3463"/>
    <x v="2"/>
    <s v="Naypyitaw"/>
    <x v="1"/>
    <x v="0"/>
    <x v="3"/>
    <n v="47.65"/>
    <n v="3"/>
    <n v="7.1475"/>
    <n v="150.0975"/>
    <x v="30"/>
    <s v="Thu"/>
    <x v="309"/>
    <x v="1"/>
    <n v="142.94999999999999"/>
    <n v="4.7619047620000003"/>
    <n v="7.1475"/>
    <n v="9.5"/>
    <s v="Low Spender"/>
  </r>
  <r>
    <s v="416-13-5917"/>
    <x v="2"/>
    <s v="Naypyitaw"/>
    <x v="1"/>
    <x v="0"/>
    <x v="4"/>
    <n v="97.03"/>
    <n v="5"/>
    <n v="24.2575"/>
    <n v="509.40750000000003"/>
    <x v="87"/>
    <s v="Wed"/>
    <x v="433"/>
    <x v="0"/>
    <n v="485.15"/>
    <n v="4.7619047620000003"/>
    <n v="24.2575"/>
    <n v="9.3000000000000007"/>
    <s v="High Spender"/>
  </r>
  <r>
    <s v="725-96-3778"/>
    <x v="2"/>
    <s v="Naypyitaw"/>
    <x v="0"/>
    <x v="0"/>
    <x v="1"/>
    <n v="89.25"/>
    <n v="8"/>
    <n v="35.700000000000003"/>
    <n v="749.7"/>
    <x v="20"/>
    <s v="Sun"/>
    <x v="61"/>
    <x v="2"/>
    <n v="714"/>
    <n v="4.7619047620000003"/>
    <n v="35.700000000000003"/>
    <n v="4.7"/>
    <s v="High Spender"/>
  </r>
  <r>
    <s v="860-79-0874"/>
    <x v="2"/>
    <s v="Naypyitaw"/>
    <x v="0"/>
    <x v="0"/>
    <x v="5"/>
    <n v="99.3"/>
    <n v="10"/>
    <n v="49.65"/>
    <n v="1042.6500000000001"/>
    <x v="57"/>
    <s v="Fri"/>
    <x v="267"/>
    <x v="1"/>
    <n v="993"/>
    <n v="4.7619047620000003"/>
    <n v="49.65"/>
    <n v="6.6"/>
    <s v="High Spender"/>
  </r>
  <r>
    <s v="320-49-6392"/>
    <x v="2"/>
    <s v="Naypyitaw"/>
    <x v="1"/>
    <x v="0"/>
    <x v="3"/>
    <n v="30.24"/>
    <n v="1"/>
    <n v="1.512"/>
    <n v="31.751999999999999"/>
    <x v="41"/>
    <s v="Mon"/>
    <x v="199"/>
    <x v="2"/>
    <n v="30.24"/>
    <n v="4.7619047620000003"/>
    <n v="1.512"/>
    <n v="8.4"/>
    <s v="Low Spender"/>
  </r>
  <r>
    <s v="632-90-0281"/>
    <x v="2"/>
    <s v="Naypyitaw"/>
    <x v="1"/>
    <x v="0"/>
    <x v="5"/>
    <n v="37.549999999999997"/>
    <n v="10"/>
    <n v="18.774999999999999"/>
    <n v="394.27499999999998"/>
    <x v="28"/>
    <s v="Fri"/>
    <x v="458"/>
    <x v="1"/>
    <n v="375.5"/>
    <n v="4.7619047620000003"/>
    <n v="18.774999999999999"/>
    <n v="9.3000000000000007"/>
    <s v="High Spender"/>
  </r>
  <r>
    <s v="554-42-2417"/>
    <x v="2"/>
    <s v="Naypyitaw"/>
    <x v="1"/>
    <x v="0"/>
    <x v="2"/>
    <n v="95.44"/>
    <n v="10"/>
    <n v="47.72"/>
    <n v="1002.12"/>
    <x v="86"/>
    <s v="Wed"/>
    <x v="360"/>
    <x v="2"/>
    <n v="954.4"/>
    <n v="4.7619047620000003"/>
    <n v="47.72"/>
    <n v="5.2"/>
    <s v="High Spender"/>
  </r>
  <r>
    <s v="605-72-4132"/>
    <x v="2"/>
    <s v="Naypyitaw"/>
    <x v="1"/>
    <x v="0"/>
    <x v="4"/>
    <n v="94.47"/>
    <n v="8"/>
    <n v="37.787999999999997"/>
    <n v="793.548"/>
    <x v="67"/>
    <s v="Wed"/>
    <x v="389"/>
    <x v="2"/>
    <n v="755.76"/>
    <n v="4.7619047620000003"/>
    <n v="37.787999999999997"/>
    <n v="9.1"/>
    <s v="High Spender"/>
  </r>
  <r>
    <s v="471-41-2823"/>
    <x v="2"/>
    <s v="Naypyitaw"/>
    <x v="1"/>
    <x v="1"/>
    <x v="4"/>
    <n v="99.79"/>
    <n v="2"/>
    <n v="9.9789999999999992"/>
    <n v="209.559"/>
    <x v="63"/>
    <s v="Thu"/>
    <x v="459"/>
    <x v="0"/>
    <n v="199.58"/>
    <n v="4.7619047620000003"/>
    <n v="9.9789999999999992"/>
    <n v="8"/>
    <s v="Medium Spender"/>
  </r>
  <r>
    <s v="272-27-9238"/>
    <x v="2"/>
    <s v="Naypyitaw"/>
    <x v="1"/>
    <x v="0"/>
    <x v="4"/>
    <n v="41.24"/>
    <n v="4"/>
    <n v="8.2479999999999993"/>
    <n v="173.208"/>
    <x v="80"/>
    <s v="Tue"/>
    <x v="164"/>
    <x v="2"/>
    <n v="164.96"/>
    <n v="4.7619047620000003"/>
    <n v="8.2479999999999993"/>
    <n v="7.1"/>
    <s v="Medium Spender"/>
  </r>
  <r>
    <s v="834-25-9262"/>
    <x v="2"/>
    <s v="Naypyitaw"/>
    <x v="1"/>
    <x v="0"/>
    <x v="5"/>
    <n v="81.680000000000007"/>
    <n v="4"/>
    <n v="16.335999999999999"/>
    <n v="343.05599999999998"/>
    <x v="50"/>
    <s v="Sun"/>
    <x v="460"/>
    <x v="2"/>
    <n v="326.72000000000003"/>
    <n v="4.7619047620000003"/>
    <n v="16.335999999999999"/>
    <n v="9.1"/>
    <s v="Medium Spender"/>
  </r>
  <r>
    <s v="122-61-9553"/>
    <x v="2"/>
    <s v="Naypyitaw"/>
    <x v="1"/>
    <x v="0"/>
    <x v="3"/>
    <n v="51.32"/>
    <n v="9"/>
    <n v="23.094000000000001"/>
    <n v="484.97399999999999"/>
    <x v="66"/>
    <s v="Thu"/>
    <x v="214"/>
    <x v="2"/>
    <n v="461.88"/>
    <n v="4.7619047620000003"/>
    <n v="23.094000000000001"/>
    <n v="5.6"/>
    <s v="High Spender"/>
  </r>
  <r>
    <s v="613-59-9758"/>
    <x v="2"/>
    <s v="Naypyitaw"/>
    <x v="1"/>
    <x v="0"/>
    <x v="2"/>
    <n v="14.36"/>
    <n v="10"/>
    <n v="7.18"/>
    <n v="150.78"/>
    <x v="2"/>
    <s v="Sun"/>
    <x v="352"/>
    <x v="2"/>
    <n v="143.6"/>
    <n v="4.7619047620000003"/>
    <n v="7.18"/>
    <n v="5.4"/>
    <s v="Low Spender"/>
  </r>
  <r>
    <s v="730-70-9830"/>
    <x v="2"/>
    <s v="Naypyitaw"/>
    <x v="1"/>
    <x v="0"/>
    <x v="1"/>
    <n v="70.11"/>
    <n v="6"/>
    <n v="21.033000000000001"/>
    <n v="441.69299999999998"/>
    <x v="66"/>
    <s v="Thu"/>
    <x v="265"/>
    <x v="0"/>
    <n v="420.66"/>
    <n v="4.7619047620000003"/>
    <n v="21.033000000000001"/>
    <n v="5.2"/>
    <s v="High Spender"/>
  </r>
  <r>
    <s v="382-25-8917"/>
    <x v="2"/>
    <s v="Naypyitaw"/>
    <x v="1"/>
    <x v="1"/>
    <x v="5"/>
    <n v="42.08"/>
    <n v="6"/>
    <n v="12.624000000000001"/>
    <n v="265.10399999999998"/>
    <x v="36"/>
    <s v="Tue"/>
    <x v="347"/>
    <x v="2"/>
    <n v="252.48"/>
    <n v="4.7619047620000003"/>
    <n v="12.624000000000001"/>
    <n v="8.9"/>
    <s v="Medium Spender"/>
  </r>
  <r>
    <s v="743-88-1662"/>
    <x v="2"/>
    <s v="Naypyitaw"/>
    <x v="1"/>
    <x v="1"/>
    <x v="2"/>
    <n v="95.49"/>
    <n v="7"/>
    <n v="33.421500000000002"/>
    <n v="701.85149999999999"/>
    <x v="82"/>
    <s v="Fri"/>
    <x v="285"/>
    <x v="0"/>
    <n v="668.43"/>
    <n v="4.7619047620000003"/>
    <n v="33.421500000000002"/>
    <n v="8.6999999999999993"/>
    <s v="High Spender"/>
  </r>
  <r>
    <s v="595-86-2894"/>
    <x v="2"/>
    <s v="Naypyitaw"/>
    <x v="0"/>
    <x v="1"/>
    <x v="5"/>
    <n v="96.98"/>
    <n v="4"/>
    <n v="19.396000000000001"/>
    <n v="407.31599999999997"/>
    <x v="76"/>
    <s v="Wed"/>
    <x v="451"/>
    <x v="0"/>
    <n v="387.92"/>
    <n v="4.7619047620000003"/>
    <n v="19.396000000000001"/>
    <n v="9.4"/>
    <s v="High Spender"/>
  </r>
  <r>
    <s v="462-78-5240"/>
    <x v="2"/>
    <s v="Naypyitaw"/>
    <x v="1"/>
    <x v="0"/>
    <x v="3"/>
    <n v="26.61"/>
    <n v="2"/>
    <n v="2.661"/>
    <n v="55.881"/>
    <x v="42"/>
    <s v="Tue"/>
    <x v="283"/>
    <x v="2"/>
    <n v="53.22"/>
    <n v="4.7619047620000003"/>
    <n v="2.661"/>
    <n v="4.2"/>
    <s v="Low Spender"/>
  </r>
  <r>
    <s v="153-58-4872"/>
    <x v="2"/>
    <s v="Naypyitaw"/>
    <x v="0"/>
    <x v="0"/>
    <x v="4"/>
    <n v="74.89"/>
    <n v="4"/>
    <n v="14.978"/>
    <n v="314.53800000000001"/>
    <x v="75"/>
    <s v="Fri"/>
    <x v="461"/>
    <x v="0"/>
    <n v="299.56"/>
    <n v="4.7619047620000003"/>
    <n v="14.978"/>
    <n v="4.2"/>
    <s v="Medium Spender"/>
  </r>
  <r>
    <s v="689-16-9784"/>
    <x v="2"/>
    <s v="Naypyitaw"/>
    <x v="1"/>
    <x v="1"/>
    <x v="4"/>
    <n v="46.77"/>
    <n v="6"/>
    <n v="14.031000000000001"/>
    <n v="294.65100000000001"/>
    <x v="9"/>
    <s v="Mon"/>
    <x v="253"/>
    <x v="2"/>
    <n v="280.62"/>
    <n v="4.7619047620000003"/>
    <n v="14.031000000000001"/>
    <n v="6"/>
    <s v="Medium Spender"/>
  </r>
  <r>
    <s v="394-41-0748"/>
    <x v="2"/>
    <s v="Naypyitaw"/>
    <x v="0"/>
    <x v="0"/>
    <x v="5"/>
    <n v="54.07"/>
    <n v="9"/>
    <n v="24.331499999999998"/>
    <n v="510.9615"/>
    <x v="2"/>
    <s v="Sun"/>
    <x v="355"/>
    <x v="0"/>
    <n v="486.63"/>
    <n v="4.7619047620000003"/>
    <n v="24.331499999999998"/>
    <n v="9.5"/>
    <s v="High Spender"/>
  </r>
  <r>
    <s v="541-89-9860"/>
    <x v="2"/>
    <s v="Naypyitaw"/>
    <x v="0"/>
    <x v="0"/>
    <x v="5"/>
    <n v="80.48"/>
    <n v="3"/>
    <n v="12.071999999999999"/>
    <n v="253.512"/>
    <x v="57"/>
    <s v="Fri"/>
    <x v="462"/>
    <x v="2"/>
    <n v="241.44"/>
    <n v="4.7619047620000003"/>
    <n v="12.071999999999999"/>
    <n v="8.1"/>
    <s v="Medium Spender"/>
  </r>
  <r>
    <s v="110-05-6330"/>
    <x v="2"/>
    <s v="Naypyitaw"/>
    <x v="1"/>
    <x v="0"/>
    <x v="4"/>
    <n v="39.43"/>
    <n v="6"/>
    <n v="11.829000000000001"/>
    <n v="248.40899999999999"/>
    <x v="65"/>
    <s v="Mon"/>
    <x v="210"/>
    <x v="1"/>
    <n v="236.58"/>
    <n v="4.7619047620000003"/>
    <n v="11.829000000000001"/>
    <n v="9.4"/>
    <s v="Medium Spender"/>
  </r>
  <r>
    <s v="651-61-0874"/>
    <x v="2"/>
    <s v="Naypyitaw"/>
    <x v="1"/>
    <x v="1"/>
    <x v="1"/>
    <n v="46.22"/>
    <n v="4"/>
    <n v="9.2439999999999998"/>
    <n v="194.124"/>
    <x v="55"/>
    <s v="Tue"/>
    <x v="463"/>
    <x v="1"/>
    <n v="184.88"/>
    <n v="4.7619047620000003"/>
    <n v="9.2439999999999998"/>
    <n v="6.2"/>
    <s v="Medium Spender"/>
  </r>
  <r>
    <s v="236-86-3015"/>
    <x v="2"/>
    <s v="Naypyitaw"/>
    <x v="0"/>
    <x v="1"/>
    <x v="1"/>
    <n v="13.98"/>
    <n v="1"/>
    <n v="0.69899999999999995"/>
    <n v="14.679"/>
    <x v="68"/>
    <s v="Mon"/>
    <x v="464"/>
    <x v="0"/>
    <n v="13.98"/>
    <n v="4.7619047620000003"/>
    <n v="0.69899999999999995"/>
    <n v="9.8000000000000007"/>
    <s v="Low Spender"/>
  </r>
  <r>
    <s v="587-03-7455"/>
    <x v="2"/>
    <s v="Naypyitaw"/>
    <x v="0"/>
    <x v="0"/>
    <x v="5"/>
    <n v="97.79"/>
    <n v="7"/>
    <n v="34.226500000000001"/>
    <n v="718.75649999999996"/>
    <x v="88"/>
    <s v="Sat"/>
    <x v="465"/>
    <x v="0"/>
    <n v="684.53"/>
    <n v="4.7619047620000003"/>
    <n v="34.226500000000001"/>
    <n v="4.9000000000000004"/>
    <s v="High Spender"/>
  </r>
  <r>
    <s v="372-26-1506"/>
    <x v="2"/>
    <s v="Naypyitaw"/>
    <x v="1"/>
    <x v="0"/>
    <x v="5"/>
    <n v="23.82"/>
    <n v="5"/>
    <n v="5.9550000000000001"/>
    <n v="125.05500000000001"/>
    <x v="74"/>
    <s v="Mon"/>
    <x v="320"/>
    <x v="0"/>
    <n v="119.1"/>
    <n v="4.7619047620000003"/>
    <n v="5.9550000000000001"/>
    <n v="5.4"/>
    <s v="Low Spender"/>
  </r>
  <r>
    <s v="750-57-9686"/>
    <x v="2"/>
    <s v="Naypyitaw"/>
    <x v="1"/>
    <x v="0"/>
    <x v="1"/>
    <n v="45.38"/>
    <n v="4"/>
    <n v="9.0760000000000005"/>
    <n v="190.596"/>
    <x v="73"/>
    <s v="Tue"/>
    <x v="49"/>
    <x v="1"/>
    <n v="181.52"/>
    <n v="4.7619047620000003"/>
    <n v="9.0760000000000005"/>
    <n v="8.6999999999999993"/>
    <s v="Medium Spender"/>
  </r>
  <r>
    <s v="186-09-3669"/>
    <x v="2"/>
    <s v="Naypyitaw"/>
    <x v="0"/>
    <x v="0"/>
    <x v="0"/>
    <n v="81.510000000000005"/>
    <n v="1"/>
    <n v="4.0754999999999999"/>
    <n v="85.585499999999996"/>
    <x v="25"/>
    <s v="Tue"/>
    <x v="235"/>
    <x v="0"/>
    <n v="81.510000000000005"/>
    <n v="4.7619047620000003"/>
    <n v="4.0754999999999999"/>
    <n v="9.1999999999999993"/>
    <s v="Low Spender"/>
  </r>
  <r>
    <s v="266-76-6436"/>
    <x v="2"/>
    <s v="Naypyitaw"/>
    <x v="0"/>
    <x v="0"/>
    <x v="4"/>
    <n v="38.6"/>
    <n v="3"/>
    <n v="5.79"/>
    <n v="121.59"/>
    <x v="30"/>
    <s v="Thu"/>
    <x v="203"/>
    <x v="0"/>
    <n v="115.8"/>
    <n v="4.7619047620000003"/>
    <n v="5.79"/>
    <n v="7.5"/>
    <s v="Low Spender"/>
  </r>
  <r>
    <s v="740-22-2500"/>
    <x v="2"/>
    <s v="Naypyitaw"/>
    <x v="1"/>
    <x v="0"/>
    <x v="3"/>
    <n v="84.05"/>
    <n v="3"/>
    <n v="12.6075"/>
    <n v="264.75749999999999"/>
    <x v="48"/>
    <s v="Wed"/>
    <x v="450"/>
    <x v="2"/>
    <n v="252.15"/>
    <n v="4.7619047620000003"/>
    <n v="12.6075"/>
    <n v="9.8000000000000007"/>
    <s v="Medium Spender"/>
  </r>
  <r>
    <s v="271-88-8734"/>
    <x v="2"/>
    <s v="Naypyitaw"/>
    <x v="0"/>
    <x v="0"/>
    <x v="5"/>
    <n v="97.21"/>
    <n v="10"/>
    <n v="48.604999999999997"/>
    <n v="1020.705"/>
    <x v="3"/>
    <s v="Fri"/>
    <x v="340"/>
    <x v="1"/>
    <n v="972.1"/>
    <n v="4.7619047620000003"/>
    <n v="48.604999999999997"/>
    <n v="8.6999999999999993"/>
    <s v="High Spender"/>
  </r>
  <r>
    <s v="489-64-4354"/>
    <x v="2"/>
    <s v="Naypyitaw"/>
    <x v="1"/>
    <x v="1"/>
    <x v="5"/>
    <n v="16.28"/>
    <n v="1"/>
    <n v="0.81399999999999995"/>
    <n v="17.094000000000001"/>
    <x v="46"/>
    <s v="Sat"/>
    <x v="16"/>
    <x v="2"/>
    <n v="16.28"/>
    <n v="4.7619047620000003"/>
    <n v="0.81399999999999995"/>
    <n v="5"/>
    <s v="Low Spender"/>
  </r>
  <r>
    <s v="574-57-9721"/>
    <x v="2"/>
    <s v="Naypyitaw"/>
    <x v="1"/>
    <x v="1"/>
    <x v="4"/>
    <n v="43.27"/>
    <n v="2"/>
    <n v="4.327"/>
    <n v="90.867000000000004"/>
    <x v="28"/>
    <s v="Fri"/>
    <x v="466"/>
    <x v="0"/>
    <n v="86.54"/>
    <n v="4.7619047620000003"/>
    <n v="4.327"/>
    <n v="5.7"/>
    <s v="Low Spender"/>
  </r>
  <r>
    <s v="751-69-0068"/>
    <x v="2"/>
    <s v="Naypyitaw"/>
    <x v="1"/>
    <x v="1"/>
    <x v="2"/>
    <n v="99.24"/>
    <n v="9"/>
    <n v="44.658000000000001"/>
    <n v="937.81799999999998"/>
    <x v="42"/>
    <s v="Tue"/>
    <x v="107"/>
    <x v="0"/>
    <n v="893.16"/>
    <n v="4.7619047620000003"/>
    <n v="44.658000000000001"/>
    <n v="9"/>
    <s v="High Spender"/>
  </r>
  <r>
    <s v="257-73-1380"/>
    <x v="2"/>
    <s v="Naypyitaw"/>
    <x v="0"/>
    <x v="1"/>
    <x v="2"/>
    <n v="82.93"/>
    <n v="4"/>
    <n v="16.585999999999999"/>
    <n v="348.30599999999998"/>
    <x v="20"/>
    <s v="Sun"/>
    <x v="467"/>
    <x v="0"/>
    <n v="331.72"/>
    <n v="4.7619047620000003"/>
    <n v="16.585999999999999"/>
    <n v="9.6"/>
    <s v="Medium Spender"/>
  </r>
  <r>
    <s v="549-96-4200"/>
    <x v="2"/>
    <s v="Naypyitaw"/>
    <x v="0"/>
    <x v="1"/>
    <x v="4"/>
    <n v="17.04"/>
    <n v="4"/>
    <n v="3.4079999999999999"/>
    <n v="71.567999999999998"/>
    <x v="28"/>
    <s v="Fri"/>
    <x v="468"/>
    <x v="0"/>
    <n v="68.16"/>
    <n v="4.7619047620000003"/>
    <n v="3.4079999999999999"/>
    <n v="7"/>
    <s v="Low Spender"/>
  </r>
  <r>
    <s v="810-60-6344"/>
    <x v="2"/>
    <s v="Naypyitaw"/>
    <x v="1"/>
    <x v="0"/>
    <x v="3"/>
    <n v="40.86"/>
    <n v="8"/>
    <n v="16.344000000000001"/>
    <n v="343.22399999999999"/>
    <x v="7"/>
    <s v="Thu"/>
    <x v="92"/>
    <x v="1"/>
    <n v="326.88"/>
    <n v="4.7619047620000003"/>
    <n v="16.344000000000001"/>
    <n v="6.5"/>
    <s v="Medium Spender"/>
  </r>
  <r>
    <s v="450-28-2866"/>
    <x v="2"/>
    <s v="Naypyitaw"/>
    <x v="0"/>
    <x v="1"/>
    <x v="4"/>
    <n v="17.440000000000001"/>
    <n v="5"/>
    <n v="4.3600000000000003"/>
    <n v="91.56"/>
    <x v="17"/>
    <s v="Tue"/>
    <x v="46"/>
    <x v="2"/>
    <n v="87.2"/>
    <n v="4.7619047620000003"/>
    <n v="4.3600000000000003"/>
    <n v="8.1"/>
    <s v="Low Spender"/>
  </r>
  <r>
    <s v="192-98-7397"/>
    <x v="2"/>
    <s v="Naypyitaw"/>
    <x v="1"/>
    <x v="1"/>
    <x v="5"/>
    <n v="12.78"/>
    <n v="1"/>
    <n v="0.63900000000000001"/>
    <n v="13.419"/>
    <x v="73"/>
    <s v="Tue"/>
    <x v="469"/>
    <x v="0"/>
    <n v="12.78"/>
    <n v="4.7619047620000003"/>
    <n v="0.63900000000000001"/>
    <n v="9.5"/>
    <s v="Low Spender"/>
  </r>
  <r>
    <s v="235-46-8343"/>
    <x v="2"/>
    <s v="Naypyitaw"/>
    <x v="0"/>
    <x v="1"/>
    <x v="4"/>
    <n v="27.66"/>
    <n v="10"/>
    <n v="13.83"/>
    <n v="290.43"/>
    <x v="32"/>
    <s v="Thu"/>
    <x v="21"/>
    <x v="1"/>
    <n v="276.60000000000002"/>
    <n v="4.7619047620000003"/>
    <n v="13.83"/>
    <n v="8.9"/>
    <s v="Medium Spender"/>
  </r>
  <r>
    <s v="453-12-7053"/>
    <x v="2"/>
    <s v="Naypyitaw"/>
    <x v="1"/>
    <x v="1"/>
    <x v="5"/>
    <n v="45.74"/>
    <n v="3"/>
    <n v="6.8609999999999998"/>
    <n v="144.08099999999999"/>
    <x v="15"/>
    <s v="Sun"/>
    <x v="117"/>
    <x v="1"/>
    <n v="137.22"/>
    <n v="4.7619047620000003"/>
    <n v="6.8609999999999998"/>
    <n v="6.5"/>
    <s v="Low Spender"/>
  </r>
  <r>
    <s v="325-90-8763"/>
    <x v="2"/>
    <s v="Naypyitaw"/>
    <x v="0"/>
    <x v="0"/>
    <x v="3"/>
    <n v="46.57"/>
    <n v="10"/>
    <n v="23.285"/>
    <n v="488.98500000000001"/>
    <x v="2"/>
    <s v="Sun"/>
    <x v="125"/>
    <x v="2"/>
    <n v="465.7"/>
    <n v="4.7619047620000003"/>
    <n v="23.285"/>
    <n v="7.6"/>
    <s v="High Spender"/>
  </r>
  <r>
    <s v="729-46-7422"/>
    <x v="2"/>
    <s v="Naypyitaw"/>
    <x v="1"/>
    <x v="1"/>
    <x v="4"/>
    <n v="35.89"/>
    <n v="1"/>
    <n v="1.7945"/>
    <n v="37.6845"/>
    <x v="78"/>
    <s v="Sat"/>
    <x v="323"/>
    <x v="1"/>
    <n v="35.89"/>
    <n v="4.7619047620000003"/>
    <n v="1.7945"/>
    <n v="7.9"/>
    <s v="Low Spender"/>
  </r>
  <r>
    <s v="639-76-1242"/>
    <x v="2"/>
    <s v="Naypyitaw"/>
    <x v="1"/>
    <x v="1"/>
    <x v="4"/>
    <n v="40.520000000000003"/>
    <n v="5"/>
    <n v="10.130000000000001"/>
    <n v="212.73"/>
    <x v="58"/>
    <s v="Sun"/>
    <x v="222"/>
    <x v="2"/>
    <n v="202.6"/>
    <n v="4.7619047620000003"/>
    <n v="10.130000000000001"/>
    <n v="4.5"/>
    <s v="Medium Spender"/>
  </r>
  <r>
    <s v="326-71-2155"/>
    <x v="2"/>
    <s v="Naypyitaw"/>
    <x v="1"/>
    <x v="0"/>
    <x v="2"/>
    <n v="73.95"/>
    <n v="4"/>
    <n v="14.79"/>
    <n v="310.58999999999997"/>
    <x v="58"/>
    <s v="Sun"/>
    <x v="447"/>
    <x v="2"/>
    <n v="295.8"/>
    <n v="4.7619047620000003"/>
    <n v="14.79"/>
    <n v="6.1"/>
    <s v="Medium Spender"/>
  </r>
  <r>
    <s v="320-32-8842"/>
    <x v="2"/>
    <s v="Naypyitaw"/>
    <x v="0"/>
    <x v="0"/>
    <x v="4"/>
    <n v="22.62"/>
    <n v="1"/>
    <n v="1.131"/>
    <n v="23.751000000000001"/>
    <x v="84"/>
    <s v="Sun"/>
    <x v="457"/>
    <x v="2"/>
    <n v="22.62"/>
    <n v="4.7619047620000003"/>
    <n v="1.131"/>
    <n v="6.4"/>
    <s v="Low Spender"/>
  </r>
  <r>
    <s v="878-30-2331"/>
    <x v="2"/>
    <s v="Naypyitaw"/>
    <x v="0"/>
    <x v="0"/>
    <x v="2"/>
    <n v="54.55"/>
    <n v="10"/>
    <n v="27.274999999999999"/>
    <n v="572.77499999999998"/>
    <x v="13"/>
    <s v="Sat"/>
    <x v="77"/>
    <x v="1"/>
    <n v="545.5"/>
    <n v="4.7619047620000003"/>
    <n v="27.274999999999999"/>
    <n v="7.1"/>
    <s v="High Spender"/>
  </r>
  <r>
    <s v="440-59-5691"/>
    <x v="2"/>
    <s v="Naypyitaw"/>
    <x v="0"/>
    <x v="0"/>
    <x v="0"/>
    <n v="37.15"/>
    <n v="7"/>
    <n v="13.0025"/>
    <n v="273.05250000000001"/>
    <x v="3"/>
    <s v="Fri"/>
    <x v="103"/>
    <x v="1"/>
    <n v="260.05"/>
    <n v="4.7619047620000003"/>
    <n v="13.0025"/>
    <n v="7.7"/>
    <s v="Medium Spender"/>
  </r>
  <r>
    <s v="746-19-0921"/>
    <x v="2"/>
    <s v="Naypyitaw"/>
    <x v="1"/>
    <x v="1"/>
    <x v="4"/>
    <n v="21.58"/>
    <n v="1"/>
    <n v="1.079"/>
    <n v="22.658999999999999"/>
    <x v="54"/>
    <s v="Sat"/>
    <x v="447"/>
    <x v="0"/>
    <n v="21.58"/>
    <n v="4.7619047620000003"/>
    <n v="1.079"/>
    <n v="7.2"/>
    <s v="Low Spender"/>
  </r>
  <r>
    <s v="233-34-0817"/>
    <x v="2"/>
    <s v="Naypyitaw"/>
    <x v="0"/>
    <x v="0"/>
    <x v="3"/>
    <n v="98.84"/>
    <n v="1"/>
    <n v="4.9420000000000002"/>
    <n v="103.782"/>
    <x v="57"/>
    <s v="Fri"/>
    <x v="111"/>
    <x v="2"/>
    <n v="98.84"/>
    <n v="4.7619047620000003"/>
    <n v="4.9420000000000002"/>
    <n v="8.4"/>
    <s v="Low Spender"/>
  </r>
  <r>
    <s v="767-05-1286"/>
    <x v="2"/>
    <s v="Naypyitaw"/>
    <x v="0"/>
    <x v="0"/>
    <x v="1"/>
    <n v="83.77"/>
    <n v="6"/>
    <n v="25.131"/>
    <n v="527.75099999999998"/>
    <x v="48"/>
    <s v="Wed"/>
    <x v="470"/>
    <x v="0"/>
    <n v="502.62"/>
    <n v="4.7619047620000003"/>
    <n v="25.131"/>
    <n v="5.4"/>
    <s v="High Spender"/>
  </r>
  <r>
    <s v="598-47-9715"/>
    <x v="2"/>
    <s v="Naypyitaw"/>
    <x v="1"/>
    <x v="1"/>
    <x v="3"/>
    <n v="84.07"/>
    <n v="4"/>
    <n v="16.814"/>
    <n v="353.09399999999999"/>
    <x v="63"/>
    <s v="Thu"/>
    <x v="169"/>
    <x v="0"/>
    <n v="336.28"/>
    <n v="4.7619047620000003"/>
    <n v="16.814"/>
    <n v="4.4000000000000004"/>
    <s v="Medium Spender"/>
  </r>
  <r>
    <s v="541-08-3113"/>
    <x v="2"/>
    <s v="Naypyitaw"/>
    <x v="1"/>
    <x v="1"/>
    <x v="4"/>
    <n v="65.97"/>
    <n v="8"/>
    <n v="26.388000000000002"/>
    <n v="554.14800000000002"/>
    <x v="24"/>
    <s v="Sat"/>
    <x v="93"/>
    <x v="2"/>
    <n v="527.76"/>
    <n v="4.7619047620000003"/>
    <n v="26.388000000000002"/>
    <n v="8.4"/>
    <s v="High Spender"/>
  </r>
  <r>
    <s v="246-11-3901"/>
    <x v="2"/>
    <s v="Naypyitaw"/>
    <x v="1"/>
    <x v="0"/>
    <x v="3"/>
    <n v="32.799999999999997"/>
    <n v="10"/>
    <n v="16.399999999999999"/>
    <n v="344.4"/>
    <x v="57"/>
    <s v="Fri"/>
    <x v="460"/>
    <x v="2"/>
    <n v="328"/>
    <n v="4.7619047620000003"/>
    <n v="16.399999999999999"/>
    <n v="6.2"/>
    <s v="Medium Spender"/>
  </r>
  <r>
    <s v="493-65-6248"/>
    <x v="2"/>
    <s v="Naypyitaw"/>
    <x v="0"/>
    <x v="0"/>
    <x v="2"/>
    <n v="36.979999999999997"/>
    <n v="10"/>
    <n v="18.489999999999998"/>
    <n v="388.29"/>
    <x v="10"/>
    <s v="Tue"/>
    <x v="132"/>
    <x v="1"/>
    <n v="369.8"/>
    <n v="4.7619047620000003"/>
    <n v="18.489999999999998"/>
    <n v="7"/>
    <s v="High Spender"/>
  </r>
  <r>
    <s v="556-72-8512"/>
    <x v="2"/>
    <s v="Naypyitaw"/>
    <x v="1"/>
    <x v="1"/>
    <x v="1"/>
    <n v="22.96"/>
    <n v="1"/>
    <n v="1.1479999999999999"/>
    <n v="24.108000000000001"/>
    <x v="87"/>
    <s v="Wed"/>
    <x v="471"/>
    <x v="2"/>
    <n v="22.96"/>
    <n v="4.7619047620000003"/>
    <n v="1.1479999999999999"/>
    <n v="4.3"/>
    <s v="Low Spender"/>
  </r>
  <r>
    <s v="148-82-2527"/>
    <x v="2"/>
    <s v="Naypyitaw"/>
    <x v="0"/>
    <x v="0"/>
    <x v="1"/>
    <n v="12.12"/>
    <n v="10"/>
    <n v="6.06"/>
    <n v="127.26"/>
    <x v="62"/>
    <s v="Tue"/>
    <x v="310"/>
    <x v="1"/>
    <n v="121.2"/>
    <n v="4.7619047620000003"/>
    <n v="6.06"/>
    <n v="8.4"/>
    <s v="Low Spender"/>
  </r>
  <r>
    <s v="556-97-7101"/>
    <x v="2"/>
    <s v="Naypyitaw"/>
    <x v="1"/>
    <x v="0"/>
    <x v="3"/>
    <n v="63.22"/>
    <n v="2"/>
    <n v="6.3220000000000001"/>
    <n v="132.762"/>
    <x v="10"/>
    <s v="Tue"/>
    <x v="87"/>
    <x v="2"/>
    <n v="126.44"/>
    <n v="4.7619047620000003"/>
    <n v="6.3220000000000001"/>
    <n v="8.5"/>
    <s v="Low Spender"/>
  </r>
  <r>
    <s v="862-59-8517"/>
    <x v="2"/>
    <s v="Naypyitaw"/>
    <x v="1"/>
    <x v="0"/>
    <x v="4"/>
    <n v="90.24"/>
    <n v="6"/>
    <n v="27.071999999999999"/>
    <n v="568.51199999999994"/>
    <x v="2"/>
    <s v="Sun"/>
    <x v="472"/>
    <x v="2"/>
    <n v="541.44000000000005"/>
    <n v="4.7619047620000003"/>
    <n v="27.071999999999999"/>
    <n v="6.2"/>
    <s v="High Spender"/>
  </r>
  <r>
    <s v="573-98-8548"/>
    <x v="2"/>
    <s v="Naypyitaw"/>
    <x v="0"/>
    <x v="0"/>
    <x v="5"/>
    <n v="31.9"/>
    <n v="1"/>
    <n v="1.595"/>
    <n v="33.494999999999997"/>
    <x v="0"/>
    <s v="Sat"/>
    <x v="382"/>
    <x v="0"/>
    <n v="31.9"/>
    <n v="4.7619047620000003"/>
    <n v="1.595"/>
    <n v="9.1"/>
    <s v="Low Spender"/>
  </r>
  <r>
    <s v="620-02-2046"/>
    <x v="2"/>
    <s v="Naypyitaw"/>
    <x v="1"/>
    <x v="1"/>
    <x v="1"/>
    <n v="69.400000000000006"/>
    <n v="2"/>
    <n v="6.94"/>
    <n v="145.74"/>
    <x v="2"/>
    <s v="Sun"/>
    <x v="132"/>
    <x v="0"/>
    <n v="138.80000000000001"/>
    <n v="4.7619047620000003"/>
    <n v="6.94"/>
    <n v="9"/>
    <s v="Low Spender"/>
  </r>
  <r>
    <s v="602-80-9671"/>
    <x v="2"/>
    <s v="Naypyitaw"/>
    <x v="0"/>
    <x v="0"/>
    <x v="1"/>
    <n v="15.95"/>
    <n v="6"/>
    <n v="4.7850000000000001"/>
    <n v="100.485"/>
    <x v="54"/>
    <s v="Sat"/>
    <x v="5"/>
    <x v="1"/>
    <n v="95.7"/>
    <n v="4.7619047620000003"/>
    <n v="4.7850000000000001"/>
    <n v="5.0999999999999996"/>
    <s v="Low Spender"/>
  </r>
  <r>
    <s v="503-07-0930"/>
    <x v="2"/>
    <s v="Naypyitaw"/>
    <x v="0"/>
    <x v="1"/>
    <x v="2"/>
    <n v="58.39"/>
    <n v="7"/>
    <n v="20.436499999999999"/>
    <n v="429.16649999999998"/>
    <x v="78"/>
    <s v="Sat"/>
    <x v="363"/>
    <x v="1"/>
    <n v="408.73"/>
    <n v="4.7619047620000003"/>
    <n v="20.436499999999999"/>
    <n v="8.1999999999999993"/>
    <s v="High Spender"/>
  </r>
  <r>
    <s v="413-20-6708"/>
    <x v="2"/>
    <s v="Naypyitaw"/>
    <x v="0"/>
    <x v="0"/>
    <x v="5"/>
    <n v="51.47"/>
    <n v="1"/>
    <n v="2.5735000000000001"/>
    <n v="54.043500000000002"/>
    <x v="59"/>
    <s v="Mon"/>
    <x v="473"/>
    <x v="0"/>
    <n v="51.47"/>
    <n v="4.7619047620000003"/>
    <n v="2.5735000000000001"/>
    <n v="8.5"/>
    <s v="Low Spender"/>
  </r>
  <r>
    <s v="521-18-7827"/>
    <x v="2"/>
    <s v="Naypyitaw"/>
    <x v="0"/>
    <x v="1"/>
    <x v="1"/>
    <n v="39.39"/>
    <n v="5"/>
    <n v="9.8475000000000001"/>
    <n v="206.79750000000001"/>
    <x v="25"/>
    <s v="Tue"/>
    <x v="273"/>
    <x v="1"/>
    <n v="196.95"/>
    <n v="4.7619047620000003"/>
    <n v="9.8475000000000001"/>
    <n v="8.6999999999999993"/>
    <s v="Medium Spender"/>
  </r>
  <r>
    <s v="600-38-9738"/>
    <x v="2"/>
    <s v="Naypyitaw"/>
    <x v="0"/>
    <x v="1"/>
    <x v="2"/>
    <n v="71.92"/>
    <n v="5"/>
    <n v="17.98"/>
    <n v="377.58"/>
    <x v="64"/>
    <s v="Thu"/>
    <x v="64"/>
    <x v="1"/>
    <n v="359.6"/>
    <n v="4.7619047620000003"/>
    <n v="17.98"/>
    <n v="4.3"/>
    <s v="Medium Spender"/>
  </r>
  <r>
    <s v="451-28-5717"/>
    <x v="2"/>
    <s v="Naypyitaw"/>
    <x v="0"/>
    <x v="0"/>
    <x v="1"/>
    <n v="83.17"/>
    <n v="6"/>
    <n v="24.951000000000001"/>
    <n v="523.971"/>
    <x v="45"/>
    <s v="Wed"/>
    <x v="78"/>
    <x v="2"/>
    <n v="499.02"/>
    <n v="4.7619047620000003"/>
    <n v="24.951000000000001"/>
    <n v="7.3"/>
    <s v="High Spender"/>
  </r>
  <r>
    <s v="133-14-7229"/>
    <x v="2"/>
    <s v="Naypyitaw"/>
    <x v="1"/>
    <x v="1"/>
    <x v="0"/>
    <n v="62.87"/>
    <n v="2"/>
    <n v="6.2869999999999999"/>
    <n v="132.02699999999999"/>
    <x v="10"/>
    <s v="Tue"/>
    <x v="474"/>
    <x v="2"/>
    <n v="125.74"/>
    <n v="4.7619047620000003"/>
    <n v="6.2869999999999999"/>
    <n v="5"/>
    <s v="Low Spender"/>
  </r>
  <r>
    <s v="236-27-1144"/>
    <x v="2"/>
    <s v="Naypyitaw"/>
    <x v="1"/>
    <x v="0"/>
    <x v="4"/>
    <n v="16.309999999999999"/>
    <n v="9"/>
    <n v="7.3395000000000001"/>
    <n v="154.12950000000001"/>
    <x v="60"/>
    <s v="Tue"/>
    <x v="218"/>
    <x v="0"/>
    <n v="146.79"/>
    <n v="4.7619047620000003"/>
    <n v="7.3395000000000001"/>
    <n v="8.4"/>
    <s v="Low Spender"/>
  </r>
  <r>
    <s v="583-41-4548"/>
    <x v="2"/>
    <s v="Naypyitaw"/>
    <x v="1"/>
    <x v="1"/>
    <x v="1"/>
    <n v="16.670000000000002"/>
    <n v="7"/>
    <n v="5.8345000000000002"/>
    <n v="122.5245"/>
    <x v="7"/>
    <s v="Thu"/>
    <x v="55"/>
    <x v="0"/>
    <n v="116.69"/>
    <n v="4.7619047620000003"/>
    <n v="5.8345000000000002"/>
    <n v="7.4"/>
    <s v="Low Spender"/>
  </r>
  <r>
    <s v="358-88-9262"/>
    <x v="2"/>
    <s v="Naypyitaw"/>
    <x v="0"/>
    <x v="0"/>
    <x v="4"/>
    <n v="87.48"/>
    <n v="6"/>
    <n v="26.244"/>
    <n v="551.12400000000002"/>
    <x v="38"/>
    <s v="Fri"/>
    <x v="195"/>
    <x v="0"/>
    <n v="524.88"/>
    <n v="4.7619047620000003"/>
    <n v="26.244"/>
    <n v="5.0999999999999996"/>
    <s v="High Spender"/>
  </r>
  <r>
    <s v="343-87-0864"/>
    <x v="2"/>
    <s v="Naypyitaw"/>
    <x v="0"/>
    <x v="1"/>
    <x v="0"/>
    <n v="75.88"/>
    <n v="1"/>
    <n v="3.794"/>
    <n v="79.674000000000007"/>
    <x v="39"/>
    <s v="Thu"/>
    <x v="475"/>
    <x v="1"/>
    <n v="75.88"/>
    <n v="4.7619047620000003"/>
    <n v="3.794"/>
    <n v="7.1"/>
    <s v="Low Spender"/>
  </r>
  <r>
    <s v="243-47-2663"/>
    <x v="2"/>
    <s v="Naypyitaw"/>
    <x v="0"/>
    <x v="1"/>
    <x v="3"/>
    <n v="18.77"/>
    <n v="6"/>
    <n v="5.6310000000000002"/>
    <n v="118.251"/>
    <x v="74"/>
    <s v="Mon"/>
    <x v="441"/>
    <x v="1"/>
    <n v="112.62"/>
    <n v="4.7619047620000003"/>
    <n v="5.6310000000000002"/>
    <n v="5.5"/>
    <s v="Low Spender"/>
  </r>
  <r>
    <s v="399-69-4630"/>
    <x v="2"/>
    <s v="Naypyitaw"/>
    <x v="1"/>
    <x v="1"/>
    <x v="3"/>
    <n v="22.21"/>
    <n v="6"/>
    <n v="6.6630000000000003"/>
    <n v="139.923"/>
    <x v="63"/>
    <s v="Thu"/>
    <x v="135"/>
    <x v="1"/>
    <n v="133.26"/>
    <n v="4.7619047620000003"/>
    <n v="6.6630000000000003"/>
    <n v="8.6"/>
    <s v="Low Spender"/>
  </r>
  <r>
    <s v="283-26-5248"/>
    <x v="2"/>
    <s v="Naypyitaw"/>
    <x v="0"/>
    <x v="0"/>
    <x v="4"/>
    <n v="98.52"/>
    <n v="10"/>
    <n v="49.26"/>
    <n v="1034.46"/>
    <x v="87"/>
    <s v="Wed"/>
    <x v="303"/>
    <x v="0"/>
    <n v="985.2"/>
    <n v="4.7619047620000003"/>
    <n v="49.26"/>
    <n v="4.5"/>
    <s v="High Spender"/>
  </r>
  <r>
    <s v="866-99-7614"/>
    <x v="2"/>
    <s v="Naypyitaw"/>
    <x v="1"/>
    <x v="1"/>
    <x v="4"/>
    <n v="89.2"/>
    <n v="10"/>
    <n v="44.6"/>
    <n v="936.6"/>
    <x v="83"/>
    <s v="Mon"/>
    <x v="140"/>
    <x v="1"/>
    <n v="892"/>
    <n v="4.7619047620000003"/>
    <n v="44.6"/>
    <n v="4.4000000000000004"/>
    <s v="High Spender"/>
  </r>
  <r>
    <s v="718-57-9773"/>
    <x v="2"/>
    <s v="Naypyitaw"/>
    <x v="1"/>
    <x v="0"/>
    <x v="2"/>
    <n v="49.33"/>
    <n v="10"/>
    <n v="24.664999999999999"/>
    <n v="517.96500000000003"/>
    <x v="58"/>
    <s v="Sun"/>
    <x v="25"/>
    <x v="1"/>
    <n v="493.3"/>
    <n v="4.7619047620000003"/>
    <n v="24.664999999999999"/>
    <n v="9.4"/>
    <s v="High Spender"/>
  </r>
  <r>
    <s v="408-26-9866"/>
    <x v="2"/>
    <s v="Naypyitaw"/>
    <x v="1"/>
    <x v="0"/>
    <x v="2"/>
    <n v="73.98"/>
    <n v="7"/>
    <n v="25.893000000000001"/>
    <n v="543.75300000000004"/>
    <x v="13"/>
    <s v="Sat"/>
    <x v="32"/>
    <x v="0"/>
    <n v="517.86"/>
    <n v="4.7619047620000003"/>
    <n v="25.893000000000001"/>
    <n v="4.0999999999999996"/>
    <s v="High Spender"/>
  </r>
  <r>
    <s v="592-34-6155"/>
    <x v="2"/>
    <s v="Naypyitaw"/>
    <x v="1"/>
    <x v="1"/>
    <x v="4"/>
    <n v="31.77"/>
    <n v="4"/>
    <n v="6.3540000000000001"/>
    <n v="133.434"/>
    <x v="71"/>
    <s v="Mon"/>
    <x v="296"/>
    <x v="0"/>
    <n v="127.08"/>
    <n v="4.7619047620000003"/>
    <n v="6.3540000000000001"/>
    <n v="6.2"/>
    <s v="Low Spender"/>
  </r>
  <r>
    <s v="390-31-6381"/>
    <x v="2"/>
    <s v="Naypyitaw"/>
    <x v="1"/>
    <x v="1"/>
    <x v="4"/>
    <n v="27.22"/>
    <n v="3"/>
    <n v="4.0830000000000002"/>
    <n v="85.742999999999995"/>
    <x v="49"/>
    <s v="Mon"/>
    <x v="189"/>
    <x v="2"/>
    <n v="81.66"/>
    <n v="4.7619047620000003"/>
    <n v="4.0830000000000002"/>
    <n v="7.3"/>
    <s v="Low Spender"/>
  </r>
  <r>
    <s v="339-18-7061"/>
    <x v="2"/>
    <s v="Naypyitaw"/>
    <x v="0"/>
    <x v="0"/>
    <x v="5"/>
    <n v="92.98"/>
    <n v="2"/>
    <n v="9.298"/>
    <n v="195.25800000000001"/>
    <x v="53"/>
    <s v="Wed"/>
    <x v="406"/>
    <x v="1"/>
    <n v="185.96"/>
    <n v="4.7619047620000003"/>
    <n v="9.298"/>
    <n v="8"/>
    <s v="Medium Spender"/>
  </r>
  <r>
    <s v="379-17-6588"/>
    <x v="2"/>
    <s v="Naypyitaw"/>
    <x v="1"/>
    <x v="1"/>
    <x v="5"/>
    <n v="59.61"/>
    <n v="10"/>
    <n v="29.805"/>
    <n v="625.90499999999997"/>
    <x v="66"/>
    <s v="Thu"/>
    <x v="224"/>
    <x v="2"/>
    <n v="596.1"/>
    <n v="4.7619047620000003"/>
    <n v="29.805"/>
    <n v="5.3"/>
    <s v="High Spender"/>
  </r>
  <r>
    <s v="302-15-2162"/>
    <x v="2"/>
    <s v="Naypyitaw"/>
    <x v="0"/>
    <x v="1"/>
    <x v="0"/>
    <n v="46.53"/>
    <n v="6"/>
    <n v="13.959"/>
    <n v="293.13900000000001"/>
    <x v="1"/>
    <s v="Sun"/>
    <x v="193"/>
    <x v="1"/>
    <n v="279.18"/>
    <n v="4.7619047620000003"/>
    <n v="13.959"/>
    <n v="4.3"/>
    <s v="Medium Spender"/>
  </r>
  <r>
    <s v="788-07-8452"/>
    <x v="2"/>
    <s v="Naypyitaw"/>
    <x v="0"/>
    <x v="0"/>
    <x v="1"/>
    <n v="24.24"/>
    <n v="7"/>
    <n v="8.484"/>
    <n v="178.16399999999999"/>
    <x v="2"/>
    <s v="Sun"/>
    <x v="117"/>
    <x v="0"/>
    <n v="169.68"/>
    <n v="4.7619047620000003"/>
    <n v="8.484"/>
    <n v="9.4"/>
    <s v="Medium Spender"/>
  </r>
  <r>
    <s v="123-35-4896"/>
    <x v="2"/>
    <s v="Naypyitaw"/>
    <x v="1"/>
    <x v="0"/>
    <x v="2"/>
    <n v="46.66"/>
    <n v="9"/>
    <n v="20.997"/>
    <n v="440.93700000000001"/>
    <x v="12"/>
    <s v="Sun"/>
    <x v="379"/>
    <x v="0"/>
    <n v="419.94"/>
    <n v="4.7619047620000003"/>
    <n v="20.997"/>
    <n v="5.3"/>
    <s v="High Spender"/>
  </r>
  <r>
    <s v="258-69-7810"/>
    <x v="2"/>
    <s v="Naypyitaw"/>
    <x v="1"/>
    <x v="0"/>
    <x v="5"/>
    <n v="36.85"/>
    <n v="5"/>
    <n v="9.2125000000000004"/>
    <n v="193.46250000000001"/>
    <x v="69"/>
    <s v="Sat"/>
    <x v="385"/>
    <x v="2"/>
    <n v="184.25"/>
    <n v="4.7619047620000003"/>
    <n v="9.2125000000000004"/>
    <n v="9.1999999999999993"/>
    <s v="Medium Spender"/>
  </r>
  <r>
    <s v="219-61-4139"/>
    <x v="2"/>
    <s v="Naypyitaw"/>
    <x v="1"/>
    <x v="1"/>
    <x v="3"/>
    <n v="83.08"/>
    <n v="1"/>
    <n v="4.1539999999999999"/>
    <n v="87.233999999999995"/>
    <x v="48"/>
    <s v="Wed"/>
    <x v="163"/>
    <x v="0"/>
    <n v="83.08"/>
    <n v="4.7619047620000003"/>
    <n v="4.1539999999999999"/>
    <n v="6.4"/>
    <s v="Low Spender"/>
  </r>
  <r>
    <s v="881-41-7302"/>
    <x v="2"/>
    <s v="Naypyitaw"/>
    <x v="1"/>
    <x v="0"/>
    <x v="5"/>
    <n v="64.989999999999995"/>
    <n v="1"/>
    <n v="3.2494999999999998"/>
    <n v="68.239500000000007"/>
    <x v="69"/>
    <s v="Sat"/>
    <x v="476"/>
    <x v="1"/>
    <n v="64.989999999999995"/>
    <n v="4.7619047620000003"/>
    <n v="3.2494999999999998"/>
    <n v="4.5"/>
    <s v="Low Spender"/>
  </r>
  <r>
    <s v="373-09-4567"/>
    <x v="2"/>
    <s v="Naypyitaw"/>
    <x v="1"/>
    <x v="1"/>
    <x v="4"/>
    <n v="77.56"/>
    <n v="10"/>
    <n v="38.78"/>
    <n v="814.38"/>
    <x v="66"/>
    <s v="Thu"/>
    <x v="30"/>
    <x v="0"/>
    <n v="775.6"/>
    <n v="4.7619047620000003"/>
    <n v="38.78"/>
    <n v="6.9"/>
    <s v="High Spender"/>
  </r>
  <r>
    <s v="484-22-8230"/>
    <x v="2"/>
    <s v="Naypyitaw"/>
    <x v="0"/>
    <x v="0"/>
    <x v="5"/>
    <n v="51.89"/>
    <n v="7"/>
    <n v="18.1615"/>
    <n v="381.39150000000001"/>
    <x v="73"/>
    <s v="Tue"/>
    <x v="398"/>
    <x v="2"/>
    <n v="363.23"/>
    <n v="4.7619047620000003"/>
    <n v="18.1615"/>
    <n v="4.5"/>
    <s v="Medium Spender"/>
  </r>
  <r>
    <s v="544-32-5024"/>
    <x v="2"/>
    <s v="Naypyitaw"/>
    <x v="0"/>
    <x v="0"/>
    <x v="4"/>
    <n v="49.79"/>
    <n v="4"/>
    <n v="9.9580000000000002"/>
    <n v="209.11799999999999"/>
    <x v="30"/>
    <s v="Thu"/>
    <x v="57"/>
    <x v="1"/>
    <n v="199.16"/>
    <n v="4.7619047620000003"/>
    <n v="9.9580000000000002"/>
    <n v="6.4"/>
    <s v="Medium Spender"/>
  </r>
  <r>
    <s v="277-35-5865"/>
    <x v="2"/>
    <s v="Naypyitaw"/>
    <x v="0"/>
    <x v="0"/>
    <x v="4"/>
    <n v="98.97"/>
    <n v="9"/>
    <n v="44.536499999999997"/>
    <n v="935.26649999999995"/>
    <x v="46"/>
    <s v="Sat"/>
    <x v="78"/>
    <x v="2"/>
    <n v="890.73"/>
    <n v="4.7619047620000003"/>
    <n v="44.536499999999997"/>
    <n v="6.7"/>
    <s v="High Spender"/>
  </r>
  <r>
    <s v="284-54-4231"/>
    <x v="2"/>
    <s v="Naypyitaw"/>
    <x v="0"/>
    <x v="1"/>
    <x v="2"/>
    <n v="80.930000000000007"/>
    <n v="1"/>
    <n v="4.0465"/>
    <n v="84.976500000000001"/>
    <x v="31"/>
    <s v="Sat"/>
    <x v="252"/>
    <x v="1"/>
    <n v="80.930000000000007"/>
    <n v="4.7619047620000003"/>
    <n v="4.0465"/>
    <n v="9"/>
    <s v="Low Spender"/>
  </r>
  <r>
    <s v="840-19-2096"/>
    <x v="2"/>
    <s v="Naypyitaw"/>
    <x v="0"/>
    <x v="1"/>
    <x v="3"/>
    <n v="87.91"/>
    <n v="5"/>
    <n v="21.977499999999999"/>
    <n v="461.52749999999997"/>
    <x v="66"/>
    <s v="Thu"/>
    <x v="420"/>
    <x v="0"/>
    <n v="439.55"/>
    <n v="4.7619047620000003"/>
    <n v="21.977499999999999"/>
    <n v="4.4000000000000004"/>
    <s v="High Spender"/>
  </r>
  <r>
    <s v="641-96-3695"/>
    <x v="2"/>
    <s v="Naypyitaw"/>
    <x v="0"/>
    <x v="0"/>
    <x v="5"/>
    <n v="43.46"/>
    <n v="6"/>
    <n v="13.038"/>
    <n v="273.798"/>
    <x v="7"/>
    <s v="Thu"/>
    <x v="287"/>
    <x v="0"/>
    <n v="260.76"/>
    <n v="4.7619047620000003"/>
    <n v="13.038"/>
    <n v="8.5"/>
    <s v="Medium Spender"/>
  </r>
  <r>
    <s v="318-81-2368"/>
    <x v="2"/>
    <s v="Naypyitaw"/>
    <x v="1"/>
    <x v="0"/>
    <x v="3"/>
    <n v="46.2"/>
    <n v="1"/>
    <n v="2.31"/>
    <n v="48.51"/>
    <x v="42"/>
    <s v="Tue"/>
    <x v="477"/>
    <x v="2"/>
    <n v="46.2"/>
    <n v="4.7619047620000003"/>
    <n v="2.31"/>
    <n v="6.3"/>
    <s v="Low Spender"/>
  </r>
  <r>
    <s v="155-45-3814"/>
    <x v="2"/>
    <s v="Naypyitaw"/>
    <x v="0"/>
    <x v="0"/>
    <x v="3"/>
    <n v="88.55"/>
    <n v="8"/>
    <n v="35.42"/>
    <n v="743.82"/>
    <x v="42"/>
    <s v="Tue"/>
    <x v="217"/>
    <x v="0"/>
    <n v="708.4"/>
    <n v="4.7619047620000003"/>
    <n v="35.42"/>
    <n v="4.7"/>
    <s v="High Spender"/>
  </r>
  <r>
    <s v="131-15-8856"/>
    <x v="2"/>
    <s v="Naypyitaw"/>
    <x v="0"/>
    <x v="0"/>
    <x v="4"/>
    <n v="72.52"/>
    <n v="8"/>
    <n v="29.007999999999999"/>
    <n v="609.16800000000001"/>
    <x v="61"/>
    <s v="Sat"/>
    <x v="315"/>
    <x v="1"/>
    <n v="580.16"/>
    <n v="4.7619047620000003"/>
    <n v="29.007999999999999"/>
    <n v="4"/>
    <s v="High Spender"/>
  </r>
  <r>
    <s v="273-84-2164"/>
    <x v="2"/>
    <s v="Naypyitaw"/>
    <x v="0"/>
    <x v="1"/>
    <x v="3"/>
    <n v="12.05"/>
    <n v="5"/>
    <n v="3.0125000000000002"/>
    <n v="63.262500000000003"/>
    <x v="88"/>
    <s v="Sat"/>
    <x v="308"/>
    <x v="0"/>
    <n v="60.25"/>
    <n v="4.7619047620000003"/>
    <n v="3.0125000000000002"/>
    <n v="5.5"/>
    <s v="Low Spender"/>
  </r>
  <r>
    <s v="778-89-7974"/>
    <x v="2"/>
    <s v="Naypyitaw"/>
    <x v="1"/>
    <x v="1"/>
    <x v="0"/>
    <n v="70.209999999999994"/>
    <n v="6"/>
    <n v="21.062999999999999"/>
    <n v="442.32299999999998"/>
    <x v="61"/>
    <s v="Sat"/>
    <x v="478"/>
    <x v="2"/>
    <n v="421.26"/>
    <n v="4.7619047620000003"/>
    <n v="21.062999999999999"/>
    <n v="7.4"/>
    <s v="High Spender"/>
  </r>
  <r>
    <s v="859-71-0933"/>
    <x v="2"/>
    <s v="Naypyitaw"/>
    <x v="0"/>
    <x v="0"/>
    <x v="2"/>
    <n v="15.49"/>
    <n v="2"/>
    <n v="1.5489999999999999"/>
    <n v="32.529000000000003"/>
    <x v="79"/>
    <s v="Wed"/>
    <x v="20"/>
    <x v="2"/>
    <n v="30.98"/>
    <n v="4.7619047620000003"/>
    <n v="1.5489999999999999"/>
    <n v="6.3"/>
    <s v="Low Spender"/>
  </r>
  <r>
    <s v="740-11-5257"/>
    <x v="2"/>
    <s v="Naypyitaw"/>
    <x v="1"/>
    <x v="1"/>
    <x v="3"/>
    <n v="24.74"/>
    <n v="10"/>
    <n v="12.37"/>
    <n v="259.77"/>
    <x v="85"/>
    <s v="Sun"/>
    <x v="35"/>
    <x v="2"/>
    <n v="247.4"/>
    <n v="4.7619047620000003"/>
    <n v="12.37"/>
    <n v="7.1"/>
    <s v="Medium Spender"/>
  </r>
  <r>
    <s v="250-81-7186"/>
    <x v="2"/>
    <s v="Naypyitaw"/>
    <x v="1"/>
    <x v="0"/>
    <x v="3"/>
    <n v="99.69"/>
    <n v="1"/>
    <n v="4.9844999999999997"/>
    <n v="104.67449999999999"/>
    <x v="67"/>
    <s v="Wed"/>
    <x v="135"/>
    <x v="1"/>
    <n v="99.69"/>
    <n v="4.7619047620000003"/>
    <n v="4.9844999999999997"/>
    <n v="8"/>
    <s v="Low Spender"/>
  </r>
  <r>
    <s v="842-29-4695"/>
    <x v="2"/>
    <s v="Naypyitaw"/>
    <x v="0"/>
    <x v="1"/>
    <x v="2"/>
    <n v="17.14"/>
    <n v="7"/>
    <n v="5.9989999999999997"/>
    <n v="125.979"/>
    <x v="79"/>
    <s v="Wed"/>
    <x v="155"/>
    <x v="1"/>
    <n v="119.98"/>
    <n v="4.7619047620000003"/>
    <n v="5.9989999999999997"/>
    <n v="7.9"/>
    <s v="Low Spender"/>
  </r>
  <r>
    <s v="641-51-2661"/>
    <x v="2"/>
    <s v="Naypyitaw"/>
    <x v="0"/>
    <x v="0"/>
    <x v="4"/>
    <n v="87.1"/>
    <n v="10"/>
    <n v="43.55"/>
    <n v="914.55"/>
    <x v="6"/>
    <s v="Tue"/>
    <x v="479"/>
    <x v="1"/>
    <n v="871"/>
    <n v="4.7619047620000003"/>
    <n v="43.55"/>
    <n v="9.9"/>
    <s v="High Spender"/>
  </r>
  <r>
    <s v="714-02-3114"/>
    <x v="2"/>
    <s v="Naypyitaw"/>
    <x v="1"/>
    <x v="0"/>
    <x v="2"/>
    <n v="98.8"/>
    <n v="2"/>
    <n v="9.8800000000000008"/>
    <n v="207.48"/>
    <x v="44"/>
    <s v="Thu"/>
    <x v="215"/>
    <x v="2"/>
    <n v="197.6"/>
    <n v="4.7619047620000003"/>
    <n v="9.8800000000000008"/>
    <n v="7.7"/>
    <s v="Medium Spender"/>
  </r>
  <r>
    <s v="408-66-6712"/>
    <x v="2"/>
    <s v="Naypyitaw"/>
    <x v="0"/>
    <x v="0"/>
    <x v="0"/>
    <n v="47.71"/>
    <n v="6"/>
    <n v="14.313000000000001"/>
    <n v="300.57299999999998"/>
    <x v="88"/>
    <s v="Sat"/>
    <x v="190"/>
    <x v="0"/>
    <n v="286.26"/>
    <n v="4.7619047620000003"/>
    <n v="14.313000000000001"/>
    <n v="4.4000000000000004"/>
    <s v="Medium Spender"/>
  </r>
  <r>
    <s v="556-41-6224"/>
    <x v="2"/>
    <s v="Naypyitaw"/>
    <x v="1"/>
    <x v="1"/>
    <x v="0"/>
    <n v="33.64"/>
    <n v="8"/>
    <n v="13.456"/>
    <n v="282.57600000000002"/>
    <x v="57"/>
    <s v="Fri"/>
    <x v="480"/>
    <x v="1"/>
    <n v="269.12"/>
    <n v="4.7619047620000003"/>
    <n v="13.456"/>
    <n v="9.3000000000000007"/>
    <s v="Medium Spender"/>
  </r>
  <r>
    <s v="648-94-3045"/>
    <x v="2"/>
    <s v="Naypyitaw"/>
    <x v="1"/>
    <x v="1"/>
    <x v="0"/>
    <n v="58.95"/>
    <n v="10"/>
    <n v="29.475000000000001"/>
    <n v="618.97500000000002"/>
    <x v="7"/>
    <s v="Thu"/>
    <x v="481"/>
    <x v="0"/>
    <n v="589.5"/>
    <n v="4.7619047620000003"/>
    <n v="29.475000000000001"/>
    <n v="8.1"/>
    <s v="High Spender"/>
  </r>
  <r>
    <s v="370-96-0655"/>
    <x v="2"/>
    <s v="Naypyitaw"/>
    <x v="1"/>
    <x v="0"/>
    <x v="5"/>
    <n v="49.32"/>
    <n v="6"/>
    <n v="14.795999999999999"/>
    <n v="310.71600000000001"/>
    <x v="86"/>
    <s v="Wed"/>
    <x v="311"/>
    <x v="0"/>
    <n v="295.92"/>
    <n v="4.7619047620000003"/>
    <n v="14.795999999999999"/>
    <n v="7.1"/>
    <s v="Medium Spender"/>
  </r>
  <r>
    <s v="173-57-2300"/>
    <x v="2"/>
    <s v="Naypyitaw"/>
    <x v="0"/>
    <x v="1"/>
    <x v="2"/>
    <n v="72.88"/>
    <n v="2"/>
    <n v="7.2880000000000003"/>
    <n v="153.048"/>
    <x v="22"/>
    <s v="Wed"/>
    <x v="482"/>
    <x v="2"/>
    <n v="145.76"/>
    <n v="4.7619047620000003"/>
    <n v="7.2880000000000003"/>
    <n v="6.1"/>
    <s v="Low Spender"/>
  </r>
  <r>
    <s v="394-55-6384"/>
    <x v="2"/>
    <s v="Naypyitaw"/>
    <x v="0"/>
    <x v="0"/>
    <x v="2"/>
    <n v="70.19"/>
    <n v="9"/>
    <n v="31.5855"/>
    <n v="663.29549999999995"/>
    <x v="43"/>
    <s v="Fri"/>
    <x v="464"/>
    <x v="2"/>
    <n v="631.71"/>
    <n v="4.7619047620000003"/>
    <n v="31.5855"/>
    <n v="6.7"/>
    <s v="High Spender"/>
  </r>
  <r>
    <s v="266-20-6657"/>
    <x v="2"/>
    <s v="Naypyitaw"/>
    <x v="0"/>
    <x v="1"/>
    <x v="4"/>
    <n v="55.04"/>
    <n v="7"/>
    <n v="19.263999999999999"/>
    <n v="404.54399999999998"/>
    <x v="55"/>
    <s v="Tue"/>
    <x v="278"/>
    <x v="0"/>
    <n v="385.28"/>
    <n v="4.7619047620000003"/>
    <n v="19.263999999999999"/>
    <n v="5.2"/>
    <s v="High Spender"/>
  </r>
  <r>
    <s v="196-01-2849"/>
    <x v="2"/>
    <s v="Naypyitaw"/>
    <x v="0"/>
    <x v="0"/>
    <x v="5"/>
    <n v="73.38"/>
    <n v="7"/>
    <n v="25.683"/>
    <n v="539.34299999999996"/>
    <x v="18"/>
    <s v="Sun"/>
    <x v="483"/>
    <x v="2"/>
    <n v="513.66"/>
    <n v="4.7619047620000003"/>
    <n v="25.683"/>
    <n v="9.5"/>
    <s v="High Spender"/>
  </r>
  <r>
    <s v="372-62-5264"/>
    <x v="2"/>
    <s v="Naypyitaw"/>
    <x v="1"/>
    <x v="0"/>
    <x v="4"/>
    <n v="52.6"/>
    <n v="9"/>
    <n v="23.67"/>
    <n v="497.07"/>
    <x v="79"/>
    <s v="Wed"/>
    <x v="240"/>
    <x v="2"/>
    <n v="473.4"/>
    <n v="4.7619047620000003"/>
    <n v="23.67"/>
    <n v="7.6"/>
    <s v="High Spender"/>
  </r>
  <r>
    <s v="751-41-9720"/>
    <x v="2"/>
    <s v="Naypyitaw"/>
    <x v="1"/>
    <x v="1"/>
    <x v="1"/>
    <n v="97.5"/>
    <n v="10"/>
    <n v="48.75"/>
    <n v="1023.75"/>
    <x v="26"/>
    <s v="Sat"/>
    <x v="484"/>
    <x v="0"/>
    <n v="975"/>
    <n v="4.7619047620000003"/>
    <n v="48.75"/>
    <n v="8"/>
    <s v="High Spender"/>
  </r>
  <r>
    <s v="626-43-7888"/>
    <x v="2"/>
    <s v="Naypyitaw"/>
    <x v="1"/>
    <x v="0"/>
    <x v="5"/>
    <n v="60.41"/>
    <n v="8"/>
    <n v="24.164000000000001"/>
    <n v="507.44400000000002"/>
    <x v="7"/>
    <s v="Thu"/>
    <x v="179"/>
    <x v="0"/>
    <n v="483.28"/>
    <n v="4.7619047620000003"/>
    <n v="24.164000000000001"/>
    <n v="9.6"/>
    <s v="High Spender"/>
  </r>
  <r>
    <s v="162-65-8559"/>
    <x v="2"/>
    <s v="Naypyitaw"/>
    <x v="0"/>
    <x v="1"/>
    <x v="4"/>
    <n v="68.98"/>
    <n v="1"/>
    <n v="3.4489999999999998"/>
    <n v="72.429000000000002"/>
    <x v="11"/>
    <s v="Mon"/>
    <x v="416"/>
    <x v="2"/>
    <n v="68.98"/>
    <n v="4.7619047620000003"/>
    <n v="3.4489999999999998"/>
    <n v="4.8"/>
    <s v="Low Spender"/>
  </r>
  <r>
    <s v="760-27-5490"/>
    <x v="2"/>
    <s v="Naypyitaw"/>
    <x v="1"/>
    <x v="1"/>
    <x v="5"/>
    <n v="15.62"/>
    <n v="8"/>
    <n v="6.2480000000000002"/>
    <n v="131.208"/>
    <x v="20"/>
    <s v="Sun"/>
    <x v="459"/>
    <x v="0"/>
    <n v="124.96"/>
    <n v="4.7619047620000003"/>
    <n v="6.2480000000000002"/>
    <n v="9.1"/>
    <s v="Low Spender"/>
  </r>
  <r>
    <s v="728-88-7867"/>
    <x v="2"/>
    <s v="Naypyitaw"/>
    <x v="0"/>
    <x v="0"/>
    <x v="1"/>
    <n v="75.53"/>
    <n v="4"/>
    <n v="15.106"/>
    <n v="317.226"/>
    <x v="42"/>
    <s v="Tue"/>
    <x v="473"/>
    <x v="0"/>
    <n v="302.12"/>
    <n v="4.7619047620000003"/>
    <n v="15.106"/>
    <n v="8.3000000000000007"/>
    <s v="Medium Spender"/>
  </r>
  <r>
    <s v="183-21-3799"/>
    <x v="2"/>
    <s v="Naypyitaw"/>
    <x v="1"/>
    <x v="0"/>
    <x v="3"/>
    <n v="77.63"/>
    <n v="9"/>
    <n v="34.933500000000002"/>
    <n v="733.60350000000005"/>
    <x v="80"/>
    <s v="Tue"/>
    <x v="485"/>
    <x v="0"/>
    <n v="698.67"/>
    <n v="4.7619047620000003"/>
    <n v="34.933500000000002"/>
    <n v="7.2"/>
    <s v="High Spender"/>
  </r>
  <r>
    <s v="268-20-3585"/>
    <x v="2"/>
    <s v="Naypyitaw"/>
    <x v="1"/>
    <x v="0"/>
    <x v="0"/>
    <n v="13.85"/>
    <n v="9"/>
    <n v="6.2324999999999999"/>
    <n v="130.88249999999999"/>
    <x v="68"/>
    <s v="Mon"/>
    <x v="59"/>
    <x v="0"/>
    <n v="124.65"/>
    <n v="4.7619047620000003"/>
    <n v="6.2324999999999999"/>
    <n v="6"/>
    <s v="Low Spender"/>
  </r>
  <r>
    <s v="735-32-9839"/>
    <x v="2"/>
    <s v="Naypyitaw"/>
    <x v="0"/>
    <x v="1"/>
    <x v="5"/>
    <n v="98.7"/>
    <n v="8"/>
    <n v="39.479999999999997"/>
    <n v="829.08"/>
    <x v="51"/>
    <s v="Thu"/>
    <x v="128"/>
    <x v="0"/>
    <n v="789.6"/>
    <n v="4.7619047620000003"/>
    <n v="39.479999999999997"/>
    <n v="8.5"/>
    <s v="High Spender"/>
  </r>
  <r>
    <s v="678-79-0726"/>
    <x v="2"/>
    <s v="Naypyitaw"/>
    <x v="0"/>
    <x v="0"/>
    <x v="2"/>
    <n v="90.63"/>
    <n v="9"/>
    <n v="40.783499999999997"/>
    <n v="856.45349999999996"/>
    <x v="33"/>
    <s v="Fri"/>
    <x v="130"/>
    <x v="2"/>
    <n v="815.67"/>
    <n v="4.7619047620000003"/>
    <n v="40.783499999999997"/>
    <n v="5.0999999999999996"/>
    <s v="High Spender"/>
  </r>
  <r>
    <s v="592-46-1692"/>
    <x v="2"/>
    <s v="Naypyitaw"/>
    <x v="0"/>
    <x v="0"/>
    <x v="4"/>
    <n v="36.770000000000003"/>
    <n v="7"/>
    <n v="12.8695"/>
    <n v="270.2595"/>
    <x v="47"/>
    <s v="Fri"/>
    <x v="486"/>
    <x v="2"/>
    <n v="257.39"/>
    <n v="4.7619047620000003"/>
    <n v="12.8695"/>
    <n v="7.4"/>
    <s v="Medium Spender"/>
  </r>
  <r>
    <s v="149-14-0304"/>
    <x v="2"/>
    <s v="Naypyitaw"/>
    <x v="0"/>
    <x v="0"/>
    <x v="0"/>
    <n v="28.5"/>
    <n v="8"/>
    <n v="11.4"/>
    <n v="239.4"/>
    <x v="76"/>
    <s v="Wed"/>
    <x v="487"/>
    <x v="2"/>
    <n v="228"/>
    <n v="4.7619047620000003"/>
    <n v="11.4"/>
    <n v="6.6"/>
    <s v="Medium Spender"/>
  </r>
  <r>
    <s v="442-44-6497"/>
    <x v="2"/>
    <s v="Naypyitaw"/>
    <x v="0"/>
    <x v="1"/>
    <x v="1"/>
    <n v="55.57"/>
    <n v="3"/>
    <n v="8.3354999999999997"/>
    <n v="175.0455"/>
    <x v="73"/>
    <s v="Tue"/>
    <x v="402"/>
    <x v="1"/>
    <n v="166.71"/>
    <n v="4.7619047620000003"/>
    <n v="8.3354999999999997"/>
    <n v="5.9"/>
    <s v="Medium Spender"/>
  </r>
  <r>
    <s v="210-74-9613"/>
    <x v="2"/>
    <s v="Naypyitaw"/>
    <x v="1"/>
    <x v="1"/>
    <x v="5"/>
    <n v="97.26"/>
    <n v="4"/>
    <n v="19.452000000000002"/>
    <n v="408.49200000000002"/>
    <x v="35"/>
    <s v="Sat"/>
    <x v="274"/>
    <x v="0"/>
    <n v="389.04"/>
    <n v="4.7619047620000003"/>
    <n v="19.452000000000002"/>
    <n v="6.8"/>
    <s v="High Spender"/>
  </r>
  <r>
    <s v="607-65-2441"/>
    <x v="2"/>
    <s v="Naypyitaw"/>
    <x v="0"/>
    <x v="1"/>
    <x v="0"/>
    <n v="81.95"/>
    <n v="10"/>
    <n v="40.975000000000001"/>
    <n v="860.47500000000002"/>
    <x v="15"/>
    <s v="Sun"/>
    <x v="488"/>
    <x v="1"/>
    <n v="819.5"/>
    <n v="4.7619047620000003"/>
    <n v="40.975000000000001"/>
    <n v="6"/>
    <s v="High Spender"/>
  </r>
  <r>
    <s v="386-27-7606"/>
    <x v="2"/>
    <s v="Naypyitaw"/>
    <x v="0"/>
    <x v="0"/>
    <x v="1"/>
    <n v="81.2"/>
    <n v="7"/>
    <n v="28.42"/>
    <n v="596.82000000000005"/>
    <x v="29"/>
    <s v="Sat"/>
    <x v="110"/>
    <x v="1"/>
    <n v="568.4"/>
    <n v="4.7619047620000003"/>
    <n v="28.42"/>
    <n v="8.1"/>
    <s v="High Spender"/>
  </r>
  <r>
    <s v="137-63-5492"/>
    <x v="2"/>
    <s v="Naypyitaw"/>
    <x v="1"/>
    <x v="1"/>
    <x v="3"/>
    <n v="58.76"/>
    <n v="10"/>
    <n v="29.38"/>
    <n v="616.98"/>
    <x v="36"/>
    <s v="Tue"/>
    <x v="417"/>
    <x v="0"/>
    <n v="587.6"/>
    <n v="4.7619047620000003"/>
    <n v="29.38"/>
    <n v="9"/>
    <s v="High Spender"/>
  </r>
  <r>
    <s v="733-29-1227"/>
    <x v="2"/>
    <s v="Naypyitaw"/>
    <x v="1"/>
    <x v="1"/>
    <x v="1"/>
    <n v="55.61"/>
    <n v="7"/>
    <n v="19.4635"/>
    <n v="408.73349999999999"/>
    <x v="29"/>
    <s v="Sat"/>
    <x v="489"/>
    <x v="2"/>
    <n v="389.27"/>
    <n v="4.7619047620000003"/>
    <n v="19.4635"/>
    <n v="8.5"/>
    <s v="High Spender"/>
  </r>
  <r>
    <s v="451-73-2711"/>
    <x v="2"/>
    <s v="Naypyitaw"/>
    <x v="1"/>
    <x v="1"/>
    <x v="4"/>
    <n v="84.83"/>
    <n v="1"/>
    <n v="4.2415000000000003"/>
    <n v="89.0715"/>
    <x v="71"/>
    <s v="Mon"/>
    <x v="490"/>
    <x v="0"/>
    <n v="84.83"/>
    <n v="4.7619047620000003"/>
    <n v="4.2415000000000003"/>
    <n v="8.8000000000000007"/>
    <s v="Low Spender"/>
  </r>
  <r>
    <s v="345-68-9016"/>
    <x v="2"/>
    <s v="Naypyitaw"/>
    <x v="0"/>
    <x v="0"/>
    <x v="2"/>
    <n v="31.67"/>
    <n v="8"/>
    <n v="12.667999999999999"/>
    <n v="266.02800000000002"/>
    <x v="27"/>
    <s v="Wed"/>
    <x v="277"/>
    <x v="1"/>
    <n v="253.36"/>
    <n v="4.7619047620000003"/>
    <n v="12.667999999999999"/>
    <n v="5.6"/>
    <s v="Medium Spender"/>
  </r>
  <r>
    <s v="390-17-5806"/>
    <x v="2"/>
    <s v="Naypyitaw"/>
    <x v="0"/>
    <x v="0"/>
    <x v="4"/>
    <n v="38.42"/>
    <n v="1"/>
    <n v="1.921"/>
    <n v="40.341000000000001"/>
    <x v="24"/>
    <s v="Sat"/>
    <x v="491"/>
    <x v="2"/>
    <n v="38.42"/>
    <n v="4.7619047620000003"/>
    <n v="1.921"/>
    <n v="8.6"/>
    <s v="Low Spender"/>
  </r>
  <r>
    <s v="664-14-2882"/>
    <x v="2"/>
    <s v="Naypyitaw"/>
    <x v="0"/>
    <x v="0"/>
    <x v="1"/>
    <n v="10.53"/>
    <n v="5"/>
    <n v="2.6324999999999998"/>
    <n v="55.282499999999999"/>
    <x v="87"/>
    <s v="Wed"/>
    <x v="296"/>
    <x v="1"/>
    <n v="52.65"/>
    <n v="4.7619047620000003"/>
    <n v="2.6324999999999998"/>
    <n v="5.8"/>
    <s v="Low Spender"/>
  </r>
  <r>
    <s v="314-23-4520"/>
    <x v="2"/>
    <s v="Naypyitaw"/>
    <x v="0"/>
    <x v="1"/>
    <x v="0"/>
    <n v="81.23"/>
    <n v="7"/>
    <n v="28.430499999999999"/>
    <n v="597.04049999999995"/>
    <x v="17"/>
    <s v="Tue"/>
    <x v="492"/>
    <x v="2"/>
    <n v="568.61"/>
    <n v="4.7619047620000003"/>
    <n v="28.430499999999999"/>
    <n v="9"/>
    <s v="High Spender"/>
  </r>
  <r>
    <s v="288-38-3758"/>
    <x v="2"/>
    <s v="Naypyitaw"/>
    <x v="0"/>
    <x v="0"/>
    <x v="5"/>
    <n v="84.87"/>
    <n v="3"/>
    <n v="12.730499999999999"/>
    <n v="267.34050000000002"/>
    <x v="43"/>
    <s v="Fri"/>
    <x v="202"/>
    <x v="0"/>
    <n v="254.61"/>
    <n v="4.7619047620000003"/>
    <n v="12.730499999999999"/>
    <n v="7.4"/>
    <s v="Medium Spender"/>
  </r>
  <r>
    <s v="801-88-0346"/>
    <x v="2"/>
    <s v="Naypyitaw"/>
    <x v="1"/>
    <x v="0"/>
    <x v="5"/>
    <n v="76.06"/>
    <n v="3"/>
    <n v="11.409000000000001"/>
    <n v="239.589"/>
    <x v="0"/>
    <s v="Sat"/>
    <x v="493"/>
    <x v="1"/>
    <n v="228.18"/>
    <n v="4.7619047620000003"/>
    <n v="11.409000000000001"/>
    <n v="9.8000000000000007"/>
    <s v="Medium Spender"/>
  </r>
  <r>
    <s v="759-98-4285"/>
    <x v="2"/>
    <s v="Naypyitaw"/>
    <x v="0"/>
    <x v="0"/>
    <x v="0"/>
    <n v="85.87"/>
    <n v="7"/>
    <n v="30.054500000000001"/>
    <n v="631.14449999999999"/>
    <x v="67"/>
    <s v="Wed"/>
    <x v="160"/>
    <x v="1"/>
    <n v="601.09"/>
    <n v="4.7619047620000003"/>
    <n v="30.054500000000001"/>
    <n v="8"/>
    <s v="High Spender"/>
  </r>
  <r>
    <s v="201-63-8275"/>
    <x v="2"/>
    <s v="Naypyitaw"/>
    <x v="0"/>
    <x v="0"/>
    <x v="2"/>
    <n v="67.989999999999995"/>
    <n v="7"/>
    <n v="23.796500000000002"/>
    <n v="499.72649999999999"/>
    <x v="12"/>
    <s v="Sun"/>
    <x v="494"/>
    <x v="0"/>
    <n v="475.93"/>
    <n v="4.7619047620000003"/>
    <n v="23.796500000000002"/>
    <n v="5.7"/>
    <s v="High Spender"/>
  </r>
  <r>
    <s v="471-06-8611"/>
    <x v="2"/>
    <s v="Naypyitaw"/>
    <x v="1"/>
    <x v="0"/>
    <x v="4"/>
    <n v="52.42"/>
    <n v="1"/>
    <n v="2.621"/>
    <n v="55.040999999999997"/>
    <x v="76"/>
    <s v="Wed"/>
    <x v="201"/>
    <x v="1"/>
    <n v="52.42"/>
    <n v="4.7619047620000003"/>
    <n v="2.621"/>
    <n v="6.3"/>
    <s v="Low Spender"/>
  </r>
  <r>
    <s v="200-16-5952"/>
    <x v="2"/>
    <s v="Naypyitaw"/>
    <x v="0"/>
    <x v="1"/>
    <x v="4"/>
    <n v="65.650000000000006"/>
    <n v="2"/>
    <n v="6.5650000000000004"/>
    <n v="137.86500000000001"/>
    <x v="64"/>
    <s v="Thu"/>
    <x v="327"/>
    <x v="2"/>
    <n v="131.30000000000001"/>
    <n v="4.7619047620000003"/>
    <n v="6.5650000000000004"/>
    <n v="6"/>
    <s v="Low Spender"/>
  </r>
  <r>
    <s v="102-77-2261"/>
    <x v="2"/>
    <s v="Naypyitaw"/>
    <x v="0"/>
    <x v="1"/>
    <x v="0"/>
    <n v="65.31"/>
    <n v="7"/>
    <n v="22.858499999999999"/>
    <n v="480.02850000000001"/>
    <x v="62"/>
    <s v="Tue"/>
    <x v="271"/>
    <x v="1"/>
    <n v="457.17"/>
    <n v="4.7619047620000003"/>
    <n v="22.858499999999999"/>
    <n v="4.2"/>
    <s v="High Spender"/>
  </r>
  <r>
    <s v="102-06-2002"/>
    <x v="2"/>
    <s v="Naypyitaw"/>
    <x v="0"/>
    <x v="1"/>
    <x v="2"/>
    <n v="25.25"/>
    <n v="5"/>
    <n v="6.3125"/>
    <n v="132.5625"/>
    <x v="45"/>
    <s v="Wed"/>
    <x v="495"/>
    <x v="2"/>
    <n v="126.25"/>
    <n v="4.7619047620000003"/>
    <n v="6.3125"/>
    <n v="6.1"/>
    <s v="Low Spender"/>
  </r>
  <r>
    <s v="629-42-4133"/>
    <x v="2"/>
    <s v="Naypyitaw"/>
    <x v="1"/>
    <x v="1"/>
    <x v="0"/>
    <n v="21.8"/>
    <n v="8"/>
    <n v="8.7200000000000006"/>
    <n v="183.12"/>
    <x v="80"/>
    <s v="Tue"/>
    <x v="320"/>
    <x v="2"/>
    <n v="174.4"/>
    <n v="4.7619047620000003"/>
    <n v="8.7200000000000006"/>
    <n v="8.3000000000000007"/>
    <s v="Medium Spender"/>
  </r>
  <r>
    <s v="468-99-7231"/>
    <x v="2"/>
    <s v="Naypyitaw"/>
    <x v="1"/>
    <x v="0"/>
    <x v="1"/>
    <n v="44.01"/>
    <n v="8"/>
    <n v="17.603999999999999"/>
    <n v="369.68400000000003"/>
    <x v="1"/>
    <s v="Sun"/>
    <x v="13"/>
    <x v="2"/>
    <n v="352.08"/>
    <n v="4.7619047620000003"/>
    <n v="17.603999999999999"/>
    <n v="8.8000000000000007"/>
    <s v="Medium Spender"/>
  </r>
  <r>
    <s v="516-77-6464"/>
    <x v="2"/>
    <s v="Naypyitaw"/>
    <x v="0"/>
    <x v="0"/>
    <x v="0"/>
    <n v="10.16"/>
    <n v="5"/>
    <n v="2.54"/>
    <n v="53.34"/>
    <x v="85"/>
    <s v="Sun"/>
    <x v="0"/>
    <x v="0"/>
    <n v="50.8"/>
    <n v="4.7619047620000003"/>
    <n v="2.54"/>
    <n v="4.0999999999999996"/>
    <s v="Low Spender"/>
  </r>
  <r>
    <s v="886-77-9084"/>
    <x v="2"/>
    <s v="Naypyitaw"/>
    <x v="1"/>
    <x v="1"/>
    <x v="3"/>
    <n v="71.89"/>
    <n v="8"/>
    <n v="28.756"/>
    <n v="603.87599999999998"/>
    <x v="80"/>
    <s v="Tue"/>
    <x v="496"/>
    <x v="0"/>
    <n v="575.12"/>
    <n v="4.7619047620000003"/>
    <n v="28.756"/>
    <n v="5.5"/>
    <s v="High Spender"/>
  </r>
  <r>
    <s v="790-38-4466"/>
    <x v="2"/>
    <s v="Naypyitaw"/>
    <x v="1"/>
    <x v="0"/>
    <x v="0"/>
    <n v="10.99"/>
    <n v="5"/>
    <n v="2.7475000000000001"/>
    <n v="57.697499999999998"/>
    <x v="48"/>
    <s v="Wed"/>
    <x v="186"/>
    <x v="1"/>
    <n v="54.95"/>
    <n v="4.7619047620000003"/>
    <n v="2.7475000000000001"/>
    <n v="9.3000000000000007"/>
    <s v="Low Spender"/>
  </r>
  <r>
    <s v="704-10-4056"/>
    <x v="2"/>
    <s v="Naypyitaw"/>
    <x v="0"/>
    <x v="1"/>
    <x v="0"/>
    <n v="60.47"/>
    <n v="3"/>
    <n v="9.0704999999999991"/>
    <n v="190.48050000000001"/>
    <x v="71"/>
    <s v="Mon"/>
    <x v="28"/>
    <x v="1"/>
    <n v="181.41"/>
    <n v="4.7619047620000003"/>
    <n v="9.0704999999999991"/>
    <n v="5.6"/>
    <s v="Medium Spender"/>
  </r>
  <r>
    <s v="400-80-4065"/>
    <x v="2"/>
    <s v="Naypyitaw"/>
    <x v="0"/>
    <x v="1"/>
    <x v="0"/>
    <n v="68.55"/>
    <n v="4"/>
    <n v="13.71"/>
    <n v="287.91000000000003"/>
    <x v="57"/>
    <s v="Fri"/>
    <x v="259"/>
    <x v="1"/>
    <n v="274.2"/>
    <n v="4.7619047620000003"/>
    <n v="13.71"/>
    <n v="9.1999999999999993"/>
    <s v="Medium Spender"/>
  </r>
  <r>
    <s v="443-60-9639"/>
    <x v="2"/>
    <s v="Naypyitaw"/>
    <x v="0"/>
    <x v="0"/>
    <x v="1"/>
    <n v="60.87"/>
    <n v="1"/>
    <n v="3.0434999999999999"/>
    <n v="63.913499999999999"/>
    <x v="23"/>
    <s v="Thu"/>
    <x v="307"/>
    <x v="2"/>
    <n v="60.87"/>
    <n v="4.7619047620000003"/>
    <n v="3.0434999999999999"/>
    <n v="5.5"/>
    <s v="Low Spender"/>
  </r>
  <r>
    <s v="401-09-4232"/>
    <x v="2"/>
    <s v="Naypyitaw"/>
    <x v="0"/>
    <x v="1"/>
    <x v="1"/>
    <n v="86.69"/>
    <n v="5"/>
    <n v="21.672499999999999"/>
    <n v="455.1225"/>
    <x v="83"/>
    <s v="Mon"/>
    <x v="497"/>
    <x v="0"/>
    <n v="433.45"/>
    <n v="4.7619047620000003"/>
    <n v="21.672499999999999"/>
    <n v="9.4"/>
    <s v="High Spender"/>
  </r>
  <r>
    <s v="324-41-6833"/>
    <x v="2"/>
    <s v="Naypyitaw"/>
    <x v="0"/>
    <x v="0"/>
    <x v="3"/>
    <n v="30.2"/>
    <n v="8"/>
    <n v="12.08"/>
    <n v="253.68"/>
    <x v="1"/>
    <s v="Sun"/>
    <x v="200"/>
    <x v="0"/>
    <n v="241.6"/>
    <n v="4.7619047620000003"/>
    <n v="12.08"/>
    <n v="5.0999999999999996"/>
    <s v="Medium Spender"/>
  </r>
  <r>
    <s v="474-33-8305"/>
    <x v="2"/>
    <s v="Naypyitaw"/>
    <x v="0"/>
    <x v="1"/>
    <x v="5"/>
    <n v="67.39"/>
    <n v="7"/>
    <n v="23.586500000000001"/>
    <n v="495.31650000000002"/>
    <x v="29"/>
    <s v="Sat"/>
    <x v="1"/>
    <x v="0"/>
    <n v="471.73"/>
    <n v="4.7619047620000003"/>
    <n v="23.586500000000001"/>
    <n v="6.9"/>
    <s v="High Spender"/>
  </r>
  <r>
    <s v="189-55-2313"/>
    <x v="2"/>
    <s v="Naypyitaw"/>
    <x v="1"/>
    <x v="0"/>
    <x v="5"/>
    <n v="62.18"/>
    <n v="10"/>
    <n v="31.09"/>
    <n v="652.89"/>
    <x v="51"/>
    <s v="Thu"/>
    <x v="250"/>
    <x v="0"/>
    <n v="621.79999999999995"/>
    <n v="4.7619047620000003"/>
    <n v="31.09"/>
    <n v="6"/>
    <s v="High Spender"/>
  </r>
  <r>
    <s v="815-04-6282"/>
    <x v="2"/>
    <s v="Naypyitaw"/>
    <x v="0"/>
    <x v="0"/>
    <x v="2"/>
    <n v="64.97"/>
    <n v="5"/>
    <n v="16.2425"/>
    <n v="341.09249999999997"/>
    <x v="3"/>
    <s v="Fri"/>
    <x v="124"/>
    <x v="1"/>
    <n v="324.85000000000002"/>
    <n v="4.7619047620000003"/>
    <n v="16.2425"/>
    <n v="6.5"/>
    <s v="Medium Spender"/>
  </r>
  <r>
    <s v="477-59-2456"/>
    <x v="2"/>
    <s v="Naypyitaw"/>
    <x v="1"/>
    <x v="0"/>
    <x v="5"/>
    <n v="45.44"/>
    <n v="7"/>
    <n v="15.904"/>
    <n v="333.98399999999998"/>
    <x v="48"/>
    <s v="Wed"/>
    <x v="12"/>
    <x v="2"/>
    <n v="318.08"/>
    <n v="4.7619047620000003"/>
    <n v="15.904"/>
    <n v="9.1999999999999993"/>
    <s v="Medium Spender"/>
  </r>
  <r>
    <s v="784-21-9238"/>
    <x v="2"/>
    <s v="Naypyitaw"/>
    <x v="0"/>
    <x v="1"/>
    <x v="2"/>
    <n v="10.17"/>
    <n v="1"/>
    <n v="0.50849999999999995"/>
    <n v="10.6785"/>
    <x v="7"/>
    <s v="Thu"/>
    <x v="346"/>
    <x v="2"/>
    <n v="10.17"/>
    <n v="4.7619047620000003"/>
    <n v="0.50849999999999995"/>
    <n v="5.9"/>
    <s v="Low Spender"/>
  </r>
  <r>
    <s v="538-22-0304"/>
    <x v="2"/>
    <s v="Naypyitaw"/>
    <x v="1"/>
    <x v="1"/>
    <x v="3"/>
    <n v="64.95"/>
    <n v="10"/>
    <n v="32.475000000000001"/>
    <n v="681.97500000000002"/>
    <x v="70"/>
    <s v="Sun"/>
    <x v="126"/>
    <x v="2"/>
    <n v="649.5"/>
    <n v="4.7619047620000003"/>
    <n v="32.475000000000001"/>
    <n v="5.2"/>
    <s v="High Spender"/>
  </r>
  <r>
    <s v="660-29-7083"/>
    <x v="2"/>
    <s v="Naypyitaw"/>
    <x v="1"/>
    <x v="1"/>
    <x v="3"/>
    <n v="55.87"/>
    <n v="10"/>
    <n v="27.934999999999999"/>
    <n v="586.63499999999999"/>
    <x v="17"/>
    <s v="Tue"/>
    <x v="284"/>
    <x v="2"/>
    <n v="558.70000000000005"/>
    <n v="4.7619047620000003"/>
    <n v="27.934999999999999"/>
    <n v="5.8"/>
    <s v="High Spender"/>
  </r>
  <r>
    <s v="271-77-8740"/>
    <x v="2"/>
    <s v="Naypyitaw"/>
    <x v="0"/>
    <x v="0"/>
    <x v="2"/>
    <n v="29.22"/>
    <n v="6"/>
    <n v="8.766"/>
    <n v="184.08600000000001"/>
    <x v="10"/>
    <s v="Tue"/>
    <x v="145"/>
    <x v="0"/>
    <n v="175.32"/>
    <n v="4.7619047620000003"/>
    <n v="8.766"/>
    <n v="5"/>
    <s v="Medium Spender"/>
  </r>
  <r>
    <s v="549-23-9016"/>
    <x v="2"/>
    <s v="Naypyitaw"/>
    <x v="0"/>
    <x v="0"/>
    <x v="4"/>
    <n v="14.87"/>
    <n v="2"/>
    <n v="1.4870000000000001"/>
    <n v="31.227"/>
    <x v="53"/>
    <s v="Wed"/>
    <x v="238"/>
    <x v="1"/>
    <n v="29.74"/>
    <n v="4.7619047620000003"/>
    <n v="1.4870000000000001"/>
    <n v="8.9"/>
    <s v="Low Spender"/>
  </r>
  <r>
    <s v="862-29-5914"/>
    <x v="2"/>
    <s v="Naypyitaw"/>
    <x v="1"/>
    <x v="0"/>
    <x v="2"/>
    <n v="22.38"/>
    <n v="1"/>
    <n v="1.119"/>
    <n v="23.498999999999999"/>
    <x v="87"/>
    <s v="Wed"/>
    <x v="428"/>
    <x v="1"/>
    <n v="22.38"/>
    <n v="4.7619047620000003"/>
    <n v="1.119"/>
    <n v="8.6"/>
    <s v="Low Spender"/>
  </r>
  <r>
    <s v="845-94-6841"/>
    <x v="2"/>
    <s v="Naypyitaw"/>
    <x v="0"/>
    <x v="0"/>
    <x v="4"/>
    <n v="72.88"/>
    <n v="9"/>
    <n v="32.795999999999999"/>
    <n v="688.71600000000001"/>
    <x v="73"/>
    <s v="Tue"/>
    <x v="209"/>
    <x v="2"/>
    <n v="655.92"/>
    <n v="4.7619047620000003"/>
    <n v="32.795999999999999"/>
    <n v="4"/>
    <s v="High Spender"/>
  </r>
  <r>
    <s v="658-66-3967"/>
    <x v="2"/>
    <s v="Naypyitaw"/>
    <x v="1"/>
    <x v="1"/>
    <x v="0"/>
    <n v="53.19"/>
    <n v="7"/>
    <n v="18.616499999999998"/>
    <n v="390.94650000000001"/>
    <x v="71"/>
    <s v="Mon"/>
    <x v="140"/>
    <x v="0"/>
    <n v="372.33"/>
    <n v="4.7619047620000003"/>
    <n v="18.616499999999998"/>
    <n v="5"/>
    <s v="High Spender"/>
  </r>
  <r>
    <s v="848-95-6252"/>
    <x v="2"/>
    <s v="Naypyitaw"/>
    <x v="0"/>
    <x v="0"/>
    <x v="1"/>
    <n v="86.27"/>
    <n v="1"/>
    <n v="4.3135000000000003"/>
    <n v="90.583500000000001"/>
    <x v="37"/>
    <s v="Wed"/>
    <x v="307"/>
    <x v="0"/>
    <n v="86.27"/>
    <n v="4.7619047620000003"/>
    <n v="4.3135000000000003"/>
    <n v="7"/>
    <s v="Low Spender"/>
  </r>
  <r>
    <s v="176-78-1170"/>
    <x v="2"/>
    <s v="Naypyitaw"/>
    <x v="0"/>
    <x v="1"/>
    <x v="0"/>
    <n v="33.81"/>
    <n v="3"/>
    <n v="5.0715000000000003"/>
    <n v="106.50149999999999"/>
    <x v="69"/>
    <s v="Sat"/>
    <x v="498"/>
    <x v="0"/>
    <n v="101.43"/>
    <n v="4.7619047620000003"/>
    <n v="5.0715000000000003"/>
    <n v="7.3"/>
    <s v="Low Spender"/>
  </r>
  <r>
    <s v="101-81-4070"/>
    <x v="2"/>
    <s v="Naypyitaw"/>
    <x v="0"/>
    <x v="0"/>
    <x v="0"/>
    <n v="62.82"/>
    <n v="2"/>
    <n v="6.282"/>
    <n v="131.922"/>
    <x v="64"/>
    <s v="Thu"/>
    <x v="411"/>
    <x v="0"/>
    <n v="125.64"/>
    <n v="4.7619047620000003"/>
    <n v="6.282"/>
    <n v="4.9000000000000004"/>
    <s v="Low Spender"/>
  </r>
  <r>
    <s v="631-34-1880"/>
    <x v="2"/>
    <s v="Naypyitaw"/>
    <x v="0"/>
    <x v="1"/>
    <x v="4"/>
    <n v="24.31"/>
    <n v="3"/>
    <n v="3.6465000000000001"/>
    <n v="76.576499999999996"/>
    <x v="73"/>
    <s v="Tue"/>
    <x v="107"/>
    <x v="1"/>
    <n v="72.930000000000007"/>
    <n v="4.7619047620000003"/>
    <n v="3.6465000000000001"/>
    <n v="4.3"/>
    <s v="Low Spender"/>
  </r>
  <r>
    <s v="584-66-4073"/>
    <x v="2"/>
    <s v="Naypyitaw"/>
    <x v="1"/>
    <x v="1"/>
    <x v="5"/>
    <n v="56.5"/>
    <n v="1"/>
    <n v="2.8250000000000002"/>
    <n v="59.325000000000003"/>
    <x v="22"/>
    <s v="Wed"/>
    <x v="499"/>
    <x v="0"/>
    <n v="56.5"/>
    <n v="4.7619047620000003"/>
    <n v="2.8250000000000002"/>
    <n v="9.6"/>
    <s v="Low Spender"/>
  </r>
  <r>
    <s v="154-87-7367"/>
    <x v="2"/>
    <s v="Naypyitaw"/>
    <x v="1"/>
    <x v="1"/>
    <x v="1"/>
    <n v="65.260000000000005"/>
    <n v="8"/>
    <n v="26.103999999999999"/>
    <n v="548.18399999999997"/>
    <x v="16"/>
    <s v="Fri"/>
    <x v="75"/>
    <x v="0"/>
    <n v="522.08000000000004"/>
    <n v="4.7619047620000003"/>
    <n v="26.103999999999999"/>
    <n v="6.3"/>
    <s v="High Spender"/>
  </r>
  <r>
    <s v="885-56-0389"/>
    <x v="2"/>
    <s v="Naypyitaw"/>
    <x v="0"/>
    <x v="1"/>
    <x v="5"/>
    <n v="52.35"/>
    <n v="1"/>
    <n v="2.6175000000000002"/>
    <n v="54.967500000000001"/>
    <x v="6"/>
    <s v="Tue"/>
    <x v="386"/>
    <x v="2"/>
    <n v="52.35"/>
    <n v="4.7619047620000003"/>
    <n v="2.6175000000000002"/>
    <n v="4"/>
    <s v="Low Spender"/>
  </r>
  <r>
    <s v="115-38-7388"/>
    <x v="2"/>
    <s v="Naypyitaw"/>
    <x v="0"/>
    <x v="0"/>
    <x v="5"/>
    <n v="10.18"/>
    <n v="8"/>
    <n v="4.0720000000000001"/>
    <n v="85.512"/>
    <x v="61"/>
    <s v="Sat"/>
    <x v="482"/>
    <x v="1"/>
    <n v="81.44"/>
    <n v="4.7619047620000003"/>
    <n v="4.0720000000000001"/>
    <n v="9.5"/>
    <s v="Low Spender"/>
  </r>
  <r>
    <s v="137-74-8729"/>
    <x v="2"/>
    <s v="Naypyitaw"/>
    <x v="1"/>
    <x v="0"/>
    <x v="5"/>
    <n v="12.19"/>
    <n v="8"/>
    <n v="4.8760000000000003"/>
    <n v="102.396"/>
    <x v="22"/>
    <s v="Wed"/>
    <x v="213"/>
    <x v="0"/>
    <n v="97.52"/>
    <n v="4.7619047620000003"/>
    <n v="4.8760000000000003"/>
    <n v="6.8"/>
    <s v="Low Spender"/>
  </r>
  <r>
    <s v="389-70-2397"/>
    <x v="2"/>
    <s v="Naypyitaw"/>
    <x v="1"/>
    <x v="0"/>
    <x v="0"/>
    <n v="83.66"/>
    <n v="5"/>
    <n v="20.914999999999999"/>
    <n v="439.21499999999997"/>
    <x v="44"/>
    <s v="Thu"/>
    <x v="338"/>
    <x v="2"/>
    <n v="418.3"/>
    <n v="4.7619047620000003"/>
    <n v="20.914999999999999"/>
    <n v="7.2"/>
    <s v="High Spender"/>
  </r>
  <r>
    <s v="607-76-6216"/>
    <x v="2"/>
    <s v="Naypyitaw"/>
    <x v="0"/>
    <x v="0"/>
    <x v="5"/>
    <n v="92.49"/>
    <n v="5"/>
    <n v="23.122499999999999"/>
    <n v="485.57249999999999"/>
    <x v="13"/>
    <s v="Sat"/>
    <x v="500"/>
    <x v="1"/>
    <n v="462.45"/>
    <n v="4.7619047620000003"/>
    <n v="23.122499999999999"/>
    <n v="8.6"/>
    <s v="High Spender"/>
  </r>
  <r>
    <s v="781-84-8059"/>
    <x v="2"/>
    <s v="Naypyitaw"/>
    <x v="1"/>
    <x v="1"/>
    <x v="5"/>
    <n v="60.74"/>
    <n v="7"/>
    <n v="21.259"/>
    <n v="446.43900000000002"/>
    <x v="33"/>
    <s v="Fri"/>
    <x v="164"/>
    <x v="0"/>
    <n v="425.18"/>
    <n v="4.7619047620000003"/>
    <n v="21.259"/>
    <n v="5"/>
    <s v="High Spender"/>
  </r>
  <r>
    <s v="409-49-6995"/>
    <x v="2"/>
    <s v="Naypyitaw"/>
    <x v="0"/>
    <x v="0"/>
    <x v="4"/>
    <n v="47.27"/>
    <n v="6"/>
    <n v="14.180999999999999"/>
    <n v="297.80099999999999"/>
    <x v="52"/>
    <s v="Tue"/>
    <x v="112"/>
    <x v="2"/>
    <n v="283.62"/>
    <n v="4.7619047620000003"/>
    <n v="14.180999999999999"/>
    <n v="8.8000000000000007"/>
    <s v="Medium Spender"/>
  </r>
  <r>
    <s v="725-54-0677"/>
    <x v="2"/>
    <s v="Naypyitaw"/>
    <x v="0"/>
    <x v="1"/>
    <x v="0"/>
    <n v="85.6"/>
    <n v="7"/>
    <n v="29.96"/>
    <n v="629.16"/>
    <x v="13"/>
    <s v="Sat"/>
    <x v="501"/>
    <x v="2"/>
    <n v="599.20000000000005"/>
    <n v="4.7619047620000003"/>
    <n v="29.96"/>
    <n v="5.3"/>
    <s v="High Spender"/>
  </r>
  <r>
    <s v="377-79-7592"/>
    <x v="2"/>
    <s v="Naypyitaw"/>
    <x v="0"/>
    <x v="0"/>
    <x v="3"/>
    <n v="44.84"/>
    <n v="9"/>
    <n v="20.178000000000001"/>
    <n v="423.738"/>
    <x v="71"/>
    <s v="Mon"/>
    <x v="234"/>
    <x v="1"/>
    <n v="403.56"/>
    <n v="4.7619047620000003"/>
    <n v="20.178000000000001"/>
    <n v="7.5"/>
    <s v="High Spender"/>
  </r>
  <r>
    <s v="545-07-8534"/>
    <x v="2"/>
    <s v="Naypyitaw"/>
    <x v="1"/>
    <x v="0"/>
    <x v="0"/>
    <n v="58.32"/>
    <n v="2"/>
    <n v="5.8319999999999999"/>
    <n v="122.47199999999999"/>
    <x v="32"/>
    <s v="Thu"/>
    <x v="306"/>
    <x v="0"/>
    <n v="116.64"/>
    <n v="4.7619047620000003"/>
    <n v="5.8319999999999999"/>
    <n v="6"/>
    <s v="Low Spender"/>
  </r>
  <r>
    <s v="118-62-1812"/>
    <x v="2"/>
    <s v="Naypyitaw"/>
    <x v="0"/>
    <x v="0"/>
    <x v="1"/>
    <n v="78.38"/>
    <n v="4"/>
    <n v="15.676"/>
    <n v="329.19600000000003"/>
    <x v="70"/>
    <s v="Sun"/>
    <x v="502"/>
    <x v="2"/>
    <n v="313.52"/>
    <n v="4.7619047620000003"/>
    <n v="15.676"/>
    <n v="7.9"/>
    <s v="Medium Spender"/>
  </r>
  <r>
    <s v="450-42-3339"/>
    <x v="2"/>
    <s v="Naypyitaw"/>
    <x v="1"/>
    <x v="1"/>
    <x v="0"/>
    <n v="84.61"/>
    <n v="10"/>
    <n v="42.305"/>
    <n v="888.40499999999997"/>
    <x v="54"/>
    <s v="Sat"/>
    <x v="457"/>
    <x v="1"/>
    <n v="846.1"/>
    <n v="4.7619047620000003"/>
    <n v="42.305"/>
    <n v="8.8000000000000007"/>
    <s v="High Spender"/>
  </r>
  <r>
    <s v="151-27-8496"/>
    <x v="2"/>
    <s v="Naypyitaw"/>
    <x v="1"/>
    <x v="0"/>
    <x v="3"/>
    <n v="56.13"/>
    <n v="4"/>
    <n v="11.226000000000001"/>
    <n v="235.74600000000001"/>
    <x v="31"/>
    <s v="Sat"/>
    <x v="474"/>
    <x v="0"/>
    <n v="224.52"/>
    <n v="4.7619047620000003"/>
    <n v="11.226000000000001"/>
    <n v="8.6"/>
    <s v="Medium Spender"/>
  </r>
  <r>
    <s v="717-96-4189"/>
    <x v="2"/>
    <s v="Naypyitaw"/>
    <x v="1"/>
    <x v="0"/>
    <x v="3"/>
    <n v="35.49"/>
    <n v="6"/>
    <n v="10.647"/>
    <n v="223.58699999999999"/>
    <x v="24"/>
    <s v="Sat"/>
    <x v="382"/>
    <x v="2"/>
    <n v="212.94"/>
    <n v="4.7619047620000003"/>
    <n v="10.647"/>
    <n v="4.0999999999999996"/>
    <s v="Medium Spender"/>
  </r>
  <r>
    <s v="722-13-2115"/>
    <x v="2"/>
    <s v="Naypyitaw"/>
    <x v="0"/>
    <x v="1"/>
    <x v="2"/>
    <n v="42.85"/>
    <n v="1"/>
    <n v="2.1425000000000001"/>
    <n v="44.9925"/>
    <x v="66"/>
    <s v="Thu"/>
    <x v="16"/>
    <x v="1"/>
    <n v="42.85"/>
    <n v="4.7619047620000003"/>
    <n v="2.1425000000000001"/>
    <n v="9.3000000000000007"/>
    <s v="Low Spender"/>
  </r>
  <r>
    <s v="246-55-6923"/>
    <x v="2"/>
    <s v="Naypyitaw"/>
    <x v="0"/>
    <x v="0"/>
    <x v="1"/>
    <n v="35.79"/>
    <n v="9"/>
    <n v="16.105499999999999"/>
    <n v="338.21550000000002"/>
    <x v="15"/>
    <s v="Sun"/>
    <x v="406"/>
    <x v="1"/>
    <n v="322.11"/>
    <n v="4.7619047620000003"/>
    <n v="16.105499999999999"/>
    <n v="5.0999999999999996"/>
    <s v="Medium Spender"/>
  </r>
  <r>
    <s v="838-02-1821"/>
    <x v="2"/>
    <s v="Naypyitaw"/>
    <x v="0"/>
    <x v="0"/>
    <x v="1"/>
    <n v="12.73"/>
    <n v="2"/>
    <n v="1.2729999999999999"/>
    <n v="26.733000000000001"/>
    <x v="82"/>
    <s v="Fri"/>
    <x v="470"/>
    <x v="1"/>
    <n v="25.46"/>
    <n v="4.7619047620000003"/>
    <n v="1.2729999999999999"/>
    <n v="5.2"/>
    <s v="Low Spender"/>
  </r>
  <r>
    <s v="887-42-0517"/>
    <x v="2"/>
    <s v="Naypyitaw"/>
    <x v="1"/>
    <x v="0"/>
    <x v="2"/>
    <n v="83.14"/>
    <n v="7"/>
    <n v="29.099"/>
    <n v="611.07899999999995"/>
    <x v="5"/>
    <s v="Thu"/>
    <x v="218"/>
    <x v="1"/>
    <n v="581.98"/>
    <n v="4.7619047620000003"/>
    <n v="29.099"/>
    <n v="6.6"/>
    <s v="High Spender"/>
  </r>
  <r>
    <s v="457-12-0244"/>
    <x v="2"/>
    <s v="Naypyitaw"/>
    <x v="0"/>
    <x v="0"/>
    <x v="2"/>
    <n v="35.22"/>
    <n v="6"/>
    <n v="10.566000000000001"/>
    <n v="221.886"/>
    <x v="66"/>
    <s v="Thu"/>
    <x v="503"/>
    <x v="0"/>
    <n v="211.32"/>
    <n v="4.7619047620000003"/>
    <n v="10.566000000000001"/>
    <n v="6.5"/>
    <s v="Medium Spender"/>
  </r>
  <r>
    <s v="756-93-1854"/>
    <x v="2"/>
    <s v="Naypyitaw"/>
    <x v="0"/>
    <x v="0"/>
    <x v="5"/>
    <n v="83.35"/>
    <n v="2"/>
    <n v="8.3350000000000009"/>
    <n v="175.035"/>
    <x v="24"/>
    <s v="Sat"/>
    <x v="504"/>
    <x v="1"/>
    <n v="166.7"/>
    <n v="4.7619047620000003"/>
    <n v="8.3350000000000009"/>
    <n v="9.5"/>
    <s v="Medium Spender"/>
  </r>
  <r>
    <s v="458-10-8612"/>
    <x v="2"/>
    <s v="Naypyitaw"/>
    <x v="1"/>
    <x v="1"/>
    <x v="0"/>
    <n v="64.08"/>
    <n v="7"/>
    <n v="22.428000000000001"/>
    <n v="470.988"/>
    <x v="20"/>
    <s v="Sun"/>
    <x v="24"/>
    <x v="0"/>
    <n v="448.56"/>
    <n v="4.7619047620000003"/>
    <n v="22.428000000000001"/>
    <n v="7.6"/>
    <s v="High Spender"/>
  </r>
  <r>
    <s v="235-06-8510"/>
    <x v="2"/>
    <s v="Naypyitaw"/>
    <x v="0"/>
    <x v="1"/>
    <x v="1"/>
    <n v="85.72"/>
    <n v="3"/>
    <n v="12.858000000000001"/>
    <n v="270.01799999999997"/>
    <x v="23"/>
    <s v="Thu"/>
    <x v="44"/>
    <x v="0"/>
    <n v="257.16000000000003"/>
    <n v="4.7619047620000003"/>
    <n v="12.858000000000001"/>
    <n v="5.0999999999999996"/>
    <s v="Medium Spender"/>
  </r>
  <r>
    <s v="433-08-7822"/>
    <x v="2"/>
    <s v="Naypyitaw"/>
    <x v="1"/>
    <x v="0"/>
    <x v="0"/>
    <n v="78.89"/>
    <n v="7"/>
    <n v="27.611499999999999"/>
    <n v="579.8415"/>
    <x v="0"/>
    <s v="Sat"/>
    <x v="132"/>
    <x v="0"/>
    <n v="552.23"/>
    <n v="4.7619047620000003"/>
    <n v="27.611499999999999"/>
    <n v="7.5"/>
    <s v="High Spender"/>
  </r>
  <r>
    <s v="500-02-2261"/>
    <x v="2"/>
    <s v="Naypyitaw"/>
    <x v="1"/>
    <x v="0"/>
    <x v="4"/>
    <n v="57.29"/>
    <n v="6"/>
    <n v="17.187000000000001"/>
    <n v="360.92700000000002"/>
    <x v="40"/>
    <s v="Thu"/>
    <x v="147"/>
    <x v="0"/>
    <n v="343.74"/>
    <n v="4.7619047620000003"/>
    <n v="17.187000000000001"/>
    <n v="5.9"/>
    <s v="Medium Spender"/>
  </r>
  <r>
    <s v="702-83-5291"/>
    <x v="2"/>
    <s v="Naypyitaw"/>
    <x v="0"/>
    <x v="1"/>
    <x v="5"/>
    <n v="99.82"/>
    <n v="9"/>
    <n v="44.918999999999997"/>
    <n v="943.29899999999998"/>
    <x v="19"/>
    <s v="Wed"/>
    <x v="141"/>
    <x v="2"/>
    <n v="898.38"/>
    <n v="4.7619047620000003"/>
    <n v="44.918999999999997"/>
    <n v="6.6"/>
    <s v="High Spender"/>
  </r>
  <r>
    <s v="859-97-6048"/>
    <x v="2"/>
    <s v="Naypyitaw"/>
    <x v="0"/>
    <x v="1"/>
    <x v="3"/>
    <n v="84.25"/>
    <n v="2"/>
    <n v="8.4250000000000007"/>
    <n v="176.92500000000001"/>
    <x v="60"/>
    <s v="Tue"/>
    <x v="180"/>
    <x v="1"/>
    <n v="168.5"/>
    <n v="4.7619047620000003"/>
    <n v="8.4250000000000007"/>
    <n v="5.3"/>
    <s v="Medium Spender"/>
  </r>
  <r>
    <s v="373-88-1424"/>
    <x v="2"/>
    <s v="Naypyitaw"/>
    <x v="0"/>
    <x v="1"/>
    <x v="1"/>
    <n v="35.81"/>
    <n v="5"/>
    <n v="8.9525000000000006"/>
    <n v="188.0025"/>
    <x v="76"/>
    <s v="Wed"/>
    <x v="41"/>
    <x v="0"/>
    <n v="179.05"/>
    <n v="4.7619047620000003"/>
    <n v="8.9525000000000006"/>
    <n v="7.9"/>
    <s v="Medium Spender"/>
  </r>
  <r>
    <s v="784-08-0310"/>
    <x v="2"/>
    <s v="Naypyitaw"/>
    <x v="0"/>
    <x v="0"/>
    <x v="4"/>
    <n v="21.04"/>
    <n v="4"/>
    <n v="4.2080000000000002"/>
    <n v="88.367999999999995"/>
    <x v="72"/>
    <s v="Sun"/>
    <x v="125"/>
    <x v="2"/>
    <n v="84.16"/>
    <n v="4.7619047620000003"/>
    <n v="4.2080000000000002"/>
    <n v="7.6"/>
    <s v="Low Spender"/>
  </r>
  <r>
    <s v="577-34-7579"/>
    <x v="2"/>
    <s v="Naypyitaw"/>
    <x v="0"/>
    <x v="1"/>
    <x v="4"/>
    <n v="50.49"/>
    <n v="9"/>
    <n v="22.720500000000001"/>
    <n v="477.13049999999998"/>
    <x v="5"/>
    <s v="Thu"/>
    <x v="163"/>
    <x v="2"/>
    <n v="454.41"/>
    <n v="4.7619047620000003"/>
    <n v="22.720500000000001"/>
    <n v="5.4"/>
    <s v="High Spender"/>
  </r>
  <r>
    <s v="867-47-1948"/>
    <x v="2"/>
    <s v="Naypyitaw"/>
    <x v="1"/>
    <x v="0"/>
    <x v="1"/>
    <n v="15.8"/>
    <n v="10"/>
    <n v="7.9"/>
    <n v="165.9"/>
    <x v="86"/>
    <s v="Wed"/>
    <x v="155"/>
    <x v="2"/>
    <n v="158"/>
    <n v="4.7619047620000003"/>
    <n v="7.9"/>
    <n v="7.8"/>
    <s v="Medium Spender"/>
  </r>
  <r>
    <s v="256-58-3609"/>
    <x v="2"/>
    <s v="Naypyitaw"/>
    <x v="0"/>
    <x v="1"/>
    <x v="5"/>
    <n v="91.98"/>
    <n v="1"/>
    <n v="4.5990000000000002"/>
    <n v="96.578999999999994"/>
    <x v="59"/>
    <s v="Mon"/>
    <x v="217"/>
    <x v="2"/>
    <n v="91.98"/>
    <n v="4.7619047620000003"/>
    <n v="4.5990000000000002"/>
    <n v="9.8000000000000007"/>
    <s v="Low Spender"/>
  </r>
  <r>
    <s v="364-34-2972"/>
    <x v="2"/>
    <s v="Naypyitaw"/>
    <x v="0"/>
    <x v="1"/>
    <x v="3"/>
    <n v="96.82"/>
    <n v="3"/>
    <n v="14.523"/>
    <n v="304.983"/>
    <x v="61"/>
    <s v="Sat"/>
    <x v="459"/>
    <x v="2"/>
    <n v="290.45999999999998"/>
    <n v="4.7619047620000003"/>
    <n v="14.523"/>
    <n v="6.7"/>
    <s v="Medium Spender"/>
  </r>
  <r>
    <s v="744-82-9138"/>
    <x v="2"/>
    <s v="Naypyitaw"/>
    <x v="1"/>
    <x v="1"/>
    <x v="5"/>
    <n v="86.13"/>
    <n v="2"/>
    <n v="8.6129999999999995"/>
    <n v="180.87299999999999"/>
    <x v="7"/>
    <s v="Thu"/>
    <x v="205"/>
    <x v="2"/>
    <n v="172.26"/>
    <n v="4.7619047620000003"/>
    <n v="8.6129999999999995"/>
    <n v="8.1999999999999993"/>
    <s v="Medium Spender"/>
  </r>
  <r>
    <s v="728-47-9078"/>
    <x v="2"/>
    <s v="Naypyitaw"/>
    <x v="0"/>
    <x v="1"/>
    <x v="4"/>
    <n v="59.59"/>
    <n v="4"/>
    <n v="11.917999999999999"/>
    <n v="250.27799999999999"/>
    <x v="31"/>
    <s v="Sat"/>
    <x v="122"/>
    <x v="2"/>
    <n v="238.36"/>
    <n v="4.7619047620000003"/>
    <n v="11.917999999999999"/>
    <n v="9.8000000000000007"/>
    <s v="Medium Spender"/>
  </r>
  <r>
    <s v="148-41-7930"/>
    <x v="2"/>
    <s v="Naypyitaw"/>
    <x v="1"/>
    <x v="1"/>
    <x v="0"/>
    <n v="99.96"/>
    <n v="7"/>
    <n v="34.985999999999997"/>
    <n v="734.70600000000002"/>
    <x v="48"/>
    <s v="Wed"/>
    <x v="250"/>
    <x v="2"/>
    <n v="699.72"/>
    <n v="4.7619047620000003"/>
    <n v="34.985999999999997"/>
    <n v="6.1"/>
    <s v="High Spender"/>
  </r>
  <r>
    <s v="189-40-5216"/>
    <x v="2"/>
    <s v="Naypyitaw"/>
    <x v="1"/>
    <x v="1"/>
    <x v="3"/>
    <n v="96.37"/>
    <n v="7"/>
    <n v="33.729500000000002"/>
    <n v="708.31949999999995"/>
    <x v="86"/>
    <s v="Wed"/>
    <x v="145"/>
    <x v="2"/>
    <n v="674.59"/>
    <n v="4.7619047620000003"/>
    <n v="33.729500000000002"/>
    <n v="6"/>
    <s v="High Spender"/>
  </r>
  <r>
    <s v="267-62-7380"/>
    <x v="2"/>
    <s v="Naypyitaw"/>
    <x v="0"/>
    <x v="1"/>
    <x v="3"/>
    <n v="82.34"/>
    <n v="10"/>
    <n v="41.17"/>
    <n v="864.57"/>
    <x v="8"/>
    <s v="Fri"/>
    <x v="505"/>
    <x v="0"/>
    <n v="823.4"/>
    <n v="4.7619047620000003"/>
    <n v="41.17"/>
    <n v="4.3"/>
    <s v="High Spender"/>
  </r>
  <r>
    <s v="652-49-6720"/>
    <x v="2"/>
    <s v="Naypyitaw"/>
    <x v="0"/>
    <x v="0"/>
    <x v="3"/>
    <n v="60.95"/>
    <n v="1"/>
    <n v="3.0474999999999999"/>
    <n v="63.997500000000002"/>
    <x v="34"/>
    <s v="Mon"/>
    <x v="145"/>
    <x v="0"/>
    <n v="60.95"/>
    <n v="4.7619047620000003"/>
    <n v="3.0474999999999999"/>
    <n v="5.9"/>
    <s v="Low Spender"/>
  </r>
  <r>
    <s v="233-67-5758"/>
    <x v="2"/>
    <s v="Naypyitaw"/>
    <x v="1"/>
    <x v="1"/>
    <x v="0"/>
    <n v="40.35"/>
    <n v="1"/>
    <n v="2.0175000000000001"/>
    <n v="42.3675"/>
    <x v="36"/>
    <s v="Tue"/>
    <x v="311"/>
    <x v="0"/>
    <n v="40.35"/>
    <n v="4.7619047620000003"/>
    <n v="2.0175000000000001"/>
    <n v="6.2"/>
    <s v="Low Spender"/>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s v="Sat"/>
    <x v="0"/>
    <x v="0"/>
    <n v="522.83000000000004"/>
    <n v="4.7619047620000003"/>
    <n v="26.141500000000001"/>
    <n v="9.1"/>
    <s v="High Spender"/>
  </r>
  <r>
    <s v="631-41-3108"/>
    <x v="0"/>
    <s v="Yangon"/>
    <x v="1"/>
    <x v="1"/>
    <x v="1"/>
    <n v="46.33"/>
    <n v="7"/>
    <n v="16.215499999999999"/>
    <n v="340.52550000000002"/>
    <x v="1"/>
    <s v="Sun"/>
    <x v="1"/>
    <x v="1"/>
    <n v="324.31"/>
    <n v="4.7619047620000003"/>
    <n v="16.215499999999999"/>
    <n v="7.4"/>
    <s v="Medium Spender"/>
  </r>
  <r>
    <s v="123-19-1176"/>
    <x v="0"/>
    <s v="Yangon"/>
    <x v="0"/>
    <x v="1"/>
    <x v="0"/>
    <n v="58.22"/>
    <n v="8"/>
    <n v="23.288"/>
    <n v="489.048"/>
    <x v="2"/>
    <s v="Sun"/>
    <x v="2"/>
    <x v="0"/>
    <n v="465.76"/>
    <n v="4.7619047620000003"/>
    <n v="23.288"/>
    <n v="8.4"/>
    <s v="High Spender"/>
  </r>
  <r>
    <s v="373-73-7910"/>
    <x v="0"/>
    <s v="Yangon"/>
    <x v="1"/>
    <x v="1"/>
    <x v="2"/>
    <n v="86.31"/>
    <n v="7"/>
    <n v="30.208500000000001"/>
    <n v="634.37850000000003"/>
    <x v="3"/>
    <s v="Fri"/>
    <x v="3"/>
    <x v="0"/>
    <n v="604.16999999999996"/>
    <n v="4.7619047620000003"/>
    <n v="30.208500000000001"/>
    <n v="5.3"/>
    <s v="High Spender"/>
  </r>
  <r>
    <s v="355-53-5943"/>
    <x v="0"/>
    <s v="Yangon"/>
    <x v="0"/>
    <x v="0"/>
    <x v="3"/>
    <n v="68.84"/>
    <n v="6"/>
    <n v="20.652000000000001"/>
    <n v="433.69200000000001"/>
    <x v="4"/>
    <s v="Mon"/>
    <x v="4"/>
    <x v="0"/>
    <n v="413.04"/>
    <n v="4.7619047620000003"/>
    <n v="20.652000000000001"/>
    <n v="5.8"/>
    <s v="High Spender"/>
  </r>
  <r>
    <s v="665-32-9167"/>
    <x v="0"/>
    <s v="Yangon"/>
    <x v="0"/>
    <x v="0"/>
    <x v="0"/>
    <n v="36.26"/>
    <n v="2"/>
    <n v="3.6259999999999999"/>
    <n v="76.146000000000001"/>
    <x v="5"/>
    <s v="Thu"/>
    <x v="5"/>
    <x v="1"/>
    <n v="72.52"/>
    <n v="4.7619047620000003"/>
    <n v="3.6259999999999999"/>
    <n v="7.2"/>
    <s v="Low Spender"/>
  </r>
  <r>
    <s v="365-64-0515"/>
    <x v="0"/>
    <s v="Yangon"/>
    <x v="1"/>
    <x v="0"/>
    <x v="3"/>
    <n v="46.95"/>
    <n v="5"/>
    <n v="11.737500000000001"/>
    <n v="246.48750000000001"/>
    <x v="6"/>
    <s v="Tue"/>
    <x v="6"/>
    <x v="0"/>
    <n v="234.75"/>
    <n v="4.7619047620000003"/>
    <n v="11.737500000000001"/>
    <n v="7.1"/>
    <s v="Medium Spender"/>
  </r>
  <r>
    <s v="252-56-2699"/>
    <x v="0"/>
    <s v="Yangon"/>
    <x v="1"/>
    <x v="1"/>
    <x v="4"/>
    <n v="43.19"/>
    <n v="10"/>
    <n v="21.594999999999999"/>
    <n v="453.495"/>
    <x v="7"/>
    <s v="Thu"/>
    <x v="7"/>
    <x v="0"/>
    <n v="431.9"/>
    <n v="4.7619047620000003"/>
    <n v="21.594999999999999"/>
    <n v="8.1999999999999993"/>
    <s v="High Spender"/>
  </r>
  <r>
    <s v="829-34-3910"/>
    <x v="0"/>
    <s v="Yangon"/>
    <x v="1"/>
    <x v="0"/>
    <x v="0"/>
    <n v="71.38"/>
    <n v="10"/>
    <n v="35.69"/>
    <n v="749.49"/>
    <x v="8"/>
    <s v="Fri"/>
    <x v="8"/>
    <x v="2"/>
    <n v="713.8"/>
    <n v="4.7619047620000003"/>
    <n v="35.69"/>
    <n v="5.7"/>
    <s v="High Spender"/>
  </r>
  <r>
    <s v="656-95-9349"/>
    <x v="0"/>
    <s v="Yangon"/>
    <x v="0"/>
    <x v="0"/>
    <x v="0"/>
    <n v="68.930000000000007"/>
    <n v="7"/>
    <n v="24.125499999999999"/>
    <n v="506.63549999999998"/>
    <x v="9"/>
    <s v="Mon"/>
    <x v="9"/>
    <x v="1"/>
    <n v="482.51"/>
    <n v="4.7619047620000003"/>
    <n v="24.125499999999999"/>
    <n v="4.5999999999999996"/>
    <s v="High Spender"/>
  </r>
  <r>
    <s v="765-26-6951"/>
    <x v="0"/>
    <s v="Yangon"/>
    <x v="1"/>
    <x v="1"/>
    <x v="2"/>
    <n v="72.61"/>
    <n v="6"/>
    <n v="21.783000000000001"/>
    <n v="457.44299999999998"/>
    <x v="10"/>
    <s v="Tue"/>
    <x v="10"/>
    <x v="1"/>
    <n v="435.66"/>
    <n v="4.7619047620000003"/>
    <n v="21.783000000000001"/>
    <n v="6.9"/>
    <s v="High Spender"/>
  </r>
  <r>
    <s v="329-62-1586"/>
    <x v="0"/>
    <s v="Yangon"/>
    <x v="1"/>
    <x v="1"/>
    <x v="4"/>
    <n v="54.67"/>
    <n v="3"/>
    <n v="8.2004999999999999"/>
    <n v="172.2105"/>
    <x v="11"/>
    <s v="Mon"/>
    <x v="11"/>
    <x v="1"/>
    <n v="164.01"/>
    <n v="4.7619047620000003"/>
    <n v="8.2004999999999999"/>
    <n v="8.6"/>
    <s v="Medium Spender"/>
  </r>
  <r>
    <s v="636-48-8204"/>
    <x v="0"/>
    <s v="Yangon"/>
    <x v="1"/>
    <x v="1"/>
    <x v="3"/>
    <n v="34.56"/>
    <n v="5"/>
    <n v="8.64"/>
    <n v="181.44"/>
    <x v="12"/>
    <s v="Sun"/>
    <x v="12"/>
    <x v="0"/>
    <n v="172.8"/>
    <n v="4.7619047620000003"/>
    <n v="8.64"/>
    <n v="9.9"/>
    <s v="Medium Spender"/>
  </r>
  <r>
    <s v="549-59-1358"/>
    <x v="0"/>
    <s v="Yangon"/>
    <x v="0"/>
    <x v="1"/>
    <x v="2"/>
    <n v="88.63"/>
    <n v="3"/>
    <n v="13.294499999999999"/>
    <n v="279.18450000000001"/>
    <x v="13"/>
    <s v="Sat"/>
    <x v="13"/>
    <x v="0"/>
    <n v="265.89"/>
    <n v="4.7619047620000003"/>
    <n v="13.294499999999999"/>
    <n v="6"/>
    <s v="Medium Spender"/>
  </r>
  <r>
    <s v="227-03-5010"/>
    <x v="0"/>
    <s v="Yangon"/>
    <x v="0"/>
    <x v="0"/>
    <x v="1"/>
    <n v="52.59"/>
    <n v="8"/>
    <n v="21.036000000000001"/>
    <n v="441.75599999999997"/>
    <x v="14"/>
    <s v="Fri"/>
    <x v="14"/>
    <x v="1"/>
    <n v="420.72"/>
    <n v="4.7619047620000003"/>
    <n v="21.036000000000001"/>
    <n v="8.5"/>
    <s v="High Spender"/>
  </r>
  <r>
    <s v="189-17-4241"/>
    <x v="0"/>
    <s v="Yangon"/>
    <x v="1"/>
    <x v="0"/>
    <x v="5"/>
    <n v="87.67"/>
    <n v="2"/>
    <n v="8.7669999999999995"/>
    <n v="184.107"/>
    <x v="15"/>
    <s v="Sun"/>
    <x v="15"/>
    <x v="1"/>
    <n v="175.34"/>
    <n v="4.7619047620000003"/>
    <n v="8.7669999999999995"/>
    <n v="7.7"/>
    <s v="Medium Spender"/>
  </r>
  <r>
    <s v="848-62-7243"/>
    <x v="0"/>
    <s v="Yangon"/>
    <x v="1"/>
    <x v="1"/>
    <x v="0"/>
    <n v="24.89"/>
    <n v="9"/>
    <n v="11.2005"/>
    <n v="235.2105"/>
    <x v="16"/>
    <s v="Fri"/>
    <x v="16"/>
    <x v="2"/>
    <n v="224.01"/>
    <n v="4.7619047620000003"/>
    <n v="11.2005"/>
    <n v="7.4"/>
    <s v="Medium Spender"/>
  </r>
  <r>
    <s v="595-11-5460"/>
    <x v="0"/>
    <s v="Yangon"/>
    <x v="1"/>
    <x v="1"/>
    <x v="0"/>
    <n v="96.58"/>
    <n v="2"/>
    <n v="9.6579999999999995"/>
    <n v="202.81800000000001"/>
    <x v="16"/>
    <s v="Fri"/>
    <x v="17"/>
    <x v="1"/>
    <n v="193.16"/>
    <n v="4.7619047620000003"/>
    <n v="9.6579999999999995"/>
    <n v="5.0999999999999996"/>
    <s v="Medium Spender"/>
  </r>
  <r>
    <s v="129-29-8530"/>
    <x v="0"/>
    <s v="Yangon"/>
    <x v="0"/>
    <x v="1"/>
    <x v="2"/>
    <n v="62.62"/>
    <n v="5"/>
    <n v="15.654999999999999"/>
    <n v="328.755"/>
    <x v="15"/>
    <s v="Sun"/>
    <x v="18"/>
    <x v="0"/>
    <n v="313.10000000000002"/>
    <n v="4.7619047620000003"/>
    <n v="15.654999999999999"/>
    <n v="7"/>
    <s v="Medium Spender"/>
  </r>
  <r>
    <s v="272-65-1806"/>
    <x v="0"/>
    <s v="Yangon"/>
    <x v="1"/>
    <x v="0"/>
    <x v="3"/>
    <n v="60.88"/>
    <n v="9"/>
    <n v="27.396000000000001"/>
    <n v="575.31600000000003"/>
    <x v="17"/>
    <s v="Tue"/>
    <x v="19"/>
    <x v="0"/>
    <n v="547.91999999999996"/>
    <n v="4.7619047620000003"/>
    <n v="27.396000000000001"/>
    <n v="4.7"/>
    <s v="High Spender"/>
  </r>
  <r>
    <s v="162-48-8011"/>
    <x v="0"/>
    <s v="Yangon"/>
    <x v="0"/>
    <x v="0"/>
    <x v="4"/>
    <n v="44.59"/>
    <n v="5"/>
    <n v="11.147500000000001"/>
    <n v="234.0975"/>
    <x v="18"/>
    <s v="Sun"/>
    <x v="20"/>
    <x v="2"/>
    <n v="222.95"/>
    <n v="4.7619047620000003"/>
    <n v="11.147500000000001"/>
    <n v="8.5"/>
    <s v="Medium Spender"/>
  </r>
  <r>
    <s v="106-35-6779"/>
    <x v="0"/>
    <s v="Yangon"/>
    <x v="0"/>
    <x v="1"/>
    <x v="1"/>
    <n v="44.34"/>
    <n v="2"/>
    <n v="4.4340000000000002"/>
    <n v="93.114000000000004"/>
    <x v="19"/>
    <s v="Wed"/>
    <x v="21"/>
    <x v="2"/>
    <n v="88.68"/>
    <n v="4.7619047620000003"/>
    <n v="4.4340000000000002"/>
    <n v="5.8"/>
    <s v="Low Spender"/>
  </r>
  <r>
    <s v="635-40-6220"/>
    <x v="0"/>
    <s v="Yangon"/>
    <x v="1"/>
    <x v="1"/>
    <x v="0"/>
    <n v="89.6"/>
    <n v="8"/>
    <n v="35.840000000000003"/>
    <n v="752.64"/>
    <x v="7"/>
    <s v="Thu"/>
    <x v="22"/>
    <x v="0"/>
    <n v="716.8"/>
    <n v="4.7619047620000003"/>
    <n v="35.840000000000003"/>
    <n v="6.6"/>
    <s v="High Spender"/>
  </r>
  <r>
    <s v="817-48-8732"/>
    <x v="0"/>
    <s v="Yangon"/>
    <x v="0"/>
    <x v="0"/>
    <x v="1"/>
    <n v="72.349999999999994"/>
    <n v="10"/>
    <n v="36.174999999999997"/>
    <n v="759.67499999999995"/>
    <x v="20"/>
    <s v="Sun"/>
    <x v="23"/>
    <x v="2"/>
    <n v="723.5"/>
    <n v="4.7619047620000003"/>
    <n v="36.174999999999997"/>
    <n v="5.4"/>
    <s v="High Spender"/>
  </r>
  <r>
    <s v="199-75-8169"/>
    <x v="0"/>
    <s v="Yangon"/>
    <x v="0"/>
    <x v="1"/>
    <x v="2"/>
    <n v="15.81"/>
    <n v="10"/>
    <n v="7.9050000000000002"/>
    <n v="166.005"/>
    <x v="21"/>
    <s v="Wed"/>
    <x v="24"/>
    <x v="1"/>
    <n v="158.1"/>
    <n v="4.7619047620000003"/>
    <n v="7.9050000000000002"/>
    <n v="8.6"/>
    <s v="Medium Spender"/>
  </r>
  <r>
    <s v="877-22-3308"/>
    <x v="0"/>
    <s v="Yangon"/>
    <x v="0"/>
    <x v="1"/>
    <x v="0"/>
    <n v="15.87"/>
    <n v="10"/>
    <n v="7.9349999999999996"/>
    <n v="166.63499999999999"/>
    <x v="22"/>
    <s v="Wed"/>
    <x v="25"/>
    <x v="2"/>
    <n v="158.69999999999999"/>
    <n v="4.7619047620000003"/>
    <n v="7.9349999999999996"/>
    <n v="5.8"/>
    <s v="Medium Spender"/>
  </r>
  <r>
    <s v="232-11-3025"/>
    <x v="0"/>
    <s v="Yangon"/>
    <x v="1"/>
    <x v="1"/>
    <x v="2"/>
    <n v="78.77"/>
    <n v="10"/>
    <n v="39.384999999999998"/>
    <n v="827.08500000000004"/>
    <x v="23"/>
    <s v="Thu"/>
    <x v="26"/>
    <x v="2"/>
    <n v="787.7"/>
    <n v="4.7619047620000003"/>
    <n v="39.384999999999998"/>
    <n v="6.4"/>
    <s v="High Spender"/>
  </r>
  <r>
    <s v="382-03-4532"/>
    <x v="0"/>
    <s v="Yangon"/>
    <x v="0"/>
    <x v="0"/>
    <x v="0"/>
    <n v="18.329999999999998"/>
    <n v="1"/>
    <n v="0.91649999999999998"/>
    <n v="19.246500000000001"/>
    <x v="24"/>
    <s v="Sat"/>
    <x v="27"/>
    <x v="2"/>
    <n v="18.329999999999998"/>
    <n v="4.7619047620000003"/>
    <n v="0.91649999999999998"/>
    <n v="4.3"/>
    <s v="Low Spender"/>
  </r>
  <r>
    <s v="287-21-9091"/>
    <x v="0"/>
    <s v="Yangon"/>
    <x v="1"/>
    <x v="1"/>
    <x v="1"/>
    <n v="74.67"/>
    <n v="9"/>
    <n v="33.601500000000001"/>
    <n v="705.63149999999996"/>
    <x v="25"/>
    <s v="Tue"/>
    <x v="28"/>
    <x v="0"/>
    <n v="672.03"/>
    <n v="4.7619047620000003"/>
    <n v="33.601500000000001"/>
    <n v="9.4"/>
    <s v="High Spender"/>
  </r>
  <r>
    <s v="381-20-0914"/>
    <x v="0"/>
    <s v="Yangon"/>
    <x v="0"/>
    <x v="0"/>
    <x v="5"/>
    <n v="20.010000000000002"/>
    <n v="9"/>
    <n v="9.0045000000000002"/>
    <n v="189.09450000000001"/>
    <x v="26"/>
    <s v="Sat"/>
    <x v="29"/>
    <x v="1"/>
    <n v="180.09"/>
    <n v="4.7619047620000003"/>
    <n v="9.0045000000000002"/>
    <n v="5.7"/>
    <s v="Medium Spender"/>
  </r>
  <r>
    <s v="633-44-8566"/>
    <x v="0"/>
    <s v="Yangon"/>
    <x v="0"/>
    <x v="1"/>
    <x v="4"/>
    <n v="49.38"/>
    <n v="7"/>
    <n v="17.283000000000001"/>
    <n v="362.94299999999998"/>
    <x v="19"/>
    <s v="Wed"/>
    <x v="30"/>
    <x v="1"/>
    <n v="345.66"/>
    <n v="4.7619047620000003"/>
    <n v="17.283000000000001"/>
    <n v="7.3"/>
    <s v="Medium Spender"/>
  </r>
  <r>
    <s v="504-35-8843"/>
    <x v="0"/>
    <s v="Yangon"/>
    <x v="1"/>
    <x v="1"/>
    <x v="2"/>
    <n v="42.47"/>
    <n v="1"/>
    <n v="2.1234999999999999"/>
    <n v="44.593499999999999"/>
    <x v="27"/>
    <s v="Wed"/>
    <x v="31"/>
    <x v="2"/>
    <n v="42.47"/>
    <n v="4.7619047620000003"/>
    <n v="2.1234999999999999"/>
    <n v="5.7"/>
    <s v="Low Spender"/>
  </r>
  <r>
    <s v="873-51-0671"/>
    <x v="0"/>
    <s v="Yangon"/>
    <x v="0"/>
    <x v="0"/>
    <x v="2"/>
    <n v="21.98"/>
    <n v="7"/>
    <n v="7.6929999999999996"/>
    <n v="161.553"/>
    <x v="5"/>
    <s v="Thu"/>
    <x v="32"/>
    <x v="0"/>
    <n v="153.86000000000001"/>
    <n v="4.7619047620000003"/>
    <n v="7.6929999999999996"/>
    <n v="5.0999999999999996"/>
    <s v="Low Spender"/>
  </r>
  <r>
    <s v="594-34-4444"/>
    <x v="0"/>
    <s v="Yangon"/>
    <x v="1"/>
    <x v="1"/>
    <x v="3"/>
    <n v="97.16"/>
    <n v="1"/>
    <n v="4.8579999999999997"/>
    <n v="102.018"/>
    <x v="28"/>
    <s v="Fri"/>
    <x v="33"/>
    <x v="0"/>
    <n v="97.16"/>
    <n v="4.7619047620000003"/>
    <n v="4.8579999999999997"/>
    <n v="7.2"/>
    <s v="Low Spender"/>
  </r>
  <r>
    <s v="865-92-6136"/>
    <x v="0"/>
    <s v="Yangon"/>
    <x v="1"/>
    <x v="1"/>
    <x v="4"/>
    <n v="52.75"/>
    <n v="3"/>
    <n v="7.9124999999999996"/>
    <n v="166.16249999999999"/>
    <x v="29"/>
    <s v="Sat"/>
    <x v="34"/>
    <x v="0"/>
    <n v="158.25"/>
    <n v="4.7619047620000003"/>
    <n v="7.9124999999999996"/>
    <n v="9.3000000000000007"/>
    <s v="Medium Spender"/>
  </r>
  <r>
    <s v="212-62-1842"/>
    <x v="0"/>
    <s v="Yangon"/>
    <x v="1"/>
    <x v="1"/>
    <x v="4"/>
    <n v="58.26"/>
    <n v="6"/>
    <n v="17.478000000000002"/>
    <n v="367.03800000000001"/>
    <x v="30"/>
    <s v="Thu"/>
    <x v="35"/>
    <x v="2"/>
    <n v="349.56"/>
    <n v="4.7619047620000003"/>
    <n v="17.478000000000002"/>
    <n v="9.9"/>
    <s v="Medium Spender"/>
  </r>
  <r>
    <s v="704-48-3927"/>
    <x v="0"/>
    <s v="Yangon"/>
    <x v="0"/>
    <x v="1"/>
    <x v="3"/>
    <n v="88.67"/>
    <n v="10"/>
    <n v="44.335000000000001"/>
    <n v="931.03499999999997"/>
    <x v="26"/>
    <s v="Sat"/>
    <x v="36"/>
    <x v="0"/>
    <n v="886.7"/>
    <n v="4.7619047620000003"/>
    <n v="44.335000000000001"/>
    <n v="7.3"/>
    <s v="High Spender"/>
  </r>
  <r>
    <s v="630-74-5166"/>
    <x v="0"/>
    <s v="Yangon"/>
    <x v="1"/>
    <x v="1"/>
    <x v="2"/>
    <n v="62.13"/>
    <n v="6"/>
    <n v="18.638999999999999"/>
    <n v="391.41899999999998"/>
    <x v="14"/>
    <s v="Fri"/>
    <x v="37"/>
    <x v="2"/>
    <n v="372.78"/>
    <n v="4.7619047620000003"/>
    <n v="18.638999999999999"/>
    <n v="7.4"/>
    <s v="High Spender"/>
  </r>
  <r>
    <s v="645-44-1170"/>
    <x v="0"/>
    <s v="Yangon"/>
    <x v="0"/>
    <x v="1"/>
    <x v="1"/>
    <n v="58.07"/>
    <n v="9"/>
    <n v="26.131499999999999"/>
    <n v="548.76149999999996"/>
    <x v="31"/>
    <s v="Sat"/>
    <x v="38"/>
    <x v="0"/>
    <n v="522.63"/>
    <n v="4.7619047620000003"/>
    <n v="26.131499999999999"/>
    <n v="4.3"/>
    <s v="High Spender"/>
  </r>
  <r>
    <s v="642-32-2990"/>
    <x v="0"/>
    <s v="Yangon"/>
    <x v="1"/>
    <x v="0"/>
    <x v="4"/>
    <n v="10.96"/>
    <n v="10"/>
    <n v="5.48"/>
    <n v="115.08"/>
    <x v="24"/>
    <s v="Sat"/>
    <x v="39"/>
    <x v="0"/>
    <n v="109.6"/>
    <n v="4.7619047620000003"/>
    <n v="5.48"/>
    <n v="6"/>
    <s v="Low Spender"/>
  </r>
  <r>
    <s v="638-60-7125"/>
    <x v="0"/>
    <s v="Yangon"/>
    <x v="1"/>
    <x v="0"/>
    <x v="3"/>
    <n v="99.56"/>
    <n v="8"/>
    <n v="39.823999999999998"/>
    <n v="836.30399999999997"/>
    <x v="32"/>
    <s v="Thu"/>
    <x v="40"/>
    <x v="1"/>
    <n v="796.48"/>
    <n v="4.7619047620000003"/>
    <n v="39.823999999999998"/>
    <n v="5.2"/>
    <s v="High Spender"/>
  </r>
  <r>
    <s v="668-90-8900"/>
    <x v="0"/>
    <s v="Yangon"/>
    <x v="1"/>
    <x v="0"/>
    <x v="1"/>
    <n v="93.69"/>
    <n v="7"/>
    <n v="32.791499999999999"/>
    <n v="688.62149999999997"/>
    <x v="15"/>
    <s v="Sun"/>
    <x v="41"/>
    <x v="1"/>
    <n v="655.83"/>
    <n v="4.7619047620000003"/>
    <n v="32.791499999999999"/>
    <n v="4.5"/>
    <s v="High Spender"/>
  </r>
  <r>
    <s v="870-54-3162"/>
    <x v="0"/>
    <s v="Yangon"/>
    <x v="1"/>
    <x v="0"/>
    <x v="2"/>
    <n v="32.25"/>
    <n v="5"/>
    <n v="8.0625"/>
    <n v="169.3125"/>
    <x v="2"/>
    <s v="Sun"/>
    <x v="42"/>
    <x v="2"/>
    <n v="161.25"/>
    <n v="4.7619047620000003"/>
    <n v="8.0625"/>
    <n v="9"/>
    <s v="Medium Spender"/>
  </r>
  <r>
    <s v="802-70-5316"/>
    <x v="0"/>
    <s v="Yangon"/>
    <x v="0"/>
    <x v="0"/>
    <x v="2"/>
    <n v="92.13"/>
    <n v="6"/>
    <n v="27.638999999999999"/>
    <n v="580.41899999999998"/>
    <x v="21"/>
    <s v="Wed"/>
    <x v="43"/>
    <x v="2"/>
    <n v="552.78"/>
    <n v="4.7619047620000003"/>
    <n v="27.638999999999999"/>
    <n v="8.3000000000000007"/>
    <s v="High Spender"/>
  </r>
  <r>
    <s v="700-81-1757"/>
    <x v="0"/>
    <s v="Yangon"/>
    <x v="1"/>
    <x v="0"/>
    <x v="3"/>
    <n v="26.31"/>
    <n v="5"/>
    <n v="6.5774999999999997"/>
    <n v="138.1275"/>
    <x v="33"/>
    <s v="Fri"/>
    <x v="44"/>
    <x v="1"/>
    <n v="131.55000000000001"/>
    <n v="4.7619047620000003"/>
    <n v="6.5774999999999997"/>
    <n v="8.8000000000000007"/>
    <s v="Low Spender"/>
  </r>
  <r>
    <s v="354-39-5160"/>
    <x v="0"/>
    <s v="Yangon"/>
    <x v="0"/>
    <x v="0"/>
    <x v="1"/>
    <n v="34.42"/>
    <n v="6"/>
    <n v="10.326000000000001"/>
    <n v="216.846"/>
    <x v="34"/>
    <s v="Mon"/>
    <x v="45"/>
    <x v="2"/>
    <n v="206.52"/>
    <n v="4.7619047620000003"/>
    <n v="10.326000000000001"/>
    <n v="9.8000000000000007"/>
    <s v="Medium Spender"/>
  </r>
  <r>
    <s v="575-30-8091"/>
    <x v="0"/>
    <s v="Yangon"/>
    <x v="1"/>
    <x v="1"/>
    <x v="2"/>
    <n v="72.5"/>
    <n v="8"/>
    <n v="29"/>
    <n v="609"/>
    <x v="35"/>
    <s v="Sat"/>
    <x v="46"/>
    <x v="0"/>
    <n v="580"/>
    <n v="4.7619047620000003"/>
    <n v="29"/>
    <n v="9.1999999999999993"/>
    <s v="High Spender"/>
  </r>
  <r>
    <s v="239-10-7476"/>
    <x v="0"/>
    <s v="Yangon"/>
    <x v="1"/>
    <x v="0"/>
    <x v="1"/>
    <n v="77.95"/>
    <n v="6"/>
    <n v="23.385000000000002"/>
    <n v="491.08499999999998"/>
    <x v="11"/>
    <s v="Mon"/>
    <x v="47"/>
    <x v="0"/>
    <n v="467.7"/>
    <n v="4.7619047620000003"/>
    <n v="23.385000000000002"/>
    <n v="8"/>
    <s v="High Spender"/>
  </r>
  <r>
    <s v="685-64-1609"/>
    <x v="0"/>
    <s v="Yangon"/>
    <x v="0"/>
    <x v="0"/>
    <x v="5"/>
    <n v="30.14"/>
    <n v="10"/>
    <n v="15.07"/>
    <n v="316.47000000000003"/>
    <x v="18"/>
    <s v="Sun"/>
    <x v="48"/>
    <x v="0"/>
    <n v="301.39999999999998"/>
    <n v="4.7619047620000003"/>
    <n v="15.07"/>
    <n v="9.1999999999999993"/>
    <s v="Medium Spender"/>
  </r>
  <r>
    <s v="238-49-0436"/>
    <x v="0"/>
    <s v="Yangon"/>
    <x v="1"/>
    <x v="1"/>
    <x v="0"/>
    <n v="32.46"/>
    <n v="8"/>
    <n v="12.984"/>
    <n v="272.66399999999999"/>
    <x v="19"/>
    <s v="Wed"/>
    <x v="49"/>
    <x v="1"/>
    <n v="259.68"/>
    <n v="4.7619047620000003"/>
    <n v="12.984"/>
    <n v="4.9000000000000004"/>
    <s v="Medium Spender"/>
  </r>
  <r>
    <s v="746-94-0204"/>
    <x v="0"/>
    <s v="Yangon"/>
    <x v="1"/>
    <x v="1"/>
    <x v="5"/>
    <n v="83.24"/>
    <n v="9"/>
    <n v="37.457999999999998"/>
    <n v="786.61800000000005"/>
    <x v="36"/>
    <s v="Tue"/>
    <x v="50"/>
    <x v="1"/>
    <n v="749.16"/>
    <n v="4.7619047620000003"/>
    <n v="37.457999999999998"/>
    <n v="7.4"/>
    <s v="High Spender"/>
  </r>
  <r>
    <s v="782-95-9291"/>
    <x v="0"/>
    <s v="Yangon"/>
    <x v="0"/>
    <x v="1"/>
    <x v="4"/>
    <n v="92.29"/>
    <n v="5"/>
    <n v="23.072500000000002"/>
    <n v="484.52249999999998"/>
    <x v="37"/>
    <s v="Wed"/>
    <x v="23"/>
    <x v="1"/>
    <n v="461.45"/>
    <n v="4.7619047620000003"/>
    <n v="23.072500000000002"/>
    <n v="9"/>
    <s v="High Spender"/>
  </r>
  <r>
    <s v="275-28-0149"/>
    <x v="0"/>
    <s v="Yangon"/>
    <x v="1"/>
    <x v="1"/>
    <x v="2"/>
    <n v="63.69"/>
    <n v="1"/>
    <n v="3.1844999999999999"/>
    <n v="66.874499999999998"/>
    <x v="4"/>
    <s v="Mon"/>
    <x v="51"/>
    <x v="2"/>
    <n v="63.69"/>
    <n v="4.7619047620000003"/>
    <n v="3.1844999999999999"/>
    <n v="6"/>
    <s v="Low Spender"/>
  </r>
  <r>
    <s v="101-17-6199"/>
    <x v="0"/>
    <s v="Yangon"/>
    <x v="1"/>
    <x v="1"/>
    <x v="4"/>
    <n v="45.79"/>
    <n v="7"/>
    <n v="16.026499999999999"/>
    <n v="336.55650000000003"/>
    <x v="22"/>
    <s v="Wed"/>
    <x v="52"/>
    <x v="1"/>
    <n v="320.52999999999997"/>
    <n v="4.7619047620000003"/>
    <n v="16.026499999999999"/>
    <n v="7"/>
    <s v="Medium Spender"/>
  </r>
  <r>
    <s v="687-47-8271"/>
    <x v="0"/>
    <s v="Yangon"/>
    <x v="1"/>
    <x v="1"/>
    <x v="5"/>
    <n v="98.98"/>
    <n v="10"/>
    <n v="49.49"/>
    <n v="1039.29"/>
    <x v="3"/>
    <s v="Fri"/>
    <x v="53"/>
    <x v="1"/>
    <n v="989.8"/>
    <n v="4.7619047620000003"/>
    <n v="49.49"/>
    <n v="8.6999999999999993"/>
    <s v="High Spender"/>
  </r>
  <r>
    <s v="796-32-9050"/>
    <x v="0"/>
    <s v="Yangon"/>
    <x v="1"/>
    <x v="1"/>
    <x v="4"/>
    <n v="51.28"/>
    <n v="6"/>
    <n v="15.384"/>
    <n v="323.06400000000002"/>
    <x v="31"/>
    <s v="Sat"/>
    <x v="54"/>
    <x v="2"/>
    <n v="307.68"/>
    <n v="4.7619047620000003"/>
    <n v="15.384"/>
    <n v="6.5"/>
    <s v="Medium Spender"/>
  </r>
  <r>
    <s v="105-31-1824"/>
    <x v="0"/>
    <s v="Yangon"/>
    <x v="0"/>
    <x v="1"/>
    <x v="2"/>
    <n v="69.52"/>
    <n v="7"/>
    <n v="24.332000000000001"/>
    <n v="510.97199999999998"/>
    <x v="38"/>
    <s v="Fri"/>
    <x v="20"/>
    <x v="1"/>
    <n v="486.64"/>
    <n v="4.7619047620000003"/>
    <n v="24.332000000000001"/>
    <n v="8.5"/>
    <s v="High Spender"/>
  </r>
  <r>
    <s v="249-42-3782"/>
    <x v="0"/>
    <s v="Yangon"/>
    <x v="1"/>
    <x v="1"/>
    <x v="0"/>
    <n v="70.010000000000005"/>
    <n v="5"/>
    <n v="17.502500000000001"/>
    <n v="367.55250000000001"/>
    <x v="39"/>
    <s v="Thu"/>
    <x v="55"/>
    <x v="0"/>
    <n v="350.05"/>
    <n v="4.7619047620000003"/>
    <n v="17.502500000000001"/>
    <n v="5.5"/>
    <s v="Medium Spender"/>
  </r>
  <r>
    <s v="827-26-2100"/>
    <x v="0"/>
    <s v="Yangon"/>
    <x v="0"/>
    <x v="1"/>
    <x v="1"/>
    <n v="33.840000000000003"/>
    <n v="9"/>
    <n v="15.228"/>
    <n v="319.78800000000001"/>
    <x v="40"/>
    <s v="Thu"/>
    <x v="51"/>
    <x v="0"/>
    <n v="304.56"/>
    <n v="4.7619047620000003"/>
    <n v="15.228"/>
    <n v="8.8000000000000007"/>
    <s v="Medium Spender"/>
  </r>
  <r>
    <s v="175-54-2529"/>
    <x v="0"/>
    <s v="Yangon"/>
    <x v="0"/>
    <x v="1"/>
    <x v="4"/>
    <n v="22.17"/>
    <n v="8"/>
    <n v="8.8680000000000003"/>
    <n v="186.22800000000001"/>
    <x v="1"/>
    <s v="Sun"/>
    <x v="56"/>
    <x v="1"/>
    <n v="177.36"/>
    <n v="4.7619047620000003"/>
    <n v="8.8680000000000003"/>
    <n v="9.6"/>
    <s v="Medium Spender"/>
  </r>
  <r>
    <s v="407-63-8975"/>
    <x v="0"/>
    <s v="Yangon"/>
    <x v="1"/>
    <x v="1"/>
    <x v="4"/>
    <n v="73.88"/>
    <n v="6"/>
    <n v="22.164000000000001"/>
    <n v="465.44400000000002"/>
    <x v="29"/>
    <s v="Sat"/>
    <x v="57"/>
    <x v="0"/>
    <n v="443.28"/>
    <n v="4.7619047620000003"/>
    <n v="22.164000000000001"/>
    <n v="4.4000000000000004"/>
    <s v="High Spender"/>
  </r>
  <r>
    <s v="851-28-6367"/>
    <x v="0"/>
    <s v="Yangon"/>
    <x v="0"/>
    <x v="1"/>
    <x v="2"/>
    <n v="15.5"/>
    <n v="10"/>
    <n v="7.75"/>
    <n v="162.75"/>
    <x v="29"/>
    <s v="Sat"/>
    <x v="28"/>
    <x v="0"/>
    <n v="155"/>
    <n v="4.7619047620000003"/>
    <n v="7.75"/>
    <n v="8"/>
    <s v="Low Spender"/>
  </r>
  <r>
    <s v="586-25-0848"/>
    <x v="0"/>
    <s v="Yangon"/>
    <x v="1"/>
    <x v="0"/>
    <x v="2"/>
    <n v="12.34"/>
    <n v="7"/>
    <n v="4.319"/>
    <n v="90.698999999999998"/>
    <x v="41"/>
    <s v="Mon"/>
    <x v="58"/>
    <x v="1"/>
    <n v="86.38"/>
    <n v="4.7619047620000003"/>
    <n v="4.319"/>
    <n v="6.7"/>
    <s v="Low Spender"/>
  </r>
  <r>
    <s v="400-60-7251"/>
    <x v="0"/>
    <s v="Yangon"/>
    <x v="1"/>
    <x v="1"/>
    <x v="1"/>
    <n v="74.069999999999993"/>
    <n v="1"/>
    <n v="3.7035"/>
    <n v="77.773499999999999"/>
    <x v="18"/>
    <s v="Sun"/>
    <x v="59"/>
    <x v="0"/>
    <n v="74.069999999999993"/>
    <n v="4.7619047620000003"/>
    <n v="3.7035"/>
    <n v="9.9"/>
    <s v="Low Spender"/>
  </r>
  <r>
    <s v="831-07-6050"/>
    <x v="0"/>
    <s v="Yangon"/>
    <x v="1"/>
    <x v="1"/>
    <x v="3"/>
    <n v="32.71"/>
    <n v="5"/>
    <n v="8.1775000000000002"/>
    <n v="171.72749999999999"/>
    <x v="42"/>
    <s v="Tue"/>
    <x v="60"/>
    <x v="1"/>
    <n v="163.55000000000001"/>
    <n v="4.7619047620000003"/>
    <n v="8.1775000000000002"/>
    <n v="9.9"/>
    <s v="Medium Spender"/>
  </r>
  <r>
    <s v="856-22-8149"/>
    <x v="0"/>
    <s v="Yangon"/>
    <x v="1"/>
    <x v="0"/>
    <x v="1"/>
    <n v="25.29"/>
    <n v="1"/>
    <n v="1.2645"/>
    <n v="26.554500000000001"/>
    <x v="29"/>
    <s v="Sat"/>
    <x v="61"/>
    <x v="0"/>
    <n v="25.29"/>
    <n v="4.7619047620000003"/>
    <n v="1.2645"/>
    <n v="6.1"/>
    <s v="Low Spender"/>
  </r>
  <r>
    <s v="749-24-1565"/>
    <x v="0"/>
    <s v="Yangon"/>
    <x v="1"/>
    <x v="0"/>
    <x v="0"/>
    <n v="23.03"/>
    <n v="9"/>
    <n v="10.3635"/>
    <n v="217.6335"/>
    <x v="39"/>
    <s v="Thu"/>
    <x v="62"/>
    <x v="0"/>
    <n v="207.27"/>
    <n v="4.7619047620000003"/>
    <n v="10.3635"/>
    <n v="7.9"/>
    <s v="Medium Spender"/>
  </r>
  <r>
    <s v="888-02-0338"/>
    <x v="0"/>
    <s v="Yangon"/>
    <x v="1"/>
    <x v="1"/>
    <x v="3"/>
    <n v="26.23"/>
    <n v="9"/>
    <n v="11.8035"/>
    <n v="247.87350000000001"/>
    <x v="43"/>
    <s v="Fri"/>
    <x v="63"/>
    <x v="0"/>
    <n v="236.07"/>
    <n v="4.7619047620000003"/>
    <n v="11.8035"/>
    <n v="5.9"/>
    <s v="Medium Spender"/>
  </r>
  <r>
    <s v="802-43-8934"/>
    <x v="0"/>
    <s v="Yangon"/>
    <x v="1"/>
    <x v="1"/>
    <x v="1"/>
    <n v="18.28"/>
    <n v="1"/>
    <n v="0.91400000000000003"/>
    <n v="19.193999999999999"/>
    <x v="14"/>
    <s v="Fri"/>
    <x v="64"/>
    <x v="1"/>
    <n v="18.28"/>
    <n v="4.7619047620000003"/>
    <n v="0.91400000000000003"/>
    <n v="8.3000000000000007"/>
    <s v="Low Spender"/>
  </r>
  <r>
    <s v="319-74-2561"/>
    <x v="0"/>
    <s v="Yangon"/>
    <x v="0"/>
    <x v="0"/>
    <x v="3"/>
    <n v="94.64"/>
    <n v="3"/>
    <n v="14.196"/>
    <n v="298.11599999999999"/>
    <x v="44"/>
    <s v="Thu"/>
    <x v="65"/>
    <x v="2"/>
    <n v="283.92"/>
    <n v="4.7619047620000003"/>
    <n v="14.196"/>
    <n v="5.5"/>
    <s v="Medium Spender"/>
  </r>
  <r>
    <s v="213-72-6612"/>
    <x v="0"/>
    <s v="Yangon"/>
    <x v="1"/>
    <x v="1"/>
    <x v="4"/>
    <n v="43.25"/>
    <n v="2"/>
    <n v="4.3250000000000002"/>
    <n v="90.825000000000003"/>
    <x v="45"/>
    <s v="Wed"/>
    <x v="66"/>
    <x v="2"/>
    <n v="86.5"/>
    <n v="4.7619047620000003"/>
    <n v="4.3250000000000002"/>
    <n v="6.2"/>
    <s v="Low Spender"/>
  </r>
  <r>
    <s v="721-86-6247"/>
    <x v="0"/>
    <s v="Yangon"/>
    <x v="1"/>
    <x v="0"/>
    <x v="1"/>
    <n v="63.42"/>
    <n v="8"/>
    <n v="25.367999999999999"/>
    <n v="532.72799999999995"/>
    <x v="9"/>
    <s v="Mon"/>
    <x v="67"/>
    <x v="0"/>
    <n v="507.36"/>
    <n v="4.7619047620000003"/>
    <n v="25.367999999999999"/>
    <n v="7.4"/>
    <s v="High Spender"/>
  </r>
  <r>
    <s v="157-13-5295"/>
    <x v="0"/>
    <s v="Yangon"/>
    <x v="0"/>
    <x v="1"/>
    <x v="0"/>
    <n v="51.94"/>
    <n v="10"/>
    <n v="25.97"/>
    <n v="545.37"/>
    <x v="46"/>
    <s v="Sat"/>
    <x v="68"/>
    <x v="0"/>
    <n v="519.4"/>
    <n v="4.7619047620000003"/>
    <n v="25.97"/>
    <n v="6.5"/>
    <s v="High Spender"/>
  </r>
  <r>
    <s v="645-78-8093"/>
    <x v="0"/>
    <s v="Yangon"/>
    <x v="1"/>
    <x v="0"/>
    <x v="2"/>
    <n v="93.14"/>
    <n v="2"/>
    <n v="9.3140000000000001"/>
    <n v="195.59399999999999"/>
    <x v="20"/>
    <s v="Sun"/>
    <x v="69"/>
    <x v="0"/>
    <n v="186.28"/>
    <n v="4.7619047620000003"/>
    <n v="9.3140000000000001"/>
    <n v="4.0999999999999996"/>
    <s v="Medium Spender"/>
  </r>
  <r>
    <s v="478-06-7835"/>
    <x v="0"/>
    <s v="Yangon"/>
    <x v="1"/>
    <x v="1"/>
    <x v="5"/>
    <n v="89.69"/>
    <n v="1"/>
    <n v="4.4844999999999997"/>
    <n v="94.174499999999995"/>
    <x v="47"/>
    <s v="Fri"/>
    <x v="70"/>
    <x v="0"/>
    <n v="89.69"/>
    <n v="4.7619047620000003"/>
    <n v="4.4844999999999997"/>
    <n v="4.9000000000000004"/>
    <s v="Low Spender"/>
  </r>
  <r>
    <s v="540-11-4336"/>
    <x v="0"/>
    <s v="Yangon"/>
    <x v="1"/>
    <x v="1"/>
    <x v="4"/>
    <n v="24.94"/>
    <n v="9"/>
    <n v="11.223000000000001"/>
    <n v="235.68299999999999"/>
    <x v="47"/>
    <s v="Fri"/>
    <x v="71"/>
    <x v="1"/>
    <n v="224.46"/>
    <n v="4.7619047620000003"/>
    <n v="11.223000000000001"/>
    <n v="5.6"/>
    <s v="Medium Spender"/>
  </r>
  <r>
    <s v="448-81-5016"/>
    <x v="0"/>
    <s v="Yangon"/>
    <x v="1"/>
    <x v="1"/>
    <x v="0"/>
    <n v="59.77"/>
    <n v="2"/>
    <n v="5.9770000000000003"/>
    <n v="125.517"/>
    <x v="9"/>
    <s v="Mon"/>
    <x v="72"/>
    <x v="1"/>
    <n v="119.54"/>
    <n v="4.7619047620000003"/>
    <n v="5.9770000000000003"/>
    <n v="5.8"/>
    <s v="Low Spender"/>
  </r>
  <r>
    <s v="217-58-1179"/>
    <x v="0"/>
    <s v="Yangon"/>
    <x v="0"/>
    <x v="1"/>
    <x v="1"/>
    <n v="62.65"/>
    <n v="4"/>
    <n v="12.53"/>
    <n v="263.13"/>
    <x v="0"/>
    <s v="Sat"/>
    <x v="73"/>
    <x v="2"/>
    <n v="250.6"/>
    <n v="4.7619047620000003"/>
    <n v="12.53"/>
    <n v="4.2"/>
    <s v="Medium Spender"/>
  </r>
  <r>
    <s v="530-90-9855"/>
    <x v="0"/>
    <s v="Yangon"/>
    <x v="0"/>
    <x v="1"/>
    <x v="1"/>
    <n v="47.59"/>
    <n v="8"/>
    <n v="19.036000000000001"/>
    <n v="399.75599999999997"/>
    <x v="10"/>
    <s v="Tue"/>
    <x v="74"/>
    <x v="2"/>
    <n v="380.72"/>
    <n v="4.7619047620000003"/>
    <n v="19.036000000000001"/>
    <n v="5.7"/>
    <s v="High Spender"/>
  </r>
  <r>
    <s v="604-70-6476"/>
    <x v="0"/>
    <s v="Yangon"/>
    <x v="0"/>
    <x v="1"/>
    <x v="5"/>
    <n v="17.940000000000001"/>
    <n v="5"/>
    <n v="4.4850000000000003"/>
    <n v="94.185000000000002"/>
    <x v="48"/>
    <s v="Wed"/>
    <x v="75"/>
    <x v="0"/>
    <n v="89.7"/>
    <n v="4.7619047620000003"/>
    <n v="4.4850000000000003"/>
    <n v="6.8"/>
    <s v="Low Spender"/>
  </r>
  <r>
    <s v="799-71-1548"/>
    <x v="0"/>
    <s v="Yangon"/>
    <x v="0"/>
    <x v="1"/>
    <x v="3"/>
    <n v="77.72"/>
    <n v="4"/>
    <n v="15.544"/>
    <n v="326.42399999999998"/>
    <x v="49"/>
    <s v="Mon"/>
    <x v="76"/>
    <x v="1"/>
    <n v="310.88"/>
    <n v="4.7619047620000003"/>
    <n v="15.544"/>
    <n v="8.8000000000000007"/>
    <s v="Medium Spender"/>
  </r>
  <r>
    <s v="290-68-2984"/>
    <x v="0"/>
    <s v="Yangon"/>
    <x v="1"/>
    <x v="1"/>
    <x v="1"/>
    <n v="23.75"/>
    <n v="4"/>
    <n v="4.75"/>
    <n v="99.75"/>
    <x v="35"/>
    <s v="Sat"/>
    <x v="77"/>
    <x v="2"/>
    <n v="95"/>
    <n v="4.7619047620000003"/>
    <n v="4.75"/>
    <n v="5.2"/>
    <s v="Low Spender"/>
  </r>
  <r>
    <s v="704-11-6354"/>
    <x v="0"/>
    <s v="Yangon"/>
    <x v="0"/>
    <x v="1"/>
    <x v="1"/>
    <n v="58.9"/>
    <n v="8"/>
    <n v="23.56"/>
    <n v="494.76"/>
    <x v="50"/>
    <s v="Sun"/>
    <x v="78"/>
    <x v="2"/>
    <n v="471.2"/>
    <n v="4.7619047620000003"/>
    <n v="23.56"/>
    <n v="8.9"/>
    <s v="High Spender"/>
  </r>
  <r>
    <s v="366-93-0948"/>
    <x v="0"/>
    <s v="Yangon"/>
    <x v="0"/>
    <x v="1"/>
    <x v="3"/>
    <n v="66.349999999999994"/>
    <n v="1"/>
    <n v="3.3174999999999999"/>
    <n v="69.667500000000004"/>
    <x v="51"/>
    <s v="Thu"/>
    <x v="79"/>
    <x v="1"/>
    <n v="66.349999999999994"/>
    <n v="4.7619047620000003"/>
    <n v="3.3174999999999999"/>
    <n v="9.6999999999999993"/>
    <s v="Low Spender"/>
  </r>
  <r>
    <s v="729-09-9681"/>
    <x v="0"/>
    <s v="Yangon"/>
    <x v="0"/>
    <x v="1"/>
    <x v="1"/>
    <n v="25.91"/>
    <n v="6"/>
    <n v="7.7729999999999997"/>
    <n v="163.233"/>
    <x v="52"/>
    <s v="Tue"/>
    <x v="34"/>
    <x v="0"/>
    <n v="155.46"/>
    <n v="4.7619047620000003"/>
    <n v="7.7729999999999997"/>
    <n v="8.6999999999999993"/>
    <s v="Low Spender"/>
  </r>
  <r>
    <s v="151-16-1484"/>
    <x v="0"/>
    <s v="Yangon"/>
    <x v="0"/>
    <x v="1"/>
    <x v="3"/>
    <n v="32.25"/>
    <n v="4"/>
    <n v="6.45"/>
    <n v="135.44999999999999"/>
    <x v="53"/>
    <s v="Wed"/>
    <x v="80"/>
    <x v="0"/>
    <n v="129"/>
    <n v="4.7619047620000003"/>
    <n v="6.45"/>
    <n v="6.5"/>
    <s v="Low Spender"/>
  </r>
  <r>
    <s v="850-41-9669"/>
    <x v="0"/>
    <s v="Yangon"/>
    <x v="1"/>
    <x v="0"/>
    <x v="3"/>
    <n v="75.06"/>
    <n v="9"/>
    <n v="33.777000000000001"/>
    <n v="709.31700000000001"/>
    <x v="42"/>
    <s v="Tue"/>
    <x v="81"/>
    <x v="0"/>
    <n v="675.54"/>
    <n v="4.7619047620000003"/>
    <n v="33.777000000000001"/>
    <n v="6.2"/>
    <s v="High Spender"/>
  </r>
  <r>
    <s v="447-15-7839"/>
    <x v="0"/>
    <s v="Yangon"/>
    <x v="0"/>
    <x v="0"/>
    <x v="2"/>
    <n v="22.24"/>
    <n v="10"/>
    <n v="11.12"/>
    <n v="233.52"/>
    <x v="54"/>
    <s v="Sat"/>
    <x v="82"/>
    <x v="2"/>
    <n v="222.4"/>
    <n v="4.7619047620000003"/>
    <n v="11.12"/>
    <n v="4.2"/>
    <s v="Medium Spender"/>
  </r>
  <r>
    <s v="253-12-6086"/>
    <x v="0"/>
    <s v="Yangon"/>
    <x v="0"/>
    <x v="0"/>
    <x v="2"/>
    <n v="98.4"/>
    <n v="7"/>
    <n v="34.44"/>
    <n v="723.24"/>
    <x v="55"/>
    <s v="Tue"/>
    <x v="83"/>
    <x v="1"/>
    <n v="688.8"/>
    <n v="4.7619047620000003"/>
    <n v="34.44"/>
    <n v="8.6999999999999993"/>
    <s v="High Spender"/>
  </r>
  <r>
    <s v="144-51-6085"/>
    <x v="0"/>
    <s v="Yangon"/>
    <x v="0"/>
    <x v="1"/>
    <x v="1"/>
    <n v="70.739999999999995"/>
    <n v="4"/>
    <n v="14.148"/>
    <n v="297.108"/>
    <x v="0"/>
    <s v="Sat"/>
    <x v="84"/>
    <x v="1"/>
    <n v="282.95999999999998"/>
    <n v="4.7619047620000003"/>
    <n v="14.148"/>
    <n v="4.4000000000000004"/>
    <s v="Medium Spender"/>
  </r>
  <r>
    <s v="731-14-2199"/>
    <x v="0"/>
    <s v="Yangon"/>
    <x v="0"/>
    <x v="0"/>
    <x v="1"/>
    <n v="35.54"/>
    <n v="10"/>
    <n v="17.77"/>
    <n v="373.17"/>
    <x v="56"/>
    <s v="Fri"/>
    <x v="85"/>
    <x v="0"/>
    <n v="355.4"/>
    <n v="4.7619047620000003"/>
    <n v="17.77"/>
    <n v="7"/>
    <s v="Medium Spender"/>
  </r>
  <r>
    <s v="126-54-1082"/>
    <x v="0"/>
    <s v="Yangon"/>
    <x v="0"/>
    <x v="0"/>
    <x v="1"/>
    <n v="21.54"/>
    <n v="9"/>
    <n v="9.6929999999999996"/>
    <n v="203.553"/>
    <x v="49"/>
    <s v="Mon"/>
    <x v="86"/>
    <x v="1"/>
    <n v="193.86"/>
    <n v="4.7619047620000003"/>
    <n v="9.6929999999999996"/>
    <n v="8.8000000000000007"/>
    <s v="Medium Spender"/>
  </r>
  <r>
    <s v="633-91-1052"/>
    <x v="0"/>
    <s v="Yangon"/>
    <x v="1"/>
    <x v="0"/>
    <x v="1"/>
    <n v="12.03"/>
    <n v="2"/>
    <n v="1.2030000000000001"/>
    <n v="25.263000000000002"/>
    <x v="2"/>
    <s v="Sun"/>
    <x v="87"/>
    <x v="2"/>
    <n v="24.06"/>
    <n v="4.7619047620000003"/>
    <n v="1.2030000000000001"/>
    <n v="5.0999999999999996"/>
    <s v="Low Spender"/>
  </r>
  <r>
    <s v="828-61-5674"/>
    <x v="0"/>
    <s v="Yangon"/>
    <x v="0"/>
    <x v="1"/>
    <x v="2"/>
    <n v="44.02"/>
    <n v="10"/>
    <n v="22.01"/>
    <n v="462.21"/>
    <x v="45"/>
    <s v="Wed"/>
    <x v="88"/>
    <x v="1"/>
    <n v="440.2"/>
    <n v="4.7619047620000003"/>
    <n v="22.01"/>
    <n v="9.6"/>
    <s v="High Spender"/>
  </r>
  <r>
    <s v="136-08-6195"/>
    <x v="0"/>
    <s v="Yangon"/>
    <x v="1"/>
    <x v="0"/>
    <x v="1"/>
    <n v="69.959999999999994"/>
    <n v="8"/>
    <n v="27.984000000000002"/>
    <n v="587.66399999999999"/>
    <x v="57"/>
    <s v="Fri"/>
    <x v="56"/>
    <x v="1"/>
    <n v="559.67999999999995"/>
    <n v="4.7619047620000003"/>
    <n v="27.984000000000002"/>
    <n v="6.4"/>
    <s v="High Spender"/>
  </r>
  <r>
    <s v="490-29-1201"/>
    <x v="0"/>
    <s v="Yangon"/>
    <x v="1"/>
    <x v="0"/>
    <x v="2"/>
    <n v="15.34"/>
    <n v="1"/>
    <n v="0.76700000000000002"/>
    <n v="16.106999999999999"/>
    <x v="50"/>
    <s v="Sun"/>
    <x v="89"/>
    <x v="2"/>
    <n v="15.34"/>
    <n v="4.7619047620000003"/>
    <n v="0.76700000000000002"/>
    <n v="6.5"/>
    <s v="Low Spender"/>
  </r>
  <r>
    <s v="667-92-0055"/>
    <x v="0"/>
    <s v="Yangon"/>
    <x v="0"/>
    <x v="1"/>
    <x v="0"/>
    <n v="99.83"/>
    <n v="6"/>
    <n v="29.949000000000002"/>
    <n v="628.92899999999997"/>
    <x v="41"/>
    <s v="Mon"/>
    <x v="90"/>
    <x v="0"/>
    <n v="598.98"/>
    <n v="4.7619047620000003"/>
    <n v="29.949000000000002"/>
    <n v="8.5"/>
    <s v="High Spender"/>
  </r>
  <r>
    <s v="565-17-3836"/>
    <x v="0"/>
    <s v="Yangon"/>
    <x v="0"/>
    <x v="0"/>
    <x v="0"/>
    <n v="47.67"/>
    <n v="4"/>
    <n v="9.5340000000000007"/>
    <n v="200.214"/>
    <x v="55"/>
    <s v="Tue"/>
    <x v="91"/>
    <x v="2"/>
    <n v="190.68"/>
    <n v="4.7619047620000003"/>
    <n v="9.5340000000000007"/>
    <n v="9.1"/>
    <s v="Medium Spender"/>
  </r>
  <r>
    <s v="430-60-3493"/>
    <x v="0"/>
    <s v="Yangon"/>
    <x v="0"/>
    <x v="0"/>
    <x v="1"/>
    <n v="94.88"/>
    <n v="7"/>
    <n v="33.207999999999998"/>
    <n v="697.36800000000005"/>
    <x v="58"/>
    <s v="Sun"/>
    <x v="92"/>
    <x v="2"/>
    <n v="664.16"/>
    <n v="4.7619047620000003"/>
    <n v="33.207999999999998"/>
    <n v="4.2"/>
    <s v="High Spender"/>
  </r>
  <r>
    <s v="278-97-7759"/>
    <x v="0"/>
    <s v="Yangon"/>
    <x v="0"/>
    <x v="0"/>
    <x v="3"/>
    <n v="62.48"/>
    <n v="1"/>
    <n v="3.1240000000000001"/>
    <n v="65.603999999999999"/>
    <x v="34"/>
    <s v="Mon"/>
    <x v="93"/>
    <x v="2"/>
    <n v="62.48"/>
    <n v="4.7619047620000003"/>
    <n v="3.1240000000000001"/>
    <n v="4.7"/>
    <s v="Low Spender"/>
  </r>
  <r>
    <s v="316-68-6352"/>
    <x v="0"/>
    <s v="Yangon"/>
    <x v="0"/>
    <x v="0"/>
    <x v="4"/>
    <n v="36.36"/>
    <n v="2"/>
    <n v="3.6360000000000001"/>
    <n v="76.355999999999995"/>
    <x v="11"/>
    <s v="Mon"/>
    <x v="94"/>
    <x v="2"/>
    <n v="72.72"/>
    <n v="4.7619047620000003"/>
    <n v="3.6360000000000001"/>
    <n v="7.1"/>
    <s v="Low Spender"/>
  </r>
  <r>
    <s v="744-02-5987"/>
    <x v="0"/>
    <s v="Yangon"/>
    <x v="0"/>
    <x v="1"/>
    <x v="1"/>
    <n v="78.38"/>
    <n v="6"/>
    <n v="23.513999999999999"/>
    <n v="493.79399999999998"/>
    <x v="5"/>
    <s v="Thu"/>
    <x v="95"/>
    <x v="0"/>
    <n v="470.28"/>
    <n v="4.7619047620000003"/>
    <n v="23.513999999999999"/>
    <n v="5.8"/>
    <s v="High Spender"/>
  </r>
  <r>
    <s v="307-83-9164"/>
    <x v="0"/>
    <s v="Yangon"/>
    <x v="0"/>
    <x v="1"/>
    <x v="1"/>
    <n v="60.01"/>
    <n v="4"/>
    <n v="12.002000000000001"/>
    <n v="252.042"/>
    <x v="43"/>
    <s v="Fri"/>
    <x v="96"/>
    <x v="2"/>
    <n v="240.04"/>
    <n v="4.7619047620000003"/>
    <n v="12.002000000000001"/>
    <n v="4.5"/>
    <s v="Medium Spender"/>
  </r>
  <r>
    <s v="439-54-7422"/>
    <x v="0"/>
    <s v="Yangon"/>
    <x v="1"/>
    <x v="0"/>
    <x v="3"/>
    <n v="51.19"/>
    <n v="4"/>
    <n v="10.238"/>
    <n v="214.99799999999999"/>
    <x v="59"/>
    <s v="Mon"/>
    <x v="5"/>
    <x v="1"/>
    <n v="204.76"/>
    <n v="4.7619047620000003"/>
    <n v="10.238"/>
    <n v="4.7"/>
    <s v="Medium Spender"/>
  </r>
  <r>
    <s v="411-77-0180"/>
    <x v="0"/>
    <s v="Yangon"/>
    <x v="0"/>
    <x v="1"/>
    <x v="3"/>
    <n v="72.2"/>
    <n v="7"/>
    <n v="25.27"/>
    <n v="530.66999999999996"/>
    <x v="60"/>
    <s v="Tue"/>
    <x v="97"/>
    <x v="0"/>
    <n v="505.4"/>
    <n v="4.7619047620000003"/>
    <n v="25.27"/>
    <n v="4.3"/>
    <s v="High Spender"/>
  </r>
  <r>
    <s v="286-01-5402"/>
    <x v="0"/>
    <s v="Yangon"/>
    <x v="1"/>
    <x v="0"/>
    <x v="2"/>
    <n v="40.229999999999997"/>
    <n v="7"/>
    <n v="14.080500000000001"/>
    <n v="295.69049999999999"/>
    <x v="61"/>
    <s v="Sat"/>
    <x v="98"/>
    <x v="2"/>
    <n v="281.61"/>
    <n v="4.7619047620000003"/>
    <n v="14.080500000000001"/>
    <n v="9.6"/>
    <s v="Medium Spender"/>
  </r>
  <r>
    <s v="803-17-8013"/>
    <x v="0"/>
    <s v="Yangon"/>
    <x v="0"/>
    <x v="0"/>
    <x v="1"/>
    <n v="88.79"/>
    <n v="8"/>
    <n v="35.515999999999998"/>
    <n v="745.83600000000001"/>
    <x v="12"/>
    <s v="Sun"/>
    <x v="99"/>
    <x v="2"/>
    <n v="710.32"/>
    <n v="4.7619047620000003"/>
    <n v="35.515999999999998"/>
    <n v="4.0999999999999996"/>
    <s v="High Spender"/>
  </r>
  <r>
    <s v="512-98-1403"/>
    <x v="0"/>
    <s v="Yangon"/>
    <x v="0"/>
    <x v="0"/>
    <x v="3"/>
    <n v="26.48"/>
    <n v="3"/>
    <n v="3.972"/>
    <n v="83.412000000000006"/>
    <x v="40"/>
    <s v="Thu"/>
    <x v="100"/>
    <x v="0"/>
    <n v="79.44"/>
    <n v="4.7619047620000003"/>
    <n v="3.972"/>
    <n v="4.7"/>
    <s v="Low Spender"/>
  </r>
  <r>
    <s v="848-42-2560"/>
    <x v="0"/>
    <s v="Yangon"/>
    <x v="1"/>
    <x v="0"/>
    <x v="5"/>
    <n v="81.91"/>
    <n v="2"/>
    <n v="8.1910000000000007"/>
    <n v="172.011"/>
    <x v="62"/>
    <s v="Tue"/>
    <x v="101"/>
    <x v="2"/>
    <n v="163.82"/>
    <n v="4.7619047620000003"/>
    <n v="8.1910000000000007"/>
    <n v="7.8"/>
    <s v="Medium Spender"/>
  </r>
  <r>
    <s v="870-76-1733"/>
    <x v="0"/>
    <s v="Yangon"/>
    <x v="0"/>
    <x v="0"/>
    <x v="4"/>
    <n v="14.23"/>
    <n v="5"/>
    <n v="3.5575000000000001"/>
    <n v="74.707499999999996"/>
    <x v="38"/>
    <s v="Fri"/>
    <x v="102"/>
    <x v="1"/>
    <n v="71.150000000000006"/>
    <n v="4.7619047620000003"/>
    <n v="3.5575000000000001"/>
    <n v="4.4000000000000004"/>
    <s v="Low Spender"/>
  </r>
  <r>
    <s v="423-64-4619"/>
    <x v="0"/>
    <s v="Yangon"/>
    <x v="0"/>
    <x v="0"/>
    <x v="0"/>
    <n v="15.55"/>
    <n v="9"/>
    <n v="6.9974999999999996"/>
    <n v="146.94749999999999"/>
    <x v="63"/>
    <s v="Thu"/>
    <x v="103"/>
    <x v="2"/>
    <n v="139.94999999999999"/>
    <n v="4.7619047620000003"/>
    <n v="6.9974999999999996"/>
    <n v="5"/>
    <s v="Low Spender"/>
  </r>
  <r>
    <s v="372-94-8041"/>
    <x v="0"/>
    <s v="Yangon"/>
    <x v="1"/>
    <x v="1"/>
    <x v="0"/>
    <n v="15.26"/>
    <n v="6"/>
    <n v="4.5780000000000003"/>
    <n v="96.138000000000005"/>
    <x v="57"/>
    <s v="Fri"/>
    <x v="104"/>
    <x v="0"/>
    <n v="91.56"/>
    <n v="4.7619047620000003"/>
    <n v="4.5780000000000003"/>
    <n v="9.8000000000000007"/>
    <s v="Low Spender"/>
  </r>
  <r>
    <s v="563-91-7120"/>
    <x v="0"/>
    <s v="Yangon"/>
    <x v="1"/>
    <x v="0"/>
    <x v="5"/>
    <n v="61.77"/>
    <n v="5"/>
    <n v="15.442500000000001"/>
    <n v="324.29250000000002"/>
    <x v="28"/>
    <s v="Fri"/>
    <x v="105"/>
    <x v="2"/>
    <n v="308.85000000000002"/>
    <n v="4.7619047620000003"/>
    <n v="15.442500000000001"/>
    <n v="6.7"/>
    <s v="Medium Spender"/>
  </r>
  <r>
    <s v="746-54-5508"/>
    <x v="0"/>
    <s v="Yangon"/>
    <x v="1"/>
    <x v="1"/>
    <x v="1"/>
    <n v="21.52"/>
    <n v="6"/>
    <n v="6.4560000000000004"/>
    <n v="135.57599999999999"/>
    <x v="64"/>
    <s v="Thu"/>
    <x v="106"/>
    <x v="1"/>
    <n v="129.12"/>
    <n v="4.7619047620000003"/>
    <n v="6.4560000000000004"/>
    <n v="9.4"/>
    <s v="Low Spender"/>
  </r>
  <r>
    <s v="815-11-1168"/>
    <x v="0"/>
    <s v="Yangon"/>
    <x v="0"/>
    <x v="1"/>
    <x v="4"/>
    <n v="99.78"/>
    <n v="5"/>
    <n v="24.945"/>
    <n v="523.84500000000003"/>
    <x v="46"/>
    <s v="Sat"/>
    <x v="107"/>
    <x v="2"/>
    <n v="498.9"/>
    <n v="4.7619047620000003"/>
    <n v="24.945"/>
    <n v="5.4"/>
    <s v="High Spender"/>
  </r>
  <r>
    <s v="340-66-0321"/>
    <x v="0"/>
    <s v="Yangon"/>
    <x v="0"/>
    <x v="1"/>
    <x v="3"/>
    <n v="36.36"/>
    <n v="4"/>
    <n v="7.2720000000000002"/>
    <n v="152.71199999999999"/>
    <x v="65"/>
    <s v="Mon"/>
    <x v="108"/>
    <x v="2"/>
    <n v="145.44"/>
    <n v="4.7619047620000003"/>
    <n v="7.2720000000000002"/>
    <n v="7.6"/>
    <s v="Low Spender"/>
  </r>
  <r>
    <s v="634-97-8956"/>
    <x v="0"/>
    <s v="Yangon"/>
    <x v="1"/>
    <x v="1"/>
    <x v="4"/>
    <n v="32.9"/>
    <n v="3"/>
    <n v="4.9349999999999996"/>
    <n v="103.63500000000001"/>
    <x v="12"/>
    <s v="Sun"/>
    <x v="109"/>
    <x v="1"/>
    <n v="98.7"/>
    <n v="4.7619047620000003"/>
    <n v="4.9349999999999996"/>
    <n v="9.1"/>
    <s v="Low Spender"/>
  </r>
  <r>
    <s v="566-71-1091"/>
    <x v="0"/>
    <s v="Yangon"/>
    <x v="1"/>
    <x v="1"/>
    <x v="5"/>
    <n v="77.02"/>
    <n v="5"/>
    <n v="19.254999999999999"/>
    <n v="404.35500000000002"/>
    <x v="58"/>
    <s v="Sun"/>
    <x v="110"/>
    <x v="2"/>
    <n v="385.1"/>
    <n v="4.7619047620000003"/>
    <n v="19.254999999999999"/>
    <n v="5.5"/>
    <s v="High Spender"/>
  </r>
  <r>
    <s v="442-48-3607"/>
    <x v="0"/>
    <s v="Yangon"/>
    <x v="0"/>
    <x v="1"/>
    <x v="4"/>
    <n v="23.48"/>
    <n v="2"/>
    <n v="2.3479999999999999"/>
    <n v="49.308"/>
    <x v="66"/>
    <s v="Thu"/>
    <x v="111"/>
    <x v="1"/>
    <n v="46.96"/>
    <n v="4.7619047620000003"/>
    <n v="2.3479999999999999"/>
    <n v="7.9"/>
    <s v="Low Spender"/>
  </r>
  <r>
    <s v="527-09-6272"/>
    <x v="0"/>
    <s v="Yangon"/>
    <x v="0"/>
    <x v="0"/>
    <x v="3"/>
    <n v="28.45"/>
    <n v="5"/>
    <n v="7.1124999999999998"/>
    <n v="149.36250000000001"/>
    <x v="40"/>
    <s v="Thu"/>
    <x v="112"/>
    <x v="1"/>
    <n v="142.25"/>
    <n v="4.7619047620000003"/>
    <n v="7.1124999999999998"/>
    <n v="9.1"/>
    <s v="Low Spender"/>
  </r>
  <r>
    <s v="898-04-2717"/>
    <x v="0"/>
    <s v="Yangon"/>
    <x v="1"/>
    <x v="1"/>
    <x v="5"/>
    <n v="76.400000000000006"/>
    <n v="9"/>
    <n v="34.380000000000003"/>
    <n v="721.98"/>
    <x v="42"/>
    <s v="Tue"/>
    <x v="113"/>
    <x v="0"/>
    <n v="687.6"/>
    <n v="4.7619047620000003"/>
    <n v="34.380000000000003"/>
    <n v="7.5"/>
    <s v="High Spender"/>
  </r>
  <r>
    <s v="150-89-8043"/>
    <x v="0"/>
    <s v="Yangon"/>
    <x v="1"/>
    <x v="1"/>
    <x v="2"/>
    <n v="44.65"/>
    <n v="3"/>
    <n v="6.6974999999999998"/>
    <n v="140.64750000000001"/>
    <x v="32"/>
    <s v="Thu"/>
    <x v="114"/>
    <x v="2"/>
    <n v="133.94999999999999"/>
    <n v="4.7619047620000003"/>
    <n v="6.6974999999999998"/>
    <n v="6.2"/>
    <s v="Low Spender"/>
  </r>
  <r>
    <s v="135-84-8019"/>
    <x v="0"/>
    <s v="Yangon"/>
    <x v="1"/>
    <x v="0"/>
    <x v="5"/>
    <n v="77.930000000000007"/>
    <n v="9"/>
    <n v="35.0685"/>
    <n v="736.43849999999998"/>
    <x v="67"/>
    <s v="Wed"/>
    <x v="115"/>
    <x v="0"/>
    <n v="701.37"/>
    <n v="4.7619047620000003"/>
    <n v="35.0685"/>
    <n v="7.6"/>
    <s v="High Spender"/>
  </r>
  <r>
    <s v="441-94-7118"/>
    <x v="0"/>
    <s v="Yangon"/>
    <x v="0"/>
    <x v="1"/>
    <x v="3"/>
    <n v="71.95"/>
    <n v="1"/>
    <n v="3.5975000000000001"/>
    <n v="75.547499999999999"/>
    <x v="68"/>
    <s v="Mon"/>
    <x v="116"/>
    <x v="2"/>
    <n v="71.95"/>
    <n v="4.7619047620000003"/>
    <n v="3.5975000000000001"/>
    <n v="7.3"/>
    <s v="Low Spender"/>
  </r>
  <r>
    <s v="531-80-1784"/>
    <x v="0"/>
    <s v="Yangon"/>
    <x v="1"/>
    <x v="1"/>
    <x v="3"/>
    <n v="26.02"/>
    <n v="7"/>
    <n v="9.1069999999999993"/>
    <n v="191.24700000000001"/>
    <x v="30"/>
    <s v="Thu"/>
    <x v="117"/>
    <x v="2"/>
    <n v="182.14"/>
    <n v="4.7619047620000003"/>
    <n v="9.1069999999999993"/>
    <n v="5.0999999999999996"/>
    <s v="Medium Spender"/>
  </r>
  <r>
    <s v="834-61-8124"/>
    <x v="0"/>
    <s v="Yangon"/>
    <x v="1"/>
    <x v="1"/>
    <x v="3"/>
    <n v="51.69"/>
    <n v="7"/>
    <n v="18.0915"/>
    <n v="379.92149999999998"/>
    <x v="69"/>
    <s v="Sat"/>
    <x v="118"/>
    <x v="2"/>
    <n v="361.83"/>
    <n v="4.7619047620000003"/>
    <n v="18.0915"/>
    <n v="5.5"/>
    <s v="Medium Spender"/>
  </r>
  <r>
    <s v="612-36-5536"/>
    <x v="0"/>
    <s v="Yangon"/>
    <x v="0"/>
    <x v="1"/>
    <x v="4"/>
    <n v="80.959999999999994"/>
    <n v="8"/>
    <n v="32.384"/>
    <n v="680.06399999999996"/>
    <x v="12"/>
    <s v="Sun"/>
    <x v="119"/>
    <x v="1"/>
    <n v="647.67999999999995"/>
    <n v="4.7619047620000003"/>
    <n v="32.384"/>
    <n v="7.4"/>
    <s v="High Spender"/>
  </r>
  <r>
    <s v="462-67-9126"/>
    <x v="0"/>
    <s v="Yangon"/>
    <x v="1"/>
    <x v="1"/>
    <x v="1"/>
    <n v="73.22"/>
    <n v="6"/>
    <n v="21.966000000000001"/>
    <n v="461.286"/>
    <x v="11"/>
    <s v="Mon"/>
    <x v="120"/>
    <x v="2"/>
    <n v="439.32"/>
    <n v="4.7619047620000003"/>
    <n v="21.966000000000001"/>
    <n v="7.2"/>
    <s v="High Spender"/>
  </r>
  <r>
    <s v="468-88-0009"/>
    <x v="0"/>
    <s v="Yangon"/>
    <x v="0"/>
    <x v="1"/>
    <x v="1"/>
    <n v="65.94"/>
    <n v="4"/>
    <n v="13.188000000000001"/>
    <n v="276.94799999999998"/>
    <x v="70"/>
    <s v="Sun"/>
    <x v="121"/>
    <x v="2"/>
    <n v="263.76"/>
    <n v="4.7619047620000003"/>
    <n v="13.188000000000001"/>
    <n v="6"/>
    <s v="Medium Spender"/>
  </r>
  <r>
    <s v="254-31-0042"/>
    <x v="0"/>
    <s v="Yangon"/>
    <x v="0"/>
    <x v="1"/>
    <x v="3"/>
    <n v="21.5"/>
    <n v="9"/>
    <n v="9.6750000000000007"/>
    <n v="203.17500000000001"/>
    <x v="21"/>
    <s v="Wed"/>
    <x v="122"/>
    <x v="1"/>
    <n v="193.5"/>
    <n v="4.7619047620000003"/>
    <n v="9.6750000000000007"/>
    <n v="7.8"/>
    <s v="Medium Spender"/>
  </r>
  <r>
    <s v="422-29-8786"/>
    <x v="0"/>
    <s v="Yangon"/>
    <x v="1"/>
    <x v="0"/>
    <x v="1"/>
    <n v="67.09"/>
    <n v="5"/>
    <n v="16.772500000000001"/>
    <n v="352.22250000000003"/>
    <x v="39"/>
    <s v="Thu"/>
    <x v="123"/>
    <x v="1"/>
    <n v="335.45"/>
    <n v="4.7619047620000003"/>
    <n v="16.772500000000001"/>
    <n v="9.1"/>
    <s v="Medium Spender"/>
  </r>
  <r>
    <s v="667-23-5919"/>
    <x v="0"/>
    <s v="Yangon"/>
    <x v="0"/>
    <x v="0"/>
    <x v="5"/>
    <n v="96.7"/>
    <n v="5"/>
    <n v="24.175000000000001"/>
    <n v="507.67500000000001"/>
    <x v="71"/>
    <s v="Mon"/>
    <x v="124"/>
    <x v="0"/>
    <n v="483.5"/>
    <n v="4.7619047620000003"/>
    <n v="24.175000000000001"/>
    <n v="7"/>
    <s v="High Spender"/>
  </r>
  <r>
    <s v="289-15-7034"/>
    <x v="0"/>
    <s v="Yangon"/>
    <x v="0"/>
    <x v="1"/>
    <x v="2"/>
    <n v="82.33"/>
    <n v="4"/>
    <n v="16.466000000000001"/>
    <n v="345.786"/>
    <x v="47"/>
    <s v="Fri"/>
    <x v="3"/>
    <x v="1"/>
    <n v="329.32"/>
    <n v="4.7619047620000003"/>
    <n v="16.466000000000001"/>
    <n v="7.5"/>
    <s v="Medium Spender"/>
  </r>
  <r>
    <s v="662-72-2873"/>
    <x v="0"/>
    <s v="Yangon"/>
    <x v="1"/>
    <x v="0"/>
    <x v="4"/>
    <n v="40.94"/>
    <n v="5"/>
    <n v="10.234999999999999"/>
    <n v="214.935"/>
    <x v="50"/>
    <s v="Sun"/>
    <x v="125"/>
    <x v="0"/>
    <n v="204.7"/>
    <n v="4.7619047620000003"/>
    <n v="10.234999999999999"/>
    <n v="9.9"/>
    <s v="Medium Spender"/>
  </r>
  <r>
    <s v="725-56-0833"/>
    <x v="0"/>
    <s v="Yangon"/>
    <x v="1"/>
    <x v="0"/>
    <x v="0"/>
    <n v="32.32"/>
    <n v="10"/>
    <n v="16.16"/>
    <n v="339.36"/>
    <x v="37"/>
    <s v="Wed"/>
    <x v="71"/>
    <x v="1"/>
    <n v="323.2"/>
    <n v="4.7619047620000003"/>
    <n v="16.16"/>
    <n v="10"/>
    <s v="Medium Spender"/>
  </r>
  <r>
    <s v="563-36-9814"/>
    <x v="0"/>
    <s v="Yangon"/>
    <x v="0"/>
    <x v="1"/>
    <x v="3"/>
    <n v="76.819999999999993"/>
    <n v="1"/>
    <n v="3.8410000000000002"/>
    <n v="80.661000000000001"/>
    <x v="53"/>
    <s v="Wed"/>
    <x v="126"/>
    <x v="0"/>
    <n v="76.819999999999993"/>
    <n v="4.7619047620000003"/>
    <n v="3.8410000000000002"/>
    <n v="7.2"/>
    <s v="Low Spender"/>
  </r>
  <r>
    <s v="308-47-4913"/>
    <x v="0"/>
    <s v="Yangon"/>
    <x v="0"/>
    <x v="0"/>
    <x v="2"/>
    <n v="52.26"/>
    <n v="10"/>
    <n v="26.13"/>
    <n v="548.73"/>
    <x v="46"/>
    <s v="Sat"/>
    <x v="127"/>
    <x v="1"/>
    <n v="522.6"/>
    <n v="4.7619047620000003"/>
    <n v="26.13"/>
    <n v="6.2"/>
    <s v="High Spender"/>
  </r>
  <r>
    <s v="885-17-6250"/>
    <x v="0"/>
    <s v="Yangon"/>
    <x v="1"/>
    <x v="0"/>
    <x v="0"/>
    <n v="79.739999999999995"/>
    <n v="1"/>
    <n v="3.9870000000000001"/>
    <n v="83.727000000000004"/>
    <x v="21"/>
    <s v="Wed"/>
    <x v="128"/>
    <x v="0"/>
    <n v="79.739999999999995"/>
    <n v="4.7619047620000003"/>
    <n v="3.9870000000000001"/>
    <n v="7.3"/>
    <s v="Low Spender"/>
  </r>
  <r>
    <s v="726-27-2396"/>
    <x v="0"/>
    <s v="Yangon"/>
    <x v="1"/>
    <x v="0"/>
    <x v="0"/>
    <n v="77.5"/>
    <n v="5"/>
    <n v="19.375"/>
    <n v="406.875"/>
    <x v="23"/>
    <s v="Thu"/>
    <x v="129"/>
    <x v="0"/>
    <n v="387.5"/>
    <n v="4.7619047620000003"/>
    <n v="19.375"/>
    <n v="4.3"/>
    <s v="High Spender"/>
  </r>
  <r>
    <s v="316-01-3952"/>
    <x v="0"/>
    <s v="Yangon"/>
    <x v="1"/>
    <x v="0"/>
    <x v="4"/>
    <n v="54.27"/>
    <n v="5"/>
    <n v="13.567500000000001"/>
    <n v="284.91750000000002"/>
    <x v="22"/>
    <s v="Wed"/>
    <x v="95"/>
    <x v="0"/>
    <n v="271.35000000000002"/>
    <n v="4.7619047620000003"/>
    <n v="13.567500000000001"/>
    <n v="4.5999999999999996"/>
    <s v="Medium Spender"/>
  </r>
  <r>
    <s v="882-40-4577"/>
    <x v="0"/>
    <s v="Yangon"/>
    <x v="0"/>
    <x v="1"/>
    <x v="2"/>
    <n v="67.260000000000005"/>
    <n v="4"/>
    <n v="13.452"/>
    <n v="282.49200000000002"/>
    <x v="31"/>
    <s v="Sat"/>
    <x v="130"/>
    <x v="1"/>
    <n v="269.04000000000002"/>
    <n v="4.7619047620000003"/>
    <n v="13.452"/>
    <n v="8"/>
    <s v="Medium Spender"/>
  </r>
  <r>
    <s v="732-67-5346"/>
    <x v="0"/>
    <s v="Yangon"/>
    <x v="1"/>
    <x v="1"/>
    <x v="4"/>
    <n v="13.79"/>
    <n v="5"/>
    <n v="3.4474999999999998"/>
    <n v="72.397499999999994"/>
    <x v="47"/>
    <s v="Fri"/>
    <x v="131"/>
    <x v="1"/>
    <n v="68.95"/>
    <n v="4.7619047620000003"/>
    <n v="3.4474999999999998"/>
    <n v="7.8"/>
    <s v="Low Spender"/>
  </r>
  <r>
    <s v="256-08-8343"/>
    <x v="0"/>
    <s v="Yangon"/>
    <x v="1"/>
    <x v="0"/>
    <x v="1"/>
    <n v="56.53"/>
    <n v="4"/>
    <n v="11.305999999999999"/>
    <n v="237.42599999999999"/>
    <x v="41"/>
    <s v="Mon"/>
    <x v="132"/>
    <x v="0"/>
    <n v="226.12"/>
    <n v="4.7619047620000003"/>
    <n v="11.305999999999999"/>
    <n v="5.5"/>
    <s v="Medium Spender"/>
  </r>
  <r>
    <s v="132-23-6451"/>
    <x v="0"/>
    <s v="Yangon"/>
    <x v="0"/>
    <x v="1"/>
    <x v="0"/>
    <n v="20.97"/>
    <n v="5"/>
    <n v="5.2424999999999997"/>
    <n v="110.0925"/>
    <x v="56"/>
    <s v="Fri"/>
    <x v="105"/>
    <x v="2"/>
    <n v="104.85"/>
    <n v="4.7619047620000003"/>
    <n v="5.2424999999999997"/>
    <n v="7.8"/>
    <s v="Low Spender"/>
  </r>
  <r>
    <s v="696-90-2548"/>
    <x v="0"/>
    <s v="Yangon"/>
    <x v="1"/>
    <x v="1"/>
    <x v="2"/>
    <n v="25.84"/>
    <n v="3"/>
    <n v="3.8759999999999999"/>
    <n v="81.396000000000001"/>
    <x v="15"/>
    <s v="Sun"/>
    <x v="133"/>
    <x v="0"/>
    <n v="77.52"/>
    <n v="4.7619047620000003"/>
    <n v="3.8759999999999999"/>
    <n v="6.6"/>
    <s v="Low Spender"/>
  </r>
  <r>
    <s v="472-15-9636"/>
    <x v="0"/>
    <s v="Yangon"/>
    <x v="1"/>
    <x v="1"/>
    <x v="1"/>
    <n v="50.93"/>
    <n v="8"/>
    <n v="20.372"/>
    <n v="427.81200000000001"/>
    <x v="14"/>
    <s v="Fri"/>
    <x v="134"/>
    <x v="0"/>
    <n v="407.44"/>
    <n v="4.7619047620000003"/>
    <n v="20.372"/>
    <n v="9.1999999999999993"/>
    <s v="High Spender"/>
  </r>
  <r>
    <s v="745-71-3520"/>
    <x v="0"/>
    <s v="Yangon"/>
    <x v="0"/>
    <x v="0"/>
    <x v="3"/>
    <n v="25.22"/>
    <n v="7"/>
    <n v="8.827"/>
    <n v="185.36699999999999"/>
    <x v="68"/>
    <s v="Mon"/>
    <x v="135"/>
    <x v="2"/>
    <n v="176.54"/>
    <n v="4.7619047620000003"/>
    <n v="8.827"/>
    <n v="8.1999999999999993"/>
    <s v="Medium Spender"/>
  </r>
  <r>
    <s v="269-10-8440"/>
    <x v="0"/>
    <s v="Yangon"/>
    <x v="0"/>
    <x v="1"/>
    <x v="0"/>
    <n v="53.17"/>
    <n v="7"/>
    <n v="18.609500000000001"/>
    <n v="390.79950000000002"/>
    <x v="11"/>
    <s v="Mon"/>
    <x v="136"/>
    <x v="2"/>
    <n v="372.19"/>
    <n v="4.7619047620000003"/>
    <n v="18.609500000000001"/>
    <n v="8.9"/>
    <s v="High Spender"/>
  </r>
  <r>
    <s v="325-77-6186"/>
    <x v="0"/>
    <s v="Yangon"/>
    <x v="0"/>
    <x v="0"/>
    <x v="1"/>
    <n v="90.65"/>
    <n v="10"/>
    <n v="45.325000000000003"/>
    <n v="951.82500000000005"/>
    <x v="28"/>
    <s v="Fri"/>
    <x v="137"/>
    <x v="0"/>
    <n v="906.5"/>
    <n v="4.7619047620000003"/>
    <n v="45.325000000000003"/>
    <n v="7.3"/>
    <s v="High Spender"/>
  </r>
  <r>
    <s v="459-50-7686"/>
    <x v="0"/>
    <s v="Yangon"/>
    <x v="1"/>
    <x v="0"/>
    <x v="3"/>
    <n v="23.46"/>
    <n v="6"/>
    <n v="7.0380000000000003"/>
    <n v="147.798"/>
    <x v="72"/>
    <s v="Sun"/>
    <x v="138"/>
    <x v="0"/>
    <n v="140.76"/>
    <n v="4.7619047620000003"/>
    <n v="7.0380000000000003"/>
    <n v="6.4"/>
    <s v="Low Spender"/>
  </r>
  <r>
    <s v="345-08-4992"/>
    <x v="0"/>
    <s v="Yangon"/>
    <x v="1"/>
    <x v="1"/>
    <x v="1"/>
    <n v="33.99"/>
    <n v="6"/>
    <n v="10.196999999999999"/>
    <n v="214.137"/>
    <x v="28"/>
    <s v="Fri"/>
    <x v="139"/>
    <x v="1"/>
    <n v="203.94"/>
    <n v="4.7619047620000003"/>
    <n v="10.196999999999999"/>
    <n v="7.7"/>
    <s v="Medium Spender"/>
  </r>
  <r>
    <s v="138-17-5109"/>
    <x v="0"/>
    <s v="Yangon"/>
    <x v="0"/>
    <x v="0"/>
    <x v="1"/>
    <n v="89.21"/>
    <n v="9"/>
    <n v="40.144500000000001"/>
    <n v="843.03449999999998"/>
    <x v="17"/>
    <s v="Tue"/>
    <x v="140"/>
    <x v="1"/>
    <n v="802.89"/>
    <n v="4.7619047620000003"/>
    <n v="40.144500000000001"/>
    <n v="6.5"/>
    <s v="High Spender"/>
  </r>
  <r>
    <s v="301-11-9629"/>
    <x v="0"/>
    <s v="Yangon"/>
    <x v="1"/>
    <x v="0"/>
    <x v="2"/>
    <n v="19.100000000000001"/>
    <n v="7"/>
    <n v="6.6849999999999996"/>
    <n v="140.38499999999999"/>
    <x v="17"/>
    <s v="Tue"/>
    <x v="141"/>
    <x v="2"/>
    <n v="133.69999999999999"/>
    <n v="4.7619047620000003"/>
    <n v="6.6849999999999996"/>
    <n v="9.6999999999999993"/>
    <s v="Low Spender"/>
  </r>
  <r>
    <s v="727-17-0390"/>
    <x v="0"/>
    <s v="Yangon"/>
    <x v="1"/>
    <x v="0"/>
    <x v="4"/>
    <n v="63.61"/>
    <n v="5"/>
    <n v="15.9025"/>
    <n v="333.95249999999999"/>
    <x v="35"/>
    <s v="Sat"/>
    <x v="83"/>
    <x v="0"/>
    <n v="318.05"/>
    <n v="4.7619047620000003"/>
    <n v="15.9025"/>
    <n v="4.8"/>
    <s v="Medium Spender"/>
  </r>
  <r>
    <s v="568-88-3448"/>
    <x v="0"/>
    <s v="Yangon"/>
    <x v="1"/>
    <x v="1"/>
    <x v="0"/>
    <n v="25"/>
    <n v="1"/>
    <n v="1.25"/>
    <n v="26.25"/>
    <x v="1"/>
    <s v="Sun"/>
    <x v="142"/>
    <x v="0"/>
    <n v="25"/>
    <n v="4.7619047620000003"/>
    <n v="1.25"/>
    <n v="5.5"/>
    <s v="Low Spender"/>
  </r>
  <r>
    <s v="187-83-5490"/>
    <x v="0"/>
    <s v="Yangon"/>
    <x v="0"/>
    <x v="1"/>
    <x v="3"/>
    <n v="20.77"/>
    <n v="4"/>
    <n v="4.1539999999999999"/>
    <n v="87.233999999999995"/>
    <x v="51"/>
    <s v="Thu"/>
    <x v="143"/>
    <x v="2"/>
    <n v="83.08"/>
    <n v="4.7619047620000003"/>
    <n v="4.1539999999999999"/>
    <n v="4.7"/>
    <s v="Low Spender"/>
  </r>
  <r>
    <s v="470-32-9057"/>
    <x v="0"/>
    <s v="Yangon"/>
    <x v="0"/>
    <x v="1"/>
    <x v="4"/>
    <n v="51.34"/>
    <n v="5"/>
    <n v="12.835000000000001"/>
    <n v="269.53500000000003"/>
    <x v="30"/>
    <s v="Thu"/>
    <x v="144"/>
    <x v="1"/>
    <n v="256.7"/>
    <n v="4.7619047620000003"/>
    <n v="12.835000000000001"/>
    <n v="9.1"/>
    <s v="Medium Spender"/>
  </r>
  <r>
    <s v="340-21-9136"/>
    <x v="0"/>
    <s v="Yangon"/>
    <x v="0"/>
    <x v="0"/>
    <x v="2"/>
    <n v="40.049999999999997"/>
    <n v="4"/>
    <n v="8.01"/>
    <n v="168.21"/>
    <x v="43"/>
    <s v="Fri"/>
    <x v="145"/>
    <x v="2"/>
    <n v="160.19999999999999"/>
    <n v="4.7619047620000003"/>
    <n v="8.01"/>
    <n v="9.6999999999999993"/>
    <s v="Medium Spender"/>
  </r>
  <r>
    <s v="405-31-3305"/>
    <x v="0"/>
    <s v="Yangon"/>
    <x v="0"/>
    <x v="1"/>
    <x v="5"/>
    <n v="43.13"/>
    <n v="10"/>
    <n v="21.565000000000001"/>
    <n v="452.86500000000001"/>
    <x v="24"/>
    <s v="Sat"/>
    <x v="146"/>
    <x v="1"/>
    <n v="431.3"/>
    <n v="4.7619047620000003"/>
    <n v="21.565000000000001"/>
    <n v="5.5"/>
    <s v="High Spender"/>
  </r>
  <r>
    <s v="676-39-6028"/>
    <x v="0"/>
    <s v="Yangon"/>
    <x v="0"/>
    <x v="0"/>
    <x v="3"/>
    <n v="64.44"/>
    <n v="5"/>
    <n v="16.11"/>
    <n v="338.31"/>
    <x v="61"/>
    <s v="Sat"/>
    <x v="147"/>
    <x v="2"/>
    <n v="322.2"/>
    <n v="4.7619047620000003"/>
    <n v="16.11"/>
    <n v="6.6"/>
    <s v="Medium Spender"/>
  </r>
  <r>
    <s v="502-05-1910"/>
    <x v="0"/>
    <s v="Yangon"/>
    <x v="1"/>
    <x v="1"/>
    <x v="0"/>
    <n v="65.180000000000007"/>
    <n v="3"/>
    <n v="9.7769999999999992"/>
    <n v="205.31700000000001"/>
    <x v="4"/>
    <s v="Mon"/>
    <x v="30"/>
    <x v="1"/>
    <n v="195.54"/>
    <n v="4.7619047620000003"/>
    <n v="9.7769999999999992"/>
    <n v="6.3"/>
    <s v="Medium Spender"/>
  </r>
  <r>
    <s v="485-30-8700"/>
    <x v="0"/>
    <s v="Yangon"/>
    <x v="1"/>
    <x v="0"/>
    <x v="2"/>
    <n v="33.26"/>
    <n v="5"/>
    <n v="8.3149999999999995"/>
    <n v="174.61500000000001"/>
    <x v="59"/>
    <s v="Mon"/>
    <x v="115"/>
    <x v="1"/>
    <n v="166.3"/>
    <n v="4.7619047620000003"/>
    <n v="8.3149999999999995"/>
    <n v="4.2"/>
    <s v="Medium Spender"/>
  </r>
  <r>
    <s v="575-67-1508"/>
    <x v="0"/>
    <s v="Yangon"/>
    <x v="1"/>
    <x v="1"/>
    <x v="3"/>
    <n v="38.6"/>
    <n v="1"/>
    <n v="1.93"/>
    <n v="40.53"/>
    <x v="36"/>
    <s v="Tue"/>
    <x v="21"/>
    <x v="0"/>
    <n v="38.6"/>
    <n v="4.7619047620000003"/>
    <n v="1.93"/>
    <n v="6.7"/>
    <s v="Low Spender"/>
  </r>
  <r>
    <s v="674-15-9296"/>
    <x v="0"/>
    <s v="Yangon"/>
    <x v="1"/>
    <x v="1"/>
    <x v="2"/>
    <n v="37.14"/>
    <n v="5"/>
    <n v="9.2850000000000001"/>
    <n v="194.98500000000001"/>
    <x v="73"/>
    <s v="Tue"/>
    <x v="148"/>
    <x v="0"/>
    <n v="185.7"/>
    <n v="4.7619047620000003"/>
    <n v="9.2850000000000001"/>
    <n v="5"/>
    <s v="Medium Spender"/>
  </r>
  <r>
    <s v="795-49-7276"/>
    <x v="0"/>
    <s v="Yangon"/>
    <x v="1"/>
    <x v="1"/>
    <x v="5"/>
    <n v="37.15"/>
    <n v="4"/>
    <n v="7.43"/>
    <n v="156.03"/>
    <x v="29"/>
    <s v="Sat"/>
    <x v="149"/>
    <x v="0"/>
    <n v="148.6"/>
    <n v="4.7619047620000003"/>
    <n v="7.43"/>
    <n v="8.3000000000000007"/>
    <s v="Low Spender"/>
  </r>
  <r>
    <s v="510-09-5628"/>
    <x v="0"/>
    <s v="Yangon"/>
    <x v="0"/>
    <x v="0"/>
    <x v="5"/>
    <n v="19.66"/>
    <n v="10"/>
    <n v="9.83"/>
    <n v="206.43"/>
    <x v="16"/>
    <s v="Fri"/>
    <x v="150"/>
    <x v="1"/>
    <n v="196.6"/>
    <n v="4.7619047620000003"/>
    <n v="9.83"/>
    <n v="7.2"/>
    <s v="Medium Spender"/>
  </r>
  <r>
    <s v="420-18-8989"/>
    <x v="0"/>
    <s v="Yangon"/>
    <x v="0"/>
    <x v="0"/>
    <x v="2"/>
    <n v="51.52"/>
    <n v="8"/>
    <n v="20.608000000000001"/>
    <n v="432.76799999999997"/>
    <x v="24"/>
    <s v="Sat"/>
    <x v="151"/>
    <x v="2"/>
    <n v="412.16"/>
    <n v="4.7619047620000003"/>
    <n v="20.608000000000001"/>
    <n v="9.6"/>
    <s v="High Spender"/>
  </r>
  <r>
    <s v="726-29-6793"/>
    <x v="0"/>
    <s v="Yangon"/>
    <x v="0"/>
    <x v="1"/>
    <x v="3"/>
    <n v="24.18"/>
    <n v="8"/>
    <n v="9.6720000000000006"/>
    <n v="203.11199999999999"/>
    <x v="74"/>
    <s v="Mon"/>
    <x v="152"/>
    <x v="0"/>
    <n v="193.44"/>
    <n v="4.7619047620000003"/>
    <n v="9.6720000000000006"/>
    <n v="9.8000000000000007"/>
    <s v="Medium Spender"/>
  </r>
  <r>
    <s v="209-61-0206"/>
    <x v="0"/>
    <s v="Yangon"/>
    <x v="1"/>
    <x v="0"/>
    <x v="1"/>
    <n v="42.91"/>
    <n v="5"/>
    <n v="10.727499999999999"/>
    <n v="225.2775"/>
    <x v="0"/>
    <s v="Sat"/>
    <x v="153"/>
    <x v="0"/>
    <n v="214.55"/>
    <n v="4.7619047620000003"/>
    <n v="10.727499999999999"/>
    <n v="6.1"/>
    <s v="Medium Spender"/>
  </r>
  <r>
    <s v="595-27-4851"/>
    <x v="0"/>
    <s v="Yangon"/>
    <x v="1"/>
    <x v="0"/>
    <x v="5"/>
    <n v="54.28"/>
    <n v="7"/>
    <n v="18.998000000000001"/>
    <n v="398.95800000000003"/>
    <x v="2"/>
    <s v="Sun"/>
    <x v="154"/>
    <x v="0"/>
    <n v="379.96"/>
    <n v="4.7619047620000003"/>
    <n v="18.998000000000001"/>
    <n v="9.3000000000000007"/>
    <s v="High Spender"/>
  </r>
  <r>
    <s v="189-52-0236"/>
    <x v="0"/>
    <s v="Yangon"/>
    <x v="1"/>
    <x v="1"/>
    <x v="3"/>
    <n v="99.55"/>
    <n v="7"/>
    <n v="34.842500000000001"/>
    <n v="731.6925"/>
    <x v="66"/>
    <s v="Thu"/>
    <x v="155"/>
    <x v="2"/>
    <n v="696.85"/>
    <n v="4.7619047620000003"/>
    <n v="34.842500000000001"/>
    <n v="7.6"/>
    <s v="High Spender"/>
  </r>
  <r>
    <s v="220-28-1851"/>
    <x v="0"/>
    <s v="Yangon"/>
    <x v="1"/>
    <x v="1"/>
    <x v="1"/>
    <n v="34.729999999999997"/>
    <n v="2"/>
    <n v="3.4729999999999999"/>
    <n v="72.933000000000007"/>
    <x v="75"/>
    <s v="Fri"/>
    <x v="156"/>
    <x v="0"/>
    <n v="69.459999999999994"/>
    <n v="4.7619047620000003"/>
    <n v="3.4729999999999999"/>
    <n v="9.6999999999999993"/>
    <s v="Low Spender"/>
  </r>
  <r>
    <s v="609-81-8548"/>
    <x v="0"/>
    <s v="Yangon"/>
    <x v="0"/>
    <x v="0"/>
    <x v="1"/>
    <n v="37.44"/>
    <n v="6"/>
    <n v="11.231999999999999"/>
    <n v="235.87200000000001"/>
    <x v="76"/>
    <s v="Wed"/>
    <x v="157"/>
    <x v="1"/>
    <n v="224.64"/>
    <n v="4.7619047620000003"/>
    <n v="11.231999999999999"/>
    <n v="5.9"/>
    <s v="Medium Spender"/>
  </r>
  <r>
    <s v="534-01-4457"/>
    <x v="0"/>
    <s v="Yangon"/>
    <x v="1"/>
    <x v="1"/>
    <x v="4"/>
    <n v="81.709999999999994"/>
    <n v="6"/>
    <n v="24.513000000000002"/>
    <n v="514.77300000000002"/>
    <x v="2"/>
    <s v="Sun"/>
    <x v="4"/>
    <x v="1"/>
    <n v="490.26"/>
    <n v="4.7619047620000003"/>
    <n v="24.513000000000002"/>
    <n v="8"/>
    <s v="High Spender"/>
  </r>
  <r>
    <s v="719-89-8991"/>
    <x v="0"/>
    <s v="Yangon"/>
    <x v="0"/>
    <x v="0"/>
    <x v="2"/>
    <n v="91.41"/>
    <n v="5"/>
    <n v="22.852499999999999"/>
    <n v="479.90249999999997"/>
    <x v="4"/>
    <s v="Mon"/>
    <x v="158"/>
    <x v="0"/>
    <n v="457.05"/>
    <n v="4.7619047620000003"/>
    <n v="22.852499999999999"/>
    <n v="7.1"/>
    <s v="High Spender"/>
  </r>
  <r>
    <s v="827-77-7633"/>
    <x v="0"/>
    <s v="Yangon"/>
    <x v="1"/>
    <x v="1"/>
    <x v="2"/>
    <n v="98.09"/>
    <n v="9"/>
    <n v="44.140500000000003"/>
    <n v="926.95050000000003"/>
    <x v="12"/>
    <s v="Sun"/>
    <x v="159"/>
    <x v="2"/>
    <n v="882.81"/>
    <n v="4.7619047620000003"/>
    <n v="44.140500000000003"/>
    <n v="9.3000000000000007"/>
    <s v="High Spender"/>
  </r>
  <r>
    <s v="287-83-1405"/>
    <x v="0"/>
    <s v="Yangon"/>
    <x v="1"/>
    <x v="1"/>
    <x v="0"/>
    <n v="25.43"/>
    <n v="6"/>
    <n v="7.6289999999999996"/>
    <n v="160.209"/>
    <x v="6"/>
    <s v="Tue"/>
    <x v="160"/>
    <x v="0"/>
    <n v="152.58000000000001"/>
    <n v="4.7619047620000003"/>
    <n v="7.6289999999999996"/>
    <n v="7"/>
    <s v="Low Spender"/>
  </r>
  <r>
    <s v="435-13-4908"/>
    <x v="0"/>
    <s v="Yangon"/>
    <x v="0"/>
    <x v="1"/>
    <x v="5"/>
    <n v="86.68"/>
    <n v="8"/>
    <n v="34.671999999999997"/>
    <n v="728.11199999999997"/>
    <x v="23"/>
    <s v="Thu"/>
    <x v="161"/>
    <x v="1"/>
    <n v="693.44"/>
    <n v="4.7619047620000003"/>
    <n v="34.671999999999997"/>
    <n v="7.2"/>
    <s v="High Spender"/>
  </r>
  <r>
    <s v="892-05-6689"/>
    <x v="0"/>
    <s v="Yangon"/>
    <x v="1"/>
    <x v="0"/>
    <x v="1"/>
    <n v="28.32"/>
    <n v="5"/>
    <n v="7.08"/>
    <n v="148.68"/>
    <x v="9"/>
    <s v="Mon"/>
    <x v="162"/>
    <x v="0"/>
    <n v="141.6"/>
    <n v="4.7619047620000003"/>
    <n v="7.08"/>
    <n v="6.2"/>
    <s v="Low Spender"/>
  </r>
  <r>
    <s v="643-38-7867"/>
    <x v="0"/>
    <s v="Yangon"/>
    <x v="1"/>
    <x v="1"/>
    <x v="1"/>
    <n v="97.94"/>
    <n v="1"/>
    <n v="4.8970000000000002"/>
    <n v="102.837"/>
    <x v="63"/>
    <s v="Thu"/>
    <x v="86"/>
    <x v="0"/>
    <n v="97.94"/>
    <n v="4.7619047620000003"/>
    <n v="4.8970000000000002"/>
    <n v="6.9"/>
    <s v="Low Spender"/>
  </r>
  <r>
    <s v="308-81-0538"/>
    <x v="0"/>
    <s v="Yangon"/>
    <x v="1"/>
    <x v="0"/>
    <x v="5"/>
    <n v="73.05"/>
    <n v="4"/>
    <n v="14.61"/>
    <n v="306.81"/>
    <x v="4"/>
    <s v="Mon"/>
    <x v="163"/>
    <x v="1"/>
    <n v="292.2"/>
    <n v="4.7619047620000003"/>
    <n v="14.61"/>
    <n v="4.9000000000000004"/>
    <s v="Medium Spender"/>
  </r>
  <r>
    <s v="460-35-4390"/>
    <x v="0"/>
    <s v="Yangon"/>
    <x v="1"/>
    <x v="1"/>
    <x v="1"/>
    <n v="30.68"/>
    <n v="3"/>
    <n v="4.6020000000000003"/>
    <n v="96.641999999999996"/>
    <x v="25"/>
    <s v="Tue"/>
    <x v="82"/>
    <x v="0"/>
    <n v="92.04"/>
    <n v="4.7619047620000003"/>
    <n v="4.6020000000000003"/>
    <n v="9.1"/>
    <s v="Low Spender"/>
  </r>
  <r>
    <s v="647-50-1224"/>
    <x v="0"/>
    <s v="Yangon"/>
    <x v="1"/>
    <x v="0"/>
    <x v="5"/>
    <n v="29.42"/>
    <n v="10"/>
    <n v="14.71"/>
    <n v="308.91000000000003"/>
    <x v="26"/>
    <s v="Sat"/>
    <x v="164"/>
    <x v="0"/>
    <n v="294.2"/>
    <n v="4.7619047620000003"/>
    <n v="14.71"/>
    <n v="8.9"/>
    <s v="Medium Spender"/>
  </r>
  <r>
    <s v="541-48-8554"/>
    <x v="0"/>
    <s v="Yangon"/>
    <x v="1"/>
    <x v="1"/>
    <x v="2"/>
    <n v="60.95"/>
    <n v="9"/>
    <n v="27.427499999999998"/>
    <n v="575.97749999999996"/>
    <x v="49"/>
    <s v="Mon"/>
    <x v="165"/>
    <x v="1"/>
    <n v="548.54999999999995"/>
    <n v="4.7619047620000003"/>
    <n v="27.427499999999998"/>
    <n v="6"/>
    <s v="High Spender"/>
  </r>
  <r>
    <s v="213-32-1216"/>
    <x v="0"/>
    <s v="Yangon"/>
    <x v="1"/>
    <x v="0"/>
    <x v="3"/>
    <n v="66.06"/>
    <n v="6"/>
    <n v="19.818000000000001"/>
    <n v="416.178"/>
    <x v="48"/>
    <s v="Wed"/>
    <x v="166"/>
    <x v="2"/>
    <n v="396.36"/>
    <n v="4.7619047620000003"/>
    <n v="19.818000000000001"/>
    <n v="7.3"/>
    <s v="High Spender"/>
  </r>
  <r>
    <s v="134-75-2619"/>
    <x v="0"/>
    <s v="Yangon"/>
    <x v="0"/>
    <x v="1"/>
    <x v="3"/>
    <n v="19.32"/>
    <n v="7"/>
    <n v="6.7619999999999996"/>
    <n v="142.00200000000001"/>
    <x v="65"/>
    <s v="Mon"/>
    <x v="167"/>
    <x v="2"/>
    <n v="135.24"/>
    <n v="4.7619047620000003"/>
    <n v="6.7619999999999996"/>
    <n v="6.9"/>
    <s v="Low Spender"/>
  </r>
  <r>
    <s v="712-39-0363"/>
    <x v="0"/>
    <s v="Yangon"/>
    <x v="0"/>
    <x v="1"/>
    <x v="4"/>
    <n v="41.66"/>
    <n v="6"/>
    <n v="12.497999999999999"/>
    <n v="262.45800000000003"/>
    <x v="27"/>
    <s v="Wed"/>
    <x v="168"/>
    <x v="0"/>
    <n v="249.96"/>
    <n v="4.7619047620000003"/>
    <n v="12.497999999999999"/>
    <n v="5.6"/>
    <s v="Medium Spender"/>
  </r>
  <r>
    <s v="218-59-9410"/>
    <x v="0"/>
    <s v="Yangon"/>
    <x v="0"/>
    <x v="0"/>
    <x v="1"/>
    <n v="72.42"/>
    <n v="3"/>
    <n v="10.863"/>
    <n v="228.12299999999999"/>
    <x v="8"/>
    <s v="Fri"/>
    <x v="169"/>
    <x v="0"/>
    <n v="217.26"/>
    <n v="4.7619047620000003"/>
    <n v="10.863"/>
    <n v="8.1999999999999993"/>
    <s v="Medium Spender"/>
  </r>
  <r>
    <s v="760-90-2357"/>
    <x v="0"/>
    <s v="Yangon"/>
    <x v="0"/>
    <x v="1"/>
    <x v="3"/>
    <n v="74.510000000000005"/>
    <n v="6"/>
    <n v="22.353000000000002"/>
    <n v="469.41300000000001"/>
    <x v="45"/>
    <s v="Wed"/>
    <x v="170"/>
    <x v="0"/>
    <n v="447.06"/>
    <n v="4.7619047620000003"/>
    <n v="22.353000000000002"/>
    <n v="5"/>
    <s v="High Spender"/>
  </r>
  <r>
    <s v="698-98-5964"/>
    <x v="0"/>
    <s v="Yangon"/>
    <x v="1"/>
    <x v="0"/>
    <x v="4"/>
    <n v="81.209999999999994"/>
    <n v="10"/>
    <n v="40.604999999999997"/>
    <n v="852.70500000000004"/>
    <x v="64"/>
    <s v="Thu"/>
    <x v="171"/>
    <x v="1"/>
    <n v="812.1"/>
    <n v="4.7619047620000003"/>
    <n v="40.604999999999997"/>
    <n v="6.3"/>
    <s v="High Spender"/>
  </r>
  <r>
    <s v="651-88-7328"/>
    <x v="0"/>
    <s v="Yangon"/>
    <x v="1"/>
    <x v="0"/>
    <x v="5"/>
    <n v="65.739999999999995"/>
    <n v="9"/>
    <n v="29.582999999999998"/>
    <n v="621.24300000000005"/>
    <x v="10"/>
    <s v="Tue"/>
    <x v="157"/>
    <x v="2"/>
    <n v="591.66"/>
    <n v="4.7619047620000003"/>
    <n v="29.582999999999998"/>
    <n v="7.7"/>
    <s v="High Spender"/>
  </r>
  <r>
    <s v="239-48-4278"/>
    <x v="0"/>
    <s v="Yangon"/>
    <x v="0"/>
    <x v="1"/>
    <x v="4"/>
    <n v="10.130000000000001"/>
    <n v="7"/>
    <n v="3.5455000000000001"/>
    <n v="74.455500000000001"/>
    <x v="15"/>
    <s v="Sun"/>
    <x v="172"/>
    <x v="0"/>
    <n v="70.91"/>
    <n v="4.7619047620000003"/>
    <n v="3.5455000000000001"/>
    <n v="8.3000000000000007"/>
    <s v="Low Spender"/>
  </r>
  <r>
    <s v="550-84-8664"/>
    <x v="0"/>
    <s v="Yangon"/>
    <x v="1"/>
    <x v="1"/>
    <x v="2"/>
    <n v="85.91"/>
    <n v="5"/>
    <n v="21.477499999999999"/>
    <n v="451.02749999999997"/>
    <x v="14"/>
    <s v="Fri"/>
    <x v="173"/>
    <x v="1"/>
    <n v="429.55"/>
    <n v="4.7619047620000003"/>
    <n v="21.477499999999999"/>
    <n v="8.6"/>
    <s v="High Spender"/>
  </r>
  <r>
    <s v="797-88-0493"/>
    <x v="0"/>
    <s v="Yangon"/>
    <x v="1"/>
    <x v="0"/>
    <x v="0"/>
    <n v="64.27"/>
    <n v="4"/>
    <n v="12.853999999999999"/>
    <n v="269.93400000000003"/>
    <x v="60"/>
    <s v="Tue"/>
    <x v="174"/>
    <x v="2"/>
    <n v="257.08"/>
    <n v="4.7619047620000003"/>
    <n v="12.853999999999999"/>
    <n v="7.7"/>
    <s v="Medium Spender"/>
  </r>
  <r>
    <s v="443-82-0585"/>
    <x v="0"/>
    <s v="Yangon"/>
    <x v="0"/>
    <x v="0"/>
    <x v="0"/>
    <n v="77.680000000000007"/>
    <n v="4"/>
    <n v="15.536"/>
    <n v="326.25599999999997"/>
    <x v="38"/>
    <s v="Fri"/>
    <x v="175"/>
    <x v="2"/>
    <n v="310.72000000000003"/>
    <n v="4.7619047620000003"/>
    <n v="15.536"/>
    <n v="8.4"/>
    <s v="Medium Spender"/>
  </r>
  <r>
    <s v="127-47-6963"/>
    <x v="0"/>
    <s v="Yangon"/>
    <x v="1"/>
    <x v="1"/>
    <x v="0"/>
    <n v="51.71"/>
    <n v="4"/>
    <n v="10.342000000000001"/>
    <n v="217.18199999999999"/>
    <x v="46"/>
    <s v="Sat"/>
    <x v="176"/>
    <x v="1"/>
    <n v="206.84"/>
    <n v="4.7619047620000003"/>
    <n v="10.342000000000001"/>
    <n v="9.8000000000000007"/>
    <s v="Medium Spender"/>
  </r>
  <r>
    <s v="278-86-2735"/>
    <x v="0"/>
    <s v="Yangon"/>
    <x v="1"/>
    <x v="0"/>
    <x v="4"/>
    <n v="52.34"/>
    <n v="3"/>
    <n v="7.851"/>
    <n v="164.87100000000001"/>
    <x v="19"/>
    <s v="Wed"/>
    <x v="177"/>
    <x v="2"/>
    <n v="157.02000000000001"/>
    <n v="4.7619047620000003"/>
    <n v="7.851"/>
    <n v="9.1999999999999993"/>
    <s v="Medium Spender"/>
  </r>
  <r>
    <s v="695-28-6250"/>
    <x v="0"/>
    <s v="Yangon"/>
    <x v="1"/>
    <x v="0"/>
    <x v="2"/>
    <n v="43.06"/>
    <n v="5"/>
    <n v="10.765000000000001"/>
    <n v="226.065"/>
    <x v="68"/>
    <s v="Mon"/>
    <x v="178"/>
    <x v="0"/>
    <n v="215.3"/>
    <n v="4.7619047620000003"/>
    <n v="10.765000000000001"/>
    <n v="7.7"/>
    <s v="Medium Spender"/>
  </r>
  <r>
    <s v="227-50-3718"/>
    <x v="0"/>
    <s v="Yangon"/>
    <x v="1"/>
    <x v="1"/>
    <x v="0"/>
    <n v="14.62"/>
    <n v="5"/>
    <n v="3.6549999999999998"/>
    <n v="76.754999999999995"/>
    <x v="41"/>
    <s v="Mon"/>
    <x v="179"/>
    <x v="2"/>
    <n v="73.099999999999994"/>
    <n v="4.7619047620000003"/>
    <n v="3.6549999999999998"/>
    <n v="4.4000000000000004"/>
    <s v="Low Spender"/>
  </r>
  <r>
    <s v="560-49-6611"/>
    <x v="0"/>
    <s v="Yangon"/>
    <x v="0"/>
    <x v="0"/>
    <x v="2"/>
    <n v="45.58"/>
    <n v="1"/>
    <n v="2.2789999999999999"/>
    <n v="47.859000000000002"/>
    <x v="7"/>
    <s v="Thu"/>
    <x v="180"/>
    <x v="2"/>
    <n v="45.58"/>
    <n v="4.7619047620000003"/>
    <n v="2.2789999999999999"/>
    <n v="9.8000000000000007"/>
    <s v="Low Spender"/>
  </r>
  <r>
    <s v="880-35-0356"/>
    <x v="0"/>
    <s v="Yangon"/>
    <x v="0"/>
    <x v="0"/>
    <x v="2"/>
    <n v="75.2"/>
    <n v="3"/>
    <n v="11.28"/>
    <n v="236.88"/>
    <x v="52"/>
    <s v="Tue"/>
    <x v="181"/>
    <x v="0"/>
    <n v="225.6"/>
    <n v="4.7619047620000003"/>
    <n v="11.28"/>
    <n v="4.8"/>
    <s v="Medium Spender"/>
  </r>
  <r>
    <s v="152-68-2907"/>
    <x v="0"/>
    <s v="Yangon"/>
    <x v="1"/>
    <x v="1"/>
    <x v="4"/>
    <n v="52.2"/>
    <n v="3"/>
    <n v="7.83"/>
    <n v="164.43"/>
    <x v="57"/>
    <s v="Fri"/>
    <x v="182"/>
    <x v="1"/>
    <n v="156.6"/>
    <n v="4.7619047620000003"/>
    <n v="7.83"/>
    <n v="9.5"/>
    <s v="Medium Spender"/>
  </r>
  <r>
    <s v="334-64-2006"/>
    <x v="0"/>
    <s v="Yangon"/>
    <x v="0"/>
    <x v="0"/>
    <x v="1"/>
    <n v="70.319999999999993"/>
    <n v="2"/>
    <n v="7.032"/>
    <n v="147.672"/>
    <x v="70"/>
    <s v="Sun"/>
    <x v="183"/>
    <x v="0"/>
    <n v="140.63999999999999"/>
    <n v="4.7619047620000003"/>
    <n v="7.032"/>
    <n v="9.6"/>
    <s v="Low Spender"/>
  </r>
  <r>
    <s v="559-98-9873"/>
    <x v="0"/>
    <s v="Yangon"/>
    <x v="0"/>
    <x v="0"/>
    <x v="5"/>
    <n v="53.65"/>
    <n v="7"/>
    <n v="18.7775"/>
    <n v="394.32749999999999"/>
    <x v="18"/>
    <s v="Sun"/>
    <x v="184"/>
    <x v="0"/>
    <n v="375.55"/>
    <n v="4.7619047620000003"/>
    <n v="18.7775"/>
    <n v="5.2"/>
    <s v="High Spender"/>
  </r>
  <r>
    <s v="318-12-0304"/>
    <x v="0"/>
    <s v="Yangon"/>
    <x v="1"/>
    <x v="1"/>
    <x v="5"/>
    <n v="30.61"/>
    <n v="1"/>
    <n v="1.5305"/>
    <n v="32.140500000000003"/>
    <x v="48"/>
    <s v="Wed"/>
    <x v="185"/>
    <x v="0"/>
    <n v="30.61"/>
    <n v="4.7619047620000003"/>
    <n v="1.5305"/>
    <n v="5.2"/>
    <s v="Low Spender"/>
  </r>
  <r>
    <s v="421-95-9805"/>
    <x v="0"/>
    <s v="Yangon"/>
    <x v="1"/>
    <x v="0"/>
    <x v="3"/>
    <n v="28.96"/>
    <n v="1"/>
    <n v="1.448"/>
    <n v="30.408000000000001"/>
    <x v="7"/>
    <s v="Thu"/>
    <x v="186"/>
    <x v="1"/>
    <n v="28.96"/>
    <n v="4.7619047620000003"/>
    <n v="1.448"/>
    <n v="6.2"/>
    <s v="Low Spender"/>
  </r>
  <r>
    <s v="443-59-0061"/>
    <x v="0"/>
    <s v="Yangon"/>
    <x v="0"/>
    <x v="1"/>
    <x v="4"/>
    <n v="67.45"/>
    <n v="10"/>
    <n v="33.725000000000001"/>
    <n v="708.22500000000002"/>
    <x v="58"/>
    <s v="Sun"/>
    <x v="73"/>
    <x v="0"/>
    <n v="674.5"/>
    <n v="4.7619047620000003"/>
    <n v="33.725000000000001"/>
    <n v="4.2"/>
    <s v="High Spender"/>
  </r>
  <r>
    <s v="509-29-3912"/>
    <x v="0"/>
    <s v="Yangon"/>
    <x v="0"/>
    <x v="0"/>
    <x v="2"/>
    <n v="38.72"/>
    <n v="9"/>
    <n v="17.423999999999999"/>
    <n v="365.904"/>
    <x v="45"/>
    <s v="Wed"/>
    <x v="187"/>
    <x v="0"/>
    <n v="348.48"/>
    <n v="4.7619047620000003"/>
    <n v="17.423999999999999"/>
    <n v="4.2"/>
    <s v="Medium Spender"/>
  </r>
  <r>
    <s v="828-46-6863"/>
    <x v="0"/>
    <s v="Yangon"/>
    <x v="0"/>
    <x v="1"/>
    <x v="4"/>
    <n v="98.53"/>
    <n v="6"/>
    <n v="29.559000000000001"/>
    <n v="620.73900000000003"/>
    <x v="48"/>
    <s v="Wed"/>
    <x v="77"/>
    <x v="1"/>
    <n v="591.17999999999995"/>
    <n v="4.7619047620000003"/>
    <n v="29.559000000000001"/>
    <n v="4"/>
    <s v="High Spender"/>
  </r>
  <r>
    <s v="420-97-3340"/>
    <x v="0"/>
    <s v="Yangon"/>
    <x v="1"/>
    <x v="0"/>
    <x v="4"/>
    <n v="71.680000000000007"/>
    <n v="3"/>
    <n v="10.752000000000001"/>
    <n v="225.792"/>
    <x v="30"/>
    <s v="Thu"/>
    <x v="188"/>
    <x v="1"/>
    <n v="215.04"/>
    <n v="4.7619047620000003"/>
    <n v="10.752000000000001"/>
    <n v="9.1999999999999993"/>
    <s v="Medium Spender"/>
  </r>
  <r>
    <s v="436-54-4512"/>
    <x v="0"/>
    <s v="Yangon"/>
    <x v="0"/>
    <x v="0"/>
    <x v="4"/>
    <n v="91.61"/>
    <n v="1"/>
    <n v="4.5804999999999998"/>
    <n v="96.1905"/>
    <x v="45"/>
    <s v="Wed"/>
    <x v="52"/>
    <x v="2"/>
    <n v="91.61"/>
    <n v="4.7619047620000003"/>
    <n v="4.5804999999999998"/>
    <n v="9.8000000000000007"/>
    <s v="Low Spender"/>
  </r>
  <r>
    <s v="816-57-2053"/>
    <x v="0"/>
    <s v="Yangon"/>
    <x v="1"/>
    <x v="1"/>
    <x v="2"/>
    <n v="60.87"/>
    <n v="2"/>
    <n v="6.0869999999999997"/>
    <n v="127.827"/>
    <x v="46"/>
    <s v="Sat"/>
    <x v="189"/>
    <x v="0"/>
    <n v="121.74"/>
    <n v="4.7619047620000003"/>
    <n v="6.0869999999999997"/>
    <n v="8.6999999999999993"/>
    <s v="Low Spender"/>
  </r>
  <r>
    <s v="856-66-2701"/>
    <x v="0"/>
    <s v="Yangon"/>
    <x v="0"/>
    <x v="1"/>
    <x v="1"/>
    <n v="53.3"/>
    <n v="3"/>
    <n v="7.9950000000000001"/>
    <n v="167.89500000000001"/>
    <x v="43"/>
    <s v="Fri"/>
    <x v="190"/>
    <x v="0"/>
    <n v="159.9"/>
    <n v="4.7619047620000003"/>
    <n v="7.9950000000000001"/>
    <n v="7.5"/>
    <s v="Medium Spender"/>
  </r>
  <r>
    <s v="308-39-1707"/>
    <x v="0"/>
    <s v="Yangon"/>
    <x v="1"/>
    <x v="0"/>
    <x v="5"/>
    <n v="12.09"/>
    <n v="1"/>
    <n v="0.60450000000000004"/>
    <n v="12.6945"/>
    <x v="69"/>
    <s v="Sat"/>
    <x v="191"/>
    <x v="1"/>
    <n v="12.09"/>
    <n v="4.7619047620000003"/>
    <n v="0.60450000000000004"/>
    <n v="8.1999999999999993"/>
    <s v="Low Spender"/>
  </r>
  <r>
    <s v="149-61-1929"/>
    <x v="0"/>
    <s v="Yangon"/>
    <x v="1"/>
    <x v="1"/>
    <x v="2"/>
    <n v="64.19"/>
    <n v="10"/>
    <n v="32.094999999999999"/>
    <n v="673.995"/>
    <x v="31"/>
    <s v="Sat"/>
    <x v="192"/>
    <x v="1"/>
    <n v="641.9"/>
    <n v="4.7619047620000003"/>
    <n v="32.094999999999999"/>
    <n v="6.7"/>
    <s v="High Spender"/>
  </r>
  <r>
    <s v="655-07-2265"/>
    <x v="0"/>
    <s v="Yangon"/>
    <x v="1"/>
    <x v="1"/>
    <x v="3"/>
    <n v="78.31"/>
    <n v="3"/>
    <n v="11.746499999999999"/>
    <n v="246.6765"/>
    <x v="62"/>
    <s v="Tue"/>
    <x v="178"/>
    <x v="0"/>
    <n v="234.93"/>
    <n v="4.7619047620000003"/>
    <n v="11.746499999999999"/>
    <n v="5.4"/>
    <s v="Medium Spender"/>
  </r>
  <r>
    <s v="589-02-8023"/>
    <x v="0"/>
    <s v="Yangon"/>
    <x v="0"/>
    <x v="1"/>
    <x v="4"/>
    <n v="83.77"/>
    <n v="2"/>
    <n v="8.3770000000000007"/>
    <n v="175.917"/>
    <x v="17"/>
    <s v="Tue"/>
    <x v="193"/>
    <x v="1"/>
    <n v="167.54"/>
    <n v="4.7619047620000003"/>
    <n v="8.3770000000000007"/>
    <n v="7"/>
    <s v="Medium Spender"/>
  </r>
  <r>
    <s v="610-46-4100"/>
    <x v="0"/>
    <s v="Yangon"/>
    <x v="1"/>
    <x v="1"/>
    <x v="0"/>
    <n v="28.95"/>
    <n v="7"/>
    <n v="10.1325"/>
    <n v="212.7825"/>
    <x v="1"/>
    <s v="Sun"/>
    <x v="194"/>
    <x v="1"/>
    <n v="202.65"/>
    <n v="4.7619047620000003"/>
    <n v="10.1325"/>
    <n v="6"/>
    <s v="Medium Spender"/>
  </r>
  <r>
    <s v="706-36-6154"/>
    <x v="0"/>
    <s v="Yangon"/>
    <x v="0"/>
    <x v="1"/>
    <x v="1"/>
    <n v="19.36"/>
    <n v="9"/>
    <n v="8.7119999999999997"/>
    <n v="182.952"/>
    <x v="33"/>
    <s v="Fri"/>
    <x v="195"/>
    <x v="0"/>
    <n v="174.24"/>
    <n v="4.7619047620000003"/>
    <n v="8.7119999999999997"/>
    <n v="8.6999999999999993"/>
    <s v="Medium Spender"/>
  </r>
  <r>
    <s v="742-04-5161"/>
    <x v="0"/>
    <s v="Yangon"/>
    <x v="0"/>
    <x v="1"/>
    <x v="1"/>
    <n v="72.78"/>
    <n v="10"/>
    <n v="36.39"/>
    <n v="764.19"/>
    <x v="58"/>
    <s v="Sun"/>
    <x v="196"/>
    <x v="2"/>
    <n v="727.8"/>
    <n v="4.7619047620000003"/>
    <n v="36.39"/>
    <n v="7.3"/>
    <s v="High Spender"/>
  </r>
  <r>
    <s v="169-52-4504"/>
    <x v="0"/>
    <s v="Yangon"/>
    <x v="1"/>
    <x v="0"/>
    <x v="3"/>
    <n v="15.69"/>
    <n v="3"/>
    <n v="2.3534999999999999"/>
    <n v="49.423499999999997"/>
    <x v="66"/>
    <s v="Thu"/>
    <x v="180"/>
    <x v="1"/>
    <n v="47.07"/>
    <n v="4.7619047620000003"/>
    <n v="2.3534999999999999"/>
    <n v="5.8"/>
    <s v="Low Spender"/>
  </r>
  <r>
    <s v="562-12-5430"/>
    <x v="0"/>
    <s v="Yangon"/>
    <x v="0"/>
    <x v="0"/>
    <x v="5"/>
    <n v="88.15"/>
    <n v="3"/>
    <n v="13.2225"/>
    <n v="277.67250000000001"/>
    <x v="33"/>
    <s v="Fri"/>
    <x v="197"/>
    <x v="0"/>
    <n v="264.45"/>
    <n v="4.7619047620000003"/>
    <n v="13.2225"/>
    <n v="7.9"/>
    <s v="Medium Spender"/>
  </r>
  <r>
    <s v="816-72-8853"/>
    <x v="0"/>
    <s v="Yangon"/>
    <x v="0"/>
    <x v="0"/>
    <x v="2"/>
    <n v="27.93"/>
    <n v="5"/>
    <n v="6.9824999999999999"/>
    <n v="146.63249999999999"/>
    <x v="36"/>
    <s v="Tue"/>
    <x v="29"/>
    <x v="2"/>
    <n v="139.65"/>
    <n v="4.7619047620000003"/>
    <n v="6.9824999999999999"/>
    <n v="5.9"/>
    <s v="Low Spender"/>
  </r>
  <r>
    <s v="491-38-3499"/>
    <x v="0"/>
    <s v="Yangon"/>
    <x v="0"/>
    <x v="1"/>
    <x v="5"/>
    <n v="55.45"/>
    <n v="1"/>
    <n v="2.7725"/>
    <n v="58.222499999999997"/>
    <x v="77"/>
    <s v="Tue"/>
    <x v="198"/>
    <x v="1"/>
    <n v="55.45"/>
    <n v="4.7619047620000003"/>
    <n v="2.7725"/>
    <n v="4.9000000000000004"/>
    <s v="Low Spender"/>
  </r>
  <r>
    <s v="518-17-2983"/>
    <x v="0"/>
    <s v="Yangon"/>
    <x v="1"/>
    <x v="0"/>
    <x v="5"/>
    <n v="48.63"/>
    <n v="4"/>
    <n v="9.7260000000000009"/>
    <n v="204.24600000000001"/>
    <x v="68"/>
    <s v="Mon"/>
    <x v="199"/>
    <x v="0"/>
    <n v="194.52"/>
    <n v="4.7619047620000003"/>
    <n v="9.7260000000000009"/>
    <n v="7.6"/>
    <s v="Medium Spender"/>
  </r>
  <r>
    <s v="588-47-8641"/>
    <x v="0"/>
    <s v="Yangon"/>
    <x v="0"/>
    <x v="1"/>
    <x v="5"/>
    <n v="56.04"/>
    <n v="10"/>
    <n v="28.02"/>
    <n v="588.41999999999996"/>
    <x v="71"/>
    <s v="Mon"/>
    <x v="200"/>
    <x v="0"/>
    <n v="560.4"/>
    <n v="4.7619047620000003"/>
    <n v="28.02"/>
    <n v="4.4000000000000004"/>
    <s v="High Spender"/>
  </r>
  <r>
    <s v="811-03-8790"/>
    <x v="0"/>
    <s v="Yangon"/>
    <x v="1"/>
    <x v="0"/>
    <x v="3"/>
    <n v="45.48"/>
    <n v="10"/>
    <n v="22.74"/>
    <n v="477.54"/>
    <x v="75"/>
    <s v="Fri"/>
    <x v="201"/>
    <x v="1"/>
    <n v="454.8"/>
    <n v="4.7619047620000003"/>
    <n v="22.74"/>
    <n v="4.8"/>
    <s v="High Spender"/>
  </r>
  <r>
    <s v="274-05-5470"/>
    <x v="0"/>
    <s v="Yangon"/>
    <x v="0"/>
    <x v="0"/>
    <x v="4"/>
    <n v="73.47"/>
    <n v="4"/>
    <n v="14.694000000000001"/>
    <n v="308.57400000000001"/>
    <x v="78"/>
    <s v="Sat"/>
    <x v="202"/>
    <x v="2"/>
    <n v="293.88"/>
    <n v="4.7619047620000003"/>
    <n v="14.694000000000001"/>
    <n v="6"/>
    <s v="Medium Spender"/>
  </r>
  <r>
    <s v="130-67-4723"/>
    <x v="0"/>
    <s v="Yangon"/>
    <x v="0"/>
    <x v="1"/>
    <x v="4"/>
    <n v="48.5"/>
    <n v="6"/>
    <n v="14.55"/>
    <n v="305.55"/>
    <x v="47"/>
    <s v="Fri"/>
    <x v="203"/>
    <x v="0"/>
    <n v="291"/>
    <n v="4.7619047620000003"/>
    <n v="14.55"/>
    <n v="9.4"/>
    <s v="Medium Spender"/>
  </r>
  <r>
    <s v="105-10-6182"/>
    <x v="0"/>
    <s v="Yangon"/>
    <x v="0"/>
    <x v="1"/>
    <x v="5"/>
    <n v="21.48"/>
    <n v="2"/>
    <n v="2.1480000000000001"/>
    <n v="45.107999999999997"/>
    <x v="67"/>
    <s v="Wed"/>
    <x v="204"/>
    <x v="0"/>
    <n v="42.96"/>
    <n v="4.7619047620000003"/>
    <n v="2.1480000000000001"/>
    <n v="6.6"/>
    <s v="Low Spender"/>
  </r>
  <r>
    <s v="648-83-1321"/>
    <x v="0"/>
    <s v="Yangon"/>
    <x v="0"/>
    <x v="1"/>
    <x v="1"/>
    <n v="63.56"/>
    <n v="10"/>
    <n v="31.78"/>
    <n v="667.38"/>
    <x v="79"/>
    <s v="Wed"/>
    <x v="205"/>
    <x v="2"/>
    <n v="635.6"/>
    <n v="4.7619047620000003"/>
    <n v="31.78"/>
    <n v="4.3"/>
    <s v="High Spender"/>
  </r>
  <r>
    <s v="305-03-2383"/>
    <x v="0"/>
    <s v="Yangon"/>
    <x v="1"/>
    <x v="0"/>
    <x v="4"/>
    <n v="67.099999999999994"/>
    <n v="3"/>
    <n v="10.065"/>
    <n v="211.36500000000001"/>
    <x v="57"/>
    <s v="Fri"/>
    <x v="128"/>
    <x v="2"/>
    <n v="201.3"/>
    <n v="4.7619047620000003"/>
    <n v="10.065"/>
    <n v="7.5"/>
    <s v="Medium Spender"/>
  </r>
  <r>
    <s v="689-05-1884"/>
    <x v="0"/>
    <s v="Yangon"/>
    <x v="0"/>
    <x v="1"/>
    <x v="0"/>
    <n v="48.63"/>
    <n v="10"/>
    <n v="24.315000000000001"/>
    <n v="510.61500000000001"/>
    <x v="41"/>
    <s v="Mon"/>
    <x v="206"/>
    <x v="2"/>
    <n v="486.3"/>
    <n v="4.7619047620000003"/>
    <n v="24.315000000000001"/>
    <n v="8.8000000000000007"/>
    <s v="High Spender"/>
  </r>
  <r>
    <s v="800-09-8606"/>
    <x v="0"/>
    <s v="Yangon"/>
    <x v="0"/>
    <x v="0"/>
    <x v="1"/>
    <n v="87.37"/>
    <n v="5"/>
    <n v="21.842500000000001"/>
    <n v="458.6925"/>
    <x v="36"/>
    <s v="Tue"/>
    <x v="207"/>
    <x v="2"/>
    <n v="436.85"/>
    <n v="4.7619047620000003"/>
    <n v="21.842500000000001"/>
    <n v="6.6"/>
    <s v="High Spender"/>
  </r>
  <r>
    <s v="182-52-7000"/>
    <x v="0"/>
    <s v="Yangon"/>
    <x v="0"/>
    <x v="0"/>
    <x v="2"/>
    <n v="27.04"/>
    <n v="4"/>
    <n v="5.4080000000000004"/>
    <n v="113.568"/>
    <x v="10"/>
    <s v="Tue"/>
    <x v="208"/>
    <x v="0"/>
    <n v="108.16"/>
    <n v="4.7619047620000003"/>
    <n v="5.4080000000000004"/>
    <n v="6.9"/>
    <s v="Low Spender"/>
  </r>
  <r>
    <s v="868-06-0466"/>
    <x v="0"/>
    <s v="Yangon"/>
    <x v="0"/>
    <x v="1"/>
    <x v="3"/>
    <n v="69.58"/>
    <n v="9"/>
    <n v="31.311"/>
    <n v="657.53099999999995"/>
    <x v="80"/>
    <s v="Tue"/>
    <x v="209"/>
    <x v="1"/>
    <n v="626.22"/>
    <n v="4.7619047620000003"/>
    <n v="31.311"/>
    <n v="7.8"/>
    <s v="High Spender"/>
  </r>
  <r>
    <s v="445-30-9252"/>
    <x v="0"/>
    <s v="Yangon"/>
    <x v="1"/>
    <x v="1"/>
    <x v="2"/>
    <n v="25.7"/>
    <n v="3"/>
    <n v="3.855"/>
    <n v="80.954999999999998"/>
    <x v="64"/>
    <s v="Thu"/>
    <x v="205"/>
    <x v="0"/>
    <n v="77.099999999999994"/>
    <n v="4.7619047620000003"/>
    <n v="3.855"/>
    <n v="6.1"/>
    <s v="Low Spender"/>
  </r>
  <r>
    <s v="786-94-2700"/>
    <x v="0"/>
    <s v="Yangon"/>
    <x v="0"/>
    <x v="1"/>
    <x v="4"/>
    <n v="80.62"/>
    <n v="6"/>
    <n v="24.186"/>
    <n v="507.90600000000001"/>
    <x v="81"/>
    <s v="Thu"/>
    <x v="210"/>
    <x v="2"/>
    <n v="483.72"/>
    <n v="4.7619047620000003"/>
    <n v="24.186"/>
    <n v="9.1"/>
    <s v="High Spender"/>
  </r>
  <r>
    <s v="258-92-7466"/>
    <x v="0"/>
    <s v="Yangon"/>
    <x v="1"/>
    <x v="0"/>
    <x v="0"/>
    <n v="35.68"/>
    <n v="5"/>
    <n v="8.92"/>
    <n v="187.32"/>
    <x v="76"/>
    <s v="Wed"/>
    <x v="211"/>
    <x v="1"/>
    <n v="178.4"/>
    <n v="4.7619047620000003"/>
    <n v="8.92"/>
    <n v="6.6"/>
    <s v="Medium Spender"/>
  </r>
  <r>
    <s v="857-16-3520"/>
    <x v="0"/>
    <s v="Yangon"/>
    <x v="0"/>
    <x v="0"/>
    <x v="5"/>
    <n v="71.459999999999994"/>
    <n v="7"/>
    <n v="25.010999999999999"/>
    <n v="525.23099999999999"/>
    <x v="30"/>
    <s v="Thu"/>
    <x v="212"/>
    <x v="0"/>
    <n v="500.22"/>
    <n v="4.7619047620000003"/>
    <n v="25.010999999999999"/>
    <n v="4.5"/>
    <s v="High Spender"/>
  </r>
  <r>
    <s v="482-17-1179"/>
    <x v="0"/>
    <s v="Yangon"/>
    <x v="0"/>
    <x v="1"/>
    <x v="3"/>
    <n v="11.94"/>
    <n v="3"/>
    <n v="1.7909999999999999"/>
    <n v="37.610999999999997"/>
    <x v="31"/>
    <s v="Sat"/>
    <x v="213"/>
    <x v="1"/>
    <n v="35.82"/>
    <n v="4.7619047620000003"/>
    <n v="1.7909999999999999"/>
    <n v="8.1"/>
    <s v="Low Spender"/>
  </r>
  <r>
    <s v="788-21-5741"/>
    <x v="0"/>
    <s v="Yangon"/>
    <x v="1"/>
    <x v="1"/>
    <x v="5"/>
    <n v="45.38"/>
    <n v="3"/>
    <n v="6.8070000000000004"/>
    <n v="142.947"/>
    <x v="12"/>
    <s v="Sun"/>
    <x v="85"/>
    <x v="1"/>
    <n v="136.13999999999999"/>
    <n v="4.7619047620000003"/>
    <n v="6.8070000000000004"/>
    <n v="7.2"/>
    <s v="Low Spender"/>
  </r>
  <r>
    <s v="247-11-2470"/>
    <x v="0"/>
    <s v="Yangon"/>
    <x v="0"/>
    <x v="0"/>
    <x v="5"/>
    <n v="22.32"/>
    <n v="4"/>
    <n v="4.4640000000000004"/>
    <n v="93.744"/>
    <x v="75"/>
    <s v="Fri"/>
    <x v="164"/>
    <x v="1"/>
    <n v="89.28"/>
    <n v="4.7619047620000003"/>
    <n v="4.4640000000000004"/>
    <n v="4.4000000000000004"/>
    <s v="Low Spender"/>
  </r>
  <r>
    <s v="635-28-5728"/>
    <x v="0"/>
    <s v="Yangon"/>
    <x v="1"/>
    <x v="1"/>
    <x v="0"/>
    <n v="56"/>
    <n v="3"/>
    <n v="8.4"/>
    <n v="176.4"/>
    <x v="81"/>
    <s v="Thu"/>
    <x v="214"/>
    <x v="0"/>
    <n v="168"/>
    <n v="4.7619047620000003"/>
    <n v="8.4"/>
    <n v="4.8"/>
    <s v="Medium Spender"/>
  </r>
  <r>
    <s v="756-49-0168"/>
    <x v="0"/>
    <s v="Yangon"/>
    <x v="0"/>
    <x v="1"/>
    <x v="5"/>
    <n v="19.7"/>
    <n v="1"/>
    <n v="0.98499999999999999"/>
    <n v="20.684999999999999"/>
    <x v="3"/>
    <s v="Fri"/>
    <x v="215"/>
    <x v="0"/>
    <n v="19.7"/>
    <n v="4.7619047620000003"/>
    <n v="0.98499999999999999"/>
    <n v="9.5"/>
    <s v="Low Spender"/>
  </r>
  <r>
    <s v="805-86-0265"/>
    <x v="0"/>
    <s v="Yangon"/>
    <x v="1"/>
    <x v="1"/>
    <x v="1"/>
    <n v="93.96"/>
    <n v="9"/>
    <n v="42.281999999999996"/>
    <n v="887.92200000000003"/>
    <x v="45"/>
    <s v="Wed"/>
    <x v="216"/>
    <x v="2"/>
    <n v="845.64"/>
    <n v="4.7619047620000003"/>
    <n v="42.281999999999996"/>
    <n v="9.8000000000000007"/>
    <s v="High Spender"/>
  </r>
  <r>
    <s v="373-14-0504"/>
    <x v="0"/>
    <s v="Yangon"/>
    <x v="0"/>
    <x v="0"/>
    <x v="2"/>
    <n v="71.63"/>
    <n v="2"/>
    <n v="7.1630000000000003"/>
    <n v="150.423"/>
    <x v="6"/>
    <s v="Tue"/>
    <x v="173"/>
    <x v="0"/>
    <n v="143.26"/>
    <n v="4.7619047620000003"/>
    <n v="7.1630000000000003"/>
    <n v="8.8000000000000007"/>
    <s v="Low Spender"/>
  </r>
  <r>
    <s v="546-80-2899"/>
    <x v="0"/>
    <s v="Yangon"/>
    <x v="0"/>
    <x v="1"/>
    <x v="1"/>
    <n v="37.69"/>
    <n v="2"/>
    <n v="3.7690000000000001"/>
    <n v="79.149000000000001"/>
    <x v="37"/>
    <s v="Wed"/>
    <x v="217"/>
    <x v="0"/>
    <n v="75.38"/>
    <n v="4.7619047620000003"/>
    <n v="3.7690000000000001"/>
    <n v="9.5"/>
    <s v="Low Spender"/>
  </r>
  <r>
    <s v="585-86-8361"/>
    <x v="0"/>
    <s v="Yangon"/>
    <x v="1"/>
    <x v="0"/>
    <x v="4"/>
    <n v="27.28"/>
    <n v="5"/>
    <n v="6.82"/>
    <n v="143.22"/>
    <x v="58"/>
    <s v="Sun"/>
    <x v="218"/>
    <x v="1"/>
    <n v="136.4"/>
    <n v="4.7619047620000003"/>
    <n v="6.82"/>
    <n v="8.6"/>
    <s v="Low Spender"/>
  </r>
  <r>
    <s v="807-14-7833"/>
    <x v="0"/>
    <s v="Yangon"/>
    <x v="0"/>
    <x v="0"/>
    <x v="3"/>
    <n v="17.420000000000002"/>
    <n v="10"/>
    <n v="8.7100000000000009"/>
    <n v="182.91"/>
    <x v="82"/>
    <s v="Fri"/>
    <x v="219"/>
    <x v="0"/>
    <n v="174.2"/>
    <n v="4.7619047620000003"/>
    <n v="8.7100000000000009"/>
    <n v="7"/>
    <s v="Medium Spender"/>
  </r>
  <r>
    <s v="652-43-6591"/>
    <x v="0"/>
    <s v="Yangon"/>
    <x v="1"/>
    <x v="0"/>
    <x v="5"/>
    <n v="97.29"/>
    <n v="8"/>
    <n v="38.915999999999997"/>
    <n v="817.23599999999999"/>
    <x v="46"/>
    <s v="Sat"/>
    <x v="220"/>
    <x v="1"/>
    <n v="778.32"/>
    <n v="4.7619047620000003"/>
    <n v="38.915999999999997"/>
    <n v="6.2"/>
    <s v="High Spender"/>
  </r>
  <r>
    <s v="406-46-7107"/>
    <x v="0"/>
    <s v="Yangon"/>
    <x v="1"/>
    <x v="0"/>
    <x v="1"/>
    <n v="96.52"/>
    <n v="6"/>
    <n v="28.956"/>
    <n v="608.07600000000002"/>
    <x v="47"/>
    <s v="Fri"/>
    <x v="221"/>
    <x v="2"/>
    <n v="579.12"/>
    <n v="4.7619047620000003"/>
    <n v="28.956"/>
    <n v="4.5"/>
    <s v="High Spender"/>
  </r>
  <r>
    <s v="250-17-5703"/>
    <x v="0"/>
    <s v="Yangon"/>
    <x v="0"/>
    <x v="1"/>
    <x v="4"/>
    <n v="18.850000000000001"/>
    <n v="10"/>
    <n v="9.4250000000000007"/>
    <n v="197.92500000000001"/>
    <x v="67"/>
    <s v="Wed"/>
    <x v="68"/>
    <x v="0"/>
    <n v="188.5"/>
    <n v="4.7619047620000003"/>
    <n v="9.4250000000000007"/>
    <n v="5.6"/>
    <s v="Medium Spender"/>
  </r>
  <r>
    <s v="156-95-3964"/>
    <x v="0"/>
    <s v="Yangon"/>
    <x v="1"/>
    <x v="0"/>
    <x v="4"/>
    <n v="55.39"/>
    <n v="4"/>
    <n v="11.077999999999999"/>
    <n v="232.63800000000001"/>
    <x v="65"/>
    <s v="Mon"/>
    <x v="222"/>
    <x v="0"/>
    <n v="221.56"/>
    <n v="4.7619047620000003"/>
    <n v="11.077999999999999"/>
    <n v="8"/>
    <s v="Medium Spender"/>
  </r>
  <r>
    <s v="410-67-1709"/>
    <x v="0"/>
    <s v="Yangon"/>
    <x v="0"/>
    <x v="0"/>
    <x v="5"/>
    <n v="63.88"/>
    <n v="8"/>
    <n v="25.552"/>
    <n v="536.59199999999998"/>
    <x v="20"/>
    <s v="Sun"/>
    <x v="223"/>
    <x v="0"/>
    <n v="511.04"/>
    <n v="4.7619047620000003"/>
    <n v="25.552"/>
    <n v="9.9"/>
    <s v="High Spender"/>
  </r>
  <r>
    <s v="587-73-4862"/>
    <x v="0"/>
    <s v="Yangon"/>
    <x v="0"/>
    <x v="0"/>
    <x v="0"/>
    <n v="10.69"/>
    <n v="5"/>
    <n v="2.6724999999999999"/>
    <n v="56.122500000000002"/>
    <x v="60"/>
    <s v="Tue"/>
    <x v="224"/>
    <x v="0"/>
    <n v="53.45"/>
    <n v="4.7619047620000003"/>
    <n v="2.6724999999999999"/>
    <n v="7.6"/>
    <s v="Low Spender"/>
  </r>
  <r>
    <s v="787-87-2010"/>
    <x v="0"/>
    <s v="Yangon"/>
    <x v="0"/>
    <x v="1"/>
    <x v="0"/>
    <n v="55.5"/>
    <n v="4"/>
    <n v="11.1"/>
    <n v="233.1"/>
    <x v="20"/>
    <s v="Sun"/>
    <x v="29"/>
    <x v="1"/>
    <n v="222"/>
    <n v="4.7619047620000003"/>
    <n v="11.1"/>
    <n v="6.6"/>
    <s v="Medium Spender"/>
  </r>
  <r>
    <s v="886-54-6089"/>
    <x v="0"/>
    <s v="Yangon"/>
    <x v="1"/>
    <x v="0"/>
    <x v="1"/>
    <n v="11.43"/>
    <n v="6"/>
    <n v="3.4289999999999998"/>
    <n v="72.009"/>
    <x v="17"/>
    <s v="Tue"/>
    <x v="196"/>
    <x v="2"/>
    <n v="68.58"/>
    <n v="4.7619047620000003"/>
    <n v="3.4289999999999998"/>
    <n v="7.7"/>
    <s v="Low Spender"/>
  </r>
  <r>
    <s v="534-53-3526"/>
    <x v="0"/>
    <s v="Yangon"/>
    <x v="1"/>
    <x v="0"/>
    <x v="2"/>
    <n v="94.76"/>
    <n v="4"/>
    <n v="18.952000000000002"/>
    <n v="397.99200000000002"/>
    <x v="83"/>
    <s v="Mon"/>
    <x v="212"/>
    <x v="0"/>
    <n v="379.04"/>
    <n v="4.7619047620000003"/>
    <n v="18.952000000000002"/>
    <n v="7.8"/>
    <s v="High Spender"/>
  </r>
  <r>
    <s v="307-04-2070"/>
    <x v="0"/>
    <s v="Yangon"/>
    <x v="0"/>
    <x v="0"/>
    <x v="5"/>
    <n v="30.62"/>
    <n v="1"/>
    <n v="1.5309999999999999"/>
    <n v="32.151000000000003"/>
    <x v="52"/>
    <s v="Tue"/>
    <x v="225"/>
    <x v="1"/>
    <n v="30.62"/>
    <n v="4.7619047620000003"/>
    <n v="1.5309999999999999"/>
    <n v="4.0999999999999996"/>
    <s v="Low Spender"/>
  </r>
  <r>
    <s v="404-91-5964"/>
    <x v="0"/>
    <s v="Yangon"/>
    <x v="1"/>
    <x v="1"/>
    <x v="3"/>
    <n v="74.58"/>
    <n v="7"/>
    <n v="26.103000000000002"/>
    <n v="548.16300000000001"/>
    <x v="68"/>
    <s v="Mon"/>
    <x v="226"/>
    <x v="1"/>
    <n v="522.05999999999995"/>
    <n v="4.7619047620000003"/>
    <n v="26.103000000000002"/>
    <n v="9"/>
    <s v="High Spender"/>
  </r>
  <r>
    <s v="497-37-6538"/>
    <x v="0"/>
    <s v="Yangon"/>
    <x v="1"/>
    <x v="1"/>
    <x v="2"/>
    <n v="58.91"/>
    <n v="7"/>
    <n v="20.618500000000001"/>
    <n v="432.98849999999999"/>
    <x v="64"/>
    <s v="Thu"/>
    <x v="227"/>
    <x v="0"/>
    <n v="412.37"/>
    <n v="4.7619047620000003"/>
    <n v="20.618500000000001"/>
    <n v="9.6999999999999993"/>
    <s v="High Spender"/>
  </r>
  <r>
    <s v="651-96-5970"/>
    <x v="0"/>
    <s v="Yangon"/>
    <x v="1"/>
    <x v="1"/>
    <x v="5"/>
    <n v="46.41"/>
    <n v="1"/>
    <n v="2.3205"/>
    <n v="48.730499999999999"/>
    <x v="1"/>
    <s v="Sun"/>
    <x v="228"/>
    <x v="1"/>
    <n v="46.41"/>
    <n v="4.7619047620000003"/>
    <n v="2.3205"/>
    <n v="4"/>
    <s v="Low Spender"/>
  </r>
  <r>
    <s v="263-12-5321"/>
    <x v="0"/>
    <s v="Yangon"/>
    <x v="0"/>
    <x v="1"/>
    <x v="3"/>
    <n v="92.6"/>
    <n v="7"/>
    <n v="32.409999999999997"/>
    <n v="680.61"/>
    <x v="67"/>
    <s v="Wed"/>
    <x v="124"/>
    <x v="1"/>
    <n v="648.20000000000005"/>
    <n v="4.7619047620000003"/>
    <n v="32.409999999999997"/>
    <n v="9.3000000000000007"/>
    <s v="High Spender"/>
  </r>
  <r>
    <s v="702-72-0487"/>
    <x v="0"/>
    <s v="Yangon"/>
    <x v="1"/>
    <x v="0"/>
    <x v="3"/>
    <n v="46.61"/>
    <n v="2"/>
    <n v="4.6609999999999996"/>
    <n v="97.881"/>
    <x v="77"/>
    <s v="Tue"/>
    <x v="48"/>
    <x v="1"/>
    <n v="93.22"/>
    <n v="4.7619047620000003"/>
    <n v="4.6609999999999996"/>
    <n v="6.6"/>
    <s v="Low Spender"/>
  </r>
  <r>
    <s v="864-24-7918"/>
    <x v="0"/>
    <s v="Yangon"/>
    <x v="0"/>
    <x v="0"/>
    <x v="2"/>
    <n v="24.49"/>
    <n v="10"/>
    <n v="12.244999999999999"/>
    <n v="257.14499999999998"/>
    <x v="82"/>
    <s v="Fri"/>
    <x v="227"/>
    <x v="2"/>
    <n v="244.9"/>
    <n v="4.7619047620000003"/>
    <n v="12.244999999999999"/>
    <n v="8.1"/>
    <s v="Medium Spender"/>
  </r>
  <r>
    <s v="759-29-9521"/>
    <x v="0"/>
    <s v="Yangon"/>
    <x v="0"/>
    <x v="0"/>
    <x v="5"/>
    <n v="48.96"/>
    <n v="9"/>
    <n v="22.032"/>
    <n v="462.67200000000003"/>
    <x v="41"/>
    <s v="Mon"/>
    <x v="229"/>
    <x v="2"/>
    <n v="440.64"/>
    <n v="4.7619047620000003"/>
    <n v="22.032"/>
    <n v="8"/>
    <s v="High Spender"/>
  </r>
  <r>
    <s v="220-68-6701"/>
    <x v="0"/>
    <s v="Yangon"/>
    <x v="1"/>
    <x v="0"/>
    <x v="1"/>
    <n v="77.47"/>
    <n v="4"/>
    <n v="15.494"/>
    <n v="325.37400000000002"/>
    <x v="84"/>
    <s v="Sun"/>
    <x v="230"/>
    <x v="2"/>
    <n v="309.88"/>
    <n v="4.7619047620000003"/>
    <n v="15.494"/>
    <n v="4.2"/>
    <s v="Medium Spender"/>
  </r>
  <r>
    <s v="618-34-8551"/>
    <x v="0"/>
    <s v="Yangon"/>
    <x v="1"/>
    <x v="0"/>
    <x v="2"/>
    <n v="93.18"/>
    <n v="2"/>
    <n v="9.3179999999999996"/>
    <n v="195.678"/>
    <x v="79"/>
    <s v="Wed"/>
    <x v="231"/>
    <x v="1"/>
    <n v="186.36"/>
    <n v="4.7619047620000003"/>
    <n v="9.3179999999999996"/>
    <n v="8.5"/>
    <s v="Medium Spender"/>
  </r>
  <r>
    <s v="257-60-7754"/>
    <x v="0"/>
    <s v="Yangon"/>
    <x v="1"/>
    <x v="0"/>
    <x v="3"/>
    <n v="50.23"/>
    <n v="4"/>
    <n v="10.045999999999999"/>
    <n v="210.96600000000001"/>
    <x v="73"/>
    <s v="Tue"/>
    <x v="232"/>
    <x v="2"/>
    <n v="200.92"/>
    <n v="4.7619047620000003"/>
    <n v="10.045999999999999"/>
    <n v="9"/>
    <s v="Medium Spender"/>
  </r>
  <r>
    <s v="380-60-5336"/>
    <x v="0"/>
    <s v="Yangon"/>
    <x v="1"/>
    <x v="0"/>
    <x v="3"/>
    <n v="40.26"/>
    <n v="10"/>
    <n v="20.13"/>
    <n v="422.73"/>
    <x v="85"/>
    <s v="Sun"/>
    <x v="233"/>
    <x v="1"/>
    <n v="402.6"/>
    <n v="4.7619047620000003"/>
    <n v="20.13"/>
    <n v="5"/>
    <s v="High Spender"/>
  </r>
  <r>
    <s v="674-56-6360"/>
    <x v="0"/>
    <s v="Yangon"/>
    <x v="1"/>
    <x v="1"/>
    <x v="3"/>
    <n v="95.15"/>
    <n v="1"/>
    <n v="4.7575000000000003"/>
    <n v="99.907499999999999"/>
    <x v="14"/>
    <s v="Fri"/>
    <x v="234"/>
    <x v="2"/>
    <n v="95.15"/>
    <n v="4.7619047620000003"/>
    <n v="4.7575000000000003"/>
    <n v="6"/>
    <s v="Low Spender"/>
  </r>
  <r>
    <s v="778-34-2523"/>
    <x v="0"/>
    <s v="Yangon"/>
    <x v="0"/>
    <x v="0"/>
    <x v="3"/>
    <n v="48.62"/>
    <n v="8"/>
    <n v="19.448"/>
    <n v="408.40800000000002"/>
    <x v="23"/>
    <s v="Thu"/>
    <x v="235"/>
    <x v="2"/>
    <n v="388.96"/>
    <n v="4.7619047620000003"/>
    <n v="19.448"/>
    <n v="5"/>
    <s v="High Spender"/>
  </r>
  <r>
    <s v="832-51-6761"/>
    <x v="0"/>
    <s v="Yangon"/>
    <x v="1"/>
    <x v="1"/>
    <x v="4"/>
    <n v="33.880000000000003"/>
    <n v="8"/>
    <n v="13.552"/>
    <n v="284.59199999999998"/>
    <x v="31"/>
    <s v="Sat"/>
    <x v="93"/>
    <x v="0"/>
    <n v="271.04000000000002"/>
    <n v="4.7619047620000003"/>
    <n v="13.552"/>
    <n v="9.6"/>
    <s v="Medium Spender"/>
  </r>
  <r>
    <s v="186-43-8965"/>
    <x v="0"/>
    <s v="Yangon"/>
    <x v="0"/>
    <x v="0"/>
    <x v="1"/>
    <n v="47.68"/>
    <n v="2"/>
    <n v="4.7679999999999998"/>
    <n v="100.128"/>
    <x v="85"/>
    <s v="Sun"/>
    <x v="236"/>
    <x v="1"/>
    <n v="95.36"/>
    <n v="4.7619047620000003"/>
    <n v="4.7679999999999998"/>
    <n v="4.0999999999999996"/>
    <s v="Low Spender"/>
  </r>
  <r>
    <s v="276-75-6884"/>
    <x v="0"/>
    <s v="Yangon"/>
    <x v="1"/>
    <x v="0"/>
    <x v="0"/>
    <n v="68.709999999999994"/>
    <n v="3"/>
    <n v="10.3065"/>
    <n v="216.4365"/>
    <x v="41"/>
    <s v="Mon"/>
    <x v="237"/>
    <x v="2"/>
    <n v="206.13"/>
    <n v="4.7619047620000003"/>
    <n v="10.3065"/>
    <n v="8.6999999999999993"/>
    <s v="Medium Spender"/>
  </r>
  <r>
    <s v="569-76-2760"/>
    <x v="0"/>
    <s v="Yangon"/>
    <x v="0"/>
    <x v="0"/>
    <x v="2"/>
    <n v="22.01"/>
    <n v="4"/>
    <n v="4.4020000000000001"/>
    <n v="92.441999999999993"/>
    <x v="36"/>
    <s v="Tue"/>
    <x v="238"/>
    <x v="1"/>
    <n v="88.04"/>
    <n v="4.7619047620000003"/>
    <n v="4.4020000000000001"/>
    <n v="6.6"/>
    <s v="Low Spender"/>
  </r>
  <r>
    <s v="760-53-9233"/>
    <x v="0"/>
    <s v="Yangon"/>
    <x v="0"/>
    <x v="1"/>
    <x v="5"/>
    <n v="41.28"/>
    <n v="3"/>
    <n v="6.1920000000000002"/>
    <n v="130.03200000000001"/>
    <x v="60"/>
    <s v="Tue"/>
    <x v="239"/>
    <x v="1"/>
    <n v="123.84"/>
    <n v="4.7619047620000003"/>
    <n v="6.1920000000000002"/>
    <n v="8.5"/>
    <s v="Low Spender"/>
  </r>
  <r>
    <s v="416-17-9926"/>
    <x v="0"/>
    <s v="Yangon"/>
    <x v="0"/>
    <x v="0"/>
    <x v="3"/>
    <n v="74.22"/>
    <n v="10"/>
    <n v="37.11"/>
    <n v="779.31"/>
    <x v="10"/>
    <s v="Tue"/>
    <x v="240"/>
    <x v="1"/>
    <n v="742.2"/>
    <n v="4.7619047620000003"/>
    <n v="37.11"/>
    <n v="4.3"/>
    <s v="High Spender"/>
  </r>
  <r>
    <s v="237-44-6163"/>
    <x v="0"/>
    <s v="Yangon"/>
    <x v="1"/>
    <x v="1"/>
    <x v="3"/>
    <n v="10.56"/>
    <n v="8"/>
    <n v="4.2240000000000002"/>
    <n v="88.703999999999994"/>
    <x v="23"/>
    <s v="Thu"/>
    <x v="101"/>
    <x v="2"/>
    <n v="84.48"/>
    <n v="4.7619047620000003"/>
    <n v="4.2240000000000002"/>
    <n v="7.6"/>
    <s v="Low Spender"/>
  </r>
  <r>
    <s v="528-14-9470"/>
    <x v="0"/>
    <s v="Yangon"/>
    <x v="0"/>
    <x v="1"/>
    <x v="0"/>
    <n v="91.3"/>
    <n v="1"/>
    <n v="4.5650000000000004"/>
    <n v="95.864999999999995"/>
    <x v="32"/>
    <s v="Thu"/>
    <x v="240"/>
    <x v="0"/>
    <n v="91.3"/>
    <n v="4.7619047620000003"/>
    <n v="4.5650000000000004"/>
    <n v="9.1999999999999993"/>
    <s v="Low Spender"/>
  </r>
  <r>
    <s v="807-34-3742"/>
    <x v="0"/>
    <s v="Yangon"/>
    <x v="1"/>
    <x v="1"/>
    <x v="5"/>
    <n v="52.38"/>
    <n v="1"/>
    <n v="2.6190000000000002"/>
    <n v="54.999000000000002"/>
    <x v="60"/>
    <s v="Tue"/>
    <x v="52"/>
    <x v="2"/>
    <n v="52.38"/>
    <n v="4.7619047620000003"/>
    <n v="2.6190000000000002"/>
    <n v="5.8"/>
    <s v="Low Spender"/>
  </r>
  <r>
    <s v="288-62-1085"/>
    <x v="0"/>
    <s v="Yangon"/>
    <x v="0"/>
    <x v="1"/>
    <x v="5"/>
    <n v="38.54"/>
    <n v="5"/>
    <n v="9.6349999999999998"/>
    <n v="202.33500000000001"/>
    <x v="86"/>
    <s v="Wed"/>
    <x v="85"/>
    <x v="0"/>
    <n v="192.7"/>
    <n v="4.7619047620000003"/>
    <n v="9.6349999999999998"/>
    <n v="5.6"/>
    <s v="Medium Spender"/>
  </r>
  <r>
    <s v="497-36-0989"/>
    <x v="0"/>
    <s v="Yangon"/>
    <x v="1"/>
    <x v="1"/>
    <x v="5"/>
    <n v="51.94"/>
    <n v="3"/>
    <n v="7.7910000000000004"/>
    <n v="163.61099999999999"/>
    <x v="57"/>
    <s v="Fri"/>
    <x v="241"/>
    <x v="2"/>
    <n v="155.82"/>
    <n v="4.7619047620000003"/>
    <n v="7.7910000000000004"/>
    <n v="7.9"/>
    <s v="Medium Spender"/>
  </r>
  <r>
    <s v="860-73-6466"/>
    <x v="0"/>
    <s v="Yangon"/>
    <x v="0"/>
    <x v="0"/>
    <x v="2"/>
    <n v="39.47"/>
    <n v="2"/>
    <n v="3.9470000000000001"/>
    <n v="82.887"/>
    <x v="13"/>
    <s v="Sat"/>
    <x v="242"/>
    <x v="1"/>
    <n v="78.94"/>
    <n v="4.7619047620000003"/>
    <n v="3.9470000000000001"/>
    <n v="5"/>
    <s v="Low Spender"/>
  </r>
  <r>
    <s v="896-34-0956"/>
    <x v="0"/>
    <s v="Yangon"/>
    <x v="1"/>
    <x v="1"/>
    <x v="5"/>
    <n v="21.32"/>
    <n v="1"/>
    <n v="1.0660000000000001"/>
    <n v="22.385999999999999"/>
    <x v="69"/>
    <s v="Sat"/>
    <x v="83"/>
    <x v="2"/>
    <n v="21.32"/>
    <n v="4.7619047620000003"/>
    <n v="1.0660000000000001"/>
    <n v="5.9"/>
    <s v="Low Spender"/>
  </r>
  <r>
    <s v="804-38-3935"/>
    <x v="0"/>
    <s v="Yangon"/>
    <x v="0"/>
    <x v="1"/>
    <x v="3"/>
    <n v="93.78"/>
    <n v="3"/>
    <n v="14.067"/>
    <n v="295.40699999999998"/>
    <x v="87"/>
    <s v="Wed"/>
    <x v="216"/>
    <x v="1"/>
    <n v="281.33999999999997"/>
    <n v="4.7619047620000003"/>
    <n v="14.067"/>
    <n v="5.9"/>
    <s v="Medium Spender"/>
  </r>
  <r>
    <s v="585-90-0249"/>
    <x v="0"/>
    <s v="Yangon"/>
    <x v="0"/>
    <x v="1"/>
    <x v="3"/>
    <n v="73.260000000000005"/>
    <n v="1"/>
    <n v="3.6629999999999998"/>
    <n v="76.923000000000002"/>
    <x v="2"/>
    <s v="Sun"/>
    <x v="243"/>
    <x v="0"/>
    <n v="73.260000000000005"/>
    <n v="4.7619047620000003"/>
    <n v="3.6629999999999998"/>
    <n v="9.6999999999999993"/>
    <s v="Low Spender"/>
  </r>
  <r>
    <s v="125-45-2293"/>
    <x v="0"/>
    <s v="Yangon"/>
    <x v="1"/>
    <x v="0"/>
    <x v="5"/>
    <n v="99.1"/>
    <n v="6"/>
    <n v="29.73"/>
    <n v="624.33000000000004"/>
    <x v="31"/>
    <s v="Sat"/>
    <x v="244"/>
    <x v="2"/>
    <n v="594.6"/>
    <n v="4.7619047620000003"/>
    <n v="29.73"/>
    <n v="4.2"/>
    <s v="High Spender"/>
  </r>
  <r>
    <s v="843-73-4724"/>
    <x v="0"/>
    <s v="Yangon"/>
    <x v="1"/>
    <x v="1"/>
    <x v="5"/>
    <n v="74.099999999999994"/>
    <n v="1"/>
    <n v="3.7050000000000001"/>
    <n v="77.805000000000007"/>
    <x v="43"/>
    <s v="Fri"/>
    <x v="245"/>
    <x v="2"/>
    <n v="74.099999999999994"/>
    <n v="4.7619047620000003"/>
    <n v="3.7050000000000001"/>
    <n v="9.1999999999999993"/>
    <s v="Low Spender"/>
  </r>
  <r>
    <s v="409-33-9708"/>
    <x v="0"/>
    <s v="Yangon"/>
    <x v="1"/>
    <x v="0"/>
    <x v="5"/>
    <n v="98.48"/>
    <n v="2"/>
    <n v="9.8480000000000008"/>
    <n v="206.80799999999999"/>
    <x v="80"/>
    <s v="Tue"/>
    <x v="17"/>
    <x v="0"/>
    <n v="196.96"/>
    <n v="4.7619047620000003"/>
    <n v="9.8480000000000008"/>
    <n v="9.1999999999999993"/>
    <s v="Medium Spender"/>
  </r>
  <r>
    <s v="160-22-2687"/>
    <x v="0"/>
    <s v="Yangon"/>
    <x v="0"/>
    <x v="0"/>
    <x v="0"/>
    <n v="95.95"/>
    <n v="5"/>
    <n v="23.987500000000001"/>
    <n v="503.73750000000001"/>
    <x v="48"/>
    <s v="Wed"/>
    <x v="91"/>
    <x v="0"/>
    <n v="479.75"/>
    <n v="4.7619047620000003"/>
    <n v="23.987500000000001"/>
    <n v="8.8000000000000007"/>
    <s v="High Spender"/>
  </r>
  <r>
    <s v="748-45-2862"/>
    <x v="0"/>
    <s v="Yangon"/>
    <x v="0"/>
    <x v="0"/>
    <x v="1"/>
    <n v="28.31"/>
    <n v="4"/>
    <n v="5.6619999999999999"/>
    <n v="118.902"/>
    <x v="63"/>
    <s v="Thu"/>
    <x v="246"/>
    <x v="2"/>
    <n v="113.24"/>
    <n v="4.7619047620000003"/>
    <n v="5.6619999999999999"/>
    <n v="8.1999999999999993"/>
    <s v="Low Spender"/>
  </r>
  <r>
    <s v="316-66-3011"/>
    <x v="0"/>
    <s v="Yangon"/>
    <x v="0"/>
    <x v="0"/>
    <x v="4"/>
    <n v="47.63"/>
    <n v="9"/>
    <n v="21.433499999999999"/>
    <n v="450.1035"/>
    <x v="48"/>
    <s v="Wed"/>
    <x v="247"/>
    <x v="2"/>
    <n v="428.67"/>
    <n v="4.7619047620000003"/>
    <n v="21.433499999999999"/>
    <n v="5"/>
    <s v="High Spender"/>
  </r>
  <r>
    <s v="840-76-5966"/>
    <x v="0"/>
    <s v="Yangon"/>
    <x v="0"/>
    <x v="1"/>
    <x v="2"/>
    <n v="12.76"/>
    <n v="2"/>
    <n v="1.276"/>
    <n v="26.795999999999999"/>
    <x v="73"/>
    <s v="Tue"/>
    <x v="233"/>
    <x v="0"/>
    <n v="25.52"/>
    <n v="4.7619047620000003"/>
    <n v="1.276"/>
    <n v="7.8"/>
    <s v="Low Spender"/>
  </r>
  <r>
    <s v="124-31-1458"/>
    <x v="0"/>
    <s v="Yangon"/>
    <x v="0"/>
    <x v="0"/>
    <x v="3"/>
    <n v="79.59"/>
    <n v="3"/>
    <n v="11.938499999999999"/>
    <n v="250.70849999999999"/>
    <x v="73"/>
    <s v="Tue"/>
    <x v="248"/>
    <x v="2"/>
    <n v="238.77"/>
    <n v="4.7619047620000003"/>
    <n v="11.938499999999999"/>
    <n v="6.6"/>
    <s v="Medium Spender"/>
  </r>
  <r>
    <s v="852-82-2749"/>
    <x v="0"/>
    <s v="Yangon"/>
    <x v="1"/>
    <x v="1"/>
    <x v="2"/>
    <n v="64.59"/>
    <n v="4"/>
    <n v="12.917999999999999"/>
    <n v="271.27800000000002"/>
    <x v="50"/>
    <s v="Sun"/>
    <x v="249"/>
    <x v="0"/>
    <n v="258.36"/>
    <n v="4.7619047620000003"/>
    <n v="12.917999999999999"/>
    <n v="9.3000000000000007"/>
    <s v="Medium Spender"/>
  </r>
  <r>
    <s v="873-14-6353"/>
    <x v="0"/>
    <s v="Yangon"/>
    <x v="0"/>
    <x v="1"/>
    <x v="4"/>
    <n v="24.82"/>
    <n v="7"/>
    <n v="8.6869999999999994"/>
    <n v="182.42699999999999"/>
    <x v="88"/>
    <s v="Sat"/>
    <x v="250"/>
    <x v="1"/>
    <n v="173.74"/>
    <n v="4.7619047620000003"/>
    <n v="8.6869999999999994"/>
    <n v="7.1"/>
    <s v="Medium Spender"/>
  </r>
  <r>
    <s v="166-19-2553"/>
    <x v="0"/>
    <s v="Yangon"/>
    <x v="0"/>
    <x v="1"/>
    <x v="2"/>
    <n v="89.06"/>
    <n v="6"/>
    <n v="26.718"/>
    <n v="561.07799999999997"/>
    <x v="33"/>
    <s v="Fri"/>
    <x v="251"/>
    <x v="2"/>
    <n v="534.36"/>
    <n v="4.7619047620000003"/>
    <n v="26.718"/>
    <n v="9.9"/>
    <s v="High Spender"/>
  </r>
  <r>
    <s v="737-88-5876"/>
    <x v="0"/>
    <s v="Yangon"/>
    <x v="0"/>
    <x v="1"/>
    <x v="1"/>
    <n v="23.29"/>
    <n v="4"/>
    <n v="4.6580000000000004"/>
    <n v="97.817999999999998"/>
    <x v="42"/>
    <s v="Tue"/>
    <x v="221"/>
    <x v="1"/>
    <n v="93.16"/>
    <n v="4.7619047620000003"/>
    <n v="4.6580000000000004"/>
    <n v="5.9"/>
    <s v="Low Spender"/>
  </r>
  <r>
    <s v="448-61-3783"/>
    <x v="0"/>
    <s v="Yangon"/>
    <x v="1"/>
    <x v="0"/>
    <x v="3"/>
    <n v="90.02"/>
    <n v="8"/>
    <n v="36.008000000000003"/>
    <n v="756.16800000000001"/>
    <x v="40"/>
    <s v="Thu"/>
    <x v="252"/>
    <x v="1"/>
    <n v="720.16"/>
    <n v="4.7619047620000003"/>
    <n v="36.008000000000003"/>
    <n v="4.5"/>
    <s v="High Spender"/>
  </r>
  <r>
    <s v="291-55-6563"/>
    <x v="0"/>
    <s v="Yangon"/>
    <x v="0"/>
    <x v="0"/>
    <x v="1"/>
    <n v="34.42"/>
    <n v="6"/>
    <n v="10.326000000000001"/>
    <n v="216.846"/>
    <x v="61"/>
    <s v="Sat"/>
    <x v="127"/>
    <x v="0"/>
    <n v="206.52"/>
    <n v="4.7619047620000003"/>
    <n v="10.326000000000001"/>
    <n v="7.5"/>
    <s v="Medium Spender"/>
  </r>
  <r>
    <s v="548-48-3156"/>
    <x v="0"/>
    <s v="Yangon"/>
    <x v="0"/>
    <x v="0"/>
    <x v="4"/>
    <n v="83.34"/>
    <n v="2"/>
    <n v="8.3339999999999996"/>
    <n v="175.01400000000001"/>
    <x v="42"/>
    <s v="Tue"/>
    <x v="253"/>
    <x v="2"/>
    <n v="166.68"/>
    <n v="4.7619047620000003"/>
    <n v="8.3339999999999996"/>
    <n v="7.6"/>
    <s v="Medium Spender"/>
  </r>
  <r>
    <s v="460-93-5834"/>
    <x v="0"/>
    <s v="Yangon"/>
    <x v="1"/>
    <x v="1"/>
    <x v="2"/>
    <n v="45.58"/>
    <n v="7"/>
    <n v="15.952999999999999"/>
    <n v="335.01299999999998"/>
    <x v="72"/>
    <s v="Sun"/>
    <x v="254"/>
    <x v="2"/>
    <n v="319.06"/>
    <n v="4.7619047620000003"/>
    <n v="15.952999999999999"/>
    <n v="5"/>
    <s v="Medium Spender"/>
  </r>
  <r>
    <s v="325-89-4209"/>
    <x v="0"/>
    <s v="Yangon"/>
    <x v="0"/>
    <x v="1"/>
    <x v="4"/>
    <n v="87.9"/>
    <n v="1"/>
    <n v="4.3949999999999996"/>
    <n v="92.295000000000002"/>
    <x v="52"/>
    <s v="Tue"/>
    <x v="255"/>
    <x v="0"/>
    <n v="87.9"/>
    <n v="4.7619047620000003"/>
    <n v="4.3949999999999996"/>
    <n v="6.7"/>
    <s v="Low Spender"/>
  </r>
  <r>
    <s v="884-80-6021"/>
    <x v="0"/>
    <s v="Yangon"/>
    <x v="0"/>
    <x v="0"/>
    <x v="3"/>
    <n v="73.47"/>
    <n v="10"/>
    <n v="36.734999999999999"/>
    <n v="771.43499999999995"/>
    <x v="29"/>
    <s v="Sat"/>
    <x v="256"/>
    <x v="0"/>
    <n v="734.7"/>
    <n v="4.7619047620000003"/>
    <n v="36.734999999999999"/>
    <n v="9.5"/>
    <s v="High Spender"/>
  </r>
  <r>
    <s v="880-46-5796"/>
    <x v="0"/>
    <s v="Yangon"/>
    <x v="0"/>
    <x v="1"/>
    <x v="2"/>
    <n v="76.92"/>
    <n v="10"/>
    <n v="38.46"/>
    <n v="807.66"/>
    <x v="84"/>
    <s v="Sun"/>
    <x v="257"/>
    <x v="0"/>
    <n v="769.2"/>
    <n v="4.7619047620000003"/>
    <n v="38.46"/>
    <n v="5.6"/>
    <s v="High Spender"/>
  </r>
  <r>
    <s v="146-09-5432"/>
    <x v="0"/>
    <s v="Yangon"/>
    <x v="0"/>
    <x v="1"/>
    <x v="4"/>
    <n v="35.04"/>
    <n v="9"/>
    <n v="15.768000000000001"/>
    <n v="331.12799999999999"/>
    <x v="54"/>
    <s v="Sat"/>
    <x v="258"/>
    <x v="0"/>
    <n v="315.36"/>
    <n v="4.7619047620000003"/>
    <n v="15.768000000000001"/>
    <n v="4.5999999999999996"/>
    <s v="Medium Spender"/>
  </r>
  <r>
    <s v="595-94-9924"/>
    <x v="0"/>
    <s v="Yangon"/>
    <x v="0"/>
    <x v="0"/>
    <x v="0"/>
    <n v="27.73"/>
    <n v="5"/>
    <n v="6.9325000000000001"/>
    <n v="145.58250000000001"/>
    <x v="60"/>
    <s v="Tue"/>
    <x v="259"/>
    <x v="1"/>
    <n v="138.65"/>
    <n v="4.7619047620000003"/>
    <n v="6.9325000000000001"/>
    <n v="4.2"/>
    <s v="Low Spender"/>
  </r>
  <r>
    <s v="865-41-9075"/>
    <x v="0"/>
    <s v="Yangon"/>
    <x v="1"/>
    <x v="1"/>
    <x v="4"/>
    <n v="11.53"/>
    <n v="7"/>
    <n v="4.0354999999999999"/>
    <n v="84.745500000000007"/>
    <x v="74"/>
    <s v="Mon"/>
    <x v="260"/>
    <x v="2"/>
    <n v="80.709999999999994"/>
    <n v="4.7619047620000003"/>
    <n v="4.0354999999999999"/>
    <n v="8.1"/>
    <s v="Low Spender"/>
  </r>
  <r>
    <s v="186-71-5196"/>
    <x v="0"/>
    <s v="Yangon"/>
    <x v="0"/>
    <x v="0"/>
    <x v="4"/>
    <n v="79.540000000000006"/>
    <n v="2"/>
    <n v="7.9539999999999997"/>
    <n v="167.03399999999999"/>
    <x v="19"/>
    <s v="Wed"/>
    <x v="261"/>
    <x v="0"/>
    <n v="159.08000000000001"/>
    <n v="4.7619047620000003"/>
    <n v="7.9539999999999997"/>
    <n v="6.2"/>
    <s v="Medium Spender"/>
  </r>
  <r>
    <s v="453-33-6436"/>
    <x v="0"/>
    <s v="Yangon"/>
    <x v="1"/>
    <x v="0"/>
    <x v="1"/>
    <n v="93.12"/>
    <n v="8"/>
    <n v="37.247999999999998"/>
    <n v="782.20799999999997"/>
    <x v="7"/>
    <s v="Thu"/>
    <x v="262"/>
    <x v="2"/>
    <n v="744.96"/>
    <n v="4.7619047620000003"/>
    <n v="37.247999999999998"/>
    <n v="6.8"/>
    <s v="High Spender"/>
  </r>
  <r>
    <s v="522-57-8364"/>
    <x v="0"/>
    <s v="Yangon"/>
    <x v="0"/>
    <x v="1"/>
    <x v="5"/>
    <n v="51.34"/>
    <n v="8"/>
    <n v="20.536000000000001"/>
    <n v="431.25599999999997"/>
    <x v="51"/>
    <s v="Thu"/>
    <x v="94"/>
    <x v="0"/>
    <n v="410.72"/>
    <n v="4.7619047620000003"/>
    <n v="20.536000000000001"/>
    <n v="7.6"/>
    <s v="High Spender"/>
  </r>
  <r>
    <s v="459-45-2396"/>
    <x v="0"/>
    <s v="Yangon"/>
    <x v="0"/>
    <x v="0"/>
    <x v="4"/>
    <n v="99.6"/>
    <n v="3"/>
    <n v="14.94"/>
    <n v="313.74"/>
    <x v="4"/>
    <s v="Mon"/>
    <x v="263"/>
    <x v="2"/>
    <n v="298.8"/>
    <n v="4.7619047620000003"/>
    <n v="14.94"/>
    <n v="5.8"/>
    <s v="Medium Spender"/>
  </r>
  <r>
    <s v="749-81-8133"/>
    <x v="0"/>
    <s v="Yangon"/>
    <x v="1"/>
    <x v="0"/>
    <x v="5"/>
    <n v="94.67"/>
    <n v="4"/>
    <n v="18.934000000000001"/>
    <n v="397.61399999999998"/>
    <x v="9"/>
    <s v="Mon"/>
    <x v="264"/>
    <x v="2"/>
    <n v="378.68"/>
    <n v="4.7619047620000003"/>
    <n v="18.934000000000001"/>
    <n v="6.8"/>
    <s v="High Spender"/>
  </r>
  <r>
    <s v="397-25-8725"/>
    <x v="0"/>
    <s v="Yangon"/>
    <x v="0"/>
    <x v="0"/>
    <x v="0"/>
    <n v="39.619999999999997"/>
    <n v="9"/>
    <n v="17.829000000000001"/>
    <n v="374.40899999999999"/>
    <x v="72"/>
    <s v="Sun"/>
    <x v="265"/>
    <x v="1"/>
    <n v="356.58"/>
    <n v="4.7619047620000003"/>
    <n v="17.829000000000001"/>
    <n v="6.8"/>
    <s v="Medium Spender"/>
  </r>
  <r>
    <s v="243-55-8457"/>
    <x v="0"/>
    <s v="Yangon"/>
    <x v="1"/>
    <x v="0"/>
    <x v="4"/>
    <n v="74.44"/>
    <n v="10"/>
    <n v="37.22"/>
    <n v="781.62"/>
    <x v="67"/>
    <s v="Wed"/>
    <x v="145"/>
    <x v="0"/>
    <n v="744.4"/>
    <n v="4.7619047620000003"/>
    <n v="37.22"/>
    <n v="5.0999999999999996"/>
    <s v="High Spender"/>
  </r>
  <r>
    <s v="361-85-2571"/>
    <x v="0"/>
    <s v="Yangon"/>
    <x v="1"/>
    <x v="0"/>
    <x v="2"/>
    <n v="89.48"/>
    <n v="5"/>
    <n v="22.37"/>
    <n v="469.77"/>
    <x v="61"/>
    <s v="Sat"/>
    <x v="186"/>
    <x v="2"/>
    <n v="447.4"/>
    <n v="4.7619047620000003"/>
    <n v="22.37"/>
    <n v="7.4"/>
    <s v="High Spender"/>
  </r>
  <r>
    <s v="131-70-8179"/>
    <x v="0"/>
    <s v="Yangon"/>
    <x v="0"/>
    <x v="0"/>
    <x v="0"/>
    <n v="92.09"/>
    <n v="3"/>
    <n v="13.813499999999999"/>
    <n v="290.08350000000002"/>
    <x v="12"/>
    <s v="Sun"/>
    <x v="266"/>
    <x v="2"/>
    <n v="276.27"/>
    <n v="4.7619047620000003"/>
    <n v="13.813499999999999"/>
    <n v="4.2"/>
    <s v="Medium Spender"/>
  </r>
  <r>
    <s v="720-72-2436"/>
    <x v="0"/>
    <s v="Yangon"/>
    <x v="1"/>
    <x v="1"/>
    <x v="4"/>
    <n v="66.52"/>
    <n v="4"/>
    <n v="13.304"/>
    <n v="279.38400000000001"/>
    <x v="13"/>
    <s v="Sat"/>
    <x v="156"/>
    <x v="0"/>
    <n v="266.08"/>
    <n v="4.7619047620000003"/>
    <n v="13.304"/>
    <n v="6.9"/>
    <s v="Medium Spender"/>
  </r>
  <r>
    <s v="809-69-9497"/>
    <x v="0"/>
    <s v="Yangon"/>
    <x v="1"/>
    <x v="0"/>
    <x v="1"/>
    <n v="45.68"/>
    <n v="10"/>
    <n v="22.84"/>
    <n v="479.64"/>
    <x v="31"/>
    <s v="Sat"/>
    <x v="200"/>
    <x v="0"/>
    <n v="456.8"/>
    <n v="4.7619047620000003"/>
    <n v="22.84"/>
    <n v="5.7"/>
    <s v="High Spender"/>
  </r>
  <r>
    <s v="449-16-6770"/>
    <x v="0"/>
    <s v="Yangon"/>
    <x v="1"/>
    <x v="1"/>
    <x v="0"/>
    <n v="50.79"/>
    <n v="5"/>
    <n v="12.6975"/>
    <n v="266.64749999999998"/>
    <x v="80"/>
    <s v="Tue"/>
    <x v="267"/>
    <x v="1"/>
    <n v="253.95"/>
    <n v="4.7619047620000003"/>
    <n v="12.6975"/>
    <n v="5.3"/>
    <s v="Medium Spender"/>
  </r>
  <r>
    <s v="333-23-2632"/>
    <x v="0"/>
    <s v="Yangon"/>
    <x v="0"/>
    <x v="1"/>
    <x v="0"/>
    <n v="10.08"/>
    <n v="7"/>
    <n v="3.528"/>
    <n v="74.087999999999994"/>
    <x v="30"/>
    <s v="Thu"/>
    <x v="97"/>
    <x v="2"/>
    <n v="70.56"/>
    <n v="4.7619047620000003"/>
    <n v="3.528"/>
    <n v="4.2"/>
    <s v="Low Spender"/>
  </r>
  <r>
    <s v="489-82-1237"/>
    <x v="0"/>
    <s v="Yangon"/>
    <x v="1"/>
    <x v="0"/>
    <x v="3"/>
    <n v="93.88"/>
    <n v="7"/>
    <n v="32.857999999999997"/>
    <n v="690.01800000000003"/>
    <x v="0"/>
    <s v="Sat"/>
    <x v="181"/>
    <x v="1"/>
    <n v="657.16"/>
    <n v="4.7619047620000003"/>
    <n v="32.857999999999997"/>
    <n v="7.3"/>
    <s v="High Spender"/>
  </r>
  <r>
    <s v="846-10-0341"/>
    <x v="0"/>
    <s v="Yangon"/>
    <x v="1"/>
    <x v="0"/>
    <x v="5"/>
    <n v="42.57"/>
    <n v="7"/>
    <n v="14.8995"/>
    <n v="312.8895"/>
    <x v="50"/>
    <s v="Sun"/>
    <x v="181"/>
    <x v="2"/>
    <n v="297.99"/>
    <n v="4.7619047620000003"/>
    <n v="14.8995"/>
    <n v="6.8"/>
    <s v="Medium Spender"/>
  </r>
  <r>
    <s v="384-59-6655"/>
    <x v="0"/>
    <s v="Yangon"/>
    <x v="0"/>
    <x v="0"/>
    <x v="4"/>
    <n v="98.66"/>
    <n v="9"/>
    <n v="44.396999999999998"/>
    <n v="932.33699999999999"/>
    <x v="80"/>
    <s v="Tue"/>
    <x v="268"/>
    <x v="2"/>
    <n v="887.94"/>
    <n v="4.7619047620000003"/>
    <n v="44.396999999999998"/>
    <n v="8.4"/>
    <s v="High Spender"/>
  </r>
  <r>
    <s v="324-92-3863"/>
    <x v="0"/>
    <s v="Yangon"/>
    <x v="0"/>
    <x v="1"/>
    <x v="3"/>
    <n v="20.89"/>
    <n v="2"/>
    <n v="2.089"/>
    <n v="43.869"/>
    <x v="52"/>
    <s v="Tue"/>
    <x v="263"/>
    <x v="2"/>
    <n v="41.78"/>
    <n v="4.7619047620000003"/>
    <n v="2.089"/>
    <n v="9.8000000000000007"/>
    <s v="Low Spender"/>
  </r>
  <r>
    <s v="593-08-5916"/>
    <x v="0"/>
    <s v="Yangon"/>
    <x v="1"/>
    <x v="0"/>
    <x v="5"/>
    <n v="15.5"/>
    <n v="1"/>
    <n v="0.77500000000000002"/>
    <n v="16.274999999999999"/>
    <x v="42"/>
    <s v="Tue"/>
    <x v="269"/>
    <x v="1"/>
    <n v="15.5"/>
    <n v="4.7619047620000003"/>
    <n v="0.77500000000000002"/>
    <n v="7.4"/>
    <s v="Low Spender"/>
  </r>
  <r>
    <s v="558-60-5016"/>
    <x v="0"/>
    <s v="Yangon"/>
    <x v="1"/>
    <x v="0"/>
    <x v="1"/>
    <n v="33.299999999999997"/>
    <n v="9"/>
    <n v="14.984999999999999"/>
    <n v="314.685"/>
    <x v="41"/>
    <s v="Mon"/>
    <x v="270"/>
    <x v="0"/>
    <n v="299.7"/>
    <n v="4.7619047620000003"/>
    <n v="14.984999999999999"/>
    <n v="7.2"/>
    <s v="Medium Spender"/>
  </r>
  <r>
    <s v="195-06-0432"/>
    <x v="0"/>
    <s v="Yangon"/>
    <x v="0"/>
    <x v="1"/>
    <x v="1"/>
    <n v="81.010000000000005"/>
    <n v="3"/>
    <n v="12.1515"/>
    <n v="255.1815"/>
    <x v="72"/>
    <s v="Sun"/>
    <x v="67"/>
    <x v="1"/>
    <n v="243.03"/>
    <n v="4.7619047620000003"/>
    <n v="12.1515"/>
    <n v="9.3000000000000007"/>
    <s v="Medium Spender"/>
  </r>
  <r>
    <s v="605-03-2706"/>
    <x v="0"/>
    <s v="Yangon"/>
    <x v="1"/>
    <x v="0"/>
    <x v="0"/>
    <n v="15.8"/>
    <n v="3"/>
    <n v="2.37"/>
    <n v="49.77"/>
    <x v="65"/>
    <s v="Mon"/>
    <x v="271"/>
    <x v="2"/>
    <n v="47.4"/>
    <n v="4.7619047620000003"/>
    <n v="2.37"/>
    <n v="9.5"/>
    <s v="Low Spender"/>
  </r>
  <r>
    <s v="531-56-4728"/>
    <x v="0"/>
    <s v="Yangon"/>
    <x v="1"/>
    <x v="1"/>
    <x v="1"/>
    <n v="80.08"/>
    <n v="3"/>
    <n v="12.012"/>
    <n v="252.25200000000001"/>
    <x v="83"/>
    <s v="Mon"/>
    <x v="217"/>
    <x v="2"/>
    <n v="240.24"/>
    <n v="4.7619047620000003"/>
    <n v="12.012"/>
    <n v="5.4"/>
    <s v="Medium Spender"/>
  </r>
  <r>
    <s v="221-25-5073"/>
    <x v="0"/>
    <s v="Yangon"/>
    <x v="1"/>
    <x v="0"/>
    <x v="4"/>
    <n v="74.66"/>
    <n v="4"/>
    <n v="14.932"/>
    <n v="313.572"/>
    <x v="41"/>
    <s v="Mon"/>
    <x v="10"/>
    <x v="2"/>
    <n v="298.64"/>
    <n v="4.7619047620000003"/>
    <n v="14.932"/>
    <n v="8.5"/>
    <s v="Medium Spender"/>
  </r>
  <r>
    <s v="809-46-1866"/>
    <x v="0"/>
    <s v="Yangon"/>
    <x v="1"/>
    <x v="1"/>
    <x v="0"/>
    <n v="58.15"/>
    <n v="4"/>
    <n v="11.63"/>
    <n v="244.23"/>
    <x v="48"/>
    <s v="Wed"/>
    <x v="120"/>
    <x v="2"/>
    <n v="232.6"/>
    <n v="4.7619047620000003"/>
    <n v="11.63"/>
    <n v="8.4"/>
    <s v="Medium Spender"/>
  </r>
  <r>
    <s v="139-32-4183"/>
    <x v="0"/>
    <s v="Yangon"/>
    <x v="0"/>
    <x v="0"/>
    <x v="2"/>
    <n v="97.48"/>
    <n v="9"/>
    <n v="43.866"/>
    <n v="921.18600000000004"/>
    <x v="66"/>
    <s v="Thu"/>
    <x v="190"/>
    <x v="0"/>
    <n v="877.32"/>
    <n v="4.7619047620000003"/>
    <n v="43.866"/>
    <n v="7.4"/>
    <s v="High Spender"/>
  </r>
  <r>
    <s v="886-18-2897"/>
    <x v="0"/>
    <s v="Yangon"/>
    <x v="1"/>
    <x v="0"/>
    <x v="4"/>
    <n v="56.56"/>
    <n v="5"/>
    <n v="14.14"/>
    <n v="296.94"/>
    <x v="14"/>
    <s v="Fri"/>
    <x v="272"/>
    <x v="1"/>
    <n v="282.8"/>
    <n v="4.7619047620000003"/>
    <n v="14.14"/>
    <n v="4.5"/>
    <s v="Medium Spender"/>
  </r>
  <r>
    <s v="745-74-0715"/>
    <x v="0"/>
    <s v="Yangon"/>
    <x v="1"/>
    <x v="1"/>
    <x v="3"/>
    <n v="58.03"/>
    <n v="2"/>
    <n v="5.8029999999999999"/>
    <n v="121.863"/>
    <x v="15"/>
    <s v="Sun"/>
    <x v="273"/>
    <x v="0"/>
    <n v="116.06"/>
    <n v="4.7619047620000003"/>
    <n v="5.8029999999999999"/>
    <n v="8.8000000000000007"/>
    <s v="Low Spender"/>
  </r>
  <r>
    <s v="727-02-1313"/>
    <x v="0"/>
    <s v="Yangon"/>
    <x v="0"/>
    <x v="1"/>
    <x v="4"/>
    <n v="31.84"/>
    <n v="1"/>
    <n v="1.5920000000000001"/>
    <n v="33.432000000000002"/>
    <x v="54"/>
    <s v="Sat"/>
    <x v="98"/>
    <x v="2"/>
    <n v="31.84"/>
    <n v="4.7619047620000003"/>
    <n v="1.5920000000000001"/>
    <n v="7.7"/>
    <s v="Low Spender"/>
  </r>
  <r>
    <s v="347-56-2442"/>
    <x v="0"/>
    <s v="Yangon"/>
    <x v="1"/>
    <x v="1"/>
    <x v="1"/>
    <n v="65.819999999999993"/>
    <n v="1"/>
    <n v="3.2909999999999999"/>
    <n v="69.111000000000004"/>
    <x v="82"/>
    <s v="Fri"/>
    <x v="274"/>
    <x v="2"/>
    <n v="65.819999999999993"/>
    <n v="4.7619047620000003"/>
    <n v="3.2909999999999999"/>
    <n v="4.0999999999999996"/>
    <s v="Low Spender"/>
  </r>
  <r>
    <s v="849-09-3807"/>
    <x v="0"/>
    <s v="Yangon"/>
    <x v="0"/>
    <x v="0"/>
    <x v="5"/>
    <n v="88.34"/>
    <n v="7"/>
    <n v="30.919"/>
    <n v="649.29899999999998"/>
    <x v="34"/>
    <s v="Mon"/>
    <x v="162"/>
    <x v="2"/>
    <n v="618.38"/>
    <n v="4.7619047620000003"/>
    <n v="30.919"/>
    <n v="6.6"/>
    <s v="High Spender"/>
  </r>
  <r>
    <s v="692-92-5582"/>
    <x v="1"/>
    <s v="Mandalay"/>
    <x v="0"/>
    <x v="0"/>
    <x v="4"/>
    <n v="54.84"/>
    <n v="3"/>
    <n v="8.2260000000000009"/>
    <n v="172.74600000000001"/>
    <x v="37"/>
    <s v="Wed"/>
    <x v="275"/>
    <x v="1"/>
    <n v="164.52"/>
    <n v="4.7619047620000003"/>
    <n v="8.2260000000000009"/>
    <n v="5.9"/>
    <s v="Medium Spender"/>
  </r>
  <r>
    <s v="351-62-0822"/>
    <x v="1"/>
    <s v="Mandalay"/>
    <x v="0"/>
    <x v="0"/>
    <x v="5"/>
    <n v="14.48"/>
    <n v="4"/>
    <n v="2.8959999999999999"/>
    <n v="60.816000000000003"/>
    <x v="76"/>
    <s v="Wed"/>
    <x v="276"/>
    <x v="0"/>
    <n v="57.92"/>
    <n v="4.7619047620000003"/>
    <n v="2.8959999999999999"/>
    <n v="4.5"/>
    <s v="Low Spender"/>
  </r>
  <r>
    <s v="529-56-3974"/>
    <x v="1"/>
    <s v="Mandalay"/>
    <x v="0"/>
    <x v="1"/>
    <x v="3"/>
    <n v="25.51"/>
    <n v="4"/>
    <n v="5.1020000000000003"/>
    <n v="107.142"/>
    <x v="46"/>
    <s v="Sat"/>
    <x v="40"/>
    <x v="2"/>
    <n v="102.04"/>
    <n v="4.7619047620000003"/>
    <n v="5.1020000000000003"/>
    <n v="6.8"/>
    <s v="Low Spender"/>
  </r>
  <r>
    <s v="299-46-1805"/>
    <x v="1"/>
    <s v="Mandalay"/>
    <x v="0"/>
    <x v="0"/>
    <x v="2"/>
    <n v="93.72"/>
    <n v="6"/>
    <n v="28.116"/>
    <n v="590.43600000000004"/>
    <x v="17"/>
    <s v="Tue"/>
    <x v="277"/>
    <x v="2"/>
    <n v="562.32000000000005"/>
    <n v="4.7619047620000003"/>
    <n v="28.116"/>
    <n v="4.5"/>
    <s v="High Spender"/>
  </r>
  <r>
    <s v="319-50-3348"/>
    <x v="1"/>
    <s v="Mandalay"/>
    <x v="1"/>
    <x v="0"/>
    <x v="1"/>
    <n v="40.299999999999997"/>
    <n v="2"/>
    <n v="4.03"/>
    <n v="84.63"/>
    <x v="9"/>
    <s v="Mon"/>
    <x v="188"/>
    <x v="0"/>
    <n v="80.599999999999994"/>
    <n v="4.7619047620000003"/>
    <n v="4.03"/>
    <n v="4.4000000000000004"/>
    <s v="Low Spender"/>
  </r>
  <r>
    <s v="371-85-5789"/>
    <x v="1"/>
    <s v="Mandalay"/>
    <x v="1"/>
    <x v="1"/>
    <x v="0"/>
    <n v="87.98"/>
    <n v="3"/>
    <n v="13.196999999999999"/>
    <n v="277.137"/>
    <x v="62"/>
    <s v="Tue"/>
    <x v="100"/>
    <x v="0"/>
    <n v="263.94"/>
    <n v="4.7619047620000003"/>
    <n v="13.196999999999999"/>
    <n v="5.0999999999999996"/>
    <s v="Medium Spender"/>
  </r>
  <r>
    <s v="273-16-6619"/>
    <x v="1"/>
    <s v="Mandalay"/>
    <x v="1"/>
    <x v="1"/>
    <x v="1"/>
    <n v="33.200000000000003"/>
    <n v="2"/>
    <n v="3.32"/>
    <n v="69.72"/>
    <x v="16"/>
    <s v="Fri"/>
    <x v="185"/>
    <x v="1"/>
    <n v="66.400000000000006"/>
    <n v="4.7619047620000003"/>
    <n v="3.32"/>
    <n v="4.4000000000000004"/>
    <s v="Low Spender"/>
  </r>
  <r>
    <s v="649-29-6775"/>
    <x v="1"/>
    <s v="Mandalay"/>
    <x v="1"/>
    <x v="1"/>
    <x v="5"/>
    <n v="33.520000000000003"/>
    <n v="1"/>
    <n v="1.6759999999999999"/>
    <n v="35.195999999999998"/>
    <x v="3"/>
    <s v="Fri"/>
    <x v="144"/>
    <x v="2"/>
    <n v="33.520000000000003"/>
    <n v="4.7619047620000003"/>
    <n v="1.6759999999999999"/>
    <n v="6.7"/>
    <s v="Low Spender"/>
  </r>
  <r>
    <s v="145-94-9061"/>
    <x v="1"/>
    <s v="Mandalay"/>
    <x v="1"/>
    <x v="0"/>
    <x v="4"/>
    <n v="88.36"/>
    <n v="5"/>
    <n v="22.09"/>
    <n v="463.89"/>
    <x v="43"/>
    <s v="Fri"/>
    <x v="132"/>
    <x v="2"/>
    <n v="441.8"/>
    <n v="4.7619047620000003"/>
    <n v="22.09"/>
    <n v="9.6"/>
    <s v="High Spender"/>
  </r>
  <r>
    <s v="871-79-8483"/>
    <x v="1"/>
    <s v="Mandalay"/>
    <x v="1"/>
    <x v="1"/>
    <x v="5"/>
    <n v="94.13"/>
    <n v="5"/>
    <n v="23.532499999999999"/>
    <n v="494.1825"/>
    <x v="4"/>
    <s v="Mon"/>
    <x v="278"/>
    <x v="1"/>
    <n v="470.65"/>
    <n v="4.7619047620000003"/>
    <n v="23.532499999999999"/>
    <n v="4.8"/>
    <s v="High Spender"/>
  </r>
  <r>
    <s v="149-71-6266"/>
    <x v="1"/>
    <s v="Mandalay"/>
    <x v="0"/>
    <x v="1"/>
    <x v="2"/>
    <n v="78.069999999999993"/>
    <n v="9"/>
    <n v="35.131500000000003"/>
    <n v="737.76149999999996"/>
    <x v="74"/>
    <s v="Mon"/>
    <x v="83"/>
    <x v="2"/>
    <n v="702.63"/>
    <n v="4.7619047620000003"/>
    <n v="35.131500000000003"/>
    <n v="4.5"/>
    <s v="High Spender"/>
  </r>
  <r>
    <s v="640-49-2076"/>
    <x v="1"/>
    <s v="Mandalay"/>
    <x v="1"/>
    <x v="1"/>
    <x v="2"/>
    <n v="83.78"/>
    <n v="8"/>
    <n v="33.512"/>
    <n v="703.75199999999995"/>
    <x v="5"/>
    <s v="Thu"/>
    <x v="279"/>
    <x v="2"/>
    <n v="670.24"/>
    <n v="4.7619047620000003"/>
    <n v="33.512"/>
    <n v="5.0999999999999996"/>
    <s v="High Spender"/>
  </r>
  <r>
    <s v="777-82-7220"/>
    <x v="1"/>
    <s v="Mandalay"/>
    <x v="0"/>
    <x v="1"/>
    <x v="1"/>
    <n v="30.12"/>
    <n v="8"/>
    <n v="12.048"/>
    <n v="253.00800000000001"/>
    <x v="1"/>
    <s v="Sun"/>
    <x v="171"/>
    <x v="2"/>
    <n v="240.96"/>
    <n v="4.7619047620000003"/>
    <n v="12.048"/>
    <n v="7.7"/>
    <s v="Medium Spender"/>
  </r>
  <r>
    <s v="280-35-5823"/>
    <x v="1"/>
    <s v="Mandalay"/>
    <x v="0"/>
    <x v="0"/>
    <x v="1"/>
    <n v="86.72"/>
    <n v="1"/>
    <n v="4.3360000000000003"/>
    <n v="91.055999999999997"/>
    <x v="64"/>
    <s v="Thu"/>
    <x v="263"/>
    <x v="0"/>
    <n v="86.72"/>
    <n v="4.7619047620000003"/>
    <n v="4.3360000000000003"/>
    <n v="7.9"/>
    <s v="Low Spender"/>
  </r>
  <r>
    <s v="354-25-5821"/>
    <x v="1"/>
    <s v="Mandalay"/>
    <x v="0"/>
    <x v="0"/>
    <x v="2"/>
    <n v="69.12"/>
    <n v="6"/>
    <n v="20.736000000000001"/>
    <n v="435.45600000000002"/>
    <x v="3"/>
    <s v="Fri"/>
    <x v="280"/>
    <x v="2"/>
    <n v="414.72"/>
    <n v="4.7619047620000003"/>
    <n v="20.736000000000001"/>
    <n v="5.6"/>
    <s v="High Spender"/>
  </r>
  <r>
    <s v="132-32-9879"/>
    <x v="1"/>
    <s v="Mandalay"/>
    <x v="0"/>
    <x v="0"/>
    <x v="3"/>
    <n v="93.96"/>
    <n v="4"/>
    <n v="18.792000000000002"/>
    <n v="394.63200000000001"/>
    <x v="46"/>
    <s v="Sat"/>
    <x v="11"/>
    <x v="2"/>
    <n v="375.84"/>
    <n v="4.7619047620000003"/>
    <n v="18.792000000000002"/>
    <n v="9.5"/>
    <s v="High Spender"/>
  </r>
  <r>
    <s v="370-41-7321"/>
    <x v="1"/>
    <s v="Mandalay"/>
    <x v="0"/>
    <x v="1"/>
    <x v="0"/>
    <n v="56.69"/>
    <n v="9"/>
    <n v="25.5105"/>
    <n v="535.72050000000002"/>
    <x v="67"/>
    <s v="Wed"/>
    <x v="196"/>
    <x v="1"/>
    <n v="510.21"/>
    <n v="4.7619047620000003"/>
    <n v="25.5105"/>
    <n v="8.4"/>
    <s v="High Spender"/>
  </r>
  <r>
    <s v="727-46-3608"/>
    <x v="1"/>
    <s v="Mandalay"/>
    <x v="0"/>
    <x v="0"/>
    <x v="4"/>
    <n v="20.010000000000002"/>
    <n v="9"/>
    <n v="9.0045000000000002"/>
    <n v="189.09450000000001"/>
    <x v="76"/>
    <s v="Wed"/>
    <x v="151"/>
    <x v="0"/>
    <n v="180.09"/>
    <n v="4.7619047620000003"/>
    <n v="9.0045000000000002"/>
    <n v="4.0999999999999996"/>
    <s v="Medium Spender"/>
  </r>
  <r>
    <s v="669-54-1719"/>
    <x v="1"/>
    <s v="Mandalay"/>
    <x v="0"/>
    <x v="1"/>
    <x v="3"/>
    <n v="18.93"/>
    <n v="6"/>
    <n v="5.6790000000000003"/>
    <n v="119.259"/>
    <x v="18"/>
    <s v="Sun"/>
    <x v="127"/>
    <x v="1"/>
    <n v="113.58"/>
    <n v="4.7619047620000003"/>
    <n v="5.6790000000000003"/>
    <n v="8.1"/>
    <s v="Low Spender"/>
  </r>
  <r>
    <s v="616-24-2851"/>
    <x v="1"/>
    <s v="Mandalay"/>
    <x v="0"/>
    <x v="0"/>
    <x v="5"/>
    <n v="17.87"/>
    <n v="4"/>
    <n v="3.5739999999999998"/>
    <n v="75.054000000000002"/>
    <x v="14"/>
    <s v="Fri"/>
    <x v="240"/>
    <x v="0"/>
    <n v="71.48"/>
    <n v="4.7619047620000003"/>
    <n v="3.5739999999999998"/>
    <n v="6.5"/>
    <s v="Low Spender"/>
  </r>
  <r>
    <s v="242-55-6721"/>
    <x v="1"/>
    <s v="Mandalay"/>
    <x v="1"/>
    <x v="1"/>
    <x v="1"/>
    <n v="16.16"/>
    <n v="2"/>
    <n v="1.6160000000000001"/>
    <n v="33.936"/>
    <x v="63"/>
    <s v="Thu"/>
    <x v="281"/>
    <x v="0"/>
    <n v="32.32"/>
    <n v="4.7619047620000003"/>
    <n v="1.6160000000000001"/>
    <n v="6.5"/>
    <s v="Low Spender"/>
  </r>
  <r>
    <s v="347-34-2234"/>
    <x v="1"/>
    <s v="Mandalay"/>
    <x v="0"/>
    <x v="0"/>
    <x v="2"/>
    <n v="55.07"/>
    <n v="9"/>
    <n v="24.781500000000001"/>
    <n v="520.41150000000005"/>
    <x v="58"/>
    <s v="Sun"/>
    <x v="282"/>
    <x v="0"/>
    <n v="495.63"/>
    <n v="4.7619047620000003"/>
    <n v="24.781500000000001"/>
    <n v="10"/>
    <s v="High Spender"/>
  </r>
  <r>
    <s v="853-23-2453"/>
    <x v="1"/>
    <s v="Mandalay"/>
    <x v="0"/>
    <x v="1"/>
    <x v="0"/>
    <n v="75.739999999999995"/>
    <n v="4"/>
    <n v="15.148"/>
    <n v="318.108"/>
    <x v="32"/>
    <s v="Thu"/>
    <x v="283"/>
    <x v="2"/>
    <n v="302.95999999999998"/>
    <n v="4.7619047620000003"/>
    <n v="15.148"/>
    <n v="7.6"/>
    <s v="Medium Spender"/>
  </r>
  <r>
    <s v="109-28-2512"/>
    <x v="1"/>
    <s v="Mandalay"/>
    <x v="0"/>
    <x v="0"/>
    <x v="5"/>
    <n v="97.61"/>
    <n v="6"/>
    <n v="29.283000000000001"/>
    <n v="614.94299999999998"/>
    <x v="49"/>
    <s v="Mon"/>
    <x v="284"/>
    <x v="0"/>
    <n v="585.66"/>
    <n v="4.7619047620000003"/>
    <n v="29.283000000000001"/>
    <n v="9.9"/>
    <s v="High Spender"/>
  </r>
  <r>
    <s v="510-95-6347"/>
    <x v="1"/>
    <s v="Mandalay"/>
    <x v="0"/>
    <x v="0"/>
    <x v="4"/>
    <n v="48.52"/>
    <n v="3"/>
    <n v="7.2779999999999996"/>
    <n v="152.83799999999999"/>
    <x v="62"/>
    <s v="Tue"/>
    <x v="285"/>
    <x v="0"/>
    <n v="145.56"/>
    <n v="4.7619047620000003"/>
    <n v="7.2779999999999996"/>
    <n v="4"/>
    <s v="Low Spender"/>
  </r>
  <r>
    <s v="847-38-7188"/>
    <x v="1"/>
    <s v="Mandalay"/>
    <x v="1"/>
    <x v="0"/>
    <x v="4"/>
    <n v="96.68"/>
    <n v="3"/>
    <n v="14.502000000000001"/>
    <n v="304.54199999999997"/>
    <x v="69"/>
    <s v="Sat"/>
    <x v="286"/>
    <x v="0"/>
    <n v="290.04000000000002"/>
    <n v="4.7619047620000003"/>
    <n v="14.502000000000001"/>
    <n v="6.4"/>
    <s v="Medium Spender"/>
  </r>
  <r>
    <s v="318-68-5053"/>
    <x v="1"/>
    <s v="Mandalay"/>
    <x v="1"/>
    <x v="0"/>
    <x v="0"/>
    <n v="76.989999999999995"/>
    <n v="6"/>
    <n v="23.097000000000001"/>
    <n v="485.03699999999998"/>
    <x v="67"/>
    <s v="Wed"/>
    <x v="287"/>
    <x v="2"/>
    <n v="461.94"/>
    <n v="4.7619047620000003"/>
    <n v="23.097000000000001"/>
    <n v="6.1"/>
    <s v="High Spender"/>
  </r>
  <r>
    <s v="152-08-9985"/>
    <x v="1"/>
    <s v="Mandalay"/>
    <x v="0"/>
    <x v="1"/>
    <x v="0"/>
    <n v="64.36"/>
    <n v="9"/>
    <n v="28.962"/>
    <n v="608.202"/>
    <x v="55"/>
    <s v="Tue"/>
    <x v="288"/>
    <x v="1"/>
    <n v="579.24"/>
    <n v="4.7619047620000003"/>
    <n v="28.962"/>
    <n v="8.6"/>
    <s v="High Spender"/>
  </r>
  <r>
    <s v="766-85-7061"/>
    <x v="1"/>
    <s v="Mandalay"/>
    <x v="1"/>
    <x v="1"/>
    <x v="0"/>
    <n v="87.87"/>
    <n v="10"/>
    <n v="43.935000000000002"/>
    <n v="922.63499999999999"/>
    <x v="8"/>
    <s v="Fri"/>
    <x v="6"/>
    <x v="0"/>
    <n v="878.7"/>
    <n v="4.7619047620000003"/>
    <n v="43.935000000000002"/>
    <n v="5.0999999999999996"/>
    <s v="High Spender"/>
  </r>
  <r>
    <s v="733-01-9107"/>
    <x v="1"/>
    <s v="Mandalay"/>
    <x v="1"/>
    <x v="1"/>
    <x v="1"/>
    <n v="82.7"/>
    <n v="6"/>
    <n v="24.81"/>
    <n v="521.01"/>
    <x v="62"/>
    <s v="Tue"/>
    <x v="156"/>
    <x v="2"/>
    <n v="496.2"/>
    <n v="4.7619047620000003"/>
    <n v="24.81"/>
    <n v="7.4"/>
    <s v="High Spender"/>
  </r>
  <r>
    <s v="716-39-1409"/>
    <x v="1"/>
    <s v="Mandalay"/>
    <x v="1"/>
    <x v="1"/>
    <x v="0"/>
    <n v="30.35"/>
    <n v="7"/>
    <n v="10.6225"/>
    <n v="223.07249999999999"/>
    <x v="42"/>
    <s v="Tue"/>
    <x v="191"/>
    <x v="2"/>
    <n v="212.45"/>
    <n v="4.7619047620000003"/>
    <n v="10.6225"/>
    <n v="8"/>
    <s v="Medium Spender"/>
  </r>
  <r>
    <s v="479-26-8945"/>
    <x v="1"/>
    <s v="Mandalay"/>
    <x v="0"/>
    <x v="0"/>
    <x v="2"/>
    <n v="16.489999999999998"/>
    <n v="2"/>
    <n v="1.649"/>
    <n v="34.628999999999998"/>
    <x v="52"/>
    <s v="Tue"/>
    <x v="216"/>
    <x v="0"/>
    <n v="32.979999999999997"/>
    <n v="4.7619047620000003"/>
    <n v="1.649"/>
    <n v="4.5999999999999996"/>
    <s v="Low Spender"/>
  </r>
  <r>
    <s v="227-78-1148"/>
    <x v="1"/>
    <s v="Mandalay"/>
    <x v="1"/>
    <x v="0"/>
    <x v="5"/>
    <n v="72.84"/>
    <n v="7"/>
    <n v="25.494"/>
    <n v="535.37400000000002"/>
    <x v="57"/>
    <s v="Fri"/>
    <x v="206"/>
    <x v="2"/>
    <n v="509.88"/>
    <n v="4.7619047620000003"/>
    <n v="25.494"/>
    <n v="8.4"/>
    <s v="High Spender"/>
  </r>
  <r>
    <s v="291-32-1427"/>
    <x v="1"/>
    <s v="Mandalay"/>
    <x v="0"/>
    <x v="1"/>
    <x v="5"/>
    <n v="21.94"/>
    <n v="5"/>
    <n v="5.4850000000000003"/>
    <n v="115.185"/>
    <x v="62"/>
    <s v="Tue"/>
    <x v="289"/>
    <x v="0"/>
    <n v="109.7"/>
    <n v="4.7619047620000003"/>
    <n v="5.4850000000000003"/>
    <n v="5.3"/>
    <s v="Low Spender"/>
  </r>
  <r>
    <s v="659-65-8956"/>
    <x v="1"/>
    <s v="Mandalay"/>
    <x v="0"/>
    <x v="1"/>
    <x v="5"/>
    <n v="51.36"/>
    <n v="1"/>
    <n v="2.5680000000000001"/>
    <n v="53.927999999999997"/>
    <x v="79"/>
    <s v="Wed"/>
    <x v="290"/>
    <x v="0"/>
    <n v="51.36"/>
    <n v="4.7619047620000003"/>
    <n v="2.5680000000000001"/>
    <n v="5.2"/>
    <s v="Low Spender"/>
  </r>
  <r>
    <s v="378-24-2715"/>
    <x v="1"/>
    <s v="Mandalay"/>
    <x v="1"/>
    <x v="1"/>
    <x v="1"/>
    <n v="53.44"/>
    <n v="2"/>
    <n v="5.3440000000000003"/>
    <n v="112.224"/>
    <x v="20"/>
    <s v="Sun"/>
    <x v="33"/>
    <x v="0"/>
    <n v="106.88"/>
    <n v="4.7619047620000003"/>
    <n v="5.3440000000000003"/>
    <n v="4.0999999999999996"/>
    <s v="Low Spender"/>
  </r>
  <r>
    <s v="219-22-9386"/>
    <x v="1"/>
    <s v="Mandalay"/>
    <x v="0"/>
    <x v="1"/>
    <x v="2"/>
    <n v="99.96"/>
    <n v="9"/>
    <n v="44.981999999999999"/>
    <n v="944.62199999999996"/>
    <x v="46"/>
    <s v="Sat"/>
    <x v="251"/>
    <x v="1"/>
    <n v="899.64"/>
    <n v="4.7619047620000003"/>
    <n v="44.981999999999999"/>
    <n v="4.2"/>
    <s v="High Spender"/>
  </r>
  <r>
    <s v="268-27-6179"/>
    <x v="1"/>
    <s v="Mandalay"/>
    <x v="0"/>
    <x v="0"/>
    <x v="5"/>
    <n v="56.47"/>
    <n v="8"/>
    <n v="22.588000000000001"/>
    <n v="474.34800000000001"/>
    <x v="46"/>
    <s v="Sat"/>
    <x v="291"/>
    <x v="0"/>
    <n v="451.76"/>
    <n v="4.7619047620000003"/>
    <n v="22.588000000000001"/>
    <n v="7.3"/>
    <s v="High Spender"/>
  </r>
  <r>
    <s v="549-84-7482"/>
    <x v="1"/>
    <s v="Mandalay"/>
    <x v="1"/>
    <x v="0"/>
    <x v="2"/>
    <n v="90.28"/>
    <n v="9"/>
    <n v="40.625999999999998"/>
    <n v="853.14599999999996"/>
    <x v="3"/>
    <s v="Fri"/>
    <x v="12"/>
    <x v="0"/>
    <n v="812.52"/>
    <n v="4.7619047620000003"/>
    <n v="40.625999999999998"/>
    <n v="7.2"/>
    <s v="High Spender"/>
  </r>
  <r>
    <s v="191-10-6171"/>
    <x v="1"/>
    <s v="Mandalay"/>
    <x v="1"/>
    <x v="0"/>
    <x v="5"/>
    <n v="39.619999999999997"/>
    <n v="7"/>
    <n v="13.867000000000001"/>
    <n v="291.20699999999999"/>
    <x v="43"/>
    <s v="Fri"/>
    <x v="220"/>
    <x v="2"/>
    <n v="277.33999999999997"/>
    <n v="4.7619047620000003"/>
    <n v="13.867000000000001"/>
    <n v="7.5"/>
    <s v="Medium Spender"/>
  </r>
  <r>
    <s v="695-51-0018"/>
    <x v="1"/>
    <s v="Mandalay"/>
    <x v="1"/>
    <x v="0"/>
    <x v="2"/>
    <n v="34.840000000000003"/>
    <n v="4"/>
    <n v="6.968"/>
    <n v="146.328"/>
    <x v="18"/>
    <s v="Sun"/>
    <x v="292"/>
    <x v="2"/>
    <n v="139.36000000000001"/>
    <n v="4.7619047620000003"/>
    <n v="6.968"/>
    <n v="7.4"/>
    <s v="Low Spender"/>
  </r>
  <r>
    <s v="590-83-4591"/>
    <x v="1"/>
    <s v="Mandalay"/>
    <x v="0"/>
    <x v="1"/>
    <x v="3"/>
    <n v="87.45"/>
    <n v="6"/>
    <n v="26.234999999999999"/>
    <n v="550.93499999999995"/>
    <x v="12"/>
    <s v="Sun"/>
    <x v="293"/>
    <x v="1"/>
    <n v="524.70000000000005"/>
    <n v="4.7619047620000003"/>
    <n v="26.234999999999999"/>
    <n v="8.8000000000000007"/>
    <s v="High Spender"/>
  </r>
  <r>
    <s v="241-72-9525"/>
    <x v="1"/>
    <s v="Mandalay"/>
    <x v="1"/>
    <x v="1"/>
    <x v="2"/>
    <n v="51.91"/>
    <n v="10"/>
    <n v="25.954999999999998"/>
    <n v="545.05499999999995"/>
    <x v="88"/>
    <s v="Sat"/>
    <x v="294"/>
    <x v="2"/>
    <n v="519.1"/>
    <n v="4.7619047620000003"/>
    <n v="25.954999999999998"/>
    <n v="8.1999999999999993"/>
    <s v="High Spender"/>
  </r>
  <r>
    <s v="262-47-2794"/>
    <x v="1"/>
    <s v="Mandalay"/>
    <x v="0"/>
    <x v="1"/>
    <x v="1"/>
    <n v="71.86"/>
    <n v="8"/>
    <n v="28.744"/>
    <n v="603.62400000000002"/>
    <x v="21"/>
    <s v="Wed"/>
    <x v="268"/>
    <x v="1"/>
    <n v="574.88"/>
    <n v="4.7619047620000003"/>
    <n v="28.744"/>
    <n v="6.2"/>
    <s v="High Spender"/>
  </r>
  <r>
    <s v="608-96-3517"/>
    <x v="1"/>
    <s v="Mandalay"/>
    <x v="0"/>
    <x v="0"/>
    <x v="5"/>
    <n v="91.54"/>
    <n v="4"/>
    <n v="18.308"/>
    <n v="384.46800000000002"/>
    <x v="29"/>
    <s v="Sat"/>
    <x v="14"/>
    <x v="1"/>
    <n v="366.16"/>
    <n v="4.7619047620000003"/>
    <n v="18.308"/>
    <n v="4.8"/>
    <s v="High Spender"/>
  </r>
  <r>
    <s v="279-74-2924"/>
    <x v="1"/>
    <s v="Mandalay"/>
    <x v="0"/>
    <x v="1"/>
    <x v="3"/>
    <n v="72.17"/>
    <n v="1"/>
    <n v="3.6084999999999998"/>
    <n v="75.778499999999994"/>
    <x v="56"/>
    <s v="Fri"/>
    <x v="295"/>
    <x v="2"/>
    <n v="72.17"/>
    <n v="4.7619047620000003"/>
    <n v="3.6084999999999998"/>
    <n v="6.1"/>
    <s v="Low Spender"/>
  </r>
  <r>
    <s v="307-85-2293"/>
    <x v="1"/>
    <s v="Mandalay"/>
    <x v="1"/>
    <x v="1"/>
    <x v="1"/>
    <n v="50.28"/>
    <n v="5"/>
    <n v="12.57"/>
    <n v="263.97000000000003"/>
    <x v="63"/>
    <s v="Thu"/>
    <x v="125"/>
    <x v="0"/>
    <n v="251.4"/>
    <n v="4.7619047620000003"/>
    <n v="12.57"/>
    <n v="9.6999999999999993"/>
    <s v="Medium Spender"/>
  </r>
  <r>
    <s v="743-04-1105"/>
    <x v="1"/>
    <s v="Mandalay"/>
    <x v="0"/>
    <x v="1"/>
    <x v="0"/>
    <n v="97.22"/>
    <n v="9"/>
    <n v="43.749000000000002"/>
    <n v="918.72900000000004"/>
    <x v="61"/>
    <s v="Sat"/>
    <x v="296"/>
    <x v="0"/>
    <n v="874.98"/>
    <n v="4.7619047620000003"/>
    <n v="43.749000000000002"/>
    <n v="6"/>
    <s v="High Spender"/>
  </r>
  <r>
    <s v="423-57-2993"/>
    <x v="1"/>
    <s v="Mandalay"/>
    <x v="1"/>
    <x v="1"/>
    <x v="2"/>
    <n v="93.39"/>
    <n v="6"/>
    <n v="28.016999999999999"/>
    <n v="588.35699999999997"/>
    <x v="19"/>
    <s v="Wed"/>
    <x v="297"/>
    <x v="0"/>
    <n v="560.34"/>
    <n v="4.7619047620000003"/>
    <n v="28.016999999999999"/>
    <n v="10"/>
    <s v="High Spender"/>
  </r>
  <r>
    <s v="548-46-9322"/>
    <x v="1"/>
    <s v="Mandalay"/>
    <x v="1"/>
    <x v="1"/>
    <x v="4"/>
    <n v="39.9"/>
    <n v="10"/>
    <n v="19.95"/>
    <n v="418.95"/>
    <x v="37"/>
    <s v="Wed"/>
    <x v="168"/>
    <x v="1"/>
    <n v="399"/>
    <n v="4.7619047620000003"/>
    <n v="19.95"/>
    <n v="5.9"/>
    <s v="High Spender"/>
  </r>
  <r>
    <s v="505-02-0892"/>
    <x v="1"/>
    <s v="Mandalay"/>
    <x v="0"/>
    <x v="1"/>
    <x v="0"/>
    <n v="42.57"/>
    <n v="8"/>
    <n v="17.027999999999999"/>
    <n v="357.58800000000002"/>
    <x v="4"/>
    <s v="Mon"/>
    <x v="298"/>
    <x v="0"/>
    <n v="340.56"/>
    <n v="4.7619047620000003"/>
    <n v="17.027999999999999"/>
    <n v="5.6"/>
    <s v="Medium Spender"/>
  </r>
  <r>
    <s v="316-55-4634"/>
    <x v="1"/>
    <s v="Mandalay"/>
    <x v="0"/>
    <x v="1"/>
    <x v="4"/>
    <n v="80.05"/>
    <n v="5"/>
    <n v="20.012499999999999"/>
    <n v="420.26249999999999"/>
    <x v="69"/>
    <s v="Sat"/>
    <x v="127"/>
    <x v="1"/>
    <n v="400.25"/>
    <n v="4.7619047620000003"/>
    <n v="20.012499999999999"/>
    <n v="9.4"/>
    <s v="High Spender"/>
  </r>
  <r>
    <s v="608-27-6295"/>
    <x v="1"/>
    <s v="Mandalay"/>
    <x v="0"/>
    <x v="1"/>
    <x v="3"/>
    <n v="52.89"/>
    <n v="6"/>
    <n v="15.867000000000001"/>
    <n v="333.20699999999999"/>
    <x v="31"/>
    <s v="Sat"/>
    <x v="299"/>
    <x v="1"/>
    <n v="317.33999999999997"/>
    <n v="4.7619047620000003"/>
    <n v="15.867000000000001"/>
    <n v="9.8000000000000007"/>
    <s v="Medium Spender"/>
  </r>
  <r>
    <s v="414-12-7047"/>
    <x v="1"/>
    <s v="Mandalay"/>
    <x v="1"/>
    <x v="1"/>
    <x v="4"/>
    <n v="19.79"/>
    <n v="8"/>
    <n v="7.9160000000000004"/>
    <n v="166.23599999999999"/>
    <x v="33"/>
    <s v="Fri"/>
    <x v="264"/>
    <x v="0"/>
    <n v="158.32"/>
    <n v="4.7619047620000003"/>
    <n v="7.9160000000000004"/>
    <n v="8.6999999999999993"/>
    <s v="Medium Spender"/>
  </r>
  <r>
    <s v="895-66-0685"/>
    <x v="1"/>
    <s v="Mandalay"/>
    <x v="0"/>
    <x v="1"/>
    <x v="4"/>
    <n v="18.079999999999998"/>
    <n v="3"/>
    <n v="2.7120000000000002"/>
    <n v="56.951999999999998"/>
    <x v="62"/>
    <s v="Tue"/>
    <x v="300"/>
    <x v="0"/>
    <n v="54.24"/>
    <n v="4.7619047620000003"/>
    <n v="2.7120000000000002"/>
    <n v="8"/>
    <s v="Low Spender"/>
  </r>
  <r>
    <s v="305-14-0245"/>
    <x v="1"/>
    <s v="Mandalay"/>
    <x v="0"/>
    <x v="0"/>
    <x v="1"/>
    <n v="94.49"/>
    <n v="8"/>
    <n v="37.795999999999999"/>
    <n v="793.71600000000001"/>
    <x v="1"/>
    <s v="Sun"/>
    <x v="301"/>
    <x v="0"/>
    <n v="755.92"/>
    <n v="4.7619047620000003"/>
    <n v="37.795999999999999"/>
    <n v="7.5"/>
    <s v="High Spender"/>
  </r>
  <r>
    <s v="732-04-5373"/>
    <x v="1"/>
    <s v="Mandalay"/>
    <x v="0"/>
    <x v="1"/>
    <x v="1"/>
    <n v="46.47"/>
    <n v="4"/>
    <n v="9.2940000000000005"/>
    <n v="195.17400000000001"/>
    <x v="3"/>
    <s v="Fri"/>
    <x v="137"/>
    <x v="2"/>
    <n v="185.88"/>
    <n v="4.7619047620000003"/>
    <n v="9.2940000000000005"/>
    <n v="7"/>
    <s v="Medium Spender"/>
  </r>
  <r>
    <s v="284-34-9626"/>
    <x v="1"/>
    <s v="Mandalay"/>
    <x v="1"/>
    <x v="0"/>
    <x v="1"/>
    <n v="77.040000000000006"/>
    <n v="3"/>
    <n v="11.555999999999999"/>
    <n v="242.67599999999999"/>
    <x v="83"/>
    <s v="Mon"/>
    <x v="10"/>
    <x v="1"/>
    <n v="231.12"/>
    <n v="4.7619047620000003"/>
    <n v="11.555999999999999"/>
    <n v="7.2"/>
    <s v="Medium Spender"/>
  </r>
  <r>
    <s v="437-58-8131"/>
    <x v="1"/>
    <s v="Mandalay"/>
    <x v="1"/>
    <x v="0"/>
    <x v="5"/>
    <n v="73.52"/>
    <n v="2"/>
    <n v="7.3520000000000003"/>
    <n v="154.392"/>
    <x v="17"/>
    <s v="Tue"/>
    <x v="302"/>
    <x v="0"/>
    <n v="147.04"/>
    <n v="4.7619047620000003"/>
    <n v="7.3520000000000003"/>
    <n v="4.5999999999999996"/>
    <s v="Low Spender"/>
  </r>
  <r>
    <s v="641-43-2399"/>
    <x v="1"/>
    <s v="Mandalay"/>
    <x v="1"/>
    <x v="1"/>
    <x v="1"/>
    <n v="25.55"/>
    <n v="4"/>
    <n v="5.1100000000000003"/>
    <n v="107.31"/>
    <x v="69"/>
    <s v="Sat"/>
    <x v="303"/>
    <x v="0"/>
    <n v="102.2"/>
    <n v="4.7619047620000003"/>
    <n v="5.1100000000000003"/>
    <n v="5.7"/>
    <s v="Low Spender"/>
  </r>
  <r>
    <s v="542-41-0513"/>
    <x v="1"/>
    <s v="Mandalay"/>
    <x v="0"/>
    <x v="0"/>
    <x v="3"/>
    <n v="57.49"/>
    <n v="4"/>
    <n v="11.497999999999999"/>
    <n v="241.458"/>
    <x v="16"/>
    <s v="Fri"/>
    <x v="304"/>
    <x v="2"/>
    <n v="229.96"/>
    <n v="4.7619047620000003"/>
    <n v="11.497999999999999"/>
    <n v="6.6"/>
    <s v="Medium Spender"/>
  </r>
  <r>
    <s v="875-46-5808"/>
    <x v="1"/>
    <s v="Mandalay"/>
    <x v="0"/>
    <x v="1"/>
    <x v="0"/>
    <n v="25.9"/>
    <n v="10"/>
    <n v="12.95"/>
    <n v="271.95"/>
    <x v="76"/>
    <s v="Wed"/>
    <x v="305"/>
    <x v="0"/>
    <n v="259"/>
    <n v="4.7619047620000003"/>
    <n v="12.95"/>
    <n v="8.6999999999999993"/>
    <s v="Medium Spender"/>
  </r>
  <r>
    <s v="394-43-4238"/>
    <x v="1"/>
    <s v="Mandalay"/>
    <x v="0"/>
    <x v="1"/>
    <x v="1"/>
    <n v="17.77"/>
    <n v="5"/>
    <n v="4.4424999999999999"/>
    <n v="93.292500000000004"/>
    <x v="57"/>
    <s v="Fri"/>
    <x v="306"/>
    <x v="1"/>
    <n v="88.85"/>
    <n v="4.7619047620000003"/>
    <n v="4.4424999999999999"/>
    <n v="5.4"/>
    <s v="Low Spender"/>
  </r>
  <r>
    <s v="573-58-9734"/>
    <x v="1"/>
    <s v="Mandalay"/>
    <x v="1"/>
    <x v="0"/>
    <x v="5"/>
    <n v="30.37"/>
    <n v="3"/>
    <n v="4.5555000000000003"/>
    <n v="95.665499999999994"/>
    <x v="30"/>
    <s v="Thu"/>
    <x v="302"/>
    <x v="0"/>
    <n v="91.11"/>
    <n v="4.7619047620000003"/>
    <n v="4.5555000000000003"/>
    <n v="5.0999999999999996"/>
    <s v="Low Spender"/>
  </r>
  <r>
    <s v="817-69-8206"/>
    <x v="1"/>
    <s v="Mandalay"/>
    <x v="1"/>
    <x v="0"/>
    <x v="3"/>
    <n v="99.73"/>
    <n v="9"/>
    <n v="44.878500000000003"/>
    <n v="942.44849999999997"/>
    <x v="13"/>
    <s v="Sat"/>
    <x v="255"/>
    <x v="1"/>
    <n v="897.57"/>
    <n v="4.7619047620000003"/>
    <n v="44.878500000000003"/>
    <n v="6.5"/>
    <s v="High Spender"/>
  </r>
  <r>
    <s v="142-63-6033"/>
    <x v="1"/>
    <s v="Mandalay"/>
    <x v="1"/>
    <x v="1"/>
    <x v="1"/>
    <n v="92.36"/>
    <n v="5"/>
    <n v="23.09"/>
    <n v="484.89"/>
    <x v="45"/>
    <s v="Wed"/>
    <x v="258"/>
    <x v="0"/>
    <n v="461.8"/>
    <n v="4.7619047620000003"/>
    <n v="23.09"/>
    <n v="4.9000000000000004"/>
    <s v="High Spender"/>
  </r>
  <r>
    <s v="656-16-1063"/>
    <x v="1"/>
    <s v="Mandalay"/>
    <x v="1"/>
    <x v="1"/>
    <x v="2"/>
    <n v="46.42"/>
    <n v="3"/>
    <n v="6.9630000000000001"/>
    <n v="146.22300000000001"/>
    <x v="56"/>
    <s v="Fri"/>
    <x v="307"/>
    <x v="1"/>
    <n v="139.26"/>
    <n v="4.7619047620000003"/>
    <n v="6.9630000000000001"/>
    <n v="4.4000000000000004"/>
    <s v="Low Spender"/>
  </r>
  <r>
    <s v="891-58-8335"/>
    <x v="1"/>
    <s v="Mandalay"/>
    <x v="0"/>
    <x v="0"/>
    <x v="2"/>
    <n v="29.61"/>
    <n v="7"/>
    <n v="10.3635"/>
    <n v="217.6335"/>
    <x v="9"/>
    <s v="Mon"/>
    <x v="308"/>
    <x v="2"/>
    <n v="207.27"/>
    <n v="4.7619047620000003"/>
    <n v="10.3635"/>
    <n v="6.5"/>
    <s v="Medium Spender"/>
  </r>
  <r>
    <s v="560-30-5617"/>
    <x v="1"/>
    <s v="Mandalay"/>
    <x v="1"/>
    <x v="0"/>
    <x v="2"/>
    <n v="24.77"/>
    <n v="5"/>
    <n v="6.1924999999999999"/>
    <n v="130.04249999999999"/>
    <x v="70"/>
    <s v="Sun"/>
    <x v="126"/>
    <x v="2"/>
    <n v="123.85"/>
    <n v="4.7619047620000003"/>
    <n v="6.1924999999999999"/>
    <n v="8.5"/>
    <s v="Low Spender"/>
  </r>
  <r>
    <s v="549-03-9315"/>
    <x v="1"/>
    <s v="Mandalay"/>
    <x v="1"/>
    <x v="1"/>
    <x v="5"/>
    <n v="94.87"/>
    <n v="8"/>
    <n v="37.948"/>
    <n v="796.90800000000002"/>
    <x v="6"/>
    <s v="Tue"/>
    <x v="309"/>
    <x v="0"/>
    <n v="758.96"/>
    <n v="4.7619047620000003"/>
    <n v="37.948"/>
    <n v="8.6999999999999993"/>
    <s v="High Spender"/>
  </r>
  <r>
    <s v="790-29-1172"/>
    <x v="1"/>
    <s v="Mandalay"/>
    <x v="1"/>
    <x v="0"/>
    <x v="4"/>
    <n v="57.34"/>
    <n v="3"/>
    <n v="8.6010000000000009"/>
    <n v="180.62100000000001"/>
    <x v="15"/>
    <s v="Sun"/>
    <x v="149"/>
    <x v="1"/>
    <n v="172.02"/>
    <n v="4.7619047620000003"/>
    <n v="8.6010000000000009"/>
    <n v="7.9"/>
    <s v="Medium Spender"/>
  </r>
  <r>
    <s v="239-36-3640"/>
    <x v="1"/>
    <s v="Mandalay"/>
    <x v="1"/>
    <x v="1"/>
    <x v="3"/>
    <n v="45.35"/>
    <n v="6"/>
    <n v="13.605"/>
    <n v="285.70499999999998"/>
    <x v="51"/>
    <s v="Thu"/>
    <x v="310"/>
    <x v="0"/>
    <n v="272.10000000000002"/>
    <n v="4.7619047620000003"/>
    <n v="13.605"/>
    <n v="6.1"/>
    <s v="Medium Spender"/>
  </r>
  <r>
    <s v="468-01-2051"/>
    <x v="1"/>
    <s v="Mandalay"/>
    <x v="1"/>
    <x v="1"/>
    <x v="4"/>
    <n v="62.08"/>
    <n v="7"/>
    <n v="21.728000000000002"/>
    <n v="456.28800000000001"/>
    <x v="21"/>
    <s v="Wed"/>
    <x v="311"/>
    <x v="0"/>
    <n v="434.56"/>
    <n v="4.7619047620000003"/>
    <n v="21.728000000000002"/>
    <n v="5.4"/>
    <s v="High Spender"/>
  </r>
  <r>
    <s v="836-82-5858"/>
    <x v="1"/>
    <s v="Mandalay"/>
    <x v="0"/>
    <x v="1"/>
    <x v="0"/>
    <n v="69.37"/>
    <n v="9"/>
    <n v="31.2165"/>
    <n v="655.54650000000004"/>
    <x v="69"/>
    <s v="Sat"/>
    <x v="138"/>
    <x v="0"/>
    <n v="624.33000000000004"/>
    <n v="4.7619047620000003"/>
    <n v="31.2165"/>
    <n v="4"/>
    <s v="High Spender"/>
  </r>
  <r>
    <s v="466-61-5506"/>
    <x v="1"/>
    <s v="Mandalay"/>
    <x v="0"/>
    <x v="0"/>
    <x v="3"/>
    <n v="90.7"/>
    <n v="6"/>
    <n v="27.21"/>
    <n v="571.41"/>
    <x v="77"/>
    <s v="Tue"/>
    <x v="312"/>
    <x v="2"/>
    <n v="544.20000000000005"/>
    <n v="4.7619047620000003"/>
    <n v="27.21"/>
    <n v="5.3"/>
    <s v="High Spender"/>
  </r>
  <r>
    <s v="289-65-5721"/>
    <x v="1"/>
    <s v="Mandalay"/>
    <x v="1"/>
    <x v="0"/>
    <x v="5"/>
    <n v="81.37"/>
    <n v="2"/>
    <n v="8.1370000000000005"/>
    <n v="170.87700000000001"/>
    <x v="69"/>
    <s v="Sat"/>
    <x v="313"/>
    <x v="2"/>
    <n v="162.74"/>
    <n v="4.7619047620000003"/>
    <n v="8.1370000000000005"/>
    <n v="6.5"/>
    <s v="Medium Spender"/>
  </r>
  <r>
    <s v="545-46-3100"/>
    <x v="1"/>
    <s v="Mandalay"/>
    <x v="0"/>
    <x v="0"/>
    <x v="3"/>
    <n v="10.59"/>
    <n v="3"/>
    <n v="1.5885"/>
    <n v="33.358499999999999"/>
    <x v="55"/>
    <s v="Tue"/>
    <x v="314"/>
    <x v="1"/>
    <n v="31.77"/>
    <n v="4.7619047620000003"/>
    <n v="1.5885"/>
    <n v="8.6999999999999993"/>
    <s v="Low Spender"/>
  </r>
  <r>
    <s v="418-02-5978"/>
    <x v="1"/>
    <s v="Mandalay"/>
    <x v="1"/>
    <x v="0"/>
    <x v="0"/>
    <n v="84.09"/>
    <n v="9"/>
    <n v="37.840499999999999"/>
    <n v="794.65049999999997"/>
    <x v="83"/>
    <s v="Mon"/>
    <x v="193"/>
    <x v="2"/>
    <n v="756.81"/>
    <n v="4.7619047620000003"/>
    <n v="37.840499999999999"/>
    <n v="8"/>
    <s v="High Spender"/>
  </r>
  <r>
    <s v="269-04-5750"/>
    <x v="1"/>
    <s v="Mandalay"/>
    <x v="0"/>
    <x v="1"/>
    <x v="5"/>
    <n v="73.819999999999993"/>
    <n v="4"/>
    <n v="14.763999999999999"/>
    <n v="310.04399999999998"/>
    <x v="44"/>
    <s v="Thu"/>
    <x v="146"/>
    <x v="2"/>
    <n v="295.27999999999997"/>
    <n v="4.7619047620000003"/>
    <n v="14.763999999999999"/>
    <n v="6.7"/>
    <s v="Medium Spender"/>
  </r>
  <r>
    <s v="346-84-3103"/>
    <x v="1"/>
    <s v="Mandalay"/>
    <x v="0"/>
    <x v="0"/>
    <x v="3"/>
    <n v="13.22"/>
    <n v="5"/>
    <n v="3.3050000000000002"/>
    <n v="69.405000000000001"/>
    <x v="13"/>
    <s v="Sat"/>
    <x v="315"/>
    <x v="2"/>
    <n v="66.099999999999994"/>
    <n v="4.7619047620000003"/>
    <n v="3.3050000000000002"/>
    <n v="4.3"/>
    <s v="Low Spender"/>
  </r>
  <r>
    <s v="376-02-8238"/>
    <x v="1"/>
    <s v="Mandalay"/>
    <x v="1"/>
    <x v="1"/>
    <x v="1"/>
    <n v="93.87"/>
    <n v="8"/>
    <n v="37.548000000000002"/>
    <n v="788.50800000000004"/>
    <x v="24"/>
    <s v="Sat"/>
    <x v="316"/>
    <x v="1"/>
    <n v="750.96"/>
    <n v="4.7619047620000003"/>
    <n v="37.548000000000002"/>
    <n v="8.3000000000000007"/>
    <s v="High Spender"/>
  </r>
  <r>
    <s v="866-05-7563"/>
    <x v="1"/>
    <s v="Mandalay"/>
    <x v="0"/>
    <x v="0"/>
    <x v="3"/>
    <n v="81.400000000000006"/>
    <n v="3"/>
    <n v="12.21"/>
    <n v="256.41000000000003"/>
    <x v="54"/>
    <s v="Sat"/>
    <x v="317"/>
    <x v="2"/>
    <n v="244.2"/>
    <n v="4.7619047620000003"/>
    <n v="12.21"/>
    <n v="4.8"/>
    <s v="Medium Spender"/>
  </r>
  <r>
    <s v="785-13-7708"/>
    <x v="1"/>
    <s v="Mandalay"/>
    <x v="1"/>
    <x v="1"/>
    <x v="4"/>
    <n v="73.06"/>
    <n v="7"/>
    <n v="25.571000000000002"/>
    <n v="536.99099999999999"/>
    <x v="71"/>
    <s v="Mon"/>
    <x v="272"/>
    <x v="1"/>
    <n v="511.42"/>
    <n v="4.7619047620000003"/>
    <n v="25.571000000000002"/>
    <n v="4.2"/>
    <s v="High Spender"/>
  </r>
  <r>
    <s v="845-51-0542"/>
    <x v="1"/>
    <s v="Mandalay"/>
    <x v="0"/>
    <x v="1"/>
    <x v="4"/>
    <n v="46.55"/>
    <n v="9"/>
    <n v="20.947500000000002"/>
    <n v="439.89749999999998"/>
    <x v="24"/>
    <s v="Sat"/>
    <x v="318"/>
    <x v="0"/>
    <n v="418.95"/>
    <n v="4.7619047620000003"/>
    <n v="20.947500000000002"/>
    <n v="6.4"/>
    <s v="High Spender"/>
  </r>
  <r>
    <s v="110-48-7033"/>
    <x v="1"/>
    <s v="Mandalay"/>
    <x v="0"/>
    <x v="1"/>
    <x v="5"/>
    <n v="32.619999999999997"/>
    <n v="4"/>
    <n v="6.524"/>
    <n v="137.00399999999999"/>
    <x v="36"/>
    <s v="Tue"/>
    <x v="298"/>
    <x v="2"/>
    <n v="130.47999999999999"/>
    <n v="4.7619047620000003"/>
    <n v="6.524"/>
    <n v="9"/>
    <s v="Low Spender"/>
  </r>
  <r>
    <s v="655-85-5130"/>
    <x v="1"/>
    <s v="Mandalay"/>
    <x v="0"/>
    <x v="0"/>
    <x v="5"/>
    <n v="38.299999999999997"/>
    <n v="4"/>
    <n v="7.66"/>
    <n v="160.86000000000001"/>
    <x v="22"/>
    <s v="Wed"/>
    <x v="319"/>
    <x v="2"/>
    <n v="153.19999999999999"/>
    <n v="4.7619047620000003"/>
    <n v="7.66"/>
    <n v="5.7"/>
    <s v="Low Spender"/>
  </r>
  <r>
    <s v="154-74-7179"/>
    <x v="1"/>
    <s v="Mandalay"/>
    <x v="1"/>
    <x v="1"/>
    <x v="2"/>
    <n v="54.45"/>
    <n v="1"/>
    <n v="2.7225000000000001"/>
    <n v="57.172499999999999"/>
    <x v="77"/>
    <s v="Tue"/>
    <x v="320"/>
    <x v="0"/>
    <n v="54.45"/>
    <n v="4.7619047620000003"/>
    <n v="2.7225000000000001"/>
    <n v="7.9"/>
    <s v="Low Spender"/>
  </r>
  <r>
    <s v="571-94-0759"/>
    <x v="1"/>
    <s v="Mandalay"/>
    <x v="0"/>
    <x v="0"/>
    <x v="4"/>
    <n v="74.599999999999994"/>
    <n v="10"/>
    <n v="37.299999999999997"/>
    <n v="783.3"/>
    <x v="73"/>
    <s v="Tue"/>
    <x v="321"/>
    <x v="2"/>
    <n v="746"/>
    <n v="4.7619047620000003"/>
    <n v="37.299999999999997"/>
    <n v="9.5"/>
    <s v="High Spender"/>
  </r>
  <r>
    <s v="783-09-1637"/>
    <x v="1"/>
    <s v="Mandalay"/>
    <x v="1"/>
    <x v="0"/>
    <x v="2"/>
    <n v="67.430000000000007"/>
    <n v="5"/>
    <n v="16.857500000000002"/>
    <n v="354.00749999999999"/>
    <x v="21"/>
    <s v="Wed"/>
    <x v="322"/>
    <x v="0"/>
    <n v="337.15"/>
    <n v="4.7619047620000003"/>
    <n v="16.857500000000002"/>
    <n v="6.3"/>
    <s v="Medium Spender"/>
  </r>
  <r>
    <s v="477-24-6490"/>
    <x v="1"/>
    <s v="Mandalay"/>
    <x v="1"/>
    <x v="0"/>
    <x v="0"/>
    <n v="99.71"/>
    <n v="6"/>
    <n v="29.913"/>
    <n v="628.173"/>
    <x v="77"/>
    <s v="Tue"/>
    <x v="323"/>
    <x v="0"/>
    <n v="598.26"/>
    <n v="4.7619047620000003"/>
    <n v="29.913"/>
    <n v="7.9"/>
    <s v="High Spender"/>
  </r>
  <r>
    <s v="566-19-5475"/>
    <x v="1"/>
    <s v="Mandalay"/>
    <x v="1"/>
    <x v="1"/>
    <x v="5"/>
    <n v="47.97"/>
    <n v="7"/>
    <n v="16.7895"/>
    <n v="352.5795"/>
    <x v="49"/>
    <s v="Mon"/>
    <x v="324"/>
    <x v="2"/>
    <n v="335.79"/>
    <n v="4.7619047620000003"/>
    <n v="16.7895"/>
    <n v="6.2"/>
    <s v="Medium Spender"/>
  </r>
  <r>
    <s v="498-41-1961"/>
    <x v="1"/>
    <s v="Mandalay"/>
    <x v="1"/>
    <x v="1"/>
    <x v="0"/>
    <n v="66.680000000000007"/>
    <n v="5"/>
    <n v="16.670000000000002"/>
    <n v="350.07"/>
    <x v="37"/>
    <s v="Wed"/>
    <x v="136"/>
    <x v="2"/>
    <n v="333.4"/>
    <n v="4.7619047620000003"/>
    <n v="16.670000000000002"/>
    <n v="7.6"/>
    <s v="Medium Spender"/>
  </r>
  <r>
    <s v="283-79-9594"/>
    <x v="1"/>
    <s v="Mandalay"/>
    <x v="1"/>
    <x v="0"/>
    <x v="4"/>
    <n v="48.51"/>
    <n v="7"/>
    <n v="16.9785"/>
    <n v="356.54849999999999"/>
    <x v="43"/>
    <s v="Fri"/>
    <x v="182"/>
    <x v="1"/>
    <n v="339.57"/>
    <n v="4.7619047620000003"/>
    <n v="16.9785"/>
    <n v="5.2"/>
    <s v="Medium Spender"/>
  </r>
  <r>
    <s v="139-20-0155"/>
    <x v="1"/>
    <s v="Mandalay"/>
    <x v="0"/>
    <x v="1"/>
    <x v="3"/>
    <n v="40.299999999999997"/>
    <n v="10"/>
    <n v="20.149999999999999"/>
    <n v="423.15"/>
    <x v="23"/>
    <s v="Thu"/>
    <x v="325"/>
    <x v="1"/>
    <n v="403"/>
    <n v="4.7619047620000003"/>
    <n v="20.149999999999999"/>
    <n v="7"/>
    <s v="High Spender"/>
  </r>
  <r>
    <s v="585-03-5943"/>
    <x v="1"/>
    <s v="Mandalay"/>
    <x v="1"/>
    <x v="1"/>
    <x v="0"/>
    <n v="18.11"/>
    <n v="10"/>
    <n v="9.0549999999999997"/>
    <n v="190.155"/>
    <x v="22"/>
    <s v="Wed"/>
    <x v="326"/>
    <x v="0"/>
    <n v="181.1"/>
    <n v="4.7619047620000003"/>
    <n v="9.0549999999999997"/>
    <n v="5.9"/>
    <s v="Medium Spender"/>
  </r>
  <r>
    <s v="573-10-3877"/>
    <x v="1"/>
    <s v="Mandalay"/>
    <x v="0"/>
    <x v="1"/>
    <x v="0"/>
    <n v="39.01"/>
    <n v="1"/>
    <n v="1.9504999999999999"/>
    <n v="40.960500000000003"/>
    <x v="55"/>
    <s v="Tue"/>
    <x v="327"/>
    <x v="1"/>
    <n v="39.01"/>
    <n v="4.7619047620000003"/>
    <n v="1.9504999999999999"/>
    <n v="4.7"/>
    <s v="Low Spender"/>
  </r>
  <r>
    <s v="396-90-2219"/>
    <x v="1"/>
    <s v="Mandalay"/>
    <x v="1"/>
    <x v="0"/>
    <x v="3"/>
    <n v="14.96"/>
    <n v="8"/>
    <n v="5.984"/>
    <n v="125.664"/>
    <x v="78"/>
    <s v="Sat"/>
    <x v="289"/>
    <x v="2"/>
    <n v="119.68"/>
    <n v="4.7619047620000003"/>
    <n v="5.984"/>
    <n v="8.6"/>
    <s v="Low Spender"/>
  </r>
  <r>
    <s v="532-59-7201"/>
    <x v="1"/>
    <s v="Mandalay"/>
    <x v="0"/>
    <x v="1"/>
    <x v="2"/>
    <n v="79.930000000000007"/>
    <n v="6"/>
    <n v="23.978999999999999"/>
    <n v="503.55900000000003"/>
    <x v="51"/>
    <s v="Thu"/>
    <x v="75"/>
    <x v="2"/>
    <n v="479.58"/>
    <n v="4.7619047620000003"/>
    <n v="23.978999999999999"/>
    <n v="5.5"/>
    <s v="High Spender"/>
  </r>
  <r>
    <s v="276-54-0879"/>
    <x v="1"/>
    <s v="Mandalay"/>
    <x v="1"/>
    <x v="1"/>
    <x v="2"/>
    <n v="97.74"/>
    <n v="4"/>
    <n v="19.547999999999998"/>
    <n v="410.50799999999998"/>
    <x v="55"/>
    <s v="Tue"/>
    <x v="257"/>
    <x v="0"/>
    <n v="390.96"/>
    <n v="4.7619047620000003"/>
    <n v="19.547999999999998"/>
    <n v="6.4"/>
    <s v="High Spender"/>
  </r>
  <r>
    <s v="730-61-8757"/>
    <x v="1"/>
    <s v="Mandalay"/>
    <x v="0"/>
    <x v="1"/>
    <x v="0"/>
    <n v="51.13"/>
    <n v="4"/>
    <n v="10.226000000000001"/>
    <n v="214.74600000000001"/>
    <x v="43"/>
    <s v="Fri"/>
    <x v="197"/>
    <x v="1"/>
    <n v="204.52"/>
    <n v="4.7619047620000003"/>
    <n v="10.226000000000001"/>
    <n v="4"/>
    <s v="Medium Spender"/>
  </r>
  <r>
    <s v="868-81-1752"/>
    <x v="1"/>
    <s v="Mandalay"/>
    <x v="1"/>
    <x v="1"/>
    <x v="1"/>
    <n v="22.02"/>
    <n v="9"/>
    <n v="9.9090000000000007"/>
    <n v="208.089"/>
    <x v="7"/>
    <s v="Thu"/>
    <x v="328"/>
    <x v="2"/>
    <n v="198.18"/>
    <n v="4.7619047620000003"/>
    <n v="9.9090000000000007"/>
    <n v="6.8"/>
    <s v="Medium Spender"/>
  </r>
  <r>
    <s v="692-27-8933"/>
    <x v="1"/>
    <s v="Mandalay"/>
    <x v="1"/>
    <x v="0"/>
    <x v="2"/>
    <n v="57.95"/>
    <n v="6"/>
    <n v="17.385000000000002"/>
    <n v="365.08499999999998"/>
    <x v="85"/>
    <s v="Sun"/>
    <x v="329"/>
    <x v="2"/>
    <n v="347.7"/>
    <n v="4.7619047620000003"/>
    <n v="17.385000000000002"/>
    <n v="5.2"/>
    <s v="Medium Spender"/>
  </r>
  <r>
    <s v="374-17-3652"/>
    <x v="1"/>
    <s v="Mandalay"/>
    <x v="0"/>
    <x v="0"/>
    <x v="4"/>
    <n v="42.82"/>
    <n v="9"/>
    <n v="19.268999999999998"/>
    <n v="404.649"/>
    <x v="52"/>
    <s v="Tue"/>
    <x v="290"/>
    <x v="1"/>
    <n v="385.38"/>
    <n v="4.7619047620000003"/>
    <n v="19.268999999999998"/>
    <n v="8.9"/>
    <s v="High Spender"/>
  </r>
  <r>
    <s v="378-07-7001"/>
    <x v="1"/>
    <s v="Mandalay"/>
    <x v="0"/>
    <x v="1"/>
    <x v="3"/>
    <n v="48.09"/>
    <n v="3"/>
    <n v="7.2134999999999998"/>
    <n v="151.48349999999999"/>
    <x v="18"/>
    <s v="Sun"/>
    <x v="330"/>
    <x v="1"/>
    <n v="144.27000000000001"/>
    <n v="4.7619047620000003"/>
    <n v="7.2134999999999998"/>
    <n v="7.8"/>
    <s v="Low Spender"/>
  </r>
  <r>
    <s v="433-75-6987"/>
    <x v="1"/>
    <s v="Mandalay"/>
    <x v="0"/>
    <x v="0"/>
    <x v="0"/>
    <n v="55.97"/>
    <n v="7"/>
    <n v="19.589500000000001"/>
    <n v="411.37950000000001"/>
    <x v="62"/>
    <s v="Tue"/>
    <x v="272"/>
    <x v="0"/>
    <n v="391.79"/>
    <n v="4.7619047620000003"/>
    <n v="19.589500000000001"/>
    <n v="8.9"/>
    <s v="High Spender"/>
  </r>
  <r>
    <s v="873-95-4984"/>
    <x v="1"/>
    <s v="Mandalay"/>
    <x v="0"/>
    <x v="0"/>
    <x v="0"/>
    <n v="76.900000000000006"/>
    <n v="7"/>
    <n v="26.914999999999999"/>
    <n v="565.21500000000003"/>
    <x v="57"/>
    <s v="Fri"/>
    <x v="259"/>
    <x v="2"/>
    <n v="538.29999999999995"/>
    <n v="4.7619047620000003"/>
    <n v="26.914999999999999"/>
    <n v="7.7"/>
    <s v="High Spender"/>
  </r>
  <r>
    <s v="400-45-1220"/>
    <x v="1"/>
    <s v="Mandalay"/>
    <x v="1"/>
    <x v="0"/>
    <x v="0"/>
    <n v="13.5"/>
    <n v="10"/>
    <n v="6.75"/>
    <n v="141.75"/>
    <x v="67"/>
    <s v="Wed"/>
    <x v="331"/>
    <x v="1"/>
    <n v="135"/>
    <n v="4.7619047620000003"/>
    <n v="6.75"/>
    <n v="4.8"/>
    <s v="Low Spender"/>
  </r>
  <r>
    <s v="115-99-4379"/>
    <x v="1"/>
    <s v="Mandalay"/>
    <x v="0"/>
    <x v="0"/>
    <x v="5"/>
    <n v="54.73"/>
    <n v="7"/>
    <n v="19.1555"/>
    <n v="402.26549999999997"/>
    <x v="66"/>
    <s v="Thu"/>
    <x v="332"/>
    <x v="1"/>
    <n v="383.11"/>
    <n v="4.7619047620000003"/>
    <n v="19.1555"/>
    <n v="8.5"/>
    <s v="High Spender"/>
  </r>
  <r>
    <s v="565-67-6697"/>
    <x v="1"/>
    <s v="Mandalay"/>
    <x v="0"/>
    <x v="1"/>
    <x v="1"/>
    <n v="27"/>
    <n v="9"/>
    <n v="12.15"/>
    <n v="255.15"/>
    <x v="13"/>
    <s v="Sat"/>
    <x v="95"/>
    <x v="2"/>
    <n v="243"/>
    <n v="4.7619047620000003"/>
    <n v="12.15"/>
    <n v="4.8"/>
    <s v="Medium Spender"/>
  </r>
  <r>
    <s v="889-04-9723"/>
    <x v="1"/>
    <s v="Mandalay"/>
    <x v="0"/>
    <x v="0"/>
    <x v="4"/>
    <n v="89.14"/>
    <n v="4"/>
    <n v="17.827999999999999"/>
    <n v="374.38799999999998"/>
    <x v="49"/>
    <s v="Mon"/>
    <x v="185"/>
    <x v="1"/>
    <n v="356.56"/>
    <n v="4.7619047620000003"/>
    <n v="17.827999999999999"/>
    <n v="7.8"/>
    <s v="Medium Spender"/>
  </r>
  <r>
    <s v="453-63-6187"/>
    <x v="1"/>
    <s v="Mandalay"/>
    <x v="1"/>
    <x v="1"/>
    <x v="3"/>
    <n v="27.5"/>
    <n v="3"/>
    <n v="4.125"/>
    <n v="86.625"/>
    <x v="75"/>
    <s v="Fri"/>
    <x v="333"/>
    <x v="0"/>
    <n v="82.5"/>
    <n v="4.7619047620000003"/>
    <n v="4.125"/>
    <n v="6.5"/>
    <s v="Low Spender"/>
  </r>
  <r>
    <s v="578-80-7669"/>
    <x v="1"/>
    <s v="Mandalay"/>
    <x v="1"/>
    <x v="1"/>
    <x v="2"/>
    <n v="74.97"/>
    <n v="1"/>
    <n v="3.7484999999999999"/>
    <n v="78.718500000000006"/>
    <x v="35"/>
    <s v="Sat"/>
    <x v="334"/>
    <x v="2"/>
    <n v="74.97"/>
    <n v="4.7619047620000003"/>
    <n v="3.7484999999999999"/>
    <n v="5.6"/>
    <s v="Low Spender"/>
  </r>
  <r>
    <s v="201-86-2184"/>
    <x v="1"/>
    <s v="Mandalay"/>
    <x v="0"/>
    <x v="0"/>
    <x v="3"/>
    <n v="26.26"/>
    <n v="7"/>
    <n v="9.1910000000000007"/>
    <n v="193.011"/>
    <x v="24"/>
    <s v="Sat"/>
    <x v="295"/>
    <x v="2"/>
    <n v="183.82"/>
    <n v="4.7619047620000003"/>
    <n v="9.1910000000000007"/>
    <n v="9.9"/>
    <s v="Medium Spender"/>
  </r>
  <r>
    <s v="261-12-8671"/>
    <x v="1"/>
    <s v="Mandalay"/>
    <x v="1"/>
    <x v="0"/>
    <x v="5"/>
    <n v="60.96"/>
    <n v="2"/>
    <n v="6.0960000000000001"/>
    <n v="128.01599999999999"/>
    <x v="43"/>
    <s v="Fri"/>
    <x v="278"/>
    <x v="1"/>
    <n v="121.92"/>
    <n v="4.7619047620000003"/>
    <n v="6.0960000000000001"/>
    <n v="4.9000000000000004"/>
    <s v="Low Spender"/>
  </r>
  <r>
    <s v="843-01-4703"/>
    <x v="1"/>
    <s v="Mandalay"/>
    <x v="0"/>
    <x v="0"/>
    <x v="1"/>
    <n v="35.380000000000003"/>
    <n v="9"/>
    <n v="15.920999999999999"/>
    <n v="334.34100000000001"/>
    <x v="0"/>
    <s v="Sat"/>
    <x v="335"/>
    <x v="1"/>
    <n v="318.42"/>
    <n v="4.7619047620000003"/>
    <n v="15.920999999999999"/>
    <n v="9.6"/>
    <s v="Medium Spender"/>
  </r>
  <r>
    <s v="182-69-8360"/>
    <x v="1"/>
    <s v="Mandalay"/>
    <x v="1"/>
    <x v="0"/>
    <x v="3"/>
    <n v="23.65"/>
    <n v="4"/>
    <n v="4.7300000000000004"/>
    <n v="99.33"/>
    <x v="87"/>
    <s v="Wed"/>
    <x v="336"/>
    <x v="1"/>
    <n v="94.6"/>
    <n v="4.7619047620000003"/>
    <n v="4.7300000000000004"/>
    <n v="4"/>
    <s v="Low Spender"/>
  </r>
  <r>
    <s v="868-52-7573"/>
    <x v="1"/>
    <s v="Mandalay"/>
    <x v="1"/>
    <x v="0"/>
    <x v="4"/>
    <n v="99.69"/>
    <n v="5"/>
    <n v="24.922499999999999"/>
    <n v="523.37249999999995"/>
    <x v="71"/>
    <s v="Mon"/>
    <x v="288"/>
    <x v="2"/>
    <n v="498.45"/>
    <n v="4.7619047620000003"/>
    <n v="24.922499999999999"/>
    <n v="9.9"/>
    <s v="High Spender"/>
  </r>
  <r>
    <s v="525-88-7307"/>
    <x v="1"/>
    <s v="Mandalay"/>
    <x v="0"/>
    <x v="1"/>
    <x v="2"/>
    <n v="75.819999999999993"/>
    <n v="1"/>
    <n v="3.7909999999999999"/>
    <n v="79.611000000000004"/>
    <x v="51"/>
    <s v="Thu"/>
    <x v="337"/>
    <x v="2"/>
    <n v="75.819999999999993"/>
    <n v="4.7619047620000003"/>
    <n v="3.7909999999999999"/>
    <n v="5.8"/>
    <s v="Low Spender"/>
  </r>
  <r>
    <s v="596-42-3999"/>
    <x v="1"/>
    <s v="Mandalay"/>
    <x v="1"/>
    <x v="1"/>
    <x v="4"/>
    <n v="18.22"/>
    <n v="7"/>
    <n v="6.3769999999999998"/>
    <n v="133.917"/>
    <x v="15"/>
    <s v="Sun"/>
    <x v="75"/>
    <x v="1"/>
    <n v="127.54"/>
    <n v="4.7619047620000003"/>
    <n v="6.3769999999999998"/>
    <n v="6.6"/>
    <s v="Low Spender"/>
  </r>
  <r>
    <s v="173-82-9529"/>
    <x v="1"/>
    <s v="Mandalay"/>
    <x v="1"/>
    <x v="0"/>
    <x v="5"/>
    <n v="37.950000000000003"/>
    <n v="10"/>
    <n v="18.975000000000001"/>
    <n v="398.47500000000002"/>
    <x v="69"/>
    <s v="Sat"/>
    <x v="305"/>
    <x v="2"/>
    <n v="379.5"/>
    <n v="4.7619047620000003"/>
    <n v="18.975000000000001"/>
    <n v="9.6999999999999993"/>
    <s v="High Spender"/>
  </r>
  <r>
    <s v="760-54-1821"/>
    <x v="1"/>
    <s v="Mandalay"/>
    <x v="1"/>
    <x v="1"/>
    <x v="1"/>
    <n v="13.59"/>
    <n v="9"/>
    <n v="6.1154999999999999"/>
    <n v="128.4255"/>
    <x v="16"/>
    <s v="Fri"/>
    <x v="338"/>
    <x v="2"/>
    <n v="122.31"/>
    <n v="4.7619047620000003"/>
    <n v="6.1154999999999999"/>
    <n v="5.8"/>
    <s v="Low Spender"/>
  </r>
  <r>
    <s v="793-10-3222"/>
    <x v="1"/>
    <s v="Mandalay"/>
    <x v="0"/>
    <x v="0"/>
    <x v="0"/>
    <n v="41.06"/>
    <n v="6"/>
    <n v="12.318"/>
    <n v="258.678"/>
    <x v="62"/>
    <s v="Tue"/>
    <x v="182"/>
    <x v="1"/>
    <n v="246.36"/>
    <n v="4.7619047620000003"/>
    <n v="12.318"/>
    <n v="8.3000000000000007"/>
    <s v="Medium Spender"/>
  </r>
  <r>
    <s v="346-12-3257"/>
    <x v="1"/>
    <s v="Mandalay"/>
    <x v="0"/>
    <x v="1"/>
    <x v="3"/>
    <n v="19.239999999999998"/>
    <n v="9"/>
    <n v="8.6579999999999995"/>
    <n v="181.81800000000001"/>
    <x v="41"/>
    <s v="Mon"/>
    <x v="339"/>
    <x v="2"/>
    <n v="173.16"/>
    <n v="4.7619047620000003"/>
    <n v="8.6579999999999995"/>
    <n v="8"/>
    <s v="Medium Spender"/>
  </r>
  <r>
    <s v="831-64-0259"/>
    <x v="1"/>
    <s v="Mandalay"/>
    <x v="1"/>
    <x v="0"/>
    <x v="5"/>
    <n v="39.75"/>
    <n v="5"/>
    <n v="9.9375"/>
    <n v="208.6875"/>
    <x v="82"/>
    <s v="Fri"/>
    <x v="141"/>
    <x v="0"/>
    <n v="198.75"/>
    <n v="4.7619047620000003"/>
    <n v="9.9375"/>
    <n v="9.6"/>
    <s v="Medium Spender"/>
  </r>
  <r>
    <s v="725-32-9708"/>
    <x v="1"/>
    <s v="Mandalay"/>
    <x v="0"/>
    <x v="0"/>
    <x v="5"/>
    <n v="68.709999999999994"/>
    <n v="4"/>
    <n v="13.742000000000001"/>
    <n v="288.58199999999999"/>
    <x v="56"/>
    <s v="Fri"/>
    <x v="160"/>
    <x v="2"/>
    <n v="274.83999999999997"/>
    <n v="4.7619047620000003"/>
    <n v="13.742000000000001"/>
    <n v="4.0999999999999996"/>
    <s v="Medium Spender"/>
  </r>
  <r>
    <s v="244-08-0162"/>
    <x v="1"/>
    <s v="Mandalay"/>
    <x v="1"/>
    <x v="0"/>
    <x v="0"/>
    <n v="34.21"/>
    <n v="10"/>
    <n v="17.105"/>
    <n v="359.20499999999998"/>
    <x v="27"/>
    <s v="Wed"/>
    <x v="340"/>
    <x v="2"/>
    <n v="342.1"/>
    <n v="4.7619047620000003"/>
    <n v="17.105"/>
    <n v="5.0999999999999996"/>
    <s v="Medium Spender"/>
  </r>
  <r>
    <s v="569-71-4390"/>
    <x v="1"/>
    <s v="Mandalay"/>
    <x v="1"/>
    <x v="1"/>
    <x v="2"/>
    <n v="21.87"/>
    <n v="2"/>
    <n v="2.1869999999999998"/>
    <n v="45.927"/>
    <x v="43"/>
    <s v="Fri"/>
    <x v="341"/>
    <x v="0"/>
    <n v="43.74"/>
    <n v="4.7619047620000003"/>
    <n v="2.1869999999999998"/>
    <n v="6.9"/>
    <s v="Low Spender"/>
  </r>
  <r>
    <s v="268-03-6164"/>
    <x v="1"/>
    <s v="Mandalay"/>
    <x v="1"/>
    <x v="1"/>
    <x v="0"/>
    <n v="96.11"/>
    <n v="1"/>
    <n v="4.8055000000000003"/>
    <n v="100.91549999999999"/>
    <x v="43"/>
    <s v="Fri"/>
    <x v="339"/>
    <x v="0"/>
    <n v="96.11"/>
    <n v="4.7619047620000003"/>
    <n v="4.8055000000000003"/>
    <n v="7.8"/>
    <s v="Low Spender"/>
  </r>
  <r>
    <s v="848-07-1692"/>
    <x v="1"/>
    <s v="Mandalay"/>
    <x v="1"/>
    <x v="0"/>
    <x v="0"/>
    <n v="57.22"/>
    <n v="2"/>
    <n v="5.7220000000000004"/>
    <n v="120.16200000000001"/>
    <x v="26"/>
    <s v="Sat"/>
    <x v="342"/>
    <x v="0"/>
    <n v="114.44"/>
    <n v="4.7619047620000003"/>
    <n v="5.7220000000000004"/>
    <n v="8.3000000000000007"/>
    <s v="Low Spender"/>
  </r>
  <r>
    <s v="301-81-8610"/>
    <x v="1"/>
    <s v="Mandalay"/>
    <x v="0"/>
    <x v="1"/>
    <x v="5"/>
    <n v="25.42"/>
    <n v="8"/>
    <n v="10.167999999999999"/>
    <n v="213.52799999999999"/>
    <x v="42"/>
    <s v="Tue"/>
    <x v="255"/>
    <x v="1"/>
    <n v="203.36"/>
    <n v="4.7619047620000003"/>
    <n v="10.167999999999999"/>
    <n v="6.7"/>
    <s v="Medium Spender"/>
  </r>
  <r>
    <s v="198-84-7132"/>
    <x v="1"/>
    <s v="Mandalay"/>
    <x v="0"/>
    <x v="1"/>
    <x v="5"/>
    <n v="40.61"/>
    <n v="9"/>
    <n v="18.2745"/>
    <n v="383.7645"/>
    <x v="27"/>
    <s v="Wed"/>
    <x v="282"/>
    <x v="2"/>
    <n v="365.49"/>
    <n v="4.7619047620000003"/>
    <n v="18.2745"/>
    <n v="7"/>
    <s v="High Spender"/>
  </r>
  <r>
    <s v="650-98-6268"/>
    <x v="1"/>
    <s v="Mandalay"/>
    <x v="0"/>
    <x v="0"/>
    <x v="4"/>
    <n v="20.87"/>
    <n v="3"/>
    <n v="3.1305000000000001"/>
    <n v="65.740499999999997"/>
    <x v="45"/>
    <s v="Wed"/>
    <x v="176"/>
    <x v="1"/>
    <n v="62.61"/>
    <n v="4.7619047620000003"/>
    <n v="3.1305000000000001"/>
    <n v="8"/>
    <s v="Low Spender"/>
  </r>
  <r>
    <s v="741-73-3559"/>
    <x v="1"/>
    <s v="Mandalay"/>
    <x v="1"/>
    <x v="1"/>
    <x v="2"/>
    <n v="67.27"/>
    <n v="5"/>
    <n v="16.817499999999999"/>
    <n v="353.16750000000002"/>
    <x v="67"/>
    <s v="Wed"/>
    <x v="109"/>
    <x v="2"/>
    <n v="336.35"/>
    <n v="4.7619047620000003"/>
    <n v="16.817499999999999"/>
    <n v="6.9"/>
    <s v="Medium Spender"/>
  </r>
  <r>
    <s v="286-75-7818"/>
    <x v="1"/>
    <s v="Mandalay"/>
    <x v="1"/>
    <x v="1"/>
    <x v="5"/>
    <n v="69.08"/>
    <n v="2"/>
    <n v="6.9080000000000004"/>
    <n v="145.06800000000001"/>
    <x v="51"/>
    <s v="Thu"/>
    <x v="132"/>
    <x v="1"/>
    <n v="138.16"/>
    <n v="4.7619047620000003"/>
    <n v="6.9080000000000004"/>
    <n v="6.9"/>
    <s v="Low Spender"/>
  </r>
  <r>
    <s v="616-87-0016"/>
    <x v="1"/>
    <s v="Mandalay"/>
    <x v="1"/>
    <x v="1"/>
    <x v="5"/>
    <n v="95.54"/>
    <n v="7"/>
    <n v="33.439"/>
    <n v="702.21900000000005"/>
    <x v="46"/>
    <s v="Sat"/>
    <x v="4"/>
    <x v="1"/>
    <n v="668.78"/>
    <n v="4.7619047620000003"/>
    <n v="33.439"/>
    <n v="9.6"/>
    <s v="High Spender"/>
  </r>
  <r>
    <s v="837-55-7229"/>
    <x v="1"/>
    <s v="Mandalay"/>
    <x v="1"/>
    <x v="0"/>
    <x v="5"/>
    <n v="47.44"/>
    <n v="1"/>
    <n v="2.3719999999999999"/>
    <n v="49.811999999999998"/>
    <x v="82"/>
    <s v="Fri"/>
    <x v="191"/>
    <x v="1"/>
    <n v="47.44"/>
    <n v="4.7619047620000003"/>
    <n v="2.3719999999999999"/>
    <n v="6.8"/>
    <s v="Low Spender"/>
  </r>
  <r>
    <s v="394-30-3170"/>
    <x v="1"/>
    <s v="Mandalay"/>
    <x v="0"/>
    <x v="0"/>
    <x v="2"/>
    <n v="88.43"/>
    <n v="8"/>
    <n v="35.372"/>
    <n v="742.81200000000001"/>
    <x v="14"/>
    <s v="Fri"/>
    <x v="172"/>
    <x v="1"/>
    <n v="707.44"/>
    <n v="4.7619047620000003"/>
    <n v="35.372"/>
    <n v="4.3"/>
    <s v="High Spender"/>
  </r>
  <r>
    <s v="390-80-5128"/>
    <x v="1"/>
    <s v="Mandalay"/>
    <x v="0"/>
    <x v="0"/>
    <x v="0"/>
    <n v="19.149999999999999"/>
    <n v="1"/>
    <n v="0.95750000000000002"/>
    <n v="20.107500000000002"/>
    <x v="74"/>
    <s v="Mon"/>
    <x v="343"/>
    <x v="1"/>
    <n v="19.149999999999999"/>
    <n v="4.7619047620000003"/>
    <n v="0.95750000000000002"/>
    <n v="9.5"/>
    <s v="Low Spender"/>
  </r>
  <r>
    <s v="296-11-7041"/>
    <x v="1"/>
    <s v="Mandalay"/>
    <x v="0"/>
    <x v="0"/>
    <x v="0"/>
    <n v="27.07"/>
    <n v="1"/>
    <n v="1.3534999999999999"/>
    <n v="28.423500000000001"/>
    <x v="26"/>
    <s v="Sat"/>
    <x v="38"/>
    <x v="1"/>
    <n v="27.07"/>
    <n v="4.7619047620000003"/>
    <n v="1.3534999999999999"/>
    <n v="5.3"/>
    <s v="Low Spender"/>
  </r>
  <r>
    <s v="449-27-2918"/>
    <x v="1"/>
    <s v="Mandalay"/>
    <x v="0"/>
    <x v="0"/>
    <x v="2"/>
    <n v="39.119999999999997"/>
    <n v="1"/>
    <n v="1.956"/>
    <n v="41.076000000000001"/>
    <x v="60"/>
    <s v="Tue"/>
    <x v="344"/>
    <x v="1"/>
    <n v="39.119999999999997"/>
    <n v="4.7619047620000003"/>
    <n v="1.956"/>
    <n v="9.6"/>
    <s v="Low Spender"/>
  </r>
  <r>
    <s v="891-01-7034"/>
    <x v="1"/>
    <s v="Mandalay"/>
    <x v="1"/>
    <x v="0"/>
    <x v="3"/>
    <n v="74.709999999999994"/>
    <n v="6"/>
    <n v="22.413"/>
    <n v="470.673"/>
    <x v="10"/>
    <s v="Tue"/>
    <x v="131"/>
    <x v="2"/>
    <n v="448.26"/>
    <n v="4.7619047620000003"/>
    <n v="22.413"/>
    <n v="6.7"/>
    <s v="High Spender"/>
  </r>
  <r>
    <s v="744-09-5786"/>
    <x v="1"/>
    <s v="Mandalay"/>
    <x v="1"/>
    <x v="1"/>
    <x v="3"/>
    <n v="22.01"/>
    <n v="6"/>
    <n v="6.6029999999999998"/>
    <n v="138.66300000000001"/>
    <x v="27"/>
    <s v="Wed"/>
    <x v="27"/>
    <x v="2"/>
    <n v="132.06"/>
    <n v="4.7619047620000003"/>
    <n v="6.6029999999999998"/>
    <n v="7.6"/>
    <s v="Low Spender"/>
  </r>
  <r>
    <s v="767-54-1907"/>
    <x v="1"/>
    <s v="Mandalay"/>
    <x v="0"/>
    <x v="0"/>
    <x v="5"/>
    <n v="29.56"/>
    <n v="5"/>
    <n v="7.39"/>
    <n v="155.19"/>
    <x v="53"/>
    <s v="Wed"/>
    <x v="345"/>
    <x v="2"/>
    <n v="147.80000000000001"/>
    <n v="4.7619047620000003"/>
    <n v="7.39"/>
    <n v="6.9"/>
    <s v="Low Spender"/>
  </r>
  <r>
    <s v="710-46-4433"/>
    <x v="1"/>
    <s v="Mandalay"/>
    <x v="0"/>
    <x v="0"/>
    <x v="4"/>
    <n v="77.400000000000006"/>
    <n v="9"/>
    <n v="34.83"/>
    <n v="731.43"/>
    <x v="57"/>
    <s v="Fri"/>
    <x v="346"/>
    <x v="1"/>
    <n v="696.6"/>
    <n v="4.7619047620000003"/>
    <n v="34.83"/>
    <n v="4.5"/>
    <s v="High Spender"/>
  </r>
  <r>
    <s v="533-33-5337"/>
    <x v="1"/>
    <s v="Mandalay"/>
    <x v="1"/>
    <x v="1"/>
    <x v="3"/>
    <n v="79.39"/>
    <n v="10"/>
    <n v="39.695"/>
    <n v="833.59500000000003"/>
    <x v="7"/>
    <s v="Thu"/>
    <x v="63"/>
    <x v="2"/>
    <n v="793.9"/>
    <n v="4.7619047620000003"/>
    <n v="39.695"/>
    <n v="6.2"/>
    <s v="High Spender"/>
  </r>
  <r>
    <s v="234-03-4040"/>
    <x v="1"/>
    <s v="Mandalay"/>
    <x v="0"/>
    <x v="0"/>
    <x v="4"/>
    <n v="73.05"/>
    <n v="10"/>
    <n v="36.524999999999999"/>
    <n v="767.02499999999998"/>
    <x v="1"/>
    <s v="Sun"/>
    <x v="347"/>
    <x v="1"/>
    <n v="730.5"/>
    <n v="4.7619047620000003"/>
    <n v="36.524999999999999"/>
    <n v="8.6999999999999993"/>
    <s v="High Spender"/>
  </r>
  <r>
    <s v="554-53-3790"/>
    <x v="1"/>
    <s v="Mandalay"/>
    <x v="1"/>
    <x v="1"/>
    <x v="2"/>
    <n v="37.020000000000003"/>
    <n v="6"/>
    <n v="11.106"/>
    <n v="233.226"/>
    <x v="14"/>
    <s v="Fri"/>
    <x v="211"/>
    <x v="2"/>
    <n v="222.12"/>
    <n v="4.7619047620000003"/>
    <n v="11.106"/>
    <n v="4.5"/>
    <s v="Medium Spender"/>
  </r>
  <r>
    <s v="731-59-7531"/>
    <x v="1"/>
    <s v="Mandalay"/>
    <x v="0"/>
    <x v="1"/>
    <x v="0"/>
    <n v="72.569999999999993"/>
    <n v="8"/>
    <n v="29.027999999999999"/>
    <n v="609.58799999999997"/>
    <x v="61"/>
    <s v="Sat"/>
    <x v="343"/>
    <x v="2"/>
    <n v="580.55999999999995"/>
    <n v="4.7619047620000003"/>
    <n v="29.027999999999999"/>
    <n v="4.5999999999999996"/>
    <s v="High Spender"/>
  </r>
  <r>
    <s v="701-69-8742"/>
    <x v="1"/>
    <s v="Mandalay"/>
    <x v="1"/>
    <x v="1"/>
    <x v="2"/>
    <n v="34.369999999999997"/>
    <n v="10"/>
    <n v="17.184999999999999"/>
    <n v="360.88499999999999"/>
    <x v="35"/>
    <s v="Sat"/>
    <x v="197"/>
    <x v="0"/>
    <n v="343.7"/>
    <n v="4.7619047620000003"/>
    <n v="17.184999999999999"/>
    <n v="6.7"/>
    <s v="Medium Spender"/>
  </r>
  <r>
    <s v="305-18-3552"/>
    <x v="1"/>
    <s v="Mandalay"/>
    <x v="0"/>
    <x v="1"/>
    <x v="1"/>
    <n v="60.38"/>
    <n v="10"/>
    <n v="30.19"/>
    <n v="633.99"/>
    <x v="6"/>
    <s v="Tue"/>
    <x v="277"/>
    <x v="2"/>
    <n v="603.79999999999995"/>
    <n v="4.7619047620000003"/>
    <n v="30.19"/>
    <n v="6"/>
    <s v="High Spender"/>
  </r>
  <r>
    <s v="438-01-4015"/>
    <x v="1"/>
    <s v="Mandalay"/>
    <x v="0"/>
    <x v="0"/>
    <x v="2"/>
    <n v="49.49"/>
    <n v="4"/>
    <n v="9.8979999999999997"/>
    <n v="207.858"/>
    <x v="40"/>
    <s v="Thu"/>
    <x v="348"/>
    <x v="0"/>
    <n v="197.96"/>
    <n v="4.7619047620000003"/>
    <n v="9.8979999999999997"/>
    <n v="6.6"/>
    <s v="Medium Spender"/>
  </r>
  <r>
    <s v="709-58-4068"/>
    <x v="1"/>
    <s v="Mandalay"/>
    <x v="1"/>
    <x v="0"/>
    <x v="5"/>
    <n v="41.09"/>
    <n v="10"/>
    <n v="20.545000000000002"/>
    <n v="431.44499999999999"/>
    <x v="81"/>
    <s v="Thu"/>
    <x v="240"/>
    <x v="2"/>
    <n v="410.9"/>
    <n v="4.7619047620000003"/>
    <n v="20.545000000000002"/>
    <n v="7.3"/>
    <s v="High Spender"/>
  </r>
  <r>
    <s v="627-95-3243"/>
    <x v="1"/>
    <s v="Mandalay"/>
    <x v="0"/>
    <x v="0"/>
    <x v="1"/>
    <n v="77.680000000000007"/>
    <n v="9"/>
    <n v="34.956000000000003"/>
    <n v="734.07600000000002"/>
    <x v="68"/>
    <s v="Mon"/>
    <x v="105"/>
    <x v="0"/>
    <n v="699.12"/>
    <n v="4.7619047620000003"/>
    <n v="34.956000000000003"/>
    <n v="9.8000000000000007"/>
    <s v="High Spender"/>
  </r>
  <r>
    <s v="686-41-0932"/>
    <x v="1"/>
    <s v="Mandalay"/>
    <x v="1"/>
    <x v="0"/>
    <x v="5"/>
    <n v="34.700000000000003"/>
    <n v="2"/>
    <n v="3.47"/>
    <n v="72.87"/>
    <x v="22"/>
    <s v="Wed"/>
    <x v="132"/>
    <x v="0"/>
    <n v="69.400000000000006"/>
    <n v="4.7619047620000003"/>
    <n v="3.47"/>
    <n v="8.1999999999999993"/>
    <s v="Low Spender"/>
  </r>
  <r>
    <s v="608-04-3797"/>
    <x v="1"/>
    <s v="Mandalay"/>
    <x v="0"/>
    <x v="0"/>
    <x v="0"/>
    <n v="25.32"/>
    <n v="8"/>
    <n v="10.128"/>
    <n v="212.68799999999999"/>
    <x v="62"/>
    <s v="Tue"/>
    <x v="63"/>
    <x v="0"/>
    <n v="202.56"/>
    <n v="4.7619047620000003"/>
    <n v="10.128"/>
    <n v="8.6999999999999993"/>
    <s v="Medium Spender"/>
  </r>
  <r>
    <s v="437-53-3084"/>
    <x v="1"/>
    <s v="Mandalay"/>
    <x v="1"/>
    <x v="1"/>
    <x v="5"/>
    <n v="99.89"/>
    <n v="2"/>
    <n v="9.9890000000000008"/>
    <n v="209.76900000000001"/>
    <x v="77"/>
    <s v="Tue"/>
    <x v="349"/>
    <x v="0"/>
    <n v="199.78"/>
    <n v="4.7619047620000003"/>
    <n v="9.9890000000000008"/>
    <n v="7.1"/>
    <s v="Medium Spender"/>
  </r>
  <r>
    <s v="632-32-4574"/>
    <x v="1"/>
    <s v="Mandalay"/>
    <x v="1"/>
    <x v="1"/>
    <x v="2"/>
    <n v="75.92"/>
    <n v="8"/>
    <n v="30.367999999999999"/>
    <n v="637.72799999999995"/>
    <x v="45"/>
    <s v="Wed"/>
    <x v="225"/>
    <x v="2"/>
    <n v="607.36"/>
    <n v="4.7619047620000003"/>
    <n v="30.367999999999999"/>
    <n v="5.5"/>
    <s v="High Spender"/>
  </r>
  <r>
    <s v="401-18-8016"/>
    <x v="1"/>
    <s v="Mandalay"/>
    <x v="0"/>
    <x v="0"/>
    <x v="2"/>
    <n v="98.13"/>
    <n v="1"/>
    <n v="4.9065000000000003"/>
    <n v="103.0365"/>
    <x v="11"/>
    <s v="Mon"/>
    <x v="13"/>
    <x v="2"/>
    <n v="98.13"/>
    <n v="4.7619047620000003"/>
    <n v="4.9065000000000003"/>
    <n v="8.9"/>
    <s v="Low Spender"/>
  </r>
  <r>
    <s v="277-63-2961"/>
    <x v="1"/>
    <s v="Mandalay"/>
    <x v="0"/>
    <x v="1"/>
    <x v="2"/>
    <n v="73.97"/>
    <n v="1"/>
    <n v="3.6985000000000001"/>
    <n v="77.668499999999995"/>
    <x v="58"/>
    <s v="Sun"/>
    <x v="308"/>
    <x v="1"/>
    <n v="73.97"/>
    <n v="4.7619047620000003"/>
    <n v="3.6985000000000001"/>
    <n v="5.4"/>
    <s v="Low Spender"/>
  </r>
  <r>
    <s v="282-35-2475"/>
    <x v="1"/>
    <s v="Mandalay"/>
    <x v="1"/>
    <x v="0"/>
    <x v="2"/>
    <n v="93.31"/>
    <n v="2"/>
    <n v="9.3309999999999995"/>
    <n v="195.95099999999999"/>
    <x v="65"/>
    <s v="Mon"/>
    <x v="350"/>
    <x v="2"/>
    <n v="186.62"/>
    <n v="4.7619047620000003"/>
    <n v="9.3309999999999995"/>
    <n v="6.3"/>
    <s v="Medium Spender"/>
  </r>
  <r>
    <s v="511-54-3087"/>
    <x v="1"/>
    <s v="Mandalay"/>
    <x v="1"/>
    <x v="1"/>
    <x v="2"/>
    <n v="88.45"/>
    <n v="1"/>
    <n v="4.4225000000000003"/>
    <n v="92.872500000000002"/>
    <x v="4"/>
    <s v="Mon"/>
    <x v="230"/>
    <x v="1"/>
    <n v="88.45"/>
    <n v="4.7619047620000003"/>
    <n v="4.4225000000000003"/>
    <n v="9.5"/>
    <s v="Low Spender"/>
  </r>
  <r>
    <s v="387-49-4215"/>
    <x v="1"/>
    <s v="Mandalay"/>
    <x v="0"/>
    <x v="0"/>
    <x v="2"/>
    <n v="48.5"/>
    <n v="3"/>
    <n v="7.2750000000000004"/>
    <n v="152.77500000000001"/>
    <x v="73"/>
    <s v="Tue"/>
    <x v="59"/>
    <x v="2"/>
    <n v="145.5"/>
    <n v="4.7619047620000003"/>
    <n v="7.2750000000000004"/>
    <n v="6.7"/>
    <s v="Low Spender"/>
  </r>
  <r>
    <s v="862-17-9201"/>
    <x v="1"/>
    <s v="Mandalay"/>
    <x v="1"/>
    <x v="0"/>
    <x v="4"/>
    <n v="84.05"/>
    <n v="6"/>
    <n v="25.215"/>
    <n v="529.51499999999999"/>
    <x v="36"/>
    <s v="Tue"/>
    <x v="351"/>
    <x v="1"/>
    <n v="504.3"/>
    <n v="4.7619047620000003"/>
    <n v="25.215"/>
    <n v="7.7"/>
    <s v="High Spender"/>
  </r>
  <r>
    <s v="291-21-5991"/>
    <x v="1"/>
    <s v="Mandalay"/>
    <x v="0"/>
    <x v="1"/>
    <x v="0"/>
    <n v="61.29"/>
    <n v="5"/>
    <n v="15.3225"/>
    <n v="321.77249999999998"/>
    <x v="8"/>
    <s v="Fri"/>
    <x v="352"/>
    <x v="2"/>
    <n v="306.45"/>
    <n v="4.7619047620000003"/>
    <n v="15.3225"/>
    <n v="7"/>
    <s v="Medium Spender"/>
  </r>
  <r>
    <s v="347-72-6115"/>
    <x v="1"/>
    <s v="Mandalay"/>
    <x v="0"/>
    <x v="0"/>
    <x v="2"/>
    <n v="90.74"/>
    <n v="7"/>
    <n v="31.759"/>
    <n v="666.93899999999996"/>
    <x v="79"/>
    <s v="Wed"/>
    <x v="104"/>
    <x v="1"/>
    <n v="635.17999999999995"/>
    <n v="4.7619047620000003"/>
    <n v="31.759"/>
    <n v="6.2"/>
    <s v="High Spender"/>
  </r>
  <r>
    <s v="425-85-2085"/>
    <x v="1"/>
    <s v="Mandalay"/>
    <x v="0"/>
    <x v="1"/>
    <x v="0"/>
    <n v="54.86"/>
    <n v="5"/>
    <n v="13.715"/>
    <n v="288.01499999999999"/>
    <x v="8"/>
    <s v="Fri"/>
    <x v="7"/>
    <x v="0"/>
    <n v="274.3"/>
    <n v="4.7619047620000003"/>
    <n v="13.715"/>
    <n v="9.8000000000000007"/>
    <s v="Medium Spender"/>
  </r>
  <r>
    <s v="734-91-1155"/>
    <x v="1"/>
    <s v="Mandalay"/>
    <x v="1"/>
    <x v="0"/>
    <x v="3"/>
    <n v="45.71"/>
    <n v="3"/>
    <n v="6.8564999999999996"/>
    <n v="143.98650000000001"/>
    <x v="60"/>
    <s v="Tue"/>
    <x v="353"/>
    <x v="1"/>
    <n v="137.13"/>
    <n v="4.7619047620000003"/>
    <n v="6.8564999999999996"/>
    <n v="7.7"/>
    <s v="Low Spender"/>
  </r>
  <r>
    <s v="286-62-6248"/>
    <x v="1"/>
    <s v="Mandalay"/>
    <x v="1"/>
    <x v="1"/>
    <x v="5"/>
    <n v="39.21"/>
    <n v="4"/>
    <n v="7.8419999999999996"/>
    <n v="164.68199999999999"/>
    <x v="79"/>
    <s v="Wed"/>
    <x v="354"/>
    <x v="1"/>
    <n v="156.84"/>
    <n v="4.7619047620000003"/>
    <n v="7.8419999999999996"/>
    <n v="9"/>
    <s v="Medium Spender"/>
  </r>
  <r>
    <s v="339-38-9982"/>
    <x v="1"/>
    <s v="Mandalay"/>
    <x v="0"/>
    <x v="1"/>
    <x v="5"/>
    <n v="59.86"/>
    <n v="2"/>
    <n v="5.9859999999999998"/>
    <n v="125.706"/>
    <x v="72"/>
    <s v="Sun"/>
    <x v="355"/>
    <x v="0"/>
    <n v="119.72"/>
    <n v="4.7619047620000003"/>
    <n v="5.9859999999999998"/>
    <n v="6.7"/>
    <s v="Low Spender"/>
  </r>
  <r>
    <s v="827-44-5872"/>
    <x v="1"/>
    <s v="Mandalay"/>
    <x v="0"/>
    <x v="0"/>
    <x v="4"/>
    <n v="54.36"/>
    <n v="10"/>
    <n v="27.18"/>
    <n v="570.78"/>
    <x v="7"/>
    <s v="Thu"/>
    <x v="22"/>
    <x v="1"/>
    <n v="543.6"/>
    <n v="4.7619047620000003"/>
    <n v="27.18"/>
    <n v="6.1"/>
    <s v="High Spender"/>
  </r>
  <r>
    <s v="857-67-9057"/>
    <x v="1"/>
    <s v="Mandalay"/>
    <x v="1"/>
    <x v="1"/>
    <x v="3"/>
    <n v="22.95"/>
    <n v="10"/>
    <n v="11.475"/>
    <n v="240.97499999999999"/>
    <x v="76"/>
    <s v="Wed"/>
    <x v="14"/>
    <x v="0"/>
    <n v="229.5"/>
    <n v="4.7619047620000003"/>
    <n v="11.475"/>
    <n v="8.1999999999999993"/>
    <s v="Medium Spender"/>
  </r>
  <r>
    <s v="339-12-4827"/>
    <x v="1"/>
    <s v="Mandalay"/>
    <x v="0"/>
    <x v="0"/>
    <x v="5"/>
    <n v="73.959999999999994"/>
    <n v="1"/>
    <n v="3.698"/>
    <n v="77.658000000000001"/>
    <x v="0"/>
    <s v="Sat"/>
    <x v="216"/>
    <x v="1"/>
    <n v="73.959999999999994"/>
    <n v="4.7619047620000003"/>
    <n v="3.698"/>
    <n v="5"/>
    <s v="Low Spender"/>
  </r>
  <r>
    <s v="173-50-1108"/>
    <x v="1"/>
    <s v="Mandalay"/>
    <x v="0"/>
    <x v="0"/>
    <x v="2"/>
    <n v="20.18"/>
    <n v="4"/>
    <n v="4.0359999999999996"/>
    <n v="84.756"/>
    <x v="53"/>
    <s v="Wed"/>
    <x v="116"/>
    <x v="1"/>
    <n v="80.72"/>
    <n v="4.7619047620000003"/>
    <n v="4.0359999999999996"/>
    <n v="5"/>
    <s v="Low Spender"/>
  </r>
  <r>
    <s v="841-18-8232"/>
    <x v="1"/>
    <s v="Mandalay"/>
    <x v="1"/>
    <x v="0"/>
    <x v="4"/>
    <n v="71.2"/>
    <n v="1"/>
    <n v="3.56"/>
    <n v="74.760000000000005"/>
    <x v="0"/>
    <s v="Sat"/>
    <x v="356"/>
    <x v="1"/>
    <n v="71.2"/>
    <n v="4.7619047620000003"/>
    <n v="3.56"/>
    <n v="9.1999999999999993"/>
    <s v="Low Spender"/>
  </r>
  <r>
    <s v="701-23-5550"/>
    <x v="1"/>
    <s v="Mandalay"/>
    <x v="0"/>
    <x v="1"/>
    <x v="1"/>
    <n v="38.81"/>
    <n v="4"/>
    <n v="7.7619999999999996"/>
    <n v="163.00200000000001"/>
    <x v="42"/>
    <s v="Tue"/>
    <x v="282"/>
    <x v="0"/>
    <n v="155.24"/>
    <n v="4.7619047620000003"/>
    <n v="7.7619999999999996"/>
    <n v="4.9000000000000004"/>
    <s v="Low Spender"/>
  </r>
  <r>
    <s v="539-21-7227"/>
    <x v="1"/>
    <s v="Mandalay"/>
    <x v="1"/>
    <x v="0"/>
    <x v="2"/>
    <n v="51.54"/>
    <n v="5"/>
    <n v="12.885"/>
    <n v="270.58499999999998"/>
    <x v="69"/>
    <s v="Sat"/>
    <x v="357"/>
    <x v="2"/>
    <n v="257.7"/>
    <n v="4.7619047620000003"/>
    <n v="12.885"/>
    <n v="4.2"/>
    <s v="Medium Spender"/>
  </r>
  <r>
    <s v="747-58-7183"/>
    <x v="1"/>
    <s v="Mandalay"/>
    <x v="1"/>
    <x v="1"/>
    <x v="5"/>
    <n v="57.27"/>
    <n v="3"/>
    <n v="8.5905000000000005"/>
    <n v="180.40049999999999"/>
    <x v="54"/>
    <s v="Sat"/>
    <x v="194"/>
    <x v="0"/>
    <n v="171.81"/>
    <n v="4.7619047620000003"/>
    <n v="8.5905000000000005"/>
    <n v="6.5"/>
    <s v="Medium Spender"/>
  </r>
  <r>
    <s v="582-52-8065"/>
    <x v="1"/>
    <s v="Mandalay"/>
    <x v="1"/>
    <x v="0"/>
    <x v="5"/>
    <n v="54.31"/>
    <n v="9"/>
    <n v="24.439499999999999"/>
    <n v="513.22950000000003"/>
    <x v="82"/>
    <s v="Fri"/>
    <x v="358"/>
    <x v="2"/>
    <n v="488.79"/>
    <n v="4.7619047620000003"/>
    <n v="24.439499999999999"/>
    <n v="8.9"/>
    <s v="High Spender"/>
  </r>
  <r>
    <s v="210-57-1719"/>
    <x v="1"/>
    <s v="Mandalay"/>
    <x v="1"/>
    <x v="0"/>
    <x v="0"/>
    <n v="58.24"/>
    <n v="9"/>
    <n v="26.207999999999998"/>
    <n v="550.36800000000005"/>
    <x v="52"/>
    <s v="Tue"/>
    <x v="359"/>
    <x v="2"/>
    <n v="524.16"/>
    <n v="4.7619047620000003"/>
    <n v="26.207999999999998"/>
    <n v="9.6999999999999993"/>
    <s v="High Spender"/>
  </r>
  <r>
    <s v="356-44-8813"/>
    <x v="1"/>
    <s v="Mandalay"/>
    <x v="1"/>
    <x v="1"/>
    <x v="1"/>
    <n v="37.479999999999997"/>
    <n v="3"/>
    <n v="5.6219999999999999"/>
    <n v="118.062"/>
    <x v="20"/>
    <s v="Sun"/>
    <x v="360"/>
    <x v="1"/>
    <n v="112.44"/>
    <n v="4.7619047620000003"/>
    <n v="5.6219999999999999"/>
    <n v="7.7"/>
    <s v="Low Spender"/>
  </r>
  <r>
    <s v="198-66-9832"/>
    <x v="1"/>
    <s v="Mandalay"/>
    <x v="0"/>
    <x v="0"/>
    <x v="5"/>
    <n v="72.040000000000006"/>
    <n v="2"/>
    <n v="7.2039999999999997"/>
    <n v="151.28399999999999"/>
    <x v="68"/>
    <s v="Mon"/>
    <x v="209"/>
    <x v="2"/>
    <n v="144.08000000000001"/>
    <n v="4.7619047620000003"/>
    <n v="7.2039999999999997"/>
    <n v="9.5"/>
    <s v="Low Spender"/>
  </r>
  <r>
    <s v="174-75-0888"/>
    <x v="1"/>
    <s v="Mandalay"/>
    <x v="1"/>
    <x v="1"/>
    <x v="3"/>
    <n v="21.58"/>
    <n v="9"/>
    <n v="9.7110000000000003"/>
    <n v="203.93100000000001"/>
    <x v="66"/>
    <s v="Thu"/>
    <x v="361"/>
    <x v="2"/>
    <n v="194.22"/>
    <n v="4.7619047620000003"/>
    <n v="9.7110000000000003"/>
    <n v="7.3"/>
    <s v="Medium Spender"/>
  </r>
  <r>
    <s v="134-54-4720"/>
    <x v="1"/>
    <s v="Mandalay"/>
    <x v="1"/>
    <x v="0"/>
    <x v="3"/>
    <n v="42.42"/>
    <n v="8"/>
    <n v="16.968"/>
    <n v="356.32799999999997"/>
    <x v="87"/>
    <s v="Wed"/>
    <x v="125"/>
    <x v="0"/>
    <n v="339.36"/>
    <n v="4.7619047620000003"/>
    <n v="16.968"/>
    <n v="5.7"/>
    <s v="Medium Spender"/>
  </r>
  <r>
    <s v="514-37-2845"/>
    <x v="1"/>
    <s v="Mandalay"/>
    <x v="1"/>
    <x v="1"/>
    <x v="5"/>
    <n v="99.25"/>
    <n v="2"/>
    <n v="9.9250000000000007"/>
    <n v="208.42500000000001"/>
    <x v="45"/>
    <s v="Wed"/>
    <x v="329"/>
    <x v="2"/>
    <n v="198.5"/>
    <n v="4.7619047620000003"/>
    <n v="9.9250000000000007"/>
    <n v="9"/>
    <s v="Medium Spender"/>
  </r>
  <r>
    <s v="241-11-2261"/>
    <x v="1"/>
    <s v="Mandalay"/>
    <x v="1"/>
    <x v="0"/>
    <x v="5"/>
    <n v="79.86"/>
    <n v="7"/>
    <n v="27.951000000000001"/>
    <n v="586.971"/>
    <x v="5"/>
    <s v="Thu"/>
    <x v="250"/>
    <x v="1"/>
    <n v="559.02"/>
    <n v="4.7619047620000003"/>
    <n v="27.951000000000001"/>
    <n v="5.5"/>
    <s v="High Spender"/>
  </r>
  <r>
    <s v="834-83-1826"/>
    <x v="1"/>
    <s v="Mandalay"/>
    <x v="0"/>
    <x v="0"/>
    <x v="1"/>
    <n v="82.04"/>
    <n v="5"/>
    <n v="20.51"/>
    <n v="430.71"/>
    <x v="4"/>
    <s v="Mon"/>
    <x v="163"/>
    <x v="1"/>
    <n v="410.2"/>
    <n v="4.7619047620000003"/>
    <n v="20.51"/>
    <n v="7.6"/>
    <s v="High Spender"/>
  </r>
  <r>
    <s v="343-61-3544"/>
    <x v="1"/>
    <s v="Mandalay"/>
    <x v="0"/>
    <x v="1"/>
    <x v="2"/>
    <n v="26.67"/>
    <n v="10"/>
    <n v="13.335000000000001"/>
    <n v="280.03500000000003"/>
    <x v="36"/>
    <s v="Tue"/>
    <x v="349"/>
    <x v="2"/>
    <n v="266.7"/>
    <n v="4.7619047620000003"/>
    <n v="13.335000000000001"/>
    <n v="8.6"/>
    <s v="Medium Spender"/>
  </r>
  <r>
    <s v="355-34-6244"/>
    <x v="1"/>
    <s v="Mandalay"/>
    <x v="1"/>
    <x v="1"/>
    <x v="4"/>
    <n v="72.39"/>
    <n v="2"/>
    <n v="7.2389999999999999"/>
    <n v="152.01900000000001"/>
    <x v="72"/>
    <s v="Sun"/>
    <x v="362"/>
    <x v="1"/>
    <n v="144.78"/>
    <n v="4.7619047620000003"/>
    <n v="7.2389999999999999"/>
    <n v="8.1"/>
    <s v="Low Spender"/>
  </r>
  <r>
    <s v="339-96-8318"/>
    <x v="1"/>
    <s v="Mandalay"/>
    <x v="0"/>
    <x v="1"/>
    <x v="5"/>
    <n v="81.31"/>
    <n v="7"/>
    <n v="28.458500000000001"/>
    <n v="597.62850000000003"/>
    <x v="75"/>
    <s v="Fri"/>
    <x v="363"/>
    <x v="0"/>
    <n v="569.16999999999996"/>
    <n v="4.7619047620000003"/>
    <n v="28.458500000000001"/>
    <n v="6.3"/>
    <s v="High Spender"/>
  </r>
  <r>
    <s v="458-61-0011"/>
    <x v="1"/>
    <s v="Mandalay"/>
    <x v="1"/>
    <x v="1"/>
    <x v="4"/>
    <n v="60.3"/>
    <n v="4"/>
    <n v="12.06"/>
    <n v="253.26"/>
    <x v="37"/>
    <s v="Wed"/>
    <x v="195"/>
    <x v="2"/>
    <n v="241.2"/>
    <n v="4.7619047620000003"/>
    <n v="12.06"/>
    <n v="5.8"/>
    <s v="Medium Spender"/>
  </r>
  <r>
    <s v="207-73-1363"/>
    <x v="1"/>
    <s v="Mandalay"/>
    <x v="1"/>
    <x v="1"/>
    <x v="0"/>
    <n v="69.510000000000005"/>
    <n v="2"/>
    <n v="6.9509999999999996"/>
    <n v="145.971"/>
    <x v="75"/>
    <s v="Fri"/>
    <x v="364"/>
    <x v="0"/>
    <n v="139.02000000000001"/>
    <n v="4.7619047620000003"/>
    <n v="6.9509999999999996"/>
    <n v="8.1"/>
    <s v="Low Spender"/>
  </r>
  <r>
    <s v="359-90-3665"/>
    <x v="1"/>
    <s v="Mandalay"/>
    <x v="0"/>
    <x v="0"/>
    <x v="5"/>
    <n v="18.079999999999998"/>
    <n v="4"/>
    <n v="3.6160000000000001"/>
    <n v="75.936000000000007"/>
    <x v="71"/>
    <s v="Mon"/>
    <x v="104"/>
    <x v="1"/>
    <n v="72.319999999999993"/>
    <n v="4.7619047620000003"/>
    <n v="3.6160000000000001"/>
    <n v="9.5"/>
    <s v="Low Spender"/>
  </r>
  <r>
    <s v="375-72-3056"/>
    <x v="1"/>
    <s v="Mandalay"/>
    <x v="1"/>
    <x v="1"/>
    <x v="2"/>
    <n v="63.06"/>
    <n v="3"/>
    <n v="9.4589999999999996"/>
    <n v="198.63900000000001"/>
    <x v="31"/>
    <s v="Sat"/>
    <x v="365"/>
    <x v="0"/>
    <n v="189.18"/>
    <n v="4.7619047620000003"/>
    <n v="9.4589999999999996"/>
    <n v="7"/>
    <s v="Medium Spender"/>
  </r>
  <r>
    <s v="585-11-6748"/>
    <x v="1"/>
    <s v="Mandalay"/>
    <x v="0"/>
    <x v="1"/>
    <x v="2"/>
    <n v="96.8"/>
    <n v="3"/>
    <n v="14.52"/>
    <n v="304.92"/>
    <x v="16"/>
    <s v="Fri"/>
    <x v="148"/>
    <x v="2"/>
    <n v="290.39999999999998"/>
    <n v="4.7619047620000003"/>
    <n v="14.52"/>
    <n v="5.3"/>
    <s v="Medium Spender"/>
  </r>
  <r>
    <s v="470-31-3286"/>
    <x v="1"/>
    <s v="Mandalay"/>
    <x v="1"/>
    <x v="1"/>
    <x v="0"/>
    <n v="14.82"/>
    <n v="3"/>
    <n v="2.2229999999999999"/>
    <n v="46.683"/>
    <x v="75"/>
    <s v="Fri"/>
    <x v="60"/>
    <x v="1"/>
    <n v="44.46"/>
    <n v="4.7619047620000003"/>
    <n v="2.2229999999999999"/>
    <n v="8.6999999999999993"/>
    <s v="Low Spender"/>
  </r>
  <r>
    <s v="642-30-6693"/>
    <x v="1"/>
    <s v="Mandalay"/>
    <x v="1"/>
    <x v="0"/>
    <x v="2"/>
    <n v="54.51"/>
    <n v="6"/>
    <n v="16.353000000000002"/>
    <n v="343.41300000000001"/>
    <x v="84"/>
    <s v="Sun"/>
    <x v="174"/>
    <x v="0"/>
    <n v="327.06"/>
    <n v="4.7619047620000003"/>
    <n v="16.353000000000002"/>
    <n v="7.8"/>
    <s v="Medium Spender"/>
  </r>
  <r>
    <s v="830-58-2383"/>
    <x v="1"/>
    <s v="Mandalay"/>
    <x v="1"/>
    <x v="1"/>
    <x v="1"/>
    <n v="31.75"/>
    <n v="4"/>
    <n v="6.35"/>
    <n v="133.35"/>
    <x v="3"/>
    <s v="Fri"/>
    <x v="290"/>
    <x v="2"/>
    <n v="127"/>
    <n v="4.7619047620000003"/>
    <n v="6.35"/>
    <n v="8.6"/>
    <s v="Low Spender"/>
  </r>
  <r>
    <s v="349-97-8902"/>
    <x v="1"/>
    <s v="Mandalay"/>
    <x v="0"/>
    <x v="1"/>
    <x v="4"/>
    <n v="57.89"/>
    <n v="2"/>
    <n v="5.7889999999999997"/>
    <n v="121.569"/>
    <x v="64"/>
    <s v="Thu"/>
    <x v="3"/>
    <x v="0"/>
    <n v="115.78"/>
    <n v="4.7619047620000003"/>
    <n v="5.7889999999999997"/>
    <n v="8.9"/>
    <s v="Low Spender"/>
  </r>
  <r>
    <s v="789-23-8625"/>
    <x v="1"/>
    <s v="Mandalay"/>
    <x v="0"/>
    <x v="1"/>
    <x v="5"/>
    <n v="93.22"/>
    <n v="3"/>
    <n v="13.983000000000001"/>
    <n v="293.64299999999997"/>
    <x v="23"/>
    <s v="Thu"/>
    <x v="366"/>
    <x v="2"/>
    <n v="279.66000000000003"/>
    <n v="4.7619047620000003"/>
    <n v="13.983000000000001"/>
    <n v="7.2"/>
    <s v="Medium Spender"/>
  </r>
  <r>
    <s v="327-40-9673"/>
    <x v="1"/>
    <s v="Mandalay"/>
    <x v="0"/>
    <x v="1"/>
    <x v="2"/>
    <n v="72.599999999999994"/>
    <n v="6"/>
    <n v="21.78"/>
    <n v="457.38"/>
    <x v="72"/>
    <s v="Sun"/>
    <x v="367"/>
    <x v="2"/>
    <n v="435.6"/>
    <n v="4.7619047620000003"/>
    <n v="21.78"/>
    <n v="6.9"/>
    <s v="High Spender"/>
  </r>
  <r>
    <s v="670-79-6321"/>
    <x v="1"/>
    <s v="Mandalay"/>
    <x v="0"/>
    <x v="0"/>
    <x v="1"/>
    <n v="94.59"/>
    <n v="7"/>
    <n v="33.106499999999997"/>
    <n v="695.23649999999998"/>
    <x v="64"/>
    <s v="Thu"/>
    <x v="270"/>
    <x v="1"/>
    <n v="662.13"/>
    <n v="4.7619047620000003"/>
    <n v="33.106499999999997"/>
    <n v="4.9000000000000004"/>
    <s v="High Spender"/>
  </r>
  <r>
    <s v="852-62-7105"/>
    <x v="1"/>
    <s v="Mandalay"/>
    <x v="1"/>
    <x v="0"/>
    <x v="5"/>
    <n v="83.25"/>
    <n v="10"/>
    <n v="41.625"/>
    <n v="874.125"/>
    <x v="26"/>
    <s v="Sat"/>
    <x v="73"/>
    <x v="1"/>
    <n v="832.5"/>
    <n v="4.7619047620000003"/>
    <n v="41.625"/>
    <n v="4.4000000000000004"/>
    <s v="High Spender"/>
  </r>
  <r>
    <s v="598-06-7312"/>
    <x v="1"/>
    <s v="Mandalay"/>
    <x v="0"/>
    <x v="1"/>
    <x v="5"/>
    <n v="91.35"/>
    <n v="1"/>
    <n v="4.5674999999999999"/>
    <n v="95.917500000000004"/>
    <x v="88"/>
    <s v="Sat"/>
    <x v="140"/>
    <x v="2"/>
    <n v="91.35"/>
    <n v="4.7619047620000003"/>
    <n v="4.5674999999999999"/>
    <n v="6.8"/>
    <s v="Low Spender"/>
  </r>
  <r>
    <s v="135-13-8269"/>
    <x v="1"/>
    <s v="Mandalay"/>
    <x v="0"/>
    <x v="0"/>
    <x v="4"/>
    <n v="78.88"/>
    <n v="2"/>
    <n v="7.8879999999999999"/>
    <n v="165.648"/>
    <x v="69"/>
    <s v="Sat"/>
    <x v="368"/>
    <x v="2"/>
    <n v="157.76"/>
    <n v="4.7619047620000003"/>
    <n v="7.8879999999999999"/>
    <n v="9.1"/>
    <s v="Medium Spender"/>
  </r>
  <r>
    <s v="628-90-8624"/>
    <x v="1"/>
    <s v="Mandalay"/>
    <x v="0"/>
    <x v="1"/>
    <x v="0"/>
    <n v="82.58"/>
    <n v="10"/>
    <n v="41.29"/>
    <n v="867.09"/>
    <x v="66"/>
    <s v="Thu"/>
    <x v="369"/>
    <x v="2"/>
    <n v="825.8"/>
    <n v="4.7619047620000003"/>
    <n v="41.29"/>
    <n v="5"/>
    <s v="High Spender"/>
  </r>
  <r>
    <s v="420-04-7590"/>
    <x v="1"/>
    <s v="Mandalay"/>
    <x v="1"/>
    <x v="1"/>
    <x v="1"/>
    <n v="99.7"/>
    <n v="3"/>
    <n v="14.955"/>
    <n v="314.05500000000001"/>
    <x v="59"/>
    <s v="Mon"/>
    <x v="370"/>
    <x v="0"/>
    <n v="299.10000000000002"/>
    <n v="4.7619047620000003"/>
    <n v="14.955"/>
    <n v="4.7"/>
    <s v="Medium Spender"/>
  </r>
  <r>
    <s v="182-88-2763"/>
    <x v="1"/>
    <s v="Mandalay"/>
    <x v="0"/>
    <x v="1"/>
    <x v="4"/>
    <n v="79.91"/>
    <n v="3"/>
    <n v="11.986499999999999"/>
    <n v="251.7165"/>
    <x v="45"/>
    <s v="Wed"/>
    <x v="313"/>
    <x v="1"/>
    <n v="239.73"/>
    <n v="4.7619047620000003"/>
    <n v="11.986499999999999"/>
    <n v="5"/>
    <s v="Medium Spender"/>
  </r>
  <r>
    <s v="188-55-0967"/>
    <x v="1"/>
    <s v="Mandalay"/>
    <x v="0"/>
    <x v="1"/>
    <x v="0"/>
    <n v="66.47"/>
    <n v="10"/>
    <n v="33.234999999999999"/>
    <n v="697.93499999999995"/>
    <x v="17"/>
    <s v="Tue"/>
    <x v="284"/>
    <x v="1"/>
    <n v="664.7"/>
    <n v="4.7619047620000003"/>
    <n v="33.234999999999999"/>
    <n v="5"/>
    <s v="High Spender"/>
  </r>
  <r>
    <s v="364-33-8584"/>
    <x v="1"/>
    <s v="Mandalay"/>
    <x v="0"/>
    <x v="0"/>
    <x v="4"/>
    <n v="17.63"/>
    <n v="5"/>
    <n v="4.4074999999999998"/>
    <n v="92.557500000000005"/>
    <x v="28"/>
    <s v="Fri"/>
    <x v="270"/>
    <x v="2"/>
    <n v="88.15"/>
    <n v="4.7619047620000003"/>
    <n v="4.4074999999999998"/>
    <n v="8.5"/>
    <s v="Low Spender"/>
  </r>
  <r>
    <s v="665-63-9737"/>
    <x v="1"/>
    <s v="Mandalay"/>
    <x v="1"/>
    <x v="1"/>
    <x v="5"/>
    <n v="52.42"/>
    <n v="3"/>
    <n v="7.8630000000000004"/>
    <n v="165.12299999999999"/>
    <x v="67"/>
    <s v="Wed"/>
    <x v="13"/>
    <x v="0"/>
    <n v="157.26"/>
    <n v="4.7619047620000003"/>
    <n v="7.8630000000000004"/>
    <n v="7.5"/>
    <s v="Medium Spender"/>
  </r>
  <r>
    <s v="695-09-5146"/>
    <x v="1"/>
    <s v="Mandalay"/>
    <x v="0"/>
    <x v="0"/>
    <x v="4"/>
    <n v="98.79"/>
    <n v="3"/>
    <n v="14.8185"/>
    <n v="311.18849999999998"/>
    <x v="78"/>
    <s v="Sat"/>
    <x v="371"/>
    <x v="0"/>
    <n v="296.37"/>
    <n v="4.7619047620000003"/>
    <n v="14.8185"/>
    <n v="6.4"/>
    <s v="Medium Spender"/>
  </r>
  <r>
    <s v="794-32-2436"/>
    <x v="1"/>
    <s v="Mandalay"/>
    <x v="0"/>
    <x v="1"/>
    <x v="3"/>
    <n v="55.67"/>
    <n v="2"/>
    <n v="5.5670000000000002"/>
    <n v="116.907"/>
    <x v="19"/>
    <s v="Wed"/>
    <x v="170"/>
    <x v="0"/>
    <n v="111.34"/>
    <n v="4.7619047620000003"/>
    <n v="5.5670000000000002"/>
    <n v="6"/>
    <s v="Low Spender"/>
  </r>
  <r>
    <s v="574-31-8277"/>
    <x v="1"/>
    <s v="Mandalay"/>
    <x v="0"/>
    <x v="1"/>
    <x v="5"/>
    <n v="33.630000000000003"/>
    <n v="1"/>
    <n v="1.6815"/>
    <n v="35.311500000000002"/>
    <x v="45"/>
    <s v="Wed"/>
    <x v="362"/>
    <x v="2"/>
    <n v="33.630000000000003"/>
    <n v="4.7619047620000003"/>
    <n v="1.6815"/>
    <n v="5.6"/>
    <s v="Low Spender"/>
  </r>
  <r>
    <s v="369-82-2676"/>
    <x v="1"/>
    <s v="Mandalay"/>
    <x v="1"/>
    <x v="1"/>
    <x v="3"/>
    <n v="75.66"/>
    <n v="5"/>
    <n v="18.914999999999999"/>
    <n v="397.21499999999997"/>
    <x v="17"/>
    <s v="Tue"/>
    <x v="118"/>
    <x v="0"/>
    <n v="378.3"/>
    <n v="4.7619047620000003"/>
    <n v="18.914999999999999"/>
    <n v="7.8"/>
    <s v="High Spender"/>
  </r>
  <r>
    <s v="563-47-4072"/>
    <x v="1"/>
    <s v="Mandalay"/>
    <x v="1"/>
    <x v="0"/>
    <x v="0"/>
    <n v="55.81"/>
    <n v="6"/>
    <n v="16.742999999999999"/>
    <n v="351.60300000000001"/>
    <x v="25"/>
    <s v="Tue"/>
    <x v="221"/>
    <x v="2"/>
    <n v="334.86"/>
    <n v="4.7619047620000003"/>
    <n v="16.742999999999999"/>
    <n v="9.9"/>
    <s v="Medium Spender"/>
  </r>
  <r>
    <s v="149-15-7606"/>
    <x v="1"/>
    <s v="Mandalay"/>
    <x v="0"/>
    <x v="1"/>
    <x v="2"/>
    <n v="37.32"/>
    <n v="9"/>
    <n v="16.794"/>
    <n v="352.67399999999998"/>
    <x v="21"/>
    <s v="Wed"/>
    <x v="144"/>
    <x v="0"/>
    <n v="335.88"/>
    <n v="4.7619047620000003"/>
    <n v="16.794"/>
    <n v="5.0999999999999996"/>
    <s v="Medium Spender"/>
  </r>
  <r>
    <s v="133-77-3154"/>
    <x v="1"/>
    <s v="Mandalay"/>
    <x v="0"/>
    <x v="1"/>
    <x v="5"/>
    <n v="60.18"/>
    <n v="4"/>
    <n v="12.036"/>
    <n v="252.756"/>
    <x v="88"/>
    <s v="Sat"/>
    <x v="161"/>
    <x v="1"/>
    <n v="240.72"/>
    <n v="4.7619047620000003"/>
    <n v="12.036"/>
    <n v="9.4"/>
    <s v="Medium Spender"/>
  </r>
  <r>
    <s v="322-02-2271"/>
    <x v="1"/>
    <s v="Mandalay"/>
    <x v="1"/>
    <x v="0"/>
    <x v="2"/>
    <n v="42.97"/>
    <n v="3"/>
    <n v="6.4455"/>
    <n v="135.35550000000001"/>
    <x v="58"/>
    <s v="Sun"/>
    <x v="326"/>
    <x v="2"/>
    <n v="128.91"/>
    <n v="4.7619047620000003"/>
    <n v="6.4455"/>
    <n v="9.3000000000000007"/>
    <s v="Low Spender"/>
  </r>
  <r>
    <s v="725-67-2480"/>
    <x v="1"/>
    <s v="Mandalay"/>
    <x v="0"/>
    <x v="0"/>
    <x v="5"/>
    <n v="58.75"/>
    <n v="6"/>
    <n v="17.625"/>
    <n v="370.125"/>
    <x v="70"/>
    <s v="Sun"/>
    <x v="156"/>
    <x v="1"/>
    <n v="352.5"/>
    <n v="4.7619047620000003"/>
    <n v="17.625"/>
    <n v="5.9"/>
    <s v="Medium Spender"/>
  </r>
  <r>
    <s v="779-42-2410"/>
    <x v="1"/>
    <s v="Mandalay"/>
    <x v="0"/>
    <x v="1"/>
    <x v="4"/>
    <n v="57.74"/>
    <n v="3"/>
    <n v="8.6609999999999996"/>
    <n v="181.881"/>
    <x v="37"/>
    <s v="Wed"/>
    <x v="372"/>
    <x v="0"/>
    <n v="173.22"/>
    <n v="4.7619047620000003"/>
    <n v="8.6609999999999996"/>
    <n v="7.7"/>
    <s v="Medium Spender"/>
  </r>
  <r>
    <s v="190-14-3147"/>
    <x v="1"/>
    <s v="Mandalay"/>
    <x v="1"/>
    <x v="0"/>
    <x v="0"/>
    <n v="17.97"/>
    <n v="4"/>
    <n v="3.5939999999999999"/>
    <n v="75.474000000000004"/>
    <x v="78"/>
    <s v="Sat"/>
    <x v="373"/>
    <x v="0"/>
    <n v="71.88"/>
    <n v="4.7619047620000003"/>
    <n v="3.5939999999999999"/>
    <n v="6.4"/>
    <s v="Low Spender"/>
  </r>
  <r>
    <s v="679-22-6530"/>
    <x v="1"/>
    <s v="Mandalay"/>
    <x v="1"/>
    <x v="0"/>
    <x v="2"/>
    <n v="40.619999999999997"/>
    <n v="2"/>
    <n v="4.0620000000000003"/>
    <n v="85.302000000000007"/>
    <x v="64"/>
    <s v="Thu"/>
    <x v="374"/>
    <x v="1"/>
    <n v="81.239999999999995"/>
    <n v="4.7619047620000003"/>
    <n v="4.0620000000000003"/>
    <n v="4.0999999999999996"/>
    <s v="Low Spender"/>
  </r>
  <r>
    <s v="642-61-4706"/>
    <x v="1"/>
    <s v="Mandalay"/>
    <x v="0"/>
    <x v="1"/>
    <x v="4"/>
    <n v="93.4"/>
    <n v="2"/>
    <n v="9.34"/>
    <n v="196.14"/>
    <x v="61"/>
    <s v="Sat"/>
    <x v="375"/>
    <x v="2"/>
    <n v="186.8"/>
    <n v="4.7619047620000003"/>
    <n v="9.34"/>
    <n v="5.5"/>
    <s v="Medium Spender"/>
  </r>
  <r>
    <s v="576-31-4774"/>
    <x v="1"/>
    <s v="Mandalay"/>
    <x v="1"/>
    <x v="0"/>
    <x v="0"/>
    <n v="73.41"/>
    <n v="3"/>
    <n v="11.0115"/>
    <n v="231.2415"/>
    <x v="13"/>
    <s v="Sat"/>
    <x v="376"/>
    <x v="0"/>
    <n v="220.23"/>
    <n v="4.7619047620000003"/>
    <n v="11.0115"/>
    <n v="4"/>
    <s v="Medium Spender"/>
  </r>
  <r>
    <s v="242-11-3142"/>
    <x v="1"/>
    <s v="Mandalay"/>
    <x v="0"/>
    <x v="1"/>
    <x v="5"/>
    <n v="83.77"/>
    <n v="2"/>
    <n v="8.3770000000000007"/>
    <n v="175.917"/>
    <x v="85"/>
    <s v="Sun"/>
    <x v="88"/>
    <x v="2"/>
    <n v="167.54"/>
    <n v="4.7619047620000003"/>
    <n v="8.3770000000000007"/>
    <n v="4.5999999999999996"/>
    <s v="Medium Spender"/>
  </r>
  <r>
    <s v="752-23-3760"/>
    <x v="1"/>
    <s v="Mandalay"/>
    <x v="0"/>
    <x v="0"/>
    <x v="2"/>
    <n v="64.08"/>
    <n v="7"/>
    <n v="22.428000000000001"/>
    <n v="470.988"/>
    <x v="80"/>
    <s v="Tue"/>
    <x v="377"/>
    <x v="1"/>
    <n v="448.56"/>
    <n v="4.7619047620000003"/>
    <n v="22.428000000000001"/>
    <n v="7.3"/>
    <s v="High Spender"/>
  </r>
  <r>
    <s v="528-87-5606"/>
    <x v="1"/>
    <s v="Mandalay"/>
    <x v="0"/>
    <x v="0"/>
    <x v="3"/>
    <n v="39.479999999999997"/>
    <n v="1"/>
    <n v="1.974"/>
    <n v="41.454000000000001"/>
    <x v="6"/>
    <s v="Tue"/>
    <x v="317"/>
    <x v="2"/>
    <n v="39.479999999999997"/>
    <n v="4.7619047620000003"/>
    <n v="1.974"/>
    <n v="6.5"/>
    <s v="Low Spender"/>
  </r>
  <r>
    <s v="320-85-2052"/>
    <x v="1"/>
    <s v="Mandalay"/>
    <x v="1"/>
    <x v="0"/>
    <x v="2"/>
    <n v="34.81"/>
    <n v="1"/>
    <n v="1.7404999999999999"/>
    <n v="36.5505"/>
    <x v="71"/>
    <s v="Mon"/>
    <x v="197"/>
    <x v="1"/>
    <n v="34.81"/>
    <n v="4.7619047620000003"/>
    <n v="1.7404999999999999"/>
    <n v="7"/>
    <s v="Low Spender"/>
  </r>
  <r>
    <s v="510-79-0415"/>
    <x v="1"/>
    <s v="Mandalay"/>
    <x v="0"/>
    <x v="0"/>
    <x v="2"/>
    <n v="23.08"/>
    <n v="6"/>
    <n v="6.9240000000000004"/>
    <n v="145.404"/>
    <x v="23"/>
    <s v="Thu"/>
    <x v="14"/>
    <x v="0"/>
    <n v="138.47999999999999"/>
    <n v="4.7619047620000003"/>
    <n v="6.9240000000000004"/>
    <n v="4.9000000000000004"/>
    <s v="Low Spender"/>
  </r>
  <r>
    <s v="241-96-5076"/>
    <x v="1"/>
    <s v="Mandalay"/>
    <x v="0"/>
    <x v="0"/>
    <x v="1"/>
    <n v="49.1"/>
    <n v="2"/>
    <n v="4.91"/>
    <n v="103.11"/>
    <x v="73"/>
    <s v="Tue"/>
    <x v="309"/>
    <x v="1"/>
    <n v="98.2"/>
    <n v="4.7619047620000003"/>
    <n v="4.91"/>
    <n v="6.4"/>
    <s v="Low Spender"/>
  </r>
  <r>
    <s v="767-97-4650"/>
    <x v="1"/>
    <s v="Mandalay"/>
    <x v="0"/>
    <x v="0"/>
    <x v="2"/>
    <n v="64.83"/>
    <n v="2"/>
    <n v="6.4829999999999997"/>
    <n v="136.143"/>
    <x v="73"/>
    <s v="Tue"/>
    <x v="378"/>
    <x v="1"/>
    <n v="129.66"/>
    <n v="4.7619047620000003"/>
    <n v="6.4829999999999997"/>
    <n v="8"/>
    <s v="Low Spender"/>
  </r>
  <r>
    <s v="826-58-8051"/>
    <x v="1"/>
    <s v="Mandalay"/>
    <x v="1"/>
    <x v="1"/>
    <x v="1"/>
    <n v="62.19"/>
    <n v="4"/>
    <n v="12.438000000000001"/>
    <n v="261.19799999999998"/>
    <x v="50"/>
    <s v="Sun"/>
    <x v="300"/>
    <x v="0"/>
    <n v="248.76"/>
    <n v="4.7619047620000003"/>
    <n v="12.438000000000001"/>
    <n v="4.3"/>
    <s v="Medium Spender"/>
  </r>
  <r>
    <s v="176-64-7711"/>
    <x v="1"/>
    <s v="Mandalay"/>
    <x v="1"/>
    <x v="1"/>
    <x v="4"/>
    <n v="32.32"/>
    <n v="3"/>
    <n v="4.8479999999999999"/>
    <n v="101.80800000000001"/>
    <x v="19"/>
    <s v="Wed"/>
    <x v="379"/>
    <x v="1"/>
    <n v="96.96"/>
    <n v="4.7619047620000003"/>
    <n v="4.8479999999999999"/>
    <n v="4.3"/>
    <s v="Low Spender"/>
  </r>
  <r>
    <s v="191-29-0321"/>
    <x v="1"/>
    <s v="Mandalay"/>
    <x v="0"/>
    <x v="0"/>
    <x v="5"/>
    <n v="19.77"/>
    <n v="10"/>
    <n v="9.8849999999999998"/>
    <n v="207.58500000000001"/>
    <x v="67"/>
    <s v="Wed"/>
    <x v="380"/>
    <x v="1"/>
    <n v="197.7"/>
    <n v="4.7619047620000003"/>
    <n v="9.8849999999999998"/>
    <n v="5"/>
    <s v="Medium Spender"/>
  </r>
  <r>
    <s v="729-06-2010"/>
    <x v="1"/>
    <s v="Mandalay"/>
    <x v="0"/>
    <x v="1"/>
    <x v="0"/>
    <n v="80.47"/>
    <n v="9"/>
    <n v="36.211500000000001"/>
    <n v="760.44150000000002"/>
    <x v="50"/>
    <s v="Sun"/>
    <x v="381"/>
    <x v="2"/>
    <n v="724.23"/>
    <n v="4.7619047620000003"/>
    <n v="36.211500000000001"/>
    <n v="9.1999999999999993"/>
    <s v="High Spender"/>
  </r>
  <r>
    <s v="640-48-5028"/>
    <x v="1"/>
    <s v="Mandalay"/>
    <x v="0"/>
    <x v="0"/>
    <x v="1"/>
    <n v="88.39"/>
    <n v="9"/>
    <n v="39.775500000000001"/>
    <n v="835.28549999999996"/>
    <x v="13"/>
    <s v="Sat"/>
    <x v="382"/>
    <x v="2"/>
    <n v="795.51"/>
    <n v="4.7619047620000003"/>
    <n v="39.775500000000001"/>
    <n v="6.3"/>
    <s v="High Spender"/>
  </r>
  <r>
    <s v="186-79-9562"/>
    <x v="1"/>
    <s v="Mandalay"/>
    <x v="1"/>
    <x v="1"/>
    <x v="0"/>
    <n v="71.77"/>
    <n v="7"/>
    <n v="25.119499999999999"/>
    <n v="527.5095"/>
    <x v="8"/>
    <s v="Fri"/>
    <x v="383"/>
    <x v="2"/>
    <n v="502.39"/>
    <n v="4.7619047620000003"/>
    <n v="25.119499999999999"/>
    <n v="8.9"/>
    <s v="High Spender"/>
  </r>
  <r>
    <s v="834-45-5519"/>
    <x v="1"/>
    <s v="Mandalay"/>
    <x v="1"/>
    <x v="0"/>
    <x v="3"/>
    <n v="43"/>
    <n v="4"/>
    <n v="8.6"/>
    <n v="180.6"/>
    <x v="51"/>
    <s v="Thu"/>
    <x v="39"/>
    <x v="0"/>
    <n v="172"/>
    <n v="4.7619047620000003"/>
    <n v="8.6"/>
    <n v="7.6"/>
    <s v="Medium Spender"/>
  </r>
  <r>
    <s v="821-14-9046"/>
    <x v="1"/>
    <s v="Mandalay"/>
    <x v="0"/>
    <x v="0"/>
    <x v="5"/>
    <n v="17.48"/>
    <n v="6"/>
    <n v="5.2439999999999998"/>
    <n v="110.124"/>
    <x v="33"/>
    <s v="Fri"/>
    <x v="114"/>
    <x v="1"/>
    <n v="104.88"/>
    <n v="4.7619047620000003"/>
    <n v="5.2439999999999998"/>
    <n v="6.1"/>
    <s v="Low Spender"/>
  </r>
  <r>
    <s v="418-05-0656"/>
    <x v="1"/>
    <s v="Mandalay"/>
    <x v="1"/>
    <x v="0"/>
    <x v="5"/>
    <n v="25.56"/>
    <n v="7"/>
    <n v="8.9459999999999997"/>
    <n v="187.86600000000001"/>
    <x v="24"/>
    <s v="Sat"/>
    <x v="384"/>
    <x v="2"/>
    <n v="178.92"/>
    <n v="4.7619047620000003"/>
    <n v="8.9459999999999997"/>
    <n v="7.1"/>
    <s v="Medium Spender"/>
  </r>
  <r>
    <s v="776-68-1096"/>
    <x v="1"/>
    <s v="Mandalay"/>
    <x v="1"/>
    <x v="1"/>
    <x v="1"/>
    <n v="44.12"/>
    <n v="3"/>
    <n v="6.6180000000000003"/>
    <n v="138.97800000000001"/>
    <x v="59"/>
    <s v="Mon"/>
    <x v="360"/>
    <x v="1"/>
    <n v="132.36000000000001"/>
    <n v="4.7619047620000003"/>
    <n v="6.6180000000000003"/>
    <n v="7.9"/>
    <s v="Low Spender"/>
  </r>
  <r>
    <s v="434-35-9162"/>
    <x v="1"/>
    <s v="Mandalay"/>
    <x v="0"/>
    <x v="1"/>
    <x v="4"/>
    <n v="23.34"/>
    <n v="4"/>
    <n v="4.6680000000000001"/>
    <n v="98.028000000000006"/>
    <x v="68"/>
    <s v="Mon"/>
    <x v="385"/>
    <x v="0"/>
    <n v="93.36"/>
    <n v="4.7619047620000003"/>
    <n v="4.6680000000000001"/>
    <n v="7.4"/>
    <s v="Low Spender"/>
  </r>
  <r>
    <s v="174-64-0215"/>
    <x v="1"/>
    <s v="Mandalay"/>
    <x v="1"/>
    <x v="1"/>
    <x v="2"/>
    <n v="69.739999999999995"/>
    <n v="10"/>
    <n v="34.869999999999997"/>
    <n v="732.27"/>
    <x v="62"/>
    <s v="Tue"/>
    <x v="386"/>
    <x v="1"/>
    <n v="697.4"/>
    <n v="4.7619047620000003"/>
    <n v="34.869999999999997"/>
    <n v="8.9"/>
    <s v="High Spender"/>
  </r>
  <r>
    <s v="299-29-0180"/>
    <x v="1"/>
    <s v="Mandalay"/>
    <x v="0"/>
    <x v="0"/>
    <x v="1"/>
    <n v="52.18"/>
    <n v="7"/>
    <n v="18.263000000000002"/>
    <n v="383.52300000000002"/>
    <x v="46"/>
    <s v="Sat"/>
    <x v="193"/>
    <x v="2"/>
    <n v="365.26"/>
    <n v="4.7619047620000003"/>
    <n v="18.263000000000002"/>
    <n v="9.3000000000000007"/>
    <s v="High Spender"/>
  </r>
  <r>
    <s v="438-23-1242"/>
    <x v="1"/>
    <s v="Mandalay"/>
    <x v="1"/>
    <x v="1"/>
    <x v="3"/>
    <n v="75.88"/>
    <n v="7"/>
    <n v="26.558"/>
    <n v="557.71799999999996"/>
    <x v="23"/>
    <s v="Thu"/>
    <x v="387"/>
    <x v="0"/>
    <n v="531.16"/>
    <n v="4.7619047620000003"/>
    <n v="26.558"/>
    <n v="8.9"/>
    <s v="High Spender"/>
  </r>
  <r>
    <s v="238-45-6950"/>
    <x v="1"/>
    <s v="Mandalay"/>
    <x v="0"/>
    <x v="1"/>
    <x v="4"/>
    <n v="53.72"/>
    <n v="1"/>
    <n v="2.6859999999999999"/>
    <n v="56.405999999999999"/>
    <x v="75"/>
    <s v="Fri"/>
    <x v="354"/>
    <x v="0"/>
    <n v="53.72"/>
    <n v="4.7619047620000003"/>
    <n v="2.6859999999999999"/>
    <n v="6.4"/>
    <s v="Low Spender"/>
  </r>
  <r>
    <s v="197-77-7132"/>
    <x v="1"/>
    <s v="Mandalay"/>
    <x v="0"/>
    <x v="1"/>
    <x v="3"/>
    <n v="91.56"/>
    <n v="8"/>
    <n v="36.624000000000002"/>
    <n v="769.10400000000004"/>
    <x v="26"/>
    <s v="Sat"/>
    <x v="118"/>
    <x v="0"/>
    <n v="732.48"/>
    <n v="4.7619047620000003"/>
    <n v="36.624000000000002"/>
    <n v="6"/>
    <s v="High Spender"/>
  </r>
  <r>
    <s v="457-13-1708"/>
    <x v="1"/>
    <s v="Mandalay"/>
    <x v="0"/>
    <x v="1"/>
    <x v="5"/>
    <n v="65.23"/>
    <n v="10"/>
    <n v="32.615000000000002"/>
    <n v="684.91499999999996"/>
    <x v="73"/>
    <s v="Tue"/>
    <x v="131"/>
    <x v="1"/>
    <n v="652.29999999999995"/>
    <n v="4.7619047620000003"/>
    <n v="32.615000000000002"/>
    <n v="5.2"/>
    <s v="High Spender"/>
  </r>
  <r>
    <s v="487-79-6868"/>
    <x v="1"/>
    <s v="Mandalay"/>
    <x v="0"/>
    <x v="0"/>
    <x v="1"/>
    <n v="12.29"/>
    <n v="9"/>
    <n v="5.5305"/>
    <n v="116.1405"/>
    <x v="60"/>
    <s v="Tue"/>
    <x v="313"/>
    <x v="1"/>
    <n v="110.61"/>
    <n v="4.7619047620000003"/>
    <n v="5.5305"/>
    <n v="8"/>
    <s v="Low Spender"/>
  </r>
  <r>
    <s v="210-30-7976"/>
    <x v="1"/>
    <s v="Mandalay"/>
    <x v="0"/>
    <x v="0"/>
    <x v="5"/>
    <n v="22.32"/>
    <n v="4"/>
    <n v="4.4640000000000004"/>
    <n v="93.744"/>
    <x v="66"/>
    <s v="Thu"/>
    <x v="388"/>
    <x v="0"/>
    <n v="89.28"/>
    <n v="4.7619047620000003"/>
    <n v="4.4640000000000004"/>
    <n v="4.0999999999999996"/>
    <s v="Low Spender"/>
  </r>
  <r>
    <s v="775-72-1988"/>
    <x v="1"/>
    <s v="Mandalay"/>
    <x v="1"/>
    <x v="1"/>
    <x v="1"/>
    <n v="73.28"/>
    <n v="5"/>
    <n v="18.32"/>
    <n v="384.72"/>
    <x v="23"/>
    <s v="Thu"/>
    <x v="64"/>
    <x v="0"/>
    <n v="366.4"/>
    <n v="4.7619047620000003"/>
    <n v="18.32"/>
    <n v="8.4"/>
    <s v="High Spender"/>
  </r>
  <r>
    <s v="785-96-0615"/>
    <x v="1"/>
    <s v="Mandalay"/>
    <x v="0"/>
    <x v="0"/>
    <x v="3"/>
    <n v="35.74"/>
    <n v="8"/>
    <n v="14.295999999999999"/>
    <n v="300.21600000000001"/>
    <x v="12"/>
    <s v="Sun"/>
    <x v="130"/>
    <x v="0"/>
    <n v="285.92"/>
    <n v="4.7619047620000003"/>
    <n v="14.295999999999999"/>
    <n v="4.9000000000000004"/>
    <s v="Medium Spender"/>
  </r>
  <r>
    <s v="842-40-8179"/>
    <x v="1"/>
    <s v="Mandalay"/>
    <x v="0"/>
    <x v="0"/>
    <x v="4"/>
    <n v="77.2"/>
    <n v="10"/>
    <n v="38.6"/>
    <n v="810.6"/>
    <x v="83"/>
    <s v="Mon"/>
    <x v="387"/>
    <x v="1"/>
    <n v="772"/>
    <n v="4.7619047620000003"/>
    <n v="38.6"/>
    <n v="5.6"/>
    <s v="High Spender"/>
  </r>
  <r>
    <s v="525-09-8450"/>
    <x v="1"/>
    <s v="Mandalay"/>
    <x v="1"/>
    <x v="1"/>
    <x v="3"/>
    <n v="72.13"/>
    <n v="10"/>
    <n v="36.064999999999998"/>
    <n v="757.36500000000001"/>
    <x v="51"/>
    <s v="Thu"/>
    <x v="389"/>
    <x v="1"/>
    <n v="721.3"/>
    <n v="4.7619047620000003"/>
    <n v="36.064999999999998"/>
    <n v="4.2"/>
    <s v="High Spender"/>
  </r>
  <r>
    <s v="593-14-4239"/>
    <x v="1"/>
    <s v="Mandalay"/>
    <x v="1"/>
    <x v="0"/>
    <x v="1"/>
    <n v="95.46"/>
    <n v="8"/>
    <n v="38.183999999999997"/>
    <n v="801.86400000000003"/>
    <x v="62"/>
    <s v="Tue"/>
    <x v="295"/>
    <x v="0"/>
    <n v="763.68"/>
    <n v="4.7619047620000003"/>
    <n v="38.183999999999997"/>
    <n v="4.7"/>
    <s v="High Spender"/>
  </r>
  <r>
    <s v="388-76-2555"/>
    <x v="1"/>
    <s v="Mandalay"/>
    <x v="1"/>
    <x v="1"/>
    <x v="2"/>
    <n v="13.69"/>
    <n v="6"/>
    <n v="4.1070000000000002"/>
    <n v="86.247"/>
    <x v="53"/>
    <s v="Wed"/>
    <x v="390"/>
    <x v="2"/>
    <n v="82.14"/>
    <n v="4.7619047620000003"/>
    <n v="4.1070000000000002"/>
    <n v="6.3"/>
    <s v="Low Spender"/>
  </r>
  <r>
    <s v="711-31-1234"/>
    <x v="1"/>
    <s v="Mandalay"/>
    <x v="1"/>
    <x v="0"/>
    <x v="3"/>
    <n v="95.64"/>
    <n v="4"/>
    <n v="19.128"/>
    <n v="401.68799999999999"/>
    <x v="35"/>
    <s v="Sat"/>
    <x v="167"/>
    <x v="2"/>
    <n v="382.56"/>
    <n v="4.7619047620000003"/>
    <n v="19.128"/>
    <n v="7.9"/>
    <s v="High Spender"/>
  </r>
  <r>
    <s v="707-32-7409"/>
    <x v="1"/>
    <s v="Mandalay"/>
    <x v="0"/>
    <x v="0"/>
    <x v="2"/>
    <n v="95.54"/>
    <n v="4"/>
    <n v="19.108000000000001"/>
    <n v="401.26799999999997"/>
    <x v="77"/>
    <s v="Tue"/>
    <x v="391"/>
    <x v="0"/>
    <n v="382.16"/>
    <n v="4.7619047620000003"/>
    <n v="19.108000000000001"/>
    <n v="4.5"/>
    <s v="High Spender"/>
  </r>
  <r>
    <s v="120-54-2248"/>
    <x v="1"/>
    <s v="Mandalay"/>
    <x v="1"/>
    <x v="0"/>
    <x v="4"/>
    <n v="28.86"/>
    <n v="5"/>
    <n v="7.2149999999999999"/>
    <n v="151.51499999999999"/>
    <x v="25"/>
    <s v="Tue"/>
    <x v="243"/>
    <x v="1"/>
    <n v="144.30000000000001"/>
    <n v="4.7619047620000003"/>
    <n v="7.2149999999999999"/>
    <n v="8"/>
    <s v="Low Spender"/>
  </r>
  <r>
    <s v="875-31-8302"/>
    <x v="1"/>
    <s v="Mandalay"/>
    <x v="1"/>
    <x v="1"/>
    <x v="2"/>
    <n v="93.38"/>
    <n v="1"/>
    <n v="4.6689999999999996"/>
    <n v="98.049000000000007"/>
    <x v="39"/>
    <s v="Thu"/>
    <x v="108"/>
    <x v="2"/>
    <n v="93.38"/>
    <n v="4.7619047620000003"/>
    <n v="4.6689999999999996"/>
    <n v="9.6"/>
    <s v="Low Spender"/>
  </r>
  <r>
    <s v="457-94-0464"/>
    <x v="1"/>
    <s v="Mandalay"/>
    <x v="0"/>
    <x v="1"/>
    <x v="3"/>
    <n v="87.87"/>
    <n v="9"/>
    <n v="39.541499999999999"/>
    <n v="830.37149999999997"/>
    <x v="51"/>
    <s v="Thu"/>
    <x v="392"/>
    <x v="0"/>
    <n v="790.83"/>
    <n v="4.7619047620000003"/>
    <n v="39.541499999999999"/>
    <n v="5.6"/>
    <s v="High Spender"/>
  </r>
  <r>
    <s v="744-16-7898"/>
    <x v="1"/>
    <s v="Mandalay"/>
    <x v="1"/>
    <x v="0"/>
    <x v="1"/>
    <n v="97.37"/>
    <n v="10"/>
    <n v="48.685000000000002"/>
    <n v="1022.385"/>
    <x v="17"/>
    <s v="Tue"/>
    <x v="49"/>
    <x v="1"/>
    <n v="973.7"/>
    <n v="4.7619047620000003"/>
    <n v="48.685000000000002"/>
    <n v="4.9000000000000004"/>
    <s v="High Spender"/>
  </r>
  <r>
    <s v="605-83-1050"/>
    <x v="1"/>
    <s v="Mandalay"/>
    <x v="1"/>
    <x v="1"/>
    <x v="5"/>
    <n v="27.18"/>
    <n v="2"/>
    <n v="2.718"/>
    <n v="57.078000000000003"/>
    <x v="16"/>
    <s v="Fri"/>
    <x v="393"/>
    <x v="0"/>
    <n v="54.36"/>
    <n v="4.7619047620000003"/>
    <n v="2.718"/>
    <n v="4.3"/>
    <s v="Low Spender"/>
  </r>
  <r>
    <s v="359-94-5395"/>
    <x v="1"/>
    <s v="Mandalay"/>
    <x v="1"/>
    <x v="1"/>
    <x v="0"/>
    <n v="92.78"/>
    <n v="1"/>
    <n v="4.6390000000000002"/>
    <n v="97.418999999999997"/>
    <x v="16"/>
    <s v="Fri"/>
    <x v="394"/>
    <x v="1"/>
    <n v="92.78"/>
    <n v="4.7619047620000003"/>
    <n v="4.6390000000000002"/>
    <n v="9.8000000000000007"/>
    <s v="Low Spender"/>
  </r>
  <r>
    <s v="751-15-6198"/>
    <x v="1"/>
    <s v="Mandalay"/>
    <x v="1"/>
    <x v="1"/>
    <x v="2"/>
    <n v="23.01"/>
    <n v="6"/>
    <n v="6.9029999999999996"/>
    <n v="144.96299999999999"/>
    <x v="26"/>
    <s v="Sat"/>
    <x v="395"/>
    <x v="0"/>
    <n v="138.06"/>
    <n v="4.7619047620000003"/>
    <n v="6.9029999999999996"/>
    <n v="7.9"/>
    <s v="Low Spender"/>
  </r>
  <r>
    <s v="831-81-6575"/>
    <x v="1"/>
    <s v="Mandalay"/>
    <x v="0"/>
    <x v="0"/>
    <x v="3"/>
    <n v="75.59"/>
    <n v="9"/>
    <n v="34.015500000000003"/>
    <n v="714.32550000000003"/>
    <x v="78"/>
    <s v="Sat"/>
    <x v="119"/>
    <x v="2"/>
    <n v="680.31"/>
    <n v="4.7619047620000003"/>
    <n v="34.015500000000003"/>
    <n v="8"/>
    <s v="High Spender"/>
  </r>
  <r>
    <s v="559-61-5987"/>
    <x v="1"/>
    <s v="Mandalay"/>
    <x v="1"/>
    <x v="0"/>
    <x v="0"/>
    <n v="17.75"/>
    <n v="1"/>
    <n v="0.88749999999999996"/>
    <n v="18.637499999999999"/>
    <x v="71"/>
    <s v="Mon"/>
    <x v="387"/>
    <x v="2"/>
    <n v="17.75"/>
    <n v="4.7619047620000003"/>
    <n v="0.88749999999999996"/>
    <n v="8.6"/>
    <s v="Low Spender"/>
  </r>
  <r>
    <s v="565-91-4567"/>
    <x v="1"/>
    <s v="Mandalay"/>
    <x v="1"/>
    <x v="1"/>
    <x v="0"/>
    <n v="10.75"/>
    <n v="8"/>
    <n v="4.3"/>
    <n v="90.3"/>
    <x v="16"/>
    <s v="Fri"/>
    <x v="92"/>
    <x v="0"/>
    <n v="86"/>
    <n v="4.7619047620000003"/>
    <n v="4.3"/>
    <n v="6.2"/>
    <s v="Low Spender"/>
  </r>
  <r>
    <s v="499-27-7781"/>
    <x v="1"/>
    <s v="Mandalay"/>
    <x v="1"/>
    <x v="0"/>
    <x v="4"/>
    <n v="53.21"/>
    <n v="8"/>
    <n v="21.283999999999999"/>
    <n v="446.964"/>
    <x v="66"/>
    <s v="Thu"/>
    <x v="395"/>
    <x v="0"/>
    <n v="425.68"/>
    <n v="4.7619047620000003"/>
    <n v="21.283999999999999"/>
    <n v="5"/>
    <s v="High Spender"/>
  </r>
  <r>
    <s v="869-11-3082"/>
    <x v="1"/>
    <s v="Mandalay"/>
    <x v="0"/>
    <x v="1"/>
    <x v="0"/>
    <n v="96.16"/>
    <n v="4"/>
    <n v="19.231999999999999"/>
    <n v="403.87200000000001"/>
    <x v="2"/>
    <s v="Sun"/>
    <x v="354"/>
    <x v="1"/>
    <n v="384.64"/>
    <n v="4.7619047620000003"/>
    <n v="19.231999999999999"/>
    <n v="8.4"/>
    <s v="High Spender"/>
  </r>
  <r>
    <s v="190-59-3964"/>
    <x v="1"/>
    <s v="Mandalay"/>
    <x v="0"/>
    <x v="1"/>
    <x v="4"/>
    <n v="47.16"/>
    <n v="5"/>
    <n v="11.79"/>
    <n v="247.59"/>
    <x v="58"/>
    <s v="Sun"/>
    <x v="283"/>
    <x v="1"/>
    <n v="235.8"/>
    <n v="4.7619047620000003"/>
    <n v="11.79"/>
    <n v="6"/>
    <s v="Medium Spender"/>
  </r>
  <r>
    <s v="366-43-6862"/>
    <x v="1"/>
    <s v="Mandalay"/>
    <x v="1"/>
    <x v="1"/>
    <x v="3"/>
    <n v="52.89"/>
    <n v="4"/>
    <n v="10.577999999999999"/>
    <n v="222.13800000000001"/>
    <x v="65"/>
    <s v="Mon"/>
    <x v="396"/>
    <x v="0"/>
    <n v="211.56"/>
    <n v="4.7619047620000003"/>
    <n v="10.577999999999999"/>
    <n v="6.7"/>
    <s v="Medium Spender"/>
  </r>
  <r>
    <s v="109-86-4363"/>
    <x v="1"/>
    <s v="Mandalay"/>
    <x v="0"/>
    <x v="0"/>
    <x v="2"/>
    <n v="60.08"/>
    <n v="7"/>
    <n v="21.027999999999999"/>
    <n v="441.58800000000002"/>
    <x v="32"/>
    <s v="Thu"/>
    <x v="55"/>
    <x v="1"/>
    <n v="420.56"/>
    <n v="4.7619047620000003"/>
    <n v="21.027999999999999"/>
    <n v="4.5"/>
    <s v="High Spender"/>
  </r>
  <r>
    <s v="222-42-0244"/>
    <x v="1"/>
    <s v="Mandalay"/>
    <x v="0"/>
    <x v="0"/>
    <x v="0"/>
    <n v="72.11"/>
    <n v="9"/>
    <n v="32.4495"/>
    <n v="681.43949999999995"/>
    <x v="74"/>
    <s v="Mon"/>
    <x v="176"/>
    <x v="1"/>
    <n v="648.99"/>
    <n v="4.7619047620000003"/>
    <n v="32.4495"/>
    <n v="7.7"/>
    <s v="High Spender"/>
  </r>
  <r>
    <s v="636-17-0325"/>
    <x v="1"/>
    <s v="Mandalay"/>
    <x v="1"/>
    <x v="1"/>
    <x v="0"/>
    <n v="62.57"/>
    <n v="4"/>
    <n v="12.513999999999999"/>
    <n v="262.79399999999998"/>
    <x v="4"/>
    <s v="Mon"/>
    <x v="239"/>
    <x v="2"/>
    <n v="250.28"/>
    <n v="4.7619047620000003"/>
    <n v="12.513999999999999"/>
    <n v="9.5"/>
    <s v="Medium Spender"/>
  </r>
  <r>
    <s v="343-75-9322"/>
    <x v="1"/>
    <s v="Mandalay"/>
    <x v="0"/>
    <x v="0"/>
    <x v="2"/>
    <n v="11.85"/>
    <n v="8"/>
    <n v="4.74"/>
    <n v="99.54"/>
    <x v="86"/>
    <s v="Wed"/>
    <x v="375"/>
    <x v="2"/>
    <n v="94.8"/>
    <n v="4.7619047620000003"/>
    <n v="4.74"/>
    <n v="4.0999999999999996"/>
    <s v="Low Spender"/>
  </r>
  <r>
    <s v="427-45-9297"/>
    <x v="1"/>
    <s v="Mandalay"/>
    <x v="0"/>
    <x v="0"/>
    <x v="1"/>
    <n v="40.729999999999997"/>
    <n v="7"/>
    <n v="14.2555"/>
    <n v="299.3655"/>
    <x v="55"/>
    <s v="Tue"/>
    <x v="397"/>
    <x v="0"/>
    <n v="285.11"/>
    <n v="4.7619047620000003"/>
    <n v="14.2555"/>
    <n v="5.4"/>
    <s v="Medium Spender"/>
  </r>
  <r>
    <s v="670-71-7306"/>
    <x v="1"/>
    <s v="Mandalay"/>
    <x v="1"/>
    <x v="1"/>
    <x v="2"/>
    <n v="44.63"/>
    <n v="6"/>
    <n v="13.388999999999999"/>
    <n v="281.16899999999998"/>
    <x v="27"/>
    <s v="Wed"/>
    <x v="398"/>
    <x v="1"/>
    <n v="267.77999999999997"/>
    <n v="4.7619047620000003"/>
    <n v="13.388999999999999"/>
    <n v="5.0999999999999996"/>
    <s v="Medium Spender"/>
  </r>
  <r>
    <s v="291-59-1384"/>
    <x v="1"/>
    <s v="Mandalay"/>
    <x v="1"/>
    <x v="1"/>
    <x v="3"/>
    <n v="60.3"/>
    <n v="1"/>
    <n v="3.0150000000000001"/>
    <n v="63.314999999999998"/>
    <x v="81"/>
    <s v="Thu"/>
    <x v="117"/>
    <x v="2"/>
    <n v="60.3"/>
    <n v="4.7619047620000003"/>
    <n v="3.0150000000000001"/>
    <n v="6"/>
    <s v="Low Spender"/>
  </r>
  <r>
    <s v="866-70-2814"/>
    <x v="1"/>
    <s v="Mandalay"/>
    <x v="1"/>
    <x v="0"/>
    <x v="3"/>
    <n v="52.79"/>
    <n v="10"/>
    <n v="26.395"/>
    <n v="554.29499999999996"/>
    <x v="4"/>
    <s v="Mon"/>
    <x v="391"/>
    <x v="0"/>
    <n v="527.9"/>
    <n v="4.7619047620000003"/>
    <n v="26.395"/>
    <n v="10"/>
    <s v="High Spender"/>
  </r>
  <r>
    <s v="895-03-6665"/>
    <x v="1"/>
    <s v="Mandalay"/>
    <x v="1"/>
    <x v="0"/>
    <x v="5"/>
    <n v="36.51"/>
    <n v="9"/>
    <n v="16.429500000000001"/>
    <n v="345.01949999999999"/>
    <x v="88"/>
    <s v="Sat"/>
    <x v="312"/>
    <x v="2"/>
    <n v="328.59"/>
    <n v="4.7619047620000003"/>
    <n v="16.429500000000001"/>
    <n v="4.2"/>
    <s v="Medium Spender"/>
  </r>
  <r>
    <s v="770-42-8960"/>
    <x v="1"/>
    <s v="Mandalay"/>
    <x v="1"/>
    <x v="1"/>
    <x v="4"/>
    <n v="21.12"/>
    <n v="8"/>
    <n v="8.4480000000000004"/>
    <n v="177.40799999999999"/>
    <x v="10"/>
    <s v="Tue"/>
    <x v="399"/>
    <x v="2"/>
    <n v="168.96"/>
    <n v="4.7619047620000003"/>
    <n v="8.4480000000000004"/>
    <n v="6.3"/>
    <s v="Medium Spender"/>
  </r>
  <r>
    <s v="234-36-2483"/>
    <x v="1"/>
    <s v="Mandalay"/>
    <x v="1"/>
    <x v="1"/>
    <x v="0"/>
    <n v="57.59"/>
    <n v="6"/>
    <n v="17.277000000000001"/>
    <n v="362.81700000000001"/>
    <x v="57"/>
    <s v="Fri"/>
    <x v="400"/>
    <x v="2"/>
    <n v="345.54"/>
    <n v="4.7619047620000003"/>
    <n v="17.277000000000001"/>
    <n v="5.0999999999999996"/>
    <s v="Medium Spender"/>
  </r>
  <r>
    <s v="152-03-4217"/>
    <x v="1"/>
    <s v="Mandalay"/>
    <x v="1"/>
    <x v="0"/>
    <x v="1"/>
    <n v="11.28"/>
    <n v="9"/>
    <n v="5.0759999999999996"/>
    <n v="106.596"/>
    <x v="84"/>
    <s v="Sun"/>
    <x v="401"/>
    <x v="1"/>
    <n v="101.52"/>
    <n v="4.7619047620000003"/>
    <n v="5.0759999999999996"/>
    <n v="4.3"/>
    <s v="Low Spender"/>
  </r>
  <r>
    <s v="533-66-5566"/>
    <x v="1"/>
    <s v="Mandalay"/>
    <x v="1"/>
    <x v="0"/>
    <x v="1"/>
    <n v="51.07"/>
    <n v="7"/>
    <n v="17.874500000000001"/>
    <n v="375.36450000000002"/>
    <x v="26"/>
    <s v="Sat"/>
    <x v="402"/>
    <x v="2"/>
    <n v="357.49"/>
    <n v="4.7619047620000003"/>
    <n v="17.874500000000001"/>
    <n v="7"/>
    <s v="Medium Spender"/>
  </r>
  <r>
    <s v="361-59-0574"/>
    <x v="1"/>
    <s v="Mandalay"/>
    <x v="0"/>
    <x v="1"/>
    <x v="2"/>
    <n v="90.53"/>
    <n v="8"/>
    <n v="36.212000000000003"/>
    <n v="760.452"/>
    <x v="16"/>
    <s v="Fri"/>
    <x v="403"/>
    <x v="1"/>
    <n v="724.24"/>
    <n v="4.7619047620000003"/>
    <n v="36.212000000000003"/>
    <n v="6.5"/>
    <s v="High Spender"/>
  </r>
  <r>
    <s v="544-55-9589"/>
    <x v="1"/>
    <s v="Mandalay"/>
    <x v="0"/>
    <x v="0"/>
    <x v="3"/>
    <n v="21.43"/>
    <n v="10"/>
    <n v="10.715"/>
    <n v="225.01499999999999"/>
    <x v="74"/>
    <s v="Mon"/>
    <x v="181"/>
    <x v="2"/>
    <n v="214.3"/>
    <n v="4.7619047620000003"/>
    <n v="10.715"/>
    <n v="6.2"/>
    <s v="Medium Spender"/>
  </r>
  <r>
    <s v="608-05-3804"/>
    <x v="1"/>
    <s v="Mandalay"/>
    <x v="0"/>
    <x v="1"/>
    <x v="3"/>
    <n v="39.75"/>
    <n v="1"/>
    <n v="1.9875"/>
    <n v="41.737499999999997"/>
    <x v="4"/>
    <s v="Mon"/>
    <x v="37"/>
    <x v="2"/>
    <n v="39.75"/>
    <n v="4.7619047620000003"/>
    <n v="1.9875"/>
    <n v="6.1"/>
    <s v="Low Spender"/>
  </r>
  <r>
    <s v="761-49-0439"/>
    <x v="1"/>
    <s v="Mandalay"/>
    <x v="0"/>
    <x v="0"/>
    <x v="3"/>
    <n v="12.1"/>
    <n v="8"/>
    <n v="4.84"/>
    <n v="101.64"/>
    <x v="31"/>
    <s v="Sat"/>
    <x v="112"/>
    <x v="0"/>
    <n v="96.8"/>
    <n v="4.7619047620000003"/>
    <n v="4.84"/>
    <n v="8.6"/>
    <s v="Low Spender"/>
  </r>
  <r>
    <s v="490-95-0021"/>
    <x v="1"/>
    <s v="Mandalay"/>
    <x v="0"/>
    <x v="0"/>
    <x v="4"/>
    <n v="33.21"/>
    <n v="10"/>
    <n v="16.605"/>
    <n v="348.70499999999998"/>
    <x v="73"/>
    <s v="Tue"/>
    <x v="404"/>
    <x v="0"/>
    <n v="332.1"/>
    <n v="4.7619047620000003"/>
    <n v="16.605"/>
    <n v="6"/>
    <s v="Medium Spender"/>
  </r>
  <r>
    <s v="311-13-6971"/>
    <x v="1"/>
    <s v="Mandalay"/>
    <x v="0"/>
    <x v="1"/>
    <x v="2"/>
    <n v="31.99"/>
    <n v="10"/>
    <n v="15.994999999999999"/>
    <n v="335.89499999999998"/>
    <x v="37"/>
    <s v="Wed"/>
    <x v="405"/>
    <x v="1"/>
    <n v="319.89999999999998"/>
    <n v="4.7619047620000003"/>
    <n v="15.994999999999999"/>
    <n v="9.9"/>
    <s v="Medium Spender"/>
  </r>
  <r>
    <s v="114-35-5271"/>
    <x v="1"/>
    <s v="Mandalay"/>
    <x v="1"/>
    <x v="0"/>
    <x v="3"/>
    <n v="57.91"/>
    <n v="8"/>
    <n v="23.164000000000001"/>
    <n v="486.44400000000002"/>
    <x v="7"/>
    <s v="Thu"/>
    <x v="406"/>
    <x v="2"/>
    <n v="463.28"/>
    <n v="4.7619047620000003"/>
    <n v="23.164000000000001"/>
    <n v="8.1"/>
    <s v="High Spender"/>
  </r>
  <r>
    <s v="715-20-1673"/>
    <x v="1"/>
    <s v="Mandalay"/>
    <x v="1"/>
    <x v="1"/>
    <x v="3"/>
    <n v="28.38"/>
    <n v="5"/>
    <n v="7.0949999999999998"/>
    <n v="148.995"/>
    <x v="21"/>
    <s v="Wed"/>
    <x v="407"/>
    <x v="2"/>
    <n v="141.9"/>
    <n v="4.7619047620000003"/>
    <n v="7.0949999999999998"/>
    <n v="9.4"/>
    <s v="Low Spender"/>
  </r>
  <r>
    <s v="811-35-1094"/>
    <x v="1"/>
    <s v="Mandalay"/>
    <x v="0"/>
    <x v="1"/>
    <x v="3"/>
    <n v="50.45"/>
    <n v="6"/>
    <n v="15.135"/>
    <n v="317.83499999999998"/>
    <x v="76"/>
    <s v="Wed"/>
    <x v="408"/>
    <x v="1"/>
    <n v="302.7"/>
    <n v="4.7619047620000003"/>
    <n v="15.135"/>
    <n v="8.9"/>
    <s v="Medium Spender"/>
  </r>
  <r>
    <s v="699-88-1972"/>
    <x v="1"/>
    <s v="Mandalay"/>
    <x v="1"/>
    <x v="1"/>
    <x v="0"/>
    <n v="99.16"/>
    <n v="8"/>
    <n v="39.664000000000001"/>
    <n v="832.94399999999996"/>
    <x v="74"/>
    <s v="Mon"/>
    <x v="409"/>
    <x v="1"/>
    <n v="793.28"/>
    <n v="4.7619047620000003"/>
    <n v="39.664000000000001"/>
    <n v="4.2"/>
    <s v="High Spender"/>
  </r>
  <r>
    <s v="509-10-0516"/>
    <x v="1"/>
    <s v="Mandalay"/>
    <x v="1"/>
    <x v="1"/>
    <x v="1"/>
    <n v="45.97"/>
    <n v="4"/>
    <n v="9.1940000000000008"/>
    <n v="193.07400000000001"/>
    <x v="54"/>
    <s v="Sat"/>
    <x v="62"/>
    <x v="0"/>
    <n v="183.88"/>
    <n v="4.7619047620000003"/>
    <n v="9.1940000000000008"/>
    <n v="5.0999999999999996"/>
    <s v="Medium Spender"/>
  </r>
  <r>
    <s v="851-98-3555"/>
    <x v="1"/>
    <s v="Mandalay"/>
    <x v="1"/>
    <x v="0"/>
    <x v="0"/>
    <n v="82.88"/>
    <n v="5"/>
    <n v="20.72"/>
    <n v="435.12"/>
    <x v="70"/>
    <s v="Sun"/>
    <x v="192"/>
    <x v="1"/>
    <n v="414.4"/>
    <n v="4.7619047620000003"/>
    <n v="20.72"/>
    <n v="6.6"/>
    <s v="High Spender"/>
  </r>
  <r>
    <s v="624-01-8356"/>
    <x v="1"/>
    <s v="Mandalay"/>
    <x v="1"/>
    <x v="0"/>
    <x v="1"/>
    <n v="49.01"/>
    <n v="10"/>
    <n v="24.504999999999999"/>
    <n v="514.60500000000002"/>
    <x v="2"/>
    <s v="Sun"/>
    <x v="410"/>
    <x v="1"/>
    <n v="490.1"/>
    <n v="4.7619047620000003"/>
    <n v="24.504999999999999"/>
    <n v="4.2"/>
    <s v="High Spender"/>
  </r>
  <r>
    <s v="313-66-9943"/>
    <x v="1"/>
    <s v="Mandalay"/>
    <x v="0"/>
    <x v="0"/>
    <x v="4"/>
    <n v="29.15"/>
    <n v="3"/>
    <n v="4.3724999999999996"/>
    <n v="91.822500000000005"/>
    <x v="19"/>
    <s v="Wed"/>
    <x v="93"/>
    <x v="1"/>
    <n v="87.45"/>
    <n v="4.7619047620000003"/>
    <n v="4.3724999999999996"/>
    <n v="7.3"/>
    <s v="Low Spender"/>
  </r>
  <r>
    <s v="777-67-2495"/>
    <x v="1"/>
    <s v="Mandalay"/>
    <x v="1"/>
    <x v="1"/>
    <x v="1"/>
    <n v="68.97"/>
    <n v="3"/>
    <n v="10.345499999999999"/>
    <n v="217.25550000000001"/>
    <x v="82"/>
    <s v="Fri"/>
    <x v="21"/>
    <x v="0"/>
    <n v="206.91"/>
    <n v="4.7619047620000003"/>
    <n v="10.345499999999999"/>
    <n v="8.6999999999999993"/>
    <s v="Medium Spender"/>
  </r>
  <r>
    <s v="636-98-3364"/>
    <x v="1"/>
    <s v="Mandalay"/>
    <x v="0"/>
    <x v="0"/>
    <x v="3"/>
    <n v="26.26"/>
    <n v="3"/>
    <n v="3.9390000000000001"/>
    <n v="82.718999999999994"/>
    <x v="13"/>
    <s v="Sat"/>
    <x v="411"/>
    <x v="0"/>
    <n v="78.78"/>
    <n v="4.7619047620000003"/>
    <n v="3.9390000000000001"/>
    <n v="6.3"/>
    <s v="Low Spender"/>
  </r>
  <r>
    <s v="181-82-6255"/>
    <x v="1"/>
    <s v="Mandalay"/>
    <x v="1"/>
    <x v="0"/>
    <x v="1"/>
    <n v="16.37"/>
    <n v="6"/>
    <n v="4.9109999999999996"/>
    <n v="103.131"/>
    <x v="3"/>
    <s v="Fri"/>
    <x v="412"/>
    <x v="2"/>
    <n v="98.22"/>
    <n v="4.7619047620000003"/>
    <n v="4.9109999999999996"/>
    <n v="7"/>
    <s v="Low Spender"/>
  </r>
  <r>
    <s v="226-34-0034"/>
    <x v="1"/>
    <s v="Mandalay"/>
    <x v="1"/>
    <x v="0"/>
    <x v="3"/>
    <n v="13.78"/>
    <n v="4"/>
    <n v="2.7559999999999998"/>
    <n v="57.875999999999998"/>
    <x v="5"/>
    <s v="Thu"/>
    <x v="413"/>
    <x v="0"/>
    <n v="55.12"/>
    <n v="4.7619047620000003"/>
    <n v="2.7559999999999998"/>
    <n v="9"/>
    <s v="Low Spender"/>
  </r>
  <r>
    <s v="321-49-7382"/>
    <x v="1"/>
    <s v="Mandalay"/>
    <x v="0"/>
    <x v="1"/>
    <x v="2"/>
    <n v="88.31"/>
    <n v="1"/>
    <n v="4.4154999999999998"/>
    <n v="92.725499999999997"/>
    <x v="57"/>
    <s v="Fri"/>
    <x v="117"/>
    <x v="1"/>
    <n v="88.31"/>
    <n v="4.7619047620000003"/>
    <n v="4.4154999999999998"/>
    <n v="5.2"/>
    <s v="Low Spender"/>
  </r>
  <r>
    <s v="431-66-2305"/>
    <x v="1"/>
    <s v="Mandalay"/>
    <x v="1"/>
    <x v="0"/>
    <x v="3"/>
    <n v="88.25"/>
    <n v="9"/>
    <n v="39.712499999999999"/>
    <n v="833.96249999999998"/>
    <x v="57"/>
    <s v="Fri"/>
    <x v="414"/>
    <x v="1"/>
    <n v="794.25"/>
    <n v="4.7619047620000003"/>
    <n v="39.712499999999999"/>
    <n v="7.6"/>
    <s v="High Spender"/>
  </r>
  <r>
    <s v="825-94-5922"/>
    <x v="1"/>
    <s v="Mandalay"/>
    <x v="1"/>
    <x v="1"/>
    <x v="2"/>
    <n v="25.31"/>
    <n v="2"/>
    <n v="2.5310000000000001"/>
    <n v="53.151000000000003"/>
    <x v="13"/>
    <s v="Sat"/>
    <x v="315"/>
    <x v="0"/>
    <n v="50.62"/>
    <n v="4.7619047620000003"/>
    <n v="2.5310000000000001"/>
    <n v="7.2"/>
    <s v="Low Spender"/>
  </r>
  <r>
    <s v="641-62-7288"/>
    <x v="1"/>
    <s v="Mandalay"/>
    <x v="1"/>
    <x v="1"/>
    <x v="1"/>
    <n v="99.92"/>
    <n v="6"/>
    <n v="29.975999999999999"/>
    <n v="629.49599999999998"/>
    <x v="70"/>
    <s v="Sun"/>
    <x v="415"/>
    <x v="0"/>
    <n v="599.52"/>
    <n v="4.7619047620000003"/>
    <n v="29.975999999999999"/>
    <n v="7.1"/>
    <s v="High Spender"/>
  </r>
  <r>
    <s v="501-61-1753"/>
    <x v="1"/>
    <s v="Mandalay"/>
    <x v="1"/>
    <x v="0"/>
    <x v="1"/>
    <n v="63.15"/>
    <n v="6"/>
    <n v="18.945"/>
    <n v="397.84500000000003"/>
    <x v="39"/>
    <s v="Thu"/>
    <x v="63"/>
    <x v="0"/>
    <n v="378.9"/>
    <n v="4.7619047620000003"/>
    <n v="18.945"/>
    <n v="9.8000000000000007"/>
    <s v="High Spender"/>
  </r>
  <r>
    <s v="676-10-2200"/>
    <x v="1"/>
    <s v="Mandalay"/>
    <x v="0"/>
    <x v="1"/>
    <x v="5"/>
    <n v="53.78"/>
    <n v="1"/>
    <n v="2.6890000000000001"/>
    <n v="56.469000000000001"/>
    <x v="58"/>
    <s v="Sun"/>
    <x v="416"/>
    <x v="0"/>
    <n v="53.78"/>
    <n v="4.7619047620000003"/>
    <n v="2.6890000000000001"/>
    <n v="4.7"/>
    <s v="Low Spender"/>
  </r>
  <r>
    <s v="365-16-4334"/>
    <x v="1"/>
    <s v="Mandalay"/>
    <x v="1"/>
    <x v="0"/>
    <x v="4"/>
    <n v="26.43"/>
    <n v="8"/>
    <n v="10.571999999999999"/>
    <n v="222.012"/>
    <x v="85"/>
    <s v="Sun"/>
    <x v="417"/>
    <x v="0"/>
    <n v="211.44"/>
    <n v="4.7619047620000003"/>
    <n v="10.571999999999999"/>
    <n v="8.9"/>
    <s v="Medium Spender"/>
  </r>
  <r>
    <s v="503-21-4385"/>
    <x v="1"/>
    <s v="Mandalay"/>
    <x v="0"/>
    <x v="1"/>
    <x v="0"/>
    <n v="39.909999999999997"/>
    <n v="3"/>
    <n v="5.9865000000000004"/>
    <n v="125.7165"/>
    <x v="44"/>
    <s v="Thu"/>
    <x v="382"/>
    <x v="0"/>
    <n v="119.73"/>
    <n v="4.7619047620000003"/>
    <n v="5.9865000000000004"/>
    <n v="9.3000000000000007"/>
    <s v="Low Spender"/>
  </r>
  <r>
    <s v="305-89-2768"/>
    <x v="1"/>
    <s v="Mandalay"/>
    <x v="0"/>
    <x v="0"/>
    <x v="1"/>
    <n v="21.9"/>
    <n v="3"/>
    <n v="3.2850000000000001"/>
    <n v="68.984999999999999"/>
    <x v="86"/>
    <s v="Wed"/>
    <x v="195"/>
    <x v="0"/>
    <n v="65.7"/>
    <n v="4.7619047620000003"/>
    <n v="3.2850000000000001"/>
    <n v="4.7"/>
    <s v="Low Spender"/>
  </r>
  <r>
    <s v="574-80-1489"/>
    <x v="1"/>
    <s v="Mandalay"/>
    <x v="0"/>
    <x v="0"/>
    <x v="4"/>
    <n v="62.85"/>
    <n v="4"/>
    <n v="12.57"/>
    <n v="263.97000000000003"/>
    <x v="4"/>
    <s v="Mon"/>
    <x v="98"/>
    <x v="0"/>
    <n v="251.4"/>
    <n v="4.7619047620000003"/>
    <n v="12.57"/>
    <n v="8.6999999999999993"/>
    <s v="Medium Spender"/>
  </r>
  <r>
    <s v="200-40-6154"/>
    <x v="1"/>
    <s v="Mandalay"/>
    <x v="0"/>
    <x v="1"/>
    <x v="1"/>
    <n v="65.91"/>
    <n v="6"/>
    <n v="19.773"/>
    <n v="415.233"/>
    <x v="54"/>
    <s v="Sat"/>
    <x v="366"/>
    <x v="2"/>
    <n v="395.46"/>
    <n v="4.7619047620000003"/>
    <n v="19.773"/>
    <n v="5.7"/>
    <s v="High Spender"/>
  </r>
  <r>
    <s v="430-02-3888"/>
    <x v="1"/>
    <s v="Mandalay"/>
    <x v="1"/>
    <x v="1"/>
    <x v="3"/>
    <n v="46.02"/>
    <n v="6"/>
    <n v="13.805999999999999"/>
    <n v="289.92599999999999"/>
    <x v="7"/>
    <s v="Thu"/>
    <x v="23"/>
    <x v="2"/>
    <n v="276.12"/>
    <n v="4.7619047620000003"/>
    <n v="13.805999999999999"/>
    <n v="7.1"/>
    <s v="Medium Spender"/>
  </r>
  <r>
    <s v="794-42-3736"/>
    <x v="1"/>
    <s v="Mandalay"/>
    <x v="1"/>
    <x v="1"/>
    <x v="4"/>
    <n v="33.33"/>
    <n v="2"/>
    <n v="3.3330000000000002"/>
    <n v="69.992999999999995"/>
    <x v="69"/>
    <s v="Sat"/>
    <x v="369"/>
    <x v="1"/>
    <n v="66.66"/>
    <n v="4.7619047620000003"/>
    <n v="3.3330000000000002"/>
    <n v="6.4"/>
    <s v="Low Spender"/>
  </r>
  <r>
    <s v="172-42-8274"/>
    <x v="1"/>
    <s v="Mandalay"/>
    <x v="1"/>
    <x v="0"/>
    <x v="3"/>
    <n v="38.270000000000003"/>
    <n v="2"/>
    <n v="3.827"/>
    <n v="80.367000000000004"/>
    <x v="13"/>
    <s v="Sat"/>
    <x v="418"/>
    <x v="1"/>
    <n v="76.540000000000006"/>
    <n v="4.7619047620000003"/>
    <n v="3.827"/>
    <n v="5.8"/>
    <s v="Low Spender"/>
  </r>
  <r>
    <s v="214-30-2776"/>
    <x v="1"/>
    <s v="Mandalay"/>
    <x v="0"/>
    <x v="0"/>
    <x v="3"/>
    <n v="34.49"/>
    <n v="5"/>
    <n v="8.6225000000000005"/>
    <n v="181.07249999999999"/>
    <x v="9"/>
    <s v="Mon"/>
    <x v="52"/>
    <x v="1"/>
    <n v="172.45"/>
    <n v="4.7619047620000003"/>
    <n v="8.6225000000000005"/>
    <n v="9"/>
    <s v="Medium Spender"/>
  </r>
  <r>
    <s v="746-04-1077"/>
    <x v="1"/>
    <s v="Mandalay"/>
    <x v="0"/>
    <x v="0"/>
    <x v="4"/>
    <n v="84.63"/>
    <n v="10"/>
    <n v="42.314999999999998"/>
    <n v="888.61500000000001"/>
    <x v="10"/>
    <s v="Tue"/>
    <x v="55"/>
    <x v="1"/>
    <n v="846.3"/>
    <n v="4.7619047620000003"/>
    <n v="42.314999999999998"/>
    <n v="9"/>
    <s v="High Spender"/>
  </r>
  <r>
    <s v="448-34-8700"/>
    <x v="1"/>
    <s v="Mandalay"/>
    <x v="0"/>
    <x v="1"/>
    <x v="1"/>
    <n v="36.909999999999997"/>
    <n v="7"/>
    <n v="12.9185"/>
    <n v="271.2885"/>
    <x v="18"/>
    <s v="Sun"/>
    <x v="400"/>
    <x v="0"/>
    <n v="258.37"/>
    <n v="4.7619047620000003"/>
    <n v="12.9185"/>
    <n v="6.7"/>
    <s v="Medium Spender"/>
  </r>
  <r>
    <s v="452-04-8808"/>
    <x v="1"/>
    <s v="Mandalay"/>
    <x v="1"/>
    <x v="1"/>
    <x v="3"/>
    <n v="87.08"/>
    <n v="7"/>
    <n v="30.478000000000002"/>
    <n v="640.03800000000001"/>
    <x v="69"/>
    <s v="Sat"/>
    <x v="419"/>
    <x v="2"/>
    <n v="609.55999999999995"/>
    <n v="4.7619047620000003"/>
    <n v="30.478000000000002"/>
    <n v="5.5"/>
    <s v="High Spender"/>
  </r>
  <r>
    <s v="883-69-1285"/>
    <x v="1"/>
    <s v="Mandalay"/>
    <x v="0"/>
    <x v="1"/>
    <x v="5"/>
    <n v="49.92"/>
    <n v="2"/>
    <n v="4.992"/>
    <n v="104.83199999999999"/>
    <x v="21"/>
    <s v="Wed"/>
    <x v="401"/>
    <x v="1"/>
    <n v="99.84"/>
    <n v="4.7619047620000003"/>
    <n v="4.992"/>
    <n v="7"/>
    <s v="Low Spender"/>
  </r>
  <r>
    <s v="518-71-6847"/>
    <x v="1"/>
    <s v="Mandalay"/>
    <x v="0"/>
    <x v="1"/>
    <x v="4"/>
    <n v="26.6"/>
    <n v="6"/>
    <n v="7.98"/>
    <n v="167.58"/>
    <x v="77"/>
    <s v="Tue"/>
    <x v="20"/>
    <x v="0"/>
    <n v="159.6"/>
    <n v="4.7619047620000003"/>
    <n v="7.98"/>
    <n v="4.9000000000000004"/>
    <s v="Medium Spender"/>
  </r>
  <r>
    <s v="156-20-0370"/>
    <x v="1"/>
    <s v="Mandalay"/>
    <x v="1"/>
    <x v="0"/>
    <x v="3"/>
    <n v="25.45"/>
    <n v="1"/>
    <n v="1.2725"/>
    <n v="26.7225"/>
    <x v="15"/>
    <s v="Sun"/>
    <x v="420"/>
    <x v="1"/>
    <n v="25.45"/>
    <n v="4.7619047620000003"/>
    <n v="1.2725"/>
    <n v="5.0999999999999996"/>
    <s v="Low Spender"/>
  </r>
  <r>
    <s v="151-33-7434"/>
    <x v="1"/>
    <s v="Mandalay"/>
    <x v="1"/>
    <x v="0"/>
    <x v="4"/>
    <n v="67.77"/>
    <n v="1"/>
    <n v="3.3885000000000001"/>
    <n v="71.158500000000004"/>
    <x v="68"/>
    <s v="Mon"/>
    <x v="373"/>
    <x v="1"/>
    <n v="67.77"/>
    <n v="4.7619047620000003"/>
    <n v="3.3885000000000001"/>
    <n v="6.5"/>
    <s v="Low Spender"/>
  </r>
  <r>
    <s v="374-38-5555"/>
    <x v="1"/>
    <s v="Mandalay"/>
    <x v="1"/>
    <x v="0"/>
    <x v="5"/>
    <n v="63.71"/>
    <n v="5"/>
    <n v="15.9275"/>
    <n v="334.47750000000002"/>
    <x v="7"/>
    <s v="Thu"/>
    <x v="200"/>
    <x v="0"/>
    <n v="318.55"/>
    <n v="4.7619047620000003"/>
    <n v="15.9275"/>
    <n v="8.5"/>
    <s v="Medium Spender"/>
  </r>
  <r>
    <s v="764-44-8999"/>
    <x v="1"/>
    <s v="Mandalay"/>
    <x v="1"/>
    <x v="0"/>
    <x v="0"/>
    <n v="14.76"/>
    <n v="2"/>
    <n v="1.476"/>
    <n v="30.995999999999999"/>
    <x v="34"/>
    <s v="Mon"/>
    <x v="240"/>
    <x v="0"/>
    <n v="29.52"/>
    <n v="4.7619047620000003"/>
    <n v="1.476"/>
    <n v="4.3"/>
    <s v="Low Spender"/>
  </r>
  <r>
    <s v="552-44-5977"/>
    <x v="1"/>
    <s v="Mandalay"/>
    <x v="0"/>
    <x v="1"/>
    <x v="0"/>
    <n v="62"/>
    <n v="8"/>
    <n v="24.8"/>
    <n v="520.79999999999995"/>
    <x v="39"/>
    <s v="Thu"/>
    <x v="421"/>
    <x v="1"/>
    <n v="496"/>
    <n v="4.7619047620000003"/>
    <n v="24.8"/>
    <n v="6.2"/>
    <s v="High Spender"/>
  </r>
  <r>
    <s v="430-53-4718"/>
    <x v="1"/>
    <s v="Mandalay"/>
    <x v="0"/>
    <x v="1"/>
    <x v="0"/>
    <n v="75.37"/>
    <n v="8"/>
    <n v="30.148"/>
    <n v="633.10799999999995"/>
    <x v="74"/>
    <s v="Mon"/>
    <x v="422"/>
    <x v="1"/>
    <n v="602.96"/>
    <n v="4.7619047620000003"/>
    <n v="30.148"/>
    <n v="8.4"/>
    <s v="High Spender"/>
  </r>
  <r>
    <s v="602-16-6955"/>
    <x v="1"/>
    <s v="Mandalay"/>
    <x v="1"/>
    <x v="0"/>
    <x v="2"/>
    <n v="76.599999999999994"/>
    <n v="10"/>
    <n v="38.299999999999997"/>
    <n v="804.3"/>
    <x v="23"/>
    <s v="Thu"/>
    <x v="420"/>
    <x v="0"/>
    <n v="766"/>
    <n v="4.7619047620000003"/>
    <n v="38.299999999999997"/>
    <n v="6"/>
    <s v="High Spender"/>
  </r>
  <r>
    <s v="690-01-6631"/>
    <x v="1"/>
    <s v="Mandalay"/>
    <x v="1"/>
    <x v="1"/>
    <x v="5"/>
    <n v="17.489999999999998"/>
    <n v="10"/>
    <n v="8.7449999999999992"/>
    <n v="183.64500000000001"/>
    <x v="82"/>
    <s v="Fri"/>
    <x v="246"/>
    <x v="0"/>
    <n v="174.9"/>
    <n v="4.7619047620000003"/>
    <n v="8.7449999999999992"/>
    <n v="6.6"/>
    <s v="Medium Spender"/>
  </r>
  <r>
    <s v="303-96-2227"/>
    <x v="1"/>
    <s v="Mandalay"/>
    <x v="1"/>
    <x v="0"/>
    <x v="1"/>
    <n v="97.38"/>
    <n v="10"/>
    <n v="48.69"/>
    <n v="1022.49"/>
    <x v="13"/>
    <s v="Sat"/>
    <x v="163"/>
    <x v="0"/>
    <n v="973.8"/>
    <n v="4.7619047620000003"/>
    <n v="48.69"/>
    <n v="4.4000000000000004"/>
    <s v="High Spender"/>
  </r>
  <r>
    <s v="226-31-3081"/>
    <x v="2"/>
    <s v="Naypyitaw"/>
    <x v="1"/>
    <x v="0"/>
    <x v="3"/>
    <n v="15.28"/>
    <n v="5"/>
    <n v="3.82"/>
    <n v="80.22"/>
    <x v="28"/>
    <s v="Fri"/>
    <x v="121"/>
    <x v="2"/>
    <n v="76.400000000000006"/>
    <n v="4.7619047620000003"/>
    <n v="3.82"/>
    <n v="9.6"/>
    <s v="Low Spender"/>
  </r>
  <r>
    <s v="699-14-3026"/>
    <x v="2"/>
    <s v="Naypyitaw"/>
    <x v="1"/>
    <x v="1"/>
    <x v="3"/>
    <n v="85.39"/>
    <n v="7"/>
    <n v="29.886500000000002"/>
    <n v="627.61649999999997"/>
    <x v="65"/>
    <s v="Mon"/>
    <x v="202"/>
    <x v="0"/>
    <n v="597.73"/>
    <n v="4.7619047620000003"/>
    <n v="29.886500000000002"/>
    <n v="4.0999999999999996"/>
    <s v="High Spender"/>
  </r>
  <r>
    <s v="315-22-5665"/>
    <x v="2"/>
    <s v="Naypyitaw"/>
    <x v="1"/>
    <x v="0"/>
    <x v="1"/>
    <n v="73.56"/>
    <n v="10"/>
    <n v="36.78"/>
    <n v="772.38"/>
    <x v="85"/>
    <s v="Sun"/>
    <x v="423"/>
    <x v="0"/>
    <n v="735.6"/>
    <n v="4.7619047620000003"/>
    <n v="36.78"/>
    <n v="8"/>
    <s v="High Spender"/>
  </r>
  <r>
    <s v="300-71-4605"/>
    <x v="2"/>
    <s v="Naypyitaw"/>
    <x v="0"/>
    <x v="1"/>
    <x v="3"/>
    <n v="86.04"/>
    <n v="5"/>
    <n v="21.51"/>
    <n v="451.71"/>
    <x v="4"/>
    <s v="Mon"/>
    <x v="424"/>
    <x v="0"/>
    <n v="430.2"/>
    <n v="4.7619047620000003"/>
    <n v="21.51"/>
    <n v="4.8"/>
    <s v="High Spender"/>
  </r>
  <r>
    <s v="183-56-6882"/>
    <x v="2"/>
    <s v="Naypyitaw"/>
    <x v="0"/>
    <x v="0"/>
    <x v="4"/>
    <n v="99.42"/>
    <n v="4"/>
    <n v="19.884"/>
    <n v="417.56400000000002"/>
    <x v="76"/>
    <s v="Wed"/>
    <x v="425"/>
    <x v="0"/>
    <n v="397.68"/>
    <n v="4.7619047620000003"/>
    <n v="19.884"/>
    <n v="7.5"/>
    <s v="High Spender"/>
  </r>
  <r>
    <s v="232-16-2483"/>
    <x v="2"/>
    <s v="Naypyitaw"/>
    <x v="0"/>
    <x v="0"/>
    <x v="2"/>
    <n v="68.12"/>
    <n v="1"/>
    <n v="3.4060000000000001"/>
    <n v="71.525999999999996"/>
    <x v="49"/>
    <s v="Mon"/>
    <x v="48"/>
    <x v="0"/>
    <n v="68.12"/>
    <n v="4.7619047620000003"/>
    <n v="3.4060000000000001"/>
    <n v="6.8"/>
    <s v="Low Spender"/>
  </r>
  <r>
    <s v="333-73-7901"/>
    <x v="2"/>
    <s v="Naypyitaw"/>
    <x v="1"/>
    <x v="0"/>
    <x v="0"/>
    <n v="54.92"/>
    <n v="8"/>
    <n v="21.968"/>
    <n v="461.32799999999997"/>
    <x v="29"/>
    <s v="Sat"/>
    <x v="307"/>
    <x v="0"/>
    <n v="439.36"/>
    <n v="4.7619047620000003"/>
    <n v="21.968"/>
    <n v="7.6"/>
    <s v="High Spender"/>
  </r>
  <r>
    <s v="554-53-8700"/>
    <x v="2"/>
    <s v="Naypyitaw"/>
    <x v="0"/>
    <x v="1"/>
    <x v="1"/>
    <n v="56.11"/>
    <n v="2"/>
    <n v="5.6109999999999998"/>
    <n v="117.831"/>
    <x v="24"/>
    <s v="Sat"/>
    <x v="197"/>
    <x v="2"/>
    <n v="112.22"/>
    <n v="4.7619047620000003"/>
    <n v="5.6109999999999998"/>
    <n v="6.3"/>
    <s v="Low Spender"/>
  </r>
  <r>
    <s v="228-96-1411"/>
    <x v="2"/>
    <s v="Naypyitaw"/>
    <x v="0"/>
    <x v="0"/>
    <x v="4"/>
    <n v="98.7"/>
    <n v="8"/>
    <n v="39.479999999999997"/>
    <n v="829.08"/>
    <x v="41"/>
    <s v="Mon"/>
    <x v="426"/>
    <x v="2"/>
    <n v="789.6"/>
    <n v="4.7619047620000003"/>
    <n v="39.479999999999997"/>
    <n v="7.6"/>
    <s v="High Spender"/>
  </r>
  <r>
    <s v="617-15-4209"/>
    <x v="2"/>
    <s v="Naypyitaw"/>
    <x v="0"/>
    <x v="1"/>
    <x v="0"/>
    <n v="15.37"/>
    <n v="2"/>
    <n v="1.5369999999999999"/>
    <n v="32.277000000000001"/>
    <x v="35"/>
    <s v="Sat"/>
    <x v="427"/>
    <x v="2"/>
    <n v="30.74"/>
    <n v="4.7619047620000003"/>
    <n v="1.5369999999999999"/>
    <n v="7.2"/>
    <s v="Low Spender"/>
  </r>
  <r>
    <s v="574-22-5561"/>
    <x v="2"/>
    <s v="Naypyitaw"/>
    <x v="0"/>
    <x v="0"/>
    <x v="5"/>
    <n v="82.63"/>
    <n v="10"/>
    <n v="41.314999999999998"/>
    <n v="867.61500000000001"/>
    <x v="42"/>
    <s v="Tue"/>
    <x v="428"/>
    <x v="0"/>
    <n v="826.3"/>
    <n v="4.7619047620000003"/>
    <n v="41.314999999999998"/>
    <n v="7.9"/>
    <s v="High Spender"/>
  </r>
  <r>
    <s v="326-78-5178"/>
    <x v="2"/>
    <s v="Naypyitaw"/>
    <x v="0"/>
    <x v="1"/>
    <x v="4"/>
    <n v="91.4"/>
    <n v="7"/>
    <n v="31.99"/>
    <n v="671.79"/>
    <x v="58"/>
    <s v="Sun"/>
    <x v="429"/>
    <x v="2"/>
    <n v="639.79999999999995"/>
    <n v="4.7619047620000003"/>
    <n v="31.99"/>
    <n v="9.5"/>
    <s v="High Spender"/>
  </r>
  <r>
    <s v="778-71-5554"/>
    <x v="2"/>
    <s v="Naypyitaw"/>
    <x v="0"/>
    <x v="1"/>
    <x v="5"/>
    <n v="15.43"/>
    <n v="1"/>
    <n v="0.77149999999999996"/>
    <n v="16.201499999999999"/>
    <x v="43"/>
    <s v="Fri"/>
    <x v="422"/>
    <x v="1"/>
    <n v="15.43"/>
    <n v="4.7619047620000003"/>
    <n v="0.77149999999999996"/>
    <n v="6.1"/>
    <s v="Low Spender"/>
  </r>
  <r>
    <s v="399-46-5918"/>
    <x v="2"/>
    <s v="Naypyitaw"/>
    <x v="1"/>
    <x v="0"/>
    <x v="3"/>
    <n v="85.98"/>
    <n v="8"/>
    <n v="34.392000000000003"/>
    <n v="722.23199999999997"/>
    <x v="81"/>
    <s v="Thu"/>
    <x v="160"/>
    <x v="2"/>
    <n v="687.84"/>
    <n v="4.7619047620000003"/>
    <n v="34.392000000000003"/>
    <n v="8.1999999999999993"/>
    <s v="High Spender"/>
  </r>
  <r>
    <s v="120-06-4233"/>
    <x v="2"/>
    <s v="Naypyitaw"/>
    <x v="1"/>
    <x v="1"/>
    <x v="3"/>
    <n v="30.61"/>
    <n v="6"/>
    <n v="9.1829999999999998"/>
    <n v="192.84299999999999"/>
    <x v="55"/>
    <s v="Tue"/>
    <x v="129"/>
    <x v="2"/>
    <n v="183.66"/>
    <n v="4.7619047620000003"/>
    <n v="9.1829999999999998"/>
    <n v="9.3000000000000007"/>
    <s v="Medium Spender"/>
  </r>
  <r>
    <s v="285-68-5083"/>
    <x v="2"/>
    <s v="Naypyitaw"/>
    <x v="0"/>
    <x v="0"/>
    <x v="2"/>
    <n v="24.74"/>
    <n v="3"/>
    <n v="3.7109999999999999"/>
    <n v="77.930999999999997"/>
    <x v="57"/>
    <s v="Fri"/>
    <x v="409"/>
    <x v="1"/>
    <n v="74.22"/>
    <n v="4.7619047620000003"/>
    <n v="3.7109999999999999"/>
    <n v="10"/>
    <s v="Low Spender"/>
  </r>
  <r>
    <s v="803-83-5989"/>
    <x v="2"/>
    <s v="Naypyitaw"/>
    <x v="1"/>
    <x v="1"/>
    <x v="1"/>
    <n v="55.73"/>
    <n v="6"/>
    <n v="16.719000000000001"/>
    <n v="351.09899999999999"/>
    <x v="85"/>
    <s v="Sun"/>
    <x v="28"/>
    <x v="0"/>
    <n v="334.38"/>
    <n v="4.7619047620000003"/>
    <n v="16.719000000000001"/>
    <n v="7"/>
    <s v="Medium Spender"/>
  </r>
  <r>
    <s v="838-78-4295"/>
    <x v="2"/>
    <s v="Naypyitaw"/>
    <x v="1"/>
    <x v="0"/>
    <x v="0"/>
    <n v="33.47"/>
    <n v="2"/>
    <n v="3.347"/>
    <n v="70.287000000000006"/>
    <x v="18"/>
    <s v="Sun"/>
    <x v="430"/>
    <x v="0"/>
    <n v="66.94"/>
    <n v="4.7619047620000003"/>
    <n v="3.347"/>
    <n v="6.7"/>
    <s v="Low Spender"/>
  </r>
  <r>
    <s v="393-65-2792"/>
    <x v="2"/>
    <s v="Naypyitaw"/>
    <x v="1"/>
    <x v="1"/>
    <x v="4"/>
    <n v="89.48"/>
    <n v="10"/>
    <n v="44.74"/>
    <n v="939.54"/>
    <x v="50"/>
    <s v="Sun"/>
    <x v="122"/>
    <x v="1"/>
    <n v="894.8"/>
    <n v="4.7619047620000003"/>
    <n v="44.74"/>
    <n v="9.6"/>
    <s v="High Spender"/>
  </r>
  <r>
    <s v="796-12-2025"/>
    <x v="2"/>
    <s v="Naypyitaw"/>
    <x v="1"/>
    <x v="1"/>
    <x v="5"/>
    <n v="62.12"/>
    <n v="10"/>
    <n v="31.06"/>
    <n v="652.26"/>
    <x v="83"/>
    <s v="Mon"/>
    <x v="277"/>
    <x v="2"/>
    <n v="621.20000000000005"/>
    <n v="4.7619047620000003"/>
    <n v="31.06"/>
    <n v="5.9"/>
    <s v="High Spender"/>
  </r>
  <r>
    <s v="841-35-6630"/>
    <x v="2"/>
    <s v="Naypyitaw"/>
    <x v="1"/>
    <x v="0"/>
    <x v="3"/>
    <n v="75.91"/>
    <n v="6"/>
    <n v="22.773"/>
    <n v="478.233"/>
    <x v="46"/>
    <s v="Sat"/>
    <x v="431"/>
    <x v="2"/>
    <n v="455.46"/>
    <n v="4.7619047620000003"/>
    <n v="22.773"/>
    <n v="8.6999999999999993"/>
    <s v="High Spender"/>
  </r>
  <r>
    <s v="732-94-0499"/>
    <x v="2"/>
    <s v="Naypyitaw"/>
    <x v="1"/>
    <x v="0"/>
    <x v="3"/>
    <n v="41.65"/>
    <n v="10"/>
    <n v="20.824999999999999"/>
    <n v="437.32499999999999"/>
    <x v="72"/>
    <s v="Sun"/>
    <x v="147"/>
    <x v="1"/>
    <n v="416.5"/>
    <n v="4.7619047620000003"/>
    <n v="20.824999999999999"/>
    <n v="5.4"/>
    <s v="High Spender"/>
  </r>
  <r>
    <s v="263-10-3913"/>
    <x v="2"/>
    <s v="Naypyitaw"/>
    <x v="0"/>
    <x v="1"/>
    <x v="5"/>
    <n v="49.04"/>
    <n v="9"/>
    <n v="22.068000000000001"/>
    <n v="463.428"/>
    <x v="86"/>
    <s v="Wed"/>
    <x v="432"/>
    <x v="1"/>
    <n v="441.36"/>
    <n v="4.7619047620000003"/>
    <n v="22.068000000000001"/>
    <n v="8.6"/>
    <s v="High Spender"/>
  </r>
  <r>
    <s v="829-49-1914"/>
    <x v="2"/>
    <s v="Naypyitaw"/>
    <x v="0"/>
    <x v="0"/>
    <x v="4"/>
    <n v="78.31"/>
    <n v="10"/>
    <n v="39.155000000000001"/>
    <n v="822.255"/>
    <x v="62"/>
    <s v="Tue"/>
    <x v="433"/>
    <x v="0"/>
    <n v="783.1"/>
    <n v="4.7619047620000003"/>
    <n v="39.155000000000001"/>
    <n v="6.6"/>
    <s v="High Spender"/>
  </r>
  <r>
    <s v="756-01-7507"/>
    <x v="2"/>
    <s v="Naypyitaw"/>
    <x v="1"/>
    <x v="0"/>
    <x v="0"/>
    <n v="20.38"/>
    <n v="5"/>
    <n v="5.0949999999999998"/>
    <n v="106.995"/>
    <x v="25"/>
    <s v="Tue"/>
    <x v="434"/>
    <x v="2"/>
    <n v="101.9"/>
    <n v="4.7619047620000003"/>
    <n v="5.0949999999999998"/>
    <n v="6"/>
    <s v="Low Spender"/>
  </r>
  <r>
    <s v="870-72-4431"/>
    <x v="2"/>
    <s v="Naypyitaw"/>
    <x v="1"/>
    <x v="0"/>
    <x v="0"/>
    <n v="99.19"/>
    <n v="6"/>
    <n v="29.757000000000001"/>
    <n v="624.89700000000005"/>
    <x v="11"/>
    <s v="Mon"/>
    <x v="240"/>
    <x v="1"/>
    <n v="595.14"/>
    <n v="4.7619047620000003"/>
    <n v="29.757000000000001"/>
    <n v="5.5"/>
    <s v="High Spender"/>
  </r>
  <r>
    <s v="480-63-2856"/>
    <x v="2"/>
    <s v="Naypyitaw"/>
    <x v="1"/>
    <x v="1"/>
    <x v="4"/>
    <n v="19.25"/>
    <n v="8"/>
    <n v="7.7"/>
    <n v="161.69999999999999"/>
    <x v="48"/>
    <s v="Wed"/>
    <x v="239"/>
    <x v="0"/>
    <n v="154"/>
    <n v="4.7619047620000003"/>
    <n v="7.7"/>
    <n v="6.6"/>
    <s v="Low Spender"/>
  </r>
  <r>
    <s v="787-56-0757"/>
    <x v="2"/>
    <s v="Naypyitaw"/>
    <x v="0"/>
    <x v="0"/>
    <x v="4"/>
    <n v="80.36"/>
    <n v="4"/>
    <n v="16.071999999999999"/>
    <n v="337.512"/>
    <x v="78"/>
    <s v="Sat"/>
    <x v="263"/>
    <x v="1"/>
    <n v="321.44"/>
    <n v="4.7619047620000003"/>
    <n v="16.071999999999999"/>
    <n v="8.3000000000000007"/>
    <s v="Medium Spender"/>
  </r>
  <r>
    <s v="360-39-5055"/>
    <x v="2"/>
    <s v="Naypyitaw"/>
    <x v="0"/>
    <x v="1"/>
    <x v="2"/>
    <n v="48.91"/>
    <n v="5"/>
    <n v="12.227499999999999"/>
    <n v="256.77749999999997"/>
    <x v="46"/>
    <s v="Sat"/>
    <x v="112"/>
    <x v="2"/>
    <n v="244.55"/>
    <n v="4.7619047620000003"/>
    <n v="12.227499999999999"/>
    <n v="6.6"/>
    <s v="Medium Spender"/>
  </r>
  <r>
    <s v="730-50-9884"/>
    <x v="2"/>
    <s v="Naypyitaw"/>
    <x v="1"/>
    <x v="0"/>
    <x v="2"/>
    <n v="83.06"/>
    <n v="7"/>
    <n v="29.071000000000002"/>
    <n v="610.49099999999999"/>
    <x v="62"/>
    <s v="Tue"/>
    <x v="435"/>
    <x v="0"/>
    <n v="581.41999999999996"/>
    <n v="4.7619047620000003"/>
    <n v="29.071000000000002"/>
    <n v="4"/>
    <s v="High Spender"/>
  </r>
  <r>
    <s v="362-58-8315"/>
    <x v="2"/>
    <s v="Naypyitaw"/>
    <x v="1"/>
    <x v="1"/>
    <x v="5"/>
    <n v="76.52"/>
    <n v="5"/>
    <n v="19.13"/>
    <n v="401.73"/>
    <x v="65"/>
    <s v="Mon"/>
    <x v="135"/>
    <x v="2"/>
    <n v="382.6"/>
    <n v="4.7619047620000003"/>
    <n v="19.13"/>
    <n v="9.9"/>
    <s v="High Spender"/>
  </r>
  <r>
    <s v="565-80-5980"/>
    <x v="2"/>
    <s v="Naypyitaw"/>
    <x v="0"/>
    <x v="0"/>
    <x v="1"/>
    <n v="47.38"/>
    <n v="4"/>
    <n v="9.4760000000000009"/>
    <n v="198.99600000000001"/>
    <x v="48"/>
    <s v="Wed"/>
    <x v="6"/>
    <x v="2"/>
    <n v="189.52"/>
    <n v="4.7619047620000003"/>
    <n v="9.4760000000000009"/>
    <n v="7.1"/>
    <s v="Medium Spender"/>
  </r>
  <r>
    <s v="225-32-0908"/>
    <x v="2"/>
    <s v="Naypyitaw"/>
    <x v="1"/>
    <x v="0"/>
    <x v="2"/>
    <n v="44.86"/>
    <n v="10"/>
    <n v="22.43"/>
    <n v="471.03"/>
    <x v="69"/>
    <s v="Sat"/>
    <x v="175"/>
    <x v="0"/>
    <n v="448.6"/>
    <n v="4.7619047620000003"/>
    <n v="22.43"/>
    <n v="8.1999999999999993"/>
    <s v="High Spender"/>
  </r>
  <r>
    <s v="512-91-0811"/>
    <x v="2"/>
    <s v="Naypyitaw"/>
    <x v="1"/>
    <x v="1"/>
    <x v="0"/>
    <n v="89.75"/>
    <n v="1"/>
    <n v="4.4874999999999998"/>
    <n v="94.237499999999997"/>
    <x v="76"/>
    <s v="Wed"/>
    <x v="436"/>
    <x v="1"/>
    <n v="89.75"/>
    <n v="4.7619047620000003"/>
    <n v="4.4874999999999998"/>
    <n v="6.6"/>
    <s v="Low Spender"/>
  </r>
  <r>
    <s v="871-39-9221"/>
    <x v="2"/>
    <s v="Naypyitaw"/>
    <x v="1"/>
    <x v="0"/>
    <x v="3"/>
    <n v="12.45"/>
    <n v="6"/>
    <n v="3.7349999999999999"/>
    <n v="78.435000000000002"/>
    <x v="54"/>
    <s v="Sat"/>
    <x v="244"/>
    <x v="2"/>
    <n v="74.7"/>
    <n v="4.7619047620000003"/>
    <n v="3.7349999999999999"/>
    <n v="4.0999999999999996"/>
    <s v="Low Spender"/>
  </r>
  <r>
    <s v="163-56-7055"/>
    <x v="2"/>
    <s v="Naypyitaw"/>
    <x v="0"/>
    <x v="1"/>
    <x v="5"/>
    <n v="48.71"/>
    <n v="1"/>
    <n v="2.4355000000000002"/>
    <n v="51.145499999999998"/>
    <x v="60"/>
    <s v="Tue"/>
    <x v="14"/>
    <x v="2"/>
    <n v="48.71"/>
    <n v="4.7619047620000003"/>
    <n v="2.4355000000000002"/>
    <n v="4.0999999999999996"/>
    <s v="Low Spender"/>
  </r>
  <r>
    <s v="189-98-2939"/>
    <x v="2"/>
    <s v="Naypyitaw"/>
    <x v="1"/>
    <x v="1"/>
    <x v="5"/>
    <n v="78.55"/>
    <n v="9"/>
    <n v="35.347499999999997"/>
    <n v="742.29750000000001"/>
    <x v="75"/>
    <s v="Fri"/>
    <x v="98"/>
    <x v="2"/>
    <n v="706.95"/>
    <n v="4.7619047620000003"/>
    <n v="35.347499999999997"/>
    <n v="7.2"/>
    <s v="High Spender"/>
  </r>
  <r>
    <s v="551-21-3069"/>
    <x v="2"/>
    <s v="Naypyitaw"/>
    <x v="1"/>
    <x v="0"/>
    <x v="3"/>
    <n v="23.07"/>
    <n v="9"/>
    <n v="10.381500000000001"/>
    <n v="218.01150000000001"/>
    <x v="38"/>
    <s v="Fri"/>
    <x v="229"/>
    <x v="2"/>
    <n v="207.63"/>
    <n v="4.7619047620000003"/>
    <n v="10.381500000000001"/>
    <n v="4.9000000000000004"/>
    <s v="Medium Spender"/>
  </r>
  <r>
    <s v="628-34-3388"/>
    <x v="2"/>
    <s v="Naypyitaw"/>
    <x v="1"/>
    <x v="1"/>
    <x v="5"/>
    <n v="27.38"/>
    <n v="6"/>
    <n v="8.2140000000000004"/>
    <n v="172.494"/>
    <x v="0"/>
    <s v="Sat"/>
    <x v="152"/>
    <x v="1"/>
    <n v="164.28"/>
    <n v="4.7619047620000003"/>
    <n v="8.2140000000000004"/>
    <n v="7.9"/>
    <s v="Medium Spender"/>
  </r>
  <r>
    <s v="588-01-7461"/>
    <x v="2"/>
    <s v="Naypyitaw"/>
    <x v="1"/>
    <x v="0"/>
    <x v="4"/>
    <n v="33.979999999999997"/>
    <n v="9"/>
    <n v="15.291"/>
    <n v="321.11099999999999"/>
    <x v="70"/>
    <s v="Sun"/>
    <x v="141"/>
    <x v="2"/>
    <n v="305.82"/>
    <n v="4.7619047620000003"/>
    <n v="15.291"/>
    <n v="4.2"/>
    <s v="Medium Spender"/>
  </r>
  <r>
    <s v="861-77-0145"/>
    <x v="2"/>
    <s v="Naypyitaw"/>
    <x v="0"/>
    <x v="1"/>
    <x v="3"/>
    <n v="81.97"/>
    <n v="10"/>
    <n v="40.984999999999999"/>
    <n v="860.68499999999995"/>
    <x v="1"/>
    <s v="Sun"/>
    <x v="248"/>
    <x v="2"/>
    <n v="819.7"/>
    <n v="4.7619047620000003"/>
    <n v="40.984999999999999"/>
    <n v="9.1999999999999993"/>
    <s v="High Spender"/>
  </r>
  <r>
    <s v="210-67-5886"/>
    <x v="2"/>
    <s v="Naypyitaw"/>
    <x v="0"/>
    <x v="0"/>
    <x v="0"/>
    <n v="98.21"/>
    <n v="3"/>
    <n v="14.7315"/>
    <n v="309.36149999999998"/>
    <x v="52"/>
    <s v="Tue"/>
    <x v="437"/>
    <x v="1"/>
    <n v="294.63"/>
    <n v="4.7619047620000003"/>
    <n v="14.7315"/>
    <n v="7.8"/>
    <s v="Medium Spender"/>
  </r>
  <r>
    <s v="237-01-6122"/>
    <x v="2"/>
    <s v="Naypyitaw"/>
    <x v="0"/>
    <x v="0"/>
    <x v="1"/>
    <n v="80.790000000000006"/>
    <n v="9"/>
    <n v="36.355499999999999"/>
    <n v="763.46550000000002"/>
    <x v="38"/>
    <s v="Fri"/>
    <x v="194"/>
    <x v="1"/>
    <n v="727.11"/>
    <n v="4.7619047620000003"/>
    <n v="36.355499999999999"/>
    <n v="9.5"/>
    <s v="High Spender"/>
  </r>
  <r>
    <s v="225-98-1496"/>
    <x v="2"/>
    <s v="Naypyitaw"/>
    <x v="1"/>
    <x v="0"/>
    <x v="5"/>
    <n v="27.02"/>
    <n v="3"/>
    <n v="4.0529999999999999"/>
    <n v="85.113"/>
    <x v="13"/>
    <s v="Sat"/>
    <x v="171"/>
    <x v="1"/>
    <n v="81.06"/>
    <n v="4.7619047620000003"/>
    <n v="4.0529999999999999"/>
    <n v="7.1"/>
    <s v="Low Spender"/>
  </r>
  <r>
    <s v="659-36-1684"/>
    <x v="2"/>
    <s v="Naypyitaw"/>
    <x v="0"/>
    <x v="1"/>
    <x v="2"/>
    <n v="57.12"/>
    <n v="7"/>
    <n v="19.992000000000001"/>
    <n v="419.83199999999999"/>
    <x v="26"/>
    <s v="Sat"/>
    <x v="62"/>
    <x v="1"/>
    <n v="399.84"/>
    <n v="4.7619047620000003"/>
    <n v="19.992000000000001"/>
    <n v="6.5"/>
    <s v="High Spender"/>
  </r>
  <r>
    <s v="336-78-2147"/>
    <x v="2"/>
    <s v="Naypyitaw"/>
    <x v="0"/>
    <x v="1"/>
    <x v="1"/>
    <n v="63.91"/>
    <n v="8"/>
    <n v="25.564"/>
    <n v="536.84400000000005"/>
    <x v="22"/>
    <s v="Wed"/>
    <x v="438"/>
    <x v="1"/>
    <n v="511.28"/>
    <n v="4.7619047620000003"/>
    <n v="25.564"/>
    <n v="4.5999999999999996"/>
    <s v="High Spender"/>
  </r>
  <r>
    <s v="189-08-9157"/>
    <x v="2"/>
    <s v="Naypyitaw"/>
    <x v="1"/>
    <x v="0"/>
    <x v="5"/>
    <n v="31.73"/>
    <n v="9"/>
    <n v="14.278499999999999"/>
    <n v="299.8485"/>
    <x v="73"/>
    <s v="Tue"/>
    <x v="439"/>
    <x v="1"/>
    <n v="285.57"/>
    <n v="4.7619047620000003"/>
    <n v="14.278499999999999"/>
    <n v="5.9"/>
    <s v="Medium Spender"/>
  </r>
  <r>
    <s v="663-86-9076"/>
    <x v="2"/>
    <s v="Naypyitaw"/>
    <x v="0"/>
    <x v="0"/>
    <x v="4"/>
    <n v="68.540000000000006"/>
    <n v="8"/>
    <n v="27.416"/>
    <n v="575.73599999999999"/>
    <x v="73"/>
    <s v="Tue"/>
    <x v="440"/>
    <x v="0"/>
    <n v="548.32000000000005"/>
    <n v="4.7619047620000003"/>
    <n v="27.416"/>
    <n v="8.5"/>
    <s v="High Spender"/>
  </r>
  <r>
    <s v="483-71-1164"/>
    <x v="2"/>
    <s v="Naypyitaw"/>
    <x v="1"/>
    <x v="0"/>
    <x v="0"/>
    <n v="81.3"/>
    <n v="6"/>
    <n v="24.39"/>
    <n v="512.19000000000005"/>
    <x v="28"/>
    <s v="Fri"/>
    <x v="441"/>
    <x v="0"/>
    <n v="487.8"/>
    <n v="4.7619047620000003"/>
    <n v="24.39"/>
    <n v="5.3"/>
    <s v="High Spender"/>
  </r>
  <r>
    <s v="597-78-7908"/>
    <x v="2"/>
    <s v="Naypyitaw"/>
    <x v="1"/>
    <x v="1"/>
    <x v="5"/>
    <n v="90.22"/>
    <n v="3"/>
    <n v="13.532999999999999"/>
    <n v="284.19299999999998"/>
    <x v="34"/>
    <s v="Mon"/>
    <x v="278"/>
    <x v="2"/>
    <n v="270.66000000000003"/>
    <n v="4.7619047620000003"/>
    <n v="13.532999999999999"/>
    <n v="6.2"/>
    <s v="Medium Spender"/>
  </r>
  <r>
    <s v="731-81-9469"/>
    <x v="2"/>
    <s v="Naypyitaw"/>
    <x v="0"/>
    <x v="0"/>
    <x v="2"/>
    <n v="89.8"/>
    <n v="10"/>
    <n v="44.9"/>
    <n v="942.9"/>
    <x v="48"/>
    <s v="Wed"/>
    <x v="340"/>
    <x v="1"/>
    <n v="898"/>
    <n v="4.7619047620000003"/>
    <n v="44.9"/>
    <n v="5.4"/>
    <s v="High Spender"/>
  </r>
  <r>
    <s v="280-17-4359"/>
    <x v="2"/>
    <s v="Naypyitaw"/>
    <x v="0"/>
    <x v="1"/>
    <x v="0"/>
    <n v="90.5"/>
    <n v="10"/>
    <n v="45.25"/>
    <n v="950.25"/>
    <x v="43"/>
    <s v="Fri"/>
    <x v="49"/>
    <x v="2"/>
    <n v="905"/>
    <n v="4.7619047620000003"/>
    <n v="45.25"/>
    <n v="8.1"/>
    <s v="High Spender"/>
  </r>
  <r>
    <s v="338-65-2210"/>
    <x v="2"/>
    <s v="Naypyitaw"/>
    <x v="0"/>
    <x v="0"/>
    <x v="0"/>
    <n v="68.599999999999994"/>
    <n v="10"/>
    <n v="34.299999999999997"/>
    <n v="720.3"/>
    <x v="52"/>
    <s v="Tue"/>
    <x v="88"/>
    <x v="2"/>
    <n v="686"/>
    <n v="4.7619047620000003"/>
    <n v="34.299999999999997"/>
    <n v="9.1"/>
    <s v="High Spender"/>
  </r>
  <r>
    <s v="488-25-4221"/>
    <x v="2"/>
    <s v="Naypyitaw"/>
    <x v="0"/>
    <x v="0"/>
    <x v="4"/>
    <n v="30.41"/>
    <n v="1"/>
    <n v="1.5205"/>
    <n v="31.930499999999999"/>
    <x v="82"/>
    <s v="Fri"/>
    <x v="128"/>
    <x v="1"/>
    <n v="30.41"/>
    <n v="4.7619047620000003"/>
    <n v="1.5205"/>
    <n v="8.4"/>
    <s v="Low Spender"/>
  </r>
  <r>
    <s v="458-41-1477"/>
    <x v="2"/>
    <s v="Naypyitaw"/>
    <x v="1"/>
    <x v="0"/>
    <x v="0"/>
    <n v="46.26"/>
    <n v="6"/>
    <n v="13.878"/>
    <n v="291.43799999999999"/>
    <x v="28"/>
    <s v="Fri"/>
    <x v="442"/>
    <x v="1"/>
    <n v="277.56"/>
    <n v="4.7619047620000003"/>
    <n v="13.878"/>
    <n v="9.5"/>
    <s v="Medium Spender"/>
  </r>
  <r>
    <s v="568-90-5112"/>
    <x v="2"/>
    <s v="Naypyitaw"/>
    <x v="1"/>
    <x v="1"/>
    <x v="0"/>
    <n v="66.14"/>
    <n v="4"/>
    <n v="13.228"/>
    <n v="277.78800000000001"/>
    <x v="42"/>
    <s v="Tue"/>
    <x v="122"/>
    <x v="1"/>
    <n v="264.56"/>
    <n v="4.7619047620000003"/>
    <n v="13.228"/>
    <n v="5.6"/>
    <s v="Medium Spender"/>
  </r>
  <r>
    <s v="584-86-7256"/>
    <x v="2"/>
    <s v="Naypyitaw"/>
    <x v="0"/>
    <x v="1"/>
    <x v="2"/>
    <n v="34.56"/>
    <n v="7"/>
    <n v="12.096"/>
    <n v="254.01599999999999"/>
    <x v="9"/>
    <s v="Mon"/>
    <x v="443"/>
    <x v="1"/>
    <n v="241.92"/>
    <n v="4.7619047620000003"/>
    <n v="12.096"/>
    <n v="7.3"/>
    <s v="Medium Spender"/>
  </r>
  <r>
    <s v="214-17-6927"/>
    <x v="2"/>
    <s v="Naypyitaw"/>
    <x v="1"/>
    <x v="0"/>
    <x v="4"/>
    <n v="16.48"/>
    <n v="6"/>
    <n v="4.944"/>
    <n v="103.824"/>
    <x v="7"/>
    <s v="Thu"/>
    <x v="330"/>
    <x v="0"/>
    <n v="98.88"/>
    <n v="4.7619047620000003"/>
    <n v="4.944"/>
    <n v="9.9"/>
    <s v="Low Spender"/>
  </r>
  <r>
    <s v="400-89-4171"/>
    <x v="2"/>
    <s v="Naypyitaw"/>
    <x v="1"/>
    <x v="0"/>
    <x v="2"/>
    <n v="80.97"/>
    <n v="8"/>
    <n v="32.387999999999998"/>
    <n v="680.14800000000002"/>
    <x v="74"/>
    <s v="Mon"/>
    <x v="148"/>
    <x v="2"/>
    <n v="647.76"/>
    <n v="4.7619047620000003"/>
    <n v="32.387999999999998"/>
    <n v="9.3000000000000007"/>
    <s v="High Spender"/>
  </r>
  <r>
    <s v="894-41-5205"/>
    <x v="2"/>
    <s v="Naypyitaw"/>
    <x v="1"/>
    <x v="0"/>
    <x v="4"/>
    <n v="43.18"/>
    <n v="8"/>
    <n v="17.271999999999998"/>
    <n v="362.71199999999999"/>
    <x v="31"/>
    <s v="Sat"/>
    <x v="278"/>
    <x v="1"/>
    <n v="345.44"/>
    <n v="4.7619047620000003"/>
    <n v="17.271999999999998"/>
    <n v="8.3000000000000007"/>
    <s v="Medium Spender"/>
  </r>
  <r>
    <s v="423-80-0988"/>
    <x v="2"/>
    <s v="Naypyitaw"/>
    <x v="1"/>
    <x v="1"/>
    <x v="2"/>
    <n v="76.400000000000006"/>
    <n v="2"/>
    <n v="7.64"/>
    <n v="160.44"/>
    <x v="87"/>
    <s v="Wed"/>
    <x v="255"/>
    <x v="0"/>
    <n v="152.80000000000001"/>
    <n v="4.7619047620000003"/>
    <n v="7.64"/>
    <n v="6.5"/>
    <s v="Low Spender"/>
  </r>
  <r>
    <s v="234-65-2137"/>
    <x v="2"/>
    <s v="Naypyitaw"/>
    <x v="1"/>
    <x v="1"/>
    <x v="1"/>
    <n v="95.58"/>
    <n v="10"/>
    <n v="47.79"/>
    <n v="1003.59"/>
    <x v="79"/>
    <s v="Wed"/>
    <x v="336"/>
    <x v="2"/>
    <n v="955.8"/>
    <n v="4.7619047620000003"/>
    <n v="47.79"/>
    <n v="4.8"/>
    <s v="High Spender"/>
  </r>
  <r>
    <s v="733-33-4967"/>
    <x v="2"/>
    <s v="Naypyitaw"/>
    <x v="1"/>
    <x v="1"/>
    <x v="3"/>
    <n v="20.85"/>
    <n v="8"/>
    <n v="8.34"/>
    <n v="175.14"/>
    <x v="1"/>
    <s v="Sun"/>
    <x v="258"/>
    <x v="2"/>
    <n v="166.8"/>
    <n v="4.7619047620000003"/>
    <n v="8.34"/>
    <n v="6.3"/>
    <s v="Medium Spender"/>
  </r>
  <r>
    <s v="139-52-2867"/>
    <x v="2"/>
    <s v="Naypyitaw"/>
    <x v="1"/>
    <x v="0"/>
    <x v="5"/>
    <n v="22.51"/>
    <n v="7"/>
    <n v="7.8784999999999998"/>
    <n v="165.4485"/>
    <x v="53"/>
    <s v="Wed"/>
    <x v="394"/>
    <x v="1"/>
    <n v="157.57"/>
    <n v="4.7619047620000003"/>
    <n v="7.8784999999999998"/>
    <n v="4.8"/>
    <s v="Medium Spender"/>
  </r>
  <r>
    <s v="342-65-4817"/>
    <x v="2"/>
    <s v="Naypyitaw"/>
    <x v="0"/>
    <x v="1"/>
    <x v="0"/>
    <n v="86.8"/>
    <n v="3"/>
    <n v="13.02"/>
    <n v="273.42"/>
    <x v="74"/>
    <s v="Mon"/>
    <x v="123"/>
    <x v="0"/>
    <n v="260.39999999999998"/>
    <n v="4.7619047620000003"/>
    <n v="13.02"/>
    <n v="9.9"/>
    <s v="Medium Spender"/>
  </r>
  <r>
    <s v="130-98-8941"/>
    <x v="2"/>
    <s v="Naypyitaw"/>
    <x v="1"/>
    <x v="1"/>
    <x v="5"/>
    <n v="64.260000000000005"/>
    <n v="7"/>
    <n v="22.491"/>
    <n v="472.31099999999998"/>
    <x v="54"/>
    <s v="Sat"/>
    <x v="94"/>
    <x v="2"/>
    <n v="449.82"/>
    <n v="4.7619047620000003"/>
    <n v="22.491"/>
    <n v="5.7"/>
    <s v="High Spender"/>
  </r>
  <r>
    <s v="434-83-9547"/>
    <x v="2"/>
    <s v="Naypyitaw"/>
    <x v="0"/>
    <x v="1"/>
    <x v="4"/>
    <n v="38.47"/>
    <n v="8"/>
    <n v="15.388"/>
    <n v="323.14800000000002"/>
    <x v="48"/>
    <s v="Wed"/>
    <x v="181"/>
    <x v="2"/>
    <n v="307.76"/>
    <n v="4.7619047620000003"/>
    <n v="15.388"/>
    <n v="7.7"/>
    <s v="Medium Spender"/>
  </r>
  <r>
    <s v="824-88-3614"/>
    <x v="2"/>
    <s v="Naypyitaw"/>
    <x v="1"/>
    <x v="1"/>
    <x v="0"/>
    <n v="34.31"/>
    <n v="8"/>
    <n v="13.724"/>
    <n v="288.20400000000001"/>
    <x v="43"/>
    <s v="Fri"/>
    <x v="444"/>
    <x v="0"/>
    <n v="274.48"/>
    <n v="4.7619047620000003"/>
    <n v="13.724"/>
    <n v="5.7"/>
    <s v="Medium Spender"/>
  </r>
  <r>
    <s v="593-65-1552"/>
    <x v="2"/>
    <s v="Naypyitaw"/>
    <x v="1"/>
    <x v="0"/>
    <x v="1"/>
    <n v="69.81"/>
    <n v="4"/>
    <n v="13.962"/>
    <n v="293.202"/>
    <x v="74"/>
    <s v="Mon"/>
    <x v="445"/>
    <x v="1"/>
    <n v="279.24"/>
    <n v="4.7619047620000003"/>
    <n v="13.962"/>
    <n v="5.9"/>
    <s v="Medium Spender"/>
  </r>
  <r>
    <s v="286-43-6208"/>
    <x v="2"/>
    <s v="Naypyitaw"/>
    <x v="1"/>
    <x v="0"/>
    <x v="4"/>
    <n v="87.8"/>
    <n v="9"/>
    <n v="39.51"/>
    <n v="829.71"/>
    <x v="35"/>
    <s v="Sat"/>
    <x v="421"/>
    <x v="2"/>
    <n v="790.2"/>
    <n v="4.7619047620000003"/>
    <n v="39.51"/>
    <n v="9.1999999999999993"/>
    <s v="High Spender"/>
  </r>
  <r>
    <s v="556-86-3144"/>
    <x v="2"/>
    <s v="Naypyitaw"/>
    <x v="0"/>
    <x v="0"/>
    <x v="5"/>
    <n v="74.290000000000006"/>
    <n v="1"/>
    <n v="3.7145000000000001"/>
    <n v="78.004499999999993"/>
    <x v="72"/>
    <s v="Sun"/>
    <x v="200"/>
    <x v="2"/>
    <n v="74.290000000000006"/>
    <n v="4.7619047620000003"/>
    <n v="3.7145000000000001"/>
    <n v="5"/>
    <s v="Low Spender"/>
  </r>
  <r>
    <s v="848-24-9445"/>
    <x v="2"/>
    <s v="Naypyitaw"/>
    <x v="0"/>
    <x v="1"/>
    <x v="0"/>
    <n v="43.7"/>
    <n v="2"/>
    <n v="4.37"/>
    <n v="91.77"/>
    <x v="60"/>
    <s v="Tue"/>
    <x v="104"/>
    <x v="2"/>
    <n v="87.4"/>
    <n v="4.7619047620000003"/>
    <n v="4.37"/>
    <n v="4.9000000000000004"/>
    <s v="Low Spender"/>
  </r>
  <r>
    <s v="699-01-4164"/>
    <x v="2"/>
    <s v="Naypyitaw"/>
    <x v="1"/>
    <x v="1"/>
    <x v="0"/>
    <n v="41.5"/>
    <n v="4"/>
    <n v="8.3000000000000007"/>
    <n v="174.3"/>
    <x v="55"/>
    <s v="Tue"/>
    <x v="446"/>
    <x v="1"/>
    <n v="166"/>
    <n v="4.7619047620000003"/>
    <n v="8.3000000000000007"/>
    <n v="8.1999999999999993"/>
    <s v="Medium Spender"/>
  </r>
  <r>
    <s v="420-11-4919"/>
    <x v="2"/>
    <s v="Naypyitaw"/>
    <x v="0"/>
    <x v="0"/>
    <x v="4"/>
    <n v="71.39"/>
    <n v="5"/>
    <n v="17.8475"/>
    <n v="374.79750000000001"/>
    <x v="12"/>
    <s v="Sun"/>
    <x v="88"/>
    <x v="1"/>
    <n v="356.95"/>
    <n v="4.7619047620000003"/>
    <n v="17.8475"/>
    <n v="5.5"/>
    <s v="Medium Spender"/>
  </r>
  <r>
    <s v="606-80-4905"/>
    <x v="2"/>
    <s v="Naypyitaw"/>
    <x v="0"/>
    <x v="0"/>
    <x v="2"/>
    <n v="19.149999999999999"/>
    <n v="6"/>
    <n v="5.7450000000000001"/>
    <n v="120.645"/>
    <x v="36"/>
    <s v="Tue"/>
    <x v="374"/>
    <x v="1"/>
    <n v="114.9"/>
    <n v="4.7619047620000003"/>
    <n v="5.7450000000000001"/>
    <n v="6.8"/>
    <s v="Low Spender"/>
  </r>
  <r>
    <s v="426-39-2418"/>
    <x v="2"/>
    <s v="Naypyitaw"/>
    <x v="1"/>
    <x v="1"/>
    <x v="3"/>
    <n v="61.41"/>
    <n v="7"/>
    <n v="21.493500000000001"/>
    <n v="451.36349999999999"/>
    <x v="71"/>
    <s v="Mon"/>
    <x v="447"/>
    <x v="2"/>
    <n v="429.87"/>
    <n v="4.7619047620000003"/>
    <n v="21.493500000000001"/>
    <n v="9.8000000000000007"/>
    <s v="High Spender"/>
  </r>
  <r>
    <s v="672-51-8681"/>
    <x v="2"/>
    <s v="Naypyitaw"/>
    <x v="0"/>
    <x v="0"/>
    <x v="3"/>
    <n v="66.650000000000006"/>
    <n v="9"/>
    <n v="29.9925"/>
    <n v="629.84249999999997"/>
    <x v="56"/>
    <s v="Fri"/>
    <x v="191"/>
    <x v="1"/>
    <n v="599.85"/>
    <n v="4.7619047620000003"/>
    <n v="29.9925"/>
    <n v="9.6999999999999993"/>
    <s v="High Spender"/>
  </r>
  <r>
    <s v="263-87-5680"/>
    <x v="2"/>
    <s v="Naypyitaw"/>
    <x v="0"/>
    <x v="0"/>
    <x v="1"/>
    <n v="28.53"/>
    <n v="10"/>
    <n v="14.265000000000001"/>
    <n v="299.565"/>
    <x v="59"/>
    <s v="Mon"/>
    <x v="117"/>
    <x v="0"/>
    <n v="285.3"/>
    <n v="4.7619047620000003"/>
    <n v="14.265000000000001"/>
    <n v="7.8"/>
    <s v="Medium Spender"/>
  </r>
  <r>
    <s v="677-11-0152"/>
    <x v="2"/>
    <s v="Naypyitaw"/>
    <x v="1"/>
    <x v="0"/>
    <x v="4"/>
    <n v="93.26"/>
    <n v="9"/>
    <n v="41.966999999999999"/>
    <n v="881.30700000000002"/>
    <x v="79"/>
    <s v="Wed"/>
    <x v="243"/>
    <x v="2"/>
    <n v="839.34"/>
    <n v="4.7619047620000003"/>
    <n v="41.966999999999999"/>
    <n v="8.8000000000000007"/>
    <s v="High Spender"/>
  </r>
  <r>
    <s v="389-25-3394"/>
    <x v="2"/>
    <s v="Naypyitaw"/>
    <x v="1"/>
    <x v="1"/>
    <x v="3"/>
    <n v="11.81"/>
    <n v="5"/>
    <n v="2.9525000000000001"/>
    <n v="62.002499999999998"/>
    <x v="12"/>
    <s v="Sun"/>
    <x v="233"/>
    <x v="2"/>
    <n v="59.05"/>
    <n v="4.7619047620000003"/>
    <n v="2.9525000000000001"/>
    <n v="9.4"/>
    <s v="Low Spender"/>
  </r>
  <r>
    <s v="279-62-1445"/>
    <x v="2"/>
    <s v="Naypyitaw"/>
    <x v="0"/>
    <x v="0"/>
    <x v="5"/>
    <n v="12.54"/>
    <n v="1"/>
    <n v="0.627"/>
    <n v="13.167"/>
    <x v="44"/>
    <s v="Thu"/>
    <x v="80"/>
    <x v="2"/>
    <n v="12.54"/>
    <n v="4.7619047620000003"/>
    <n v="0.627"/>
    <n v="8.1999999999999993"/>
    <s v="Low Spender"/>
  </r>
  <r>
    <s v="746-68-6593"/>
    <x v="2"/>
    <s v="Naypyitaw"/>
    <x v="0"/>
    <x v="0"/>
    <x v="2"/>
    <n v="87.16"/>
    <n v="2"/>
    <n v="8.7159999999999993"/>
    <n v="183.036"/>
    <x v="47"/>
    <s v="Fri"/>
    <x v="341"/>
    <x v="1"/>
    <n v="174.32"/>
    <n v="4.7619047620000003"/>
    <n v="8.7159999999999993"/>
    <n v="9.6999999999999993"/>
    <s v="Medium Spender"/>
  </r>
  <r>
    <s v="583-72-1480"/>
    <x v="2"/>
    <s v="Naypyitaw"/>
    <x v="0"/>
    <x v="1"/>
    <x v="3"/>
    <n v="37.06"/>
    <n v="4"/>
    <n v="7.4119999999999999"/>
    <n v="155.65199999999999"/>
    <x v="51"/>
    <s v="Thu"/>
    <x v="433"/>
    <x v="0"/>
    <n v="148.24"/>
    <n v="4.7619047620000003"/>
    <n v="7.4119999999999999"/>
    <n v="9.6999999999999993"/>
    <s v="Low Spender"/>
  </r>
  <r>
    <s v="211-30-9270"/>
    <x v="2"/>
    <s v="Naypyitaw"/>
    <x v="1"/>
    <x v="1"/>
    <x v="0"/>
    <n v="17.41"/>
    <n v="5"/>
    <n v="4.3525"/>
    <n v="91.402500000000003"/>
    <x v="74"/>
    <s v="Mon"/>
    <x v="408"/>
    <x v="1"/>
    <n v="87.05"/>
    <n v="4.7619047620000003"/>
    <n v="4.3525"/>
    <n v="4.9000000000000004"/>
    <s v="Low Spender"/>
  </r>
  <r>
    <s v="755-12-3214"/>
    <x v="2"/>
    <s v="Naypyitaw"/>
    <x v="0"/>
    <x v="0"/>
    <x v="5"/>
    <n v="44.22"/>
    <n v="5"/>
    <n v="11.055"/>
    <n v="232.155"/>
    <x v="62"/>
    <s v="Tue"/>
    <x v="448"/>
    <x v="1"/>
    <n v="221.1"/>
    <n v="4.7619047620000003"/>
    <n v="11.055"/>
    <n v="8.6"/>
    <s v="Medium Spender"/>
  </r>
  <r>
    <s v="142-72-4741"/>
    <x v="2"/>
    <s v="Naypyitaw"/>
    <x v="0"/>
    <x v="1"/>
    <x v="5"/>
    <n v="93.2"/>
    <n v="2"/>
    <n v="9.32"/>
    <n v="195.72"/>
    <x v="81"/>
    <s v="Thu"/>
    <x v="239"/>
    <x v="1"/>
    <n v="186.4"/>
    <n v="4.7619047620000003"/>
    <n v="9.32"/>
    <n v="6"/>
    <s v="Medium Spender"/>
  </r>
  <r>
    <s v="662-47-5456"/>
    <x v="2"/>
    <s v="Naypyitaw"/>
    <x v="0"/>
    <x v="1"/>
    <x v="5"/>
    <n v="35.19"/>
    <n v="10"/>
    <n v="17.594999999999999"/>
    <n v="369.495"/>
    <x v="84"/>
    <s v="Sun"/>
    <x v="272"/>
    <x v="1"/>
    <n v="351.9"/>
    <n v="4.7619047620000003"/>
    <n v="17.594999999999999"/>
    <n v="8.4"/>
    <s v="Medium Spender"/>
  </r>
  <r>
    <s v="883-17-4236"/>
    <x v="2"/>
    <s v="Naypyitaw"/>
    <x v="1"/>
    <x v="0"/>
    <x v="2"/>
    <n v="14.39"/>
    <n v="2"/>
    <n v="1.4390000000000001"/>
    <n v="30.219000000000001"/>
    <x v="13"/>
    <s v="Sat"/>
    <x v="52"/>
    <x v="1"/>
    <n v="28.78"/>
    <n v="4.7619047620000003"/>
    <n v="1.4390000000000001"/>
    <n v="7.2"/>
    <s v="Low Spender"/>
  </r>
  <r>
    <s v="380-94-4661"/>
    <x v="2"/>
    <s v="Naypyitaw"/>
    <x v="0"/>
    <x v="1"/>
    <x v="3"/>
    <n v="65.94"/>
    <n v="4"/>
    <n v="13.188000000000001"/>
    <n v="276.94799999999998"/>
    <x v="7"/>
    <s v="Thu"/>
    <x v="148"/>
    <x v="1"/>
    <n v="263.76"/>
    <n v="4.7619047620000003"/>
    <n v="13.188000000000001"/>
    <n v="6.9"/>
    <s v="Medium Spender"/>
  </r>
  <r>
    <s v="821-07-3596"/>
    <x v="2"/>
    <s v="Naypyitaw"/>
    <x v="1"/>
    <x v="0"/>
    <x v="5"/>
    <n v="16.45"/>
    <n v="4"/>
    <n v="3.29"/>
    <n v="69.09"/>
    <x v="63"/>
    <s v="Thu"/>
    <x v="267"/>
    <x v="0"/>
    <n v="65.8"/>
    <n v="4.7619047620000003"/>
    <n v="3.29"/>
    <n v="5.6"/>
    <s v="Low Spender"/>
  </r>
  <r>
    <s v="808-65-0703"/>
    <x v="2"/>
    <s v="Naypyitaw"/>
    <x v="1"/>
    <x v="1"/>
    <x v="1"/>
    <n v="35.47"/>
    <n v="4"/>
    <n v="7.0940000000000003"/>
    <n v="148.97399999999999"/>
    <x v="66"/>
    <s v="Thu"/>
    <x v="449"/>
    <x v="1"/>
    <n v="141.88"/>
    <n v="4.7619047620000003"/>
    <n v="7.0940000000000003"/>
    <n v="6.9"/>
    <s v="Low Spender"/>
  </r>
  <r>
    <s v="687-15-1097"/>
    <x v="2"/>
    <s v="Naypyitaw"/>
    <x v="0"/>
    <x v="0"/>
    <x v="0"/>
    <n v="21.12"/>
    <n v="2"/>
    <n v="2.1120000000000001"/>
    <n v="44.351999999999997"/>
    <x v="39"/>
    <s v="Thu"/>
    <x v="258"/>
    <x v="2"/>
    <n v="42.24"/>
    <n v="4.7619047620000003"/>
    <n v="2.1120000000000001"/>
    <n v="9.6999999999999993"/>
    <s v="Low Spender"/>
  </r>
  <r>
    <s v="526-86-8552"/>
    <x v="2"/>
    <s v="Naypyitaw"/>
    <x v="0"/>
    <x v="0"/>
    <x v="1"/>
    <n v="21.82"/>
    <n v="10"/>
    <n v="10.91"/>
    <n v="229.11"/>
    <x v="49"/>
    <s v="Mon"/>
    <x v="13"/>
    <x v="2"/>
    <n v="218.2"/>
    <n v="4.7619047620000003"/>
    <n v="10.91"/>
    <n v="7.1"/>
    <s v="Medium Spender"/>
  </r>
  <r>
    <s v="376-56-3573"/>
    <x v="2"/>
    <s v="Naypyitaw"/>
    <x v="1"/>
    <x v="0"/>
    <x v="5"/>
    <n v="95.42"/>
    <n v="4"/>
    <n v="19.084"/>
    <n v="400.76400000000001"/>
    <x v="24"/>
    <s v="Sat"/>
    <x v="1"/>
    <x v="0"/>
    <n v="381.68"/>
    <n v="4.7619047620000003"/>
    <n v="19.084"/>
    <n v="6.4"/>
    <s v="High Spender"/>
  </r>
  <r>
    <s v="537-72-0426"/>
    <x v="2"/>
    <s v="Naypyitaw"/>
    <x v="0"/>
    <x v="1"/>
    <x v="5"/>
    <n v="70.989999999999995"/>
    <n v="10"/>
    <n v="35.494999999999997"/>
    <n v="745.39499999999998"/>
    <x v="45"/>
    <s v="Wed"/>
    <x v="339"/>
    <x v="2"/>
    <n v="709.9"/>
    <n v="4.7619047620000003"/>
    <n v="35.494999999999997"/>
    <n v="5.7"/>
    <s v="High Spender"/>
  </r>
  <r>
    <s v="523-38-0215"/>
    <x v="2"/>
    <s v="Naypyitaw"/>
    <x v="1"/>
    <x v="1"/>
    <x v="1"/>
    <n v="37"/>
    <n v="1"/>
    <n v="1.85"/>
    <n v="38.85"/>
    <x v="21"/>
    <s v="Wed"/>
    <x v="450"/>
    <x v="1"/>
    <n v="37"/>
    <n v="4.7619047620000003"/>
    <n v="1.85"/>
    <n v="7.9"/>
    <s v="Low Spender"/>
  </r>
  <r>
    <s v="593-95-4461"/>
    <x v="2"/>
    <s v="Naypyitaw"/>
    <x v="0"/>
    <x v="1"/>
    <x v="1"/>
    <n v="74.86"/>
    <n v="1"/>
    <n v="3.7429999999999999"/>
    <n v="78.602999999999994"/>
    <x v="70"/>
    <s v="Sun"/>
    <x v="279"/>
    <x v="2"/>
    <n v="74.86"/>
    <n v="4.7619047620000003"/>
    <n v="3.7429999999999999"/>
    <n v="6.9"/>
    <s v="Low Spender"/>
  </r>
  <r>
    <s v="226-71-3580"/>
    <x v="2"/>
    <s v="Naypyitaw"/>
    <x v="1"/>
    <x v="0"/>
    <x v="2"/>
    <n v="23.75"/>
    <n v="9"/>
    <n v="10.6875"/>
    <n v="224.4375"/>
    <x v="51"/>
    <s v="Thu"/>
    <x v="62"/>
    <x v="2"/>
    <n v="213.75"/>
    <n v="4.7619047620000003"/>
    <n v="10.6875"/>
    <n v="9.5"/>
    <s v="Medium Spender"/>
  </r>
  <r>
    <s v="558-80-4082"/>
    <x v="2"/>
    <s v="Naypyitaw"/>
    <x v="1"/>
    <x v="1"/>
    <x v="3"/>
    <n v="27.85"/>
    <n v="7"/>
    <n v="9.7475000000000005"/>
    <n v="204.69749999999999"/>
    <x v="66"/>
    <s v="Thu"/>
    <x v="451"/>
    <x v="0"/>
    <n v="194.95"/>
    <n v="4.7619047620000003"/>
    <n v="9.7475000000000005"/>
    <n v="6"/>
    <s v="Medium Spender"/>
  </r>
  <r>
    <s v="211-05-0490"/>
    <x v="2"/>
    <s v="Naypyitaw"/>
    <x v="0"/>
    <x v="0"/>
    <x v="3"/>
    <n v="51.92"/>
    <n v="5"/>
    <n v="12.98"/>
    <n v="272.58"/>
    <x v="1"/>
    <s v="Sun"/>
    <x v="452"/>
    <x v="2"/>
    <n v="259.60000000000002"/>
    <n v="4.7619047620000003"/>
    <n v="12.98"/>
    <n v="7.5"/>
    <s v="Medium Spender"/>
  </r>
  <r>
    <s v="727-75-6477"/>
    <x v="2"/>
    <s v="Naypyitaw"/>
    <x v="1"/>
    <x v="1"/>
    <x v="3"/>
    <n v="28.84"/>
    <n v="4"/>
    <n v="5.7679999999999998"/>
    <n v="121.128"/>
    <x v="8"/>
    <s v="Fri"/>
    <x v="453"/>
    <x v="2"/>
    <n v="115.36"/>
    <n v="4.7619047620000003"/>
    <n v="5.7679999999999998"/>
    <n v="6.4"/>
    <s v="Low Spender"/>
  </r>
  <r>
    <s v="779-06-0012"/>
    <x v="2"/>
    <s v="Naypyitaw"/>
    <x v="0"/>
    <x v="0"/>
    <x v="1"/>
    <n v="88.61"/>
    <n v="1"/>
    <n v="4.4305000000000003"/>
    <n v="93.040499999999994"/>
    <x v="31"/>
    <s v="Sat"/>
    <x v="454"/>
    <x v="2"/>
    <n v="88.61"/>
    <n v="4.7619047620000003"/>
    <n v="4.4305000000000003"/>
    <n v="7.7"/>
    <s v="Low Spender"/>
  </r>
  <r>
    <s v="446-47-6729"/>
    <x v="2"/>
    <s v="Naypyitaw"/>
    <x v="1"/>
    <x v="1"/>
    <x v="5"/>
    <n v="99.82"/>
    <n v="2"/>
    <n v="9.9819999999999993"/>
    <n v="209.62200000000001"/>
    <x v="27"/>
    <s v="Wed"/>
    <x v="69"/>
    <x v="1"/>
    <n v="199.64"/>
    <n v="4.7619047620000003"/>
    <n v="9.9819999999999993"/>
    <n v="6.7"/>
    <s v="Medium Spender"/>
  </r>
  <r>
    <s v="735-06-4124"/>
    <x v="2"/>
    <s v="Naypyitaw"/>
    <x v="1"/>
    <x v="1"/>
    <x v="4"/>
    <n v="48.61"/>
    <n v="1"/>
    <n v="2.4304999999999999"/>
    <n v="51.040500000000002"/>
    <x v="4"/>
    <s v="Mon"/>
    <x v="144"/>
    <x v="2"/>
    <n v="48.61"/>
    <n v="4.7619047620000003"/>
    <n v="2.4304999999999999"/>
    <n v="4.4000000000000004"/>
    <s v="Low Spender"/>
  </r>
  <r>
    <s v="181-94-6432"/>
    <x v="2"/>
    <s v="Naypyitaw"/>
    <x v="0"/>
    <x v="1"/>
    <x v="5"/>
    <n v="69.33"/>
    <n v="2"/>
    <n v="6.9329999999999998"/>
    <n v="145.59299999999999"/>
    <x v="52"/>
    <s v="Tue"/>
    <x v="455"/>
    <x v="0"/>
    <n v="138.66"/>
    <n v="4.7619047620000003"/>
    <n v="6.9329999999999998"/>
    <n v="9.6999999999999993"/>
    <s v="Low Spender"/>
  </r>
  <r>
    <s v="227-07-4446"/>
    <x v="2"/>
    <s v="Naypyitaw"/>
    <x v="0"/>
    <x v="0"/>
    <x v="3"/>
    <n v="78.13"/>
    <n v="10"/>
    <n v="39.064999999999998"/>
    <n v="820.36500000000001"/>
    <x v="18"/>
    <s v="Sun"/>
    <x v="414"/>
    <x v="2"/>
    <n v="781.3"/>
    <n v="4.7619047620000003"/>
    <n v="39.064999999999998"/>
    <n v="4.4000000000000004"/>
    <s v="High Spender"/>
  </r>
  <r>
    <s v="174-36-3675"/>
    <x v="2"/>
    <s v="Naypyitaw"/>
    <x v="0"/>
    <x v="1"/>
    <x v="4"/>
    <n v="99.37"/>
    <n v="2"/>
    <n v="9.9369999999999994"/>
    <n v="208.67699999999999"/>
    <x v="32"/>
    <s v="Thu"/>
    <x v="153"/>
    <x v="2"/>
    <n v="198.74"/>
    <n v="4.7619047620000003"/>
    <n v="9.9369999999999994"/>
    <n v="5.2"/>
    <s v="Medium Spender"/>
  </r>
  <r>
    <s v="428-83-5800"/>
    <x v="2"/>
    <s v="Naypyitaw"/>
    <x v="0"/>
    <x v="0"/>
    <x v="4"/>
    <n v="21.08"/>
    <n v="3"/>
    <n v="3.1619999999999999"/>
    <n v="66.402000000000001"/>
    <x v="54"/>
    <s v="Sat"/>
    <x v="6"/>
    <x v="2"/>
    <n v="63.24"/>
    <n v="4.7619047620000003"/>
    <n v="3.1619999999999999"/>
    <n v="7.3"/>
    <s v="Low Spender"/>
  </r>
  <r>
    <s v="603-07-0961"/>
    <x v="2"/>
    <s v="Naypyitaw"/>
    <x v="0"/>
    <x v="1"/>
    <x v="3"/>
    <n v="74.790000000000006"/>
    <n v="5"/>
    <n v="18.697500000000002"/>
    <n v="392.64749999999998"/>
    <x v="5"/>
    <s v="Thu"/>
    <x v="456"/>
    <x v="2"/>
    <n v="373.95"/>
    <n v="4.7619047620000003"/>
    <n v="18.697500000000002"/>
    <n v="4.9000000000000004"/>
    <s v="High Spender"/>
  </r>
  <r>
    <s v="704-20-4138"/>
    <x v="2"/>
    <s v="Naypyitaw"/>
    <x v="0"/>
    <x v="0"/>
    <x v="0"/>
    <n v="29.67"/>
    <n v="7"/>
    <n v="10.384499999999999"/>
    <n v="218.0745"/>
    <x v="9"/>
    <s v="Mon"/>
    <x v="457"/>
    <x v="1"/>
    <n v="207.69"/>
    <n v="4.7619047620000003"/>
    <n v="10.384499999999999"/>
    <n v="8.1"/>
    <s v="Medium Spender"/>
  </r>
  <r>
    <s v="787-15-1757"/>
    <x v="2"/>
    <s v="Naypyitaw"/>
    <x v="0"/>
    <x v="1"/>
    <x v="0"/>
    <n v="44.07"/>
    <n v="4"/>
    <n v="8.8140000000000001"/>
    <n v="185.09399999999999"/>
    <x v="34"/>
    <s v="Mon"/>
    <x v="339"/>
    <x v="0"/>
    <n v="176.28"/>
    <n v="4.7619047620000003"/>
    <n v="8.8140000000000001"/>
    <n v="8.4"/>
    <s v="Medium Spender"/>
  </r>
  <r>
    <s v="649-11-3678"/>
    <x v="2"/>
    <s v="Naypyitaw"/>
    <x v="1"/>
    <x v="0"/>
    <x v="4"/>
    <n v="22.93"/>
    <n v="9"/>
    <n v="10.3185"/>
    <n v="216.6885"/>
    <x v="77"/>
    <s v="Tue"/>
    <x v="208"/>
    <x v="2"/>
    <n v="206.37"/>
    <n v="4.7619047620000003"/>
    <n v="10.3185"/>
    <n v="5.5"/>
    <s v="Medium Spender"/>
  </r>
  <r>
    <s v="622-20-1945"/>
    <x v="2"/>
    <s v="Naypyitaw"/>
    <x v="1"/>
    <x v="0"/>
    <x v="0"/>
    <n v="39.42"/>
    <n v="1"/>
    <n v="1.9710000000000001"/>
    <n v="41.390999999999998"/>
    <x v="33"/>
    <s v="Fri"/>
    <x v="170"/>
    <x v="2"/>
    <n v="39.42"/>
    <n v="4.7619047620000003"/>
    <n v="1.9710000000000001"/>
    <n v="8.4"/>
    <s v="Low Spender"/>
  </r>
  <r>
    <s v="719-76-3868"/>
    <x v="2"/>
    <s v="Naypyitaw"/>
    <x v="0"/>
    <x v="1"/>
    <x v="4"/>
    <n v="94.26"/>
    <n v="4"/>
    <n v="18.852"/>
    <n v="395.892"/>
    <x v="55"/>
    <s v="Tue"/>
    <x v="261"/>
    <x v="2"/>
    <n v="377.04"/>
    <n v="4.7619047620000003"/>
    <n v="18.852"/>
    <n v="8.6"/>
    <s v="High Spender"/>
  </r>
  <r>
    <s v="835-16-0096"/>
    <x v="2"/>
    <s v="Naypyitaw"/>
    <x v="0"/>
    <x v="1"/>
    <x v="2"/>
    <n v="14.7"/>
    <n v="5"/>
    <n v="3.6749999999999998"/>
    <n v="77.174999999999997"/>
    <x v="70"/>
    <s v="Sun"/>
    <x v="49"/>
    <x v="0"/>
    <n v="73.5"/>
    <n v="4.7619047620000003"/>
    <n v="3.6749999999999998"/>
    <n v="8.5"/>
    <s v="Low Spender"/>
  </r>
  <r>
    <s v="633-09-3463"/>
    <x v="2"/>
    <s v="Naypyitaw"/>
    <x v="1"/>
    <x v="0"/>
    <x v="3"/>
    <n v="47.65"/>
    <n v="3"/>
    <n v="7.1475"/>
    <n v="150.0975"/>
    <x v="30"/>
    <s v="Thu"/>
    <x v="309"/>
    <x v="1"/>
    <n v="142.94999999999999"/>
    <n v="4.7619047620000003"/>
    <n v="7.1475"/>
    <n v="9.5"/>
    <s v="Low Spender"/>
  </r>
  <r>
    <s v="416-13-5917"/>
    <x v="2"/>
    <s v="Naypyitaw"/>
    <x v="1"/>
    <x v="0"/>
    <x v="4"/>
    <n v="97.03"/>
    <n v="5"/>
    <n v="24.2575"/>
    <n v="509.40750000000003"/>
    <x v="87"/>
    <s v="Wed"/>
    <x v="433"/>
    <x v="0"/>
    <n v="485.15"/>
    <n v="4.7619047620000003"/>
    <n v="24.2575"/>
    <n v="9.3000000000000007"/>
    <s v="High Spender"/>
  </r>
  <r>
    <s v="725-96-3778"/>
    <x v="2"/>
    <s v="Naypyitaw"/>
    <x v="0"/>
    <x v="0"/>
    <x v="1"/>
    <n v="89.25"/>
    <n v="8"/>
    <n v="35.700000000000003"/>
    <n v="749.7"/>
    <x v="20"/>
    <s v="Sun"/>
    <x v="61"/>
    <x v="2"/>
    <n v="714"/>
    <n v="4.7619047620000003"/>
    <n v="35.700000000000003"/>
    <n v="4.7"/>
    <s v="High Spender"/>
  </r>
  <r>
    <s v="860-79-0874"/>
    <x v="2"/>
    <s v="Naypyitaw"/>
    <x v="0"/>
    <x v="0"/>
    <x v="5"/>
    <n v="99.3"/>
    <n v="10"/>
    <n v="49.65"/>
    <n v="1042.6500000000001"/>
    <x v="57"/>
    <s v="Fri"/>
    <x v="267"/>
    <x v="1"/>
    <n v="993"/>
    <n v="4.7619047620000003"/>
    <n v="49.65"/>
    <n v="6.6"/>
    <s v="High Spender"/>
  </r>
  <r>
    <s v="320-49-6392"/>
    <x v="2"/>
    <s v="Naypyitaw"/>
    <x v="1"/>
    <x v="0"/>
    <x v="3"/>
    <n v="30.24"/>
    <n v="1"/>
    <n v="1.512"/>
    <n v="31.751999999999999"/>
    <x v="41"/>
    <s v="Mon"/>
    <x v="199"/>
    <x v="2"/>
    <n v="30.24"/>
    <n v="4.7619047620000003"/>
    <n v="1.512"/>
    <n v="8.4"/>
    <s v="Low Spender"/>
  </r>
  <r>
    <s v="632-90-0281"/>
    <x v="2"/>
    <s v="Naypyitaw"/>
    <x v="1"/>
    <x v="0"/>
    <x v="5"/>
    <n v="37.549999999999997"/>
    <n v="10"/>
    <n v="18.774999999999999"/>
    <n v="394.27499999999998"/>
    <x v="28"/>
    <s v="Fri"/>
    <x v="458"/>
    <x v="1"/>
    <n v="375.5"/>
    <n v="4.7619047620000003"/>
    <n v="18.774999999999999"/>
    <n v="9.3000000000000007"/>
    <s v="High Spender"/>
  </r>
  <r>
    <s v="554-42-2417"/>
    <x v="2"/>
    <s v="Naypyitaw"/>
    <x v="1"/>
    <x v="0"/>
    <x v="2"/>
    <n v="95.44"/>
    <n v="10"/>
    <n v="47.72"/>
    <n v="1002.12"/>
    <x v="86"/>
    <s v="Wed"/>
    <x v="360"/>
    <x v="2"/>
    <n v="954.4"/>
    <n v="4.7619047620000003"/>
    <n v="47.72"/>
    <n v="5.2"/>
    <s v="High Spender"/>
  </r>
  <r>
    <s v="605-72-4132"/>
    <x v="2"/>
    <s v="Naypyitaw"/>
    <x v="1"/>
    <x v="0"/>
    <x v="4"/>
    <n v="94.47"/>
    <n v="8"/>
    <n v="37.787999999999997"/>
    <n v="793.548"/>
    <x v="67"/>
    <s v="Wed"/>
    <x v="389"/>
    <x v="2"/>
    <n v="755.76"/>
    <n v="4.7619047620000003"/>
    <n v="37.787999999999997"/>
    <n v="9.1"/>
    <s v="High Spender"/>
  </r>
  <r>
    <s v="471-41-2823"/>
    <x v="2"/>
    <s v="Naypyitaw"/>
    <x v="1"/>
    <x v="1"/>
    <x v="4"/>
    <n v="99.79"/>
    <n v="2"/>
    <n v="9.9789999999999992"/>
    <n v="209.559"/>
    <x v="63"/>
    <s v="Thu"/>
    <x v="459"/>
    <x v="0"/>
    <n v="199.58"/>
    <n v="4.7619047620000003"/>
    <n v="9.9789999999999992"/>
    <n v="8"/>
    <s v="Medium Spender"/>
  </r>
  <r>
    <s v="272-27-9238"/>
    <x v="2"/>
    <s v="Naypyitaw"/>
    <x v="1"/>
    <x v="0"/>
    <x v="4"/>
    <n v="41.24"/>
    <n v="4"/>
    <n v="8.2479999999999993"/>
    <n v="173.208"/>
    <x v="80"/>
    <s v="Tue"/>
    <x v="164"/>
    <x v="2"/>
    <n v="164.96"/>
    <n v="4.7619047620000003"/>
    <n v="8.2479999999999993"/>
    <n v="7.1"/>
    <s v="Medium Spender"/>
  </r>
  <r>
    <s v="834-25-9262"/>
    <x v="2"/>
    <s v="Naypyitaw"/>
    <x v="1"/>
    <x v="0"/>
    <x v="5"/>
    <n v="81.680000000000007"/>
    <n v="4"/>
    <n v="16.335999999999999"/>
    <n v="343.05599999999998"/>
    <x v="50"/>
    <s v="Sun"/>
    <x v="460"/>
    <x v="2"/>
    <n v="326.72000000000003"/>
    <n v="4.7619047620000003"/>
    <n v="16.335999999999999"/>
    <n v="9.1"/>
    <s v="Medium Spender"/>
  </r>
  <r>
    <s v="122-61-9553"/>
    <x v="2"/>
    <s v="Naypyitaw"/>
    <x v="1"/>
    <x v="0"/>
    <x v="3"/>
    <n v="51.32"/>
    <n v="9"/>
    <n v="23.094000000000001"/>
    <n v="484.97399999999999"/>
    <x v="66"/>
    <s v="Thu"/>
    <x v="214"/>
    <x v="2"/>
    <n v="461.88"/>
    <n v="4.7619047620000003"/>
    <n v="23.094000000000001"/>
    <n v="5.6"/>
    <s v="High Spender"/>
  </r>
  <r>
    <s v="613-59-9758"/>
    <x v="2"/>
    <s v="Naypyitaw"/>
    <x v="1"/>
    <x v="0"/>
    <x v="2"/>
    <n v="14.36"/>
    <n v="10"/>
    <n v="7.18"/>
    <n v="150.78"/>
    <x v="2"/>
    <s v="Sun"/>
    <x v="352"/>
    <x v="2"/>
    <n v="143.6"/>
    <n v="4.7619047620000003"/>
    <n v="7.18"/>
    <n v="5.4"/>
    <s v="Low Spender"/>
  </r>
  <r>
    <s v="730-70-9830"/>
    <x v="2"/>
    <s v="Naypyitaw"/>
    <x v="1"/>
    <x v="0"/>
    <x v="1"/>
    <n v="70.11"/>
    <n v="6"/>
    <n v="21.033000000000001"/>
    <n v="441.69299999999998"/>
    <x v="66"/>
    <s v="Thu"/>
    <x v="265"/>
    <x v="0"/>
    <n v="420.66"/>
    <n v="4.7619047620000003"/>
    <n v="21.033000000000001"/>
    <n v="5.2"/>
    <s v="High Spender"/>
  </r>
  <r>
    <s v="382-25-8917"/>
    <x v="2"/>
    <s v="Naypyitaw"/>
    <x v="1"/>
    <x v="1"/>
    <x v="5"/>
    <n v="42.08"/>
    <n v="6"/>
    <n v="12.624000000000001"/>
    <n v="265.10399999999998"/>
    <x v="36"/>
    <s v="Tue"/>
    <x v="347"/>
    <x v="2"/>
    <n v="252.48"/>
    <n v="4.7619047620000003"/>
    <n v="12.624000000000001"/>
    <n v="8.9"/>
    <s v="Medium Spender"/>
  </r>
  <r>
    <s v="743-88-1662"/>
    <x v="2"/>
    <s v="Naypyitaw"/>
    <x v="1"/>
    <x v="1"/>
    <x v="2"/>
    <n v="95.49"/>
    <n v="7"/>
    <n v="33.421500000000002"/>
    <n v="701.85149999999999"/>
    <x v="82"/>
    <s v="Fri"/>
    <x v="285"/>
    <x v="0"/>
    <n v="668.43"/>
    <n v="4.7619047620000003"/>
    <n v="33.421500000000002"/>
    <n v="8.6999999999999993"/>
    <s v="High Spender"/>
  </r>
  <r>
    <s v="595-86-2894"/>
    <x v="2"/>
    <s v="Naypyitaw"/>
    <x v="0"/>
    <x v="1"/>
    <x v="5"/>
    <n v="96.98"/>
    <n v="4"/>
    <n v="19.396000000000001"/>
    <n v="407.31599999999997"/>
    <x v="76"/>
    <s v="Wed"/>
    <x v="451"/>
    <x v="0"/>
    <n v="387.92"/>
    <n v="4.7619047620000003"/>
    <n v="19.396000000000001"/>
    <n v="9.4"/>
    <s v="High Spender"/>
  </r>
  <r>
    <s v="462-78-5240"/>
    <x v="2"/>
    <s v="Naypyitaw"/>
    <x v="1"/>
    <x v="0"/>
    <x v="3"/>
    <n v="26.61"/>
    <n v="2"/>
    <n v="2.661"/>
    <n v="55.881"/>
    <x v="42"/>
    <s v="Tue"/>
    <x v="283"/>
    <x v="2"/>
    <n v="53.22"/>
    <n v="4.7619047620000003"/>
    <n v="2.661"/>
    <n v="4.2"/>
    <s v="Low Spender"/>
  </r>
  <r>
    <s v="153-58-4872"/>
    <x v="2"/>
    <s v="Naypyitaw"/>
    <x v="0"/>
    <x v="0"/>
    <x v="4"/>
    <n v="74.89"/>
    <n v="4"/>
    <n v="14.978"/>
    <n v="314.53800000000001"/>
    <x v="75"/>
    <s v="Fri"/>
    <x v="461"/>
    <x v="0"/>
    <n v="299.56"/>
    <n v="4.7619047620000003"/>
    <n v="14.978"/>
    <n v="4.2"/>
    <s v="Medium Spender"/>
  </r>
  <r>
    <s v="689-16-9784"/>
    <x v="2"/>
    <s v="Naypyitaw"/>
    <x v="1"/>
    <x v="1"/>
    <x v="4"/>
    <n v="46.77"/>
    <n v="6"/>
    <n v="14.031000000000001"/>
    <n v="294.65100000000001"/>
    <x v="9"/>
    <s v="Mon"/>
    <x v="253"/>
    <x v="2"/>
    <n v="280.62"/>
    <n v="4.7619047620000003"/>
    <n v="14.031000000000001"/>
    <n v="6"/>
    <s v="Medium Spender"/>
  </r>
  <r>
    <s v="394-41-0748"/>
    <x v="2"/>
    <s v="Naypyitaw"/>
    <x v="0"/>
    <x v="0"/>
    <x v="5"/>
    <n v="54.07"/>
    <n v="9"/>
    <n v="24.331499999999998"/>
    <n v="510.9615"/>
    <x v="2"/>
    <s v="Sun"/>
    <x v="355"/>
    <x v="0"/>
    <n v="486.63"/>
    <n v="4.7619047620000003"/>
    <n v="24.331499999999998"/>
    <n v="9.5"/>
    <s v="High Spender"/>
  </r>
  <r>
    <s v="541-89-9860"/>
    <x v="2"/>
    <s v="Naypyitaw"/>
    <x v="0"/>
    <x v="0"/>
    <x v="5"/>
    <n v="80.48"/>
    <n v="3"/>
    <n v="12.071999999999999"/>
    <n v="253.512"/>
    <x v="57"/>
    <s v="Fri"/>
    <x v="462"/>
    <x v="2"/>
    <n v="241.44"/>
    <n v="4.7619047620000003"/>
    <n v="12.071999999999999"/>
    <n v="8.1"/>
    <s v="Medium Spender"/>
  </r>
  <r>
    <s v="110-05-6330"/>
    <x v="2"/>
    <s v="Naypyitaw"/>
    <x v="1"/>
    <x v="0"/>
    <x v="4"/>
    <n v="39.43"/>
    <n v="6"/>
    <n v="11.829000000000001"/>
    <n v="248.40899999999999"/>
    <x v="65"/>
    <s v="Mon"/>
    <x v="210"/>
    <x v="1"/>
    <n v="236.58"/>
    <n v="4.7619047620000003"/>
    <n v="11.829000000000001"/>
    <n v="9.4"/>
    <s v="Medium Spender"/>
  </r>
  <r>
    <s v="651-61-0874"/>
    <x v="2"/>
    <s v="Naypyitaw"/>
    <x v="1"/>
    <x v="1"/>
    <x v="1"/>
    <n v="46.22"/>
    <n v="4"/>
    <n v="9.2439999999999998"/>
    <n v="194.124"/>
    <x v="55"/>
    <s v="Tue"/>
    <x v="463"/>
    <x v="1"/>
    <n v="184.88"/>
    <n v="4.7619047620000003"/>
    <n v="9.2439999999999998"/>
    <n v="6.2"/>
    <s v="Medium Spender"/>
  </r>
  <r>
    <s v="236-86-3015"/>
    <x v="2"/>
    <s v="Naypyitaw"/>
    <x v="0"/>
    <x v="1"/>
    <x v="1"/>
    <n v="13.98"/>
    <n v="1"/>
    <n v="0.69899999999999995"/>
    <n v="14.679"/>
    <x v="68"/>
    <s v="Mon"/>
    <x v="464"/>
    <x v="0"/>
    <n v="13.98"/>
    <n v="4.7619047620000003"/>
    <n v="0.69899999999999995"/>
    <n v="9.8000000000000007"/>
    <s v="Low Spender"/>
  </r>
  <r>
    <s v="587-03-7455"/>
    <x v="2"/>
    <s v="Naypyitaw"/>
    <x v="0"/>
    <x v="0"/>
    <x v="5"/>
    <n v="97.79"/>
    <n v="7"/>
    <n v="34.226500000000001"/>
    <n v="718.75649999999996"/>
    <x v="88"/>
    <s v="Sat"/>
    <x v="465"/>
    <x v="0"/>
    <n v="684.53"/>
    <n v="4.7619047620000003"/>
    <n v="34.226500000000001"/>
    <n v="4.9000000000000004"/>
    <s v="High Spender"/>
  </r>
  <r>
    <s v="372-26-1506"/>
    <x v="2"/>
    <s v="Naypyitaw"/>
    <x v="1"/>
    <x v="0"/>
    <x v="5"/>
    <n v="23.82"/>
    <n v="5"/>
    <n v="5.9550000000000001"/>
    <n v="125.05500000000001"/>
    <x v="74"/>
    <s v="Mon"/>
    <x v="320"/>
    <x v="0"/>
    <n v="119.1"/>
    <n v="4.7619047620000003"/>
    <n v="5.9550000000000001"/>
    <n v="5.4"/>
    <s v="Low Spender"/>
  </r>
  <r>
    <s v="750-57-9686"/>
    <x v="2"/>
    <s v="Naypyitaw"/>
    <x v="1"/>
    <x v="0"/>
    <x v="1"/>
    <n v="45.38"/>
    <n v="4"/>
    <n v="9.0760000000000005"/>
    <n v="190.596"/>
    <x v="73"/>
    <s v="Tue"/>
    <x v="49"/>
    <x v="1"/>
    <n v="181.52"/>
    <n v="4.7619047620000003"/>
    <n v="9.0760000000000005"/>
    <n v="8.6999999999999993"/>
    <s v="Medium Spender"/>
  </r>
  <r>
    <s v="186-09-3669"/>
    <x v="2"/>
    <s v="Naypyitaw"/>
    <x v="0"/>
    <x v="0"/>
    <x v="0"/>
    <n v="81.510000000000005"/>
    <n v="1"/>
    <n v="4.0754999999999999"/>
    <n v="85.585499999999996"/>
    <x v="25"/>
    <s v="Tue"/>
    <x v="235"/>
    <x v="0"/>
    <n v="81.510000000000005"/>
    <n v="4.7619047620000003"/>
    <n v="4.0754999999999999"/>
    <n v="9.1999999999999993"/>
    <s v="Low Spender"/>
  </r>
  <r>
    <s v="266-76-6436"/>
    <x v="2"/>
    <s v="Naypyitaw"/>
    <x v="0"/>
    <x v="0"/>
    <x v="4"/>
    <n v="38.6"/>
    <n v="3"/>
    <n v="5.79"/>
    <n v="121.59"/>
    <x v="30"/>
    <s v="Thu"/>
    <x v="203"/>
    <x v="0"/>
    <n v="115.8"/>
    <n v="4.7619047620000003"/>
    <n v="5.79"/>
    <n v="7.5"/>
    <s v="Low Spender"/>
  </r>
  <r>
    <s v="740-22-2500"/>
    <x v="2"/>
    <s v="Naypyitaw"/>
    <x v="1"/>
    <x v="0"/>
    <x v="3"/>
    <n v="84.05"/>
    <n v="3"/>
    <n v="12.6075"/>
    <n v="264.75749999999999"/>
    <x v="48"/>
    <s v="Wed"/>
    <x v="450"/>
    <x v="2"/>
    <n v="252.15"/>
    <n v="4.7619047620000003"/>
    <n v="12.6075"/>
    <n v="9.8000000000000007"/>
    <s v="Medium Spender"/>
  </r>
  <r>
    <s v="271-88-8734"/>
    <x v="2"/>
    <s v="Naypyitaw"/>
    <x v="0"/>
    <x v="0"/>
    <x v="5"/>
    <n v="97.21"/>
    <n v="10"/>
    <n v="48.604999999999997"/>
    <n v="1020.705"/>
    <x v="3"/>
    <s v="Fri"/>
    <x v="340"/>
    <x v="1"/>
    <n v="972.1"/>
    <n v="4.7619047620000003"/>
    <n v="48.604999999999997"/>
    <n v="8.6999999999999993"/>
    <s v="High Spender"/>
  </r>
  <r>
    <s v="489-64-4354"/>
    <x v="2"/>
    <s v="Naypyitaw"/>
    <x v="1"/>
    <x v="1"/>
    <x v="5"/>
    <n v="16.28"/>
    <n v="1"/>
    <n v="0.81399999999999995"/>
    <n v="17.094000000000001"/>
    <x v="46"/>
    <s v="Sat"/>
    <x v="16"/>
    <x v="2"/>
    <n v="16.28"/>
    <n v="4.7619047620000003"/>
    <n v="0.81399999999999995"/>
    <n v="5"/>
    <s v="Low Spender"/>
  </r>
  <r>
    <s v="574-57-9721"/>
    <x v="2"/>
    <s v="Naypyitaw"/>
    <x v="1"/>
    <x v="1"/>
    <x v="4"/>
    <n v="43.27"/>
    <n v="2"/>
    <n v="4.327"/>
    <n v="90.867000000000004"/>
    <x v="28"/>
    <s v="Fri"/>
    <x v="466"/>
    <x v="0"/>
    <n v="86.54"/>
    <n v="4.7619047620000003"/>
    <n v="4.327"/>
    <n v="5.7"/>
    <s v="Low Spender"/>
  </r>
  <r>
    <s v="751-69-0068"/>
    <x v="2"/>
    <s v="Naypyitaw"/>
    <x v="1"/>
    <x v="1"/>
    <x v="2"/>
    <n v="99.24"/>
    <n v="9"/>
    <n v="44.658000000000001"/>
    <n v="937.81799999999998"/>
    <x v="42"/>
    <s v="Tue"/>
    <x v="107"/>
    <x v="0"/>
    <n v="893.16"/>
    <n v="4.7619047620000003"/>
    <n v="44.658000000000001"/>
    <n v="9"/>
    <s v="High Spender"/>
  </r>
  <r>
    <s v="257-73-1380"/>
    <x v="2"/>
    <s v="Naypyitaw"/>
    <x v="0"/>
    <x v="1"/>
    <x v="2"/>
    <n v="82.93"/>
    <n v="4"/>
    <n v="16.585999999999999"/>
    <n v="348.30599999999998"/>
    <x v="20"/>
    <s v="Sun"/>
    <x v="467"/>
    <x v="0"/>
    <n v="331.72"/>
    <n v="4.7619047620000003"/>
    <n v="16.585999999999999"/>
    <n v="9.6"/>
    <s v="Medium Spender"/>
  </r>
  <r>
    <s v="549-96-4200"/>
    <x v="2"/>
    <s v="Naypyitaw"/>
    <x v="0"/>
    <x v="1"/>
    <x v="4"/>
    <n v="17.04"/>
    <n v="4"/>
    <n v="3.4079999999999999"/>
    <n v="71.567999999999998"/>
    <x v="28"/>
    <s v="Fri"/>
    <x v="468"/>
    <x v="0"/>
    <n v="68.16"/>
    <n v="4.7619047620000003"/>
    <n v="3.4079999999999999"/>
    <n v="7"/>
    <s v="Low Spender"/>
  </r>
  <r>
    <s v="810-60-6344"/>
    <x v="2"/>
    <s v="Naypyitaw"/>
    <x v="1"/>
    <x v="0"/>
    <x v="3"/>
    <n v="40.86"/>
    <n v="8"/>
    <n v="16.344000000000001"/>
    <n v="343.22399999999999"/>
    <x v="7"/>
    <s v="Thu"/>
    <x v="92"/>
    <x v="1"/>
    <n v="326.88"/>
    <n v="4.7619047620000003"/>
    <n v="16.344000000000001"/>
    <n v="6.5"/>
    <s v="Medium Spender"/>
  </r>
  <r>
    <s v="450-28-2866"/>
    <x v="2"/>
    <s v="Naypyitaw"/>
    <x v="0"/>
    <x v="1"/>
    <x v="4"/>
    <n v="17.440000000000001"/>
    <n v="5"/>
    <n v="4.3600000000000003"/>
    <n v="91.56"/>
    <x v="17"/>
    <s v="Tue"/>
    <x v="46"/>
    <x v="2"/>
    <n v="87.2"/>
    <n v="4.7619047620000003"/>
    <n v="4.3600000000000003"/>
    <n v="8.1"/>
    <s v="Low Spender"/>
  </r>
  <r>
    <s v="192-98-7397"/>
    <x v="2"/>
    <s v="Naypyitaw"/>
    <x v="1"/>
    <x v="1"/>
    <x v="5"/>
    <n v="12.78"/>
    <n v="1"/>
    <n v="0.63900000000000001"/>
    <n v="13.419"/>
    <x v="73"/>
    <s v="Tue"/>
    <x v="469"/>
    <x v="0"/>
    <n v="12.78"/>
    <n v="4.7619047620000003"/>
    <n v="0.63900000000000001"/>
    <n v="9.5"/>
    <s v="Low Spender"/>
  </r>
  <r>
    <s v="235-46-8343"/>
    <x v="2"/>
    <s v="Naypyitaw"/>
    <x v="0"/>
    <x v="1"/>
    <x v="4"/>
    <n v="27.66"/>
    <n v="10"/>
    <n v="13.83"/>
    <n v="290.43"/>
    <x v="32"/>
    <s v="Thu"/>
    <x v="21"/>
    <x v="1"/>
    <n v="276.60000000000002"/>
    <n v="4.7619047620000003"/>
    <n v="13.83"/>
    <n v="8.9"/>
    <s v="Medium Spender"/>
  </r>
  <r>
    <s v="453-12-7053"/>
    <x v="2"/>
    <s v="Naypyitaw"/>
    <x v="1"/>
    <x v="1"/>
    <x v="5"/>
    <n v="45.74"/>
    <n v="3"/>
    <n v="6.8609999999999998"/>
    <n v="144.08099999999999"/>
    <x v="15"/>
    <s v="Sun"/>
    <x v="117"/>
    <x v="1"/>
    <n v="137.22"/>
    <n v="4.7619047620000003"/>
    <n v="6.8609999999999998"/>
    <n v="6.5"/>
    <s v="Low Spender"/>
  </r>
  <r>
    <s v="325-90-8763"/>
    <x v="2"/>
    <s v="Naypyitaw"/>
    <x v="0"/>
    <x v="0"/>
    <x v="3"/>
    <n v="46.57"/>
    <n v="10"/>
    <n v="23.285"/>
    <n v="488.98500000000001"/>
    <x v="2"/>
    <s v="Sun"/>
    <x v="125"/>
    <x v="2"/>
    <n v="465.7"/>
    <n v="4.7619047620000003"/>
    <n v="23.285"/>
    <n v="7.6"/>
    <s v="High Spender"/>
  </r>
  <r>
    <s v="729-46-7422"/>
    <x v="2"/>
    <s v="Naypyitaw"/>
    <x v="1"/>
    <x v="1"/>
    <x v="4"/>
    <n v="35.89"/>
    <n v="1"/>
    <n v="1.7945"/>
    <n v="37.6845"/>
    <x v="78"/>
    <s v="Sat"/>
    <x v="323"/>
    <x v="1"/>
    <n v="35.89"/>
    <n v="4.7619047620000003"/>
    <n v="1.7945"/>
    <n v="7.9"/>
    <s v="Low Spender"/>
  </r>
  <r>
    <s v="639-76-1242"/>
    <x v="2"/>
    <s v="Naypyitaw"/>
    <x v="1"/>
    <x v="1"/>
    <x v="4"/>
    <n v="40.520000000000003"/>
    <n v="5"/>
    <n v="10.130000000000001"/>
    <n v="212.73"/>
    <x v="58"/>
    <s v="Sun"/>
    <x v="222"/>
    <x v="2"/>
    <n v="202.6"/>
    <n v="4.7619047620000003"/>
    <n v="10.130000000000001"/>
    <n v="4.5"/>
    <s v="Medium Spender"/>
  </r>
  <r>
    <s v="326-71-2155"/>
    <x v="2"/>
    <s v="Naypyitaw"/>
    <x v="1"/>
    <x v="0"/>
    <x v="2"/>
    <n v="73.95"/>
    <n v="4"/>
    <n v="14.79"/>
    <n v="310.58999999999997"/>
    <x v="58"/>
    <s v="Sun"/>
    <x v="447"/>
    <x v="2"/>
    <n v="295.8"/>
    <n v="4.7619047620000003"/>
    <n v="14.79"/>
    <n v="6.1"/>
    <s v="Medium Spender"/>
  </r>
  <r>
    <s v="320-32-8842"/>
    <x v="2"/>
    <s v="Naypyitaw"/>
    <x v="0"/>
    <x v="0"/>
    <x v="4"/>
    <n v="22.62"/>
    <n v="1"/>
    <n v="1.131"/>
    <n v="23.751000000000001"/>
    <x v="84"/>
    <s v="Sun"/>
    <x v="457"/>
    <x v="2"/>
    <n v="22.62"/>
    <n v="4.7619047620000003"/>
    <n v="1.131"/>
    <n v="6.4"/>
    <s v="Low Spender"/>
  </r>
  <r>
    <s v="878-30-2331"/>
    <x v="2"/>
    <s v="Naypyitaw"/>
    <x v="0"/>
    <x v="0"/>
    <x v="2"/>
    <n v="54.55"/>
    <n v="10"/>
    <n v="27.274999999999999"/>
    <n v="572.77499999999998"/>
    <x v="13"/>
    <s v="Sat"/>
    <x v="77"/>
    <x v="1"/>
    <n v="545.5"/>
    <n v="4.7619047620000003"/>
    <n v="27.274999999999999"/>
    <n v="7.1"/>
    <s v="High Spender"/>
  </r>
  <r>
    <s v="440-59-5691"/>
    <x v="2"/>
    <s v="Naypyitaw"/>
    <x v="0"/>
    <x v="0"/>
    <x v="0"/>
    <n v="37.15"/>
    <n v="7"/>
    <n v="13.0025"/>
    <n v="273.05250000000001"/>
    <x v="3"/>
    <s v="Fri"/>
    <x v="103"/>
    <x v="1"/>
    <n v="260.05"/>
    <n v="4.7619047620000003"/>
    <n v="13.0025"/>
    <n v="7.7"/>
    <s v="Medium Spender"/>
  </r>
  <r>
    <s v="746-19-0921"/>
    <x v="2"/>
    <s v="Naypyitaw"/>
    <x v="1"/>
    <x v="1"/>
    <x v="4"/>
    <n v="21.58"/>
    <n v="1"/>
    <n v="1.079"/>
    <n v="22.658999999999999"/>
    <x v="54"/>
    <s v="Sat"/>
    <x v="447"/>
    <x v="0"/>
    <n v="21.58"/>
    <n v="4.7619047620000003"/>
    <n v="1.079"/>
    <n v="7.2"/>
    <s v="Low Spender"/>
  </r>
  <r>
    <s v="233-34-0817"/>
    <x v="2"/>
    <s v="Naypyitaw"/>
    <x v="0"/>
    <x v="0"/>
    <x v="3"/>
    <n v="98.84"/>
    <n v="1"/>
    <n v="4.9420000000000002"/>
    <n v="103.782"/>
    <x v="57"/>
    <s v="Fri"/>
    <x v="111"/>
    <x v="2"/>
    <n v="98.84"/>
    <n v="4.7619047620000003"/>
    <n v="4.9420000000000002"/>
    <n v="8.4"/>
    <s v="Low Spender"/>
  </r>
  <r>
    <s v="767-05-1286"/>
    <x v="2"/>
    <s v="Naypyitaw"/>
    <x v="0"/>
    <x v="0"/>
    <x v="1"/>
    <n v="83.77"/>
    <n v="6"/>
    <n v="25.131"/>
    <n v="527.75099999999998"/>
    <x v="48"/>
    <s v="Wed"/>
    <x v="470"/>
    <x v="0"/>
    <n v="502.62"/>
    <n v="4.7619047620000003"/>
    <n v="25.131"/>
    <n v="5.4"/>
    <s v="High Spender"/>
  </r>
  <r>
    <s v="598-47-9715"/>
    <x v="2"/>
    <s v="Naypyitaw"/>
    <x v="1"/>
    <x v="1"/>
    <x v="3"/>
    <n v="84.07"/>
    <n v="4"/>
    <n v="16.814"/>
    <n v="353.09399999999999"/>
    <x v="63"/>
    <s v="Thu"/>
    <x v="169"/>
    <x v="0"/>
    <n v="336.28"/>
    <n v="4.7619047620000003"/>
    <n v="16.814"/>
    <n v="4.4000000000000004"/>
    <s v="Medium Spender"/>
  </r>
  <r>
    <s v="541-08-3113"/>
    <x v="2"/>
    <s v="Naypyitaw"/>
    <x v="1"/>
    <x v="1"/>
    <x v="4"/>
    <n v="65.97"/>
    <n v="8"/>
    <n v="26.388000000000002"/>
    <n v="554.14800000000002"/>
    <x v="24"/>
    <s v="Sat"/>
    <x v="93"/>
    <x v="2"/>
    <n v="527.76"/>
    <n v="4.7619047620000003"/>
    <n v="26.388000000000002"/>
    <n v="8.4"/>
    <s v="High Spender"/>
  </r>
  <r>
    <s v="246-11-3901"/>
    <x v="2"/>
    <s v="Naypyitaw"/>
    <x v="1"/>
    <x v="0"/>
    <x v="3"/>
    <n v="32.799999999999997"/>
    <n v="10"/>
    <n v="16.399999999999999"/>
    <n v="344.4"/>
    <x v="57"/>
    <s v="Fri"/>
    <x v="460"/>
    <x v="2"/>
    <n v="328"/>
    <n v="4.7619047620000003"/>
    <n v="16.399999999999999"/>
    <n v="6.2"/>
    <s v="Medium Spender"/>
  </r>
  <r>
    <s v="493-65-6248"/>
    <x v="2"/>
    <s v="Naypyitaw"/>
    <x v="0"/>
    <x v="0"/>
    <x v="2"/>
    <n v="36.979999999999997"/>
    <n v="10"/>
    <n v="18.489999999999998"/>
    <n v="388.29"/>
    <x v="10"/>
    <s v="Tue"/>
    <x v="132"/>
    <x v="1"/>
    <n v="369.8"/>
    <n v="4.7619047620000003"/>
    <n v="18.489999999999998"/>
    <n v="7"/>
    <s v="High Spender"/>
  </r>
  <r>
    <s v="556-72-8512"/>
    <x v="2"/>
    <s v="Naypyitaw"/>
    <x v="1"/>
    <x v="1"/>
    <x v="1"/>
    <n v="22.96"/>
    <n v="1"/>
    <n v="1.1479999999999999"/>
    <n v="24.108000000000001"/>
    <x v="87"/>
    <s v="Wed"/>
    <x v="471"/>
    <x v="2"/>
    <n v="22.96"/>
    <n v="4.7619047620000003"/>
    <n v="1.1479999999999999"/>
    <n v="4.3"/>
    <s v="Low Spender"/>
  </r>
  <r>
    <s v="148-82-2527"/>
    <x v="2"/>
    <s v="Naypyitaw"/>
    <x v="0"/>
    <x v="0"/>
    <x v="1"/>
    <n v="12.12"/>
    <n v="10"/>
    <n v="6.06"/>
    <n v="127.26"/>
    <x v="62"/>
    <s v="Tue"/>
    <x v="310"/>
    <x v="1"/>
    <n v="121.2"/>
    <n v="4.7619047620000003"/>
    <n v="6.06"/>
    <n v="8.4"/>
    <s v="Low Spender"/>
  </r>
  <r>
    <s v="556-97-7101"/>
    <x v="2"/>
    <s v="Naypyitaw"/>
    <x v="1"/>
    <x v="0"/>
    <x v="3"/>
    <n v="63.22"/>
    <n v="2"/>
    <n v="6.3220000000000001"/>
    <n v="132.762"/>
    <x v="10"/>
    <s v="Tue"/>
    <x v="87"/>
    <x v="2"/>
    <n v="126.44"/>
    <n v="4.7619047620000003"/>
    <n v="6.3220000000000001"/>
    <n v="8.5"/>
    <s v="Low Spender"/>
  </r>
  <r>
    <s v="862-59-8517"/>
    <x v="2"/>
    <s v="Naypyitaw"/>
    <x v="1"/>
    <x v="0"/>
    <x v="4"/>
    <n v="90.24"/>
    <n v="6"/>
    <n v="27.071999999999999"/>
    <n v="568.51199999999994"/>
    <x v="2"/>
    <s v="Sun"/>
    <x v="472"/>
    <x v="2"/>
    <n v="541.44000000000005"/>
    <n v="4.7619047620000003"/>
    <n v="27.071999999999999"/>
    <n v="6.2"/>
    <s v="High Spender"/>
  </r>
  <r>
    <s v="573-98-8548"/>
    <x v="2"/>
    <s v="Naypyitaw"/>
    <x v="0"/>
    <x v="0"/>
    <x v="5"/>
    <n v="31.9"/>
    <n v="1"/>
    <n v="1.595"/>
    <n v="33.494999999999997"/>
    <x v="0"/>
    <s v="Sat"/>
    <x v="382"/>
    <x v="0"/>
    <n v="31.9"/>
    <n v="4.7619047620000003"/>
    <n v="1.595"/>
    <n v="9.1"/>
    <s v="Low Spender"/>
  </r>
  <r>
    <s v="620-02-2046"/>
    <x v="2"/>
    <s v="Naypyitaw"/>
    <x v="1"/>
    <x v="1"/>
    <x v="1"/>
    <n v="69.400000000000006"/>
    <n v="2"/>
    <n v="6.94"/>
    <n v="145.74"/>
    <x v="2"/>
    <s v="Sun"/>
    <x v="132"/>
    <x v="0"/>
    <n v="138.80000000000001"/>
    <n v="4.7619047620000003"/>
    <n v="6.94"/>
    <n v="9"/>
    <s v="Low Spender"/>
  </r>
  <r>
    <s v="602-80-9671"/>
    <x v="2"/>
    <s v="Naypyitaw"/>
    <x v="0"/>
    <x v="0"/>
    <x v="1"/>
    <n v="15.95"/>
    <n v="6"/>
    <n v="4.7850000000000001"/>
    <n v="100.485"/>
    <x v="54"/>
    <s v="Sat"/>
    <x v="5"/>
    <x v="1"/>
    <n v="95.7"/>
    <n v="4.7619047620000003"/>
    <n v="4.7850000000000001"/>
    <n v="5.0999999999999996"/>
    <s v="Low Spender"/>
  </r>
  <r>
    <s v="503-07-0930"/>
    <x v="2"/>
    <s v="Naypyitaw"/>
    <x v="0"/>
    <x v="1"/>
    <x v="2"/>
    <n v="58.39"/>
    <n v="7"/>
    <n v="20.436499999999999"/>
    <n v="429.16649999999998"/>
    <x v="78"/>
    <s v="Sat"/>
    <x v="363"/>
    <x v="1"/>
    <n v="408.73"/>
    <n v="4.7619047620000003"/>
    <n v="20.436499999999999"/>
    <n v="8.1999999999999993"/>
    <s v="High Spender"/>
  </r>
  <r>
    <s v="413-20-6708"/>
    <x v="2"/>
    <s v="Naypyitaw"/>
    <x v="0"/>
    <x v="0"/>
    <x v="5"/>
    <n v="51.47"/>
    <n v="1"/>
    <n v="2.5735000000000001"/>
    <n v="54.043500000000002"/>
    <x v="59"/>
    <s v="Mon"/>
    <x v="473"/>
    <x v="0"/>
    <n v="51.47"/>
    <n v="4.7619047620000003"/>
    <n v="2.5735000000000001"/>
    <n v="8.5"/>
    <s v="Low Spender"/>
  </r>
  <r>
    <s v="521-18-7827"/>
    <x v="2"/>
    <s v="Naypyitaw"/>
    <x v="0"/>
    <x v="1"/>
    <x v="1"/>
    <n v="39.39"/>
    <n v="5"/>
    <n v="9.8475000000000001"/>
    <n v="206.79750000000001"/>
    <x v="25"/>
    <s v="Tue"/>
    <x v="273"/>
    <x v="1"/>
    <n v="196.95"/>
    <n v="4.7619047620000003"/>
    <n v="9.8475000000000001"/>
    <n v="8.6999999999999993"/>
    <s v="Medium Spender"/>
  </r>
  <r>
    <s v="600-38-9738"/>
    <x v="2"/>
    <s v="Naypyitaw"/>
    <x v="0"/>
    <x v="1"/>
    <x v="2"/>
    <n v="71.92"/>
    <n v="5"/>
    <n v="17.98"/>
    <n v="377.58"/>
    <x v="64"/>
    <s v="Thu"/>
    <x v="64"/>
    <x v="1"/>
    <n v="359.6"/>
    <n v="4.7619047620000003"/>
    <n v="17.98"/>
    <n v="4.3"/>
    <s v="Medium Spender"/>
  </r>
  <r>
    <s v="451-28-5717"/>
    <x v="2"/>
    <s v="Naypyitaw"/>
    <x v="0"/>
    <x v="0"/>
    <x v="1"/>
    <n v="83.17"/>
    <n v="6"/>
    <n v="24.951000000000001"/>
    <n v="523.971"/>
    <x v="45"/>
    <s v="Wed"/>
    <x v="78"/>
    <x v="2"/>
    <n v="499.02"/>
    <n v="4.7619047620000003"/>
    <n v="24.951000000000001"/>
    <n v="7.3"/>
    <s v="High Spender"/>
  </r>
  <r>
    <s v="133-14-7229"/>
    <x v="2"/>
    <s v="Naypyitaw"/>
    <x v="1"/>
    <x v="1"/>
    <x v="0"/>
    <n v="62.87"/>
    <n v="2"/>
    <n v="6.2869999999999999"/>
    <n v="132.02699999999999"/>
    <x v="10"/>
    <s v="Tue"/>
    <x v="474"/>
    <x v="2"/>
    <n v="125.74"/>
    <n v="4.7619047620000003"/>
    <n v="6.2869999999999999"/>
    <n v="5"/>
    <s v="Low Spender"/>
  </r>
  <r>
    <s v="236-27-1144"/>
    <x v="2"/>
    <s v="Naypyitaw"/>
    <x v="1"/>
    <x v="0"/>
    <x v="4"/>
    <n v="16.309999999999999"/>
    <n v="9"/>
    <n v="7.3395000000000001"/>
    <n v="154.12950000000001"/>
    <x v="60"/>
    <s v="Tue"/>
    <x v="218"/>
    <x v="0"/>
    <n v="146.79"/>
    <n v="4.7619047620000003"/>
    <n v="7.3395000000000001"/>
    <n v="8.4"/>
    <s v="Low Spender"/>
  </r>
  <r>
    <s v="583-41-4548"/>
    <x v="2"/>
    <s v="Naypyitaw"/>
    <x v="1"/>
    <x v="1"/>
    <x v="1"/>
    <n v="16.670000000000002"/>
    <n v="7"/>
    <n v="5.8345000000000002"/>
    <n v="122.5245"/>
    <x v="7"/>
    <s v="Thu"/>
    <x v="55"/>
    <x v="0"/>
    <n v="116.69"/>
    <n v="4.7619047620000003"/>
    <n v="5.8345000000000002"/>
    <n v="7.4"/>
    <s v="Low Spender"/>
  </r>
  <r>
    <s v="358-88-9262"/>
    <x v="2"/>
    <s v="Naypyitaw"/>
    <x v="0"/>
    <x v="0"/>
    <x v="4"/>
    <n v="87.48"/>
    <n v="6"/>
    <n v="26.244"/>
    <n v="551.12400000000002"/>
    <x v="38"/>
    <s v="Fri"/>
    <x v="195"/>
    <x v="0"/>
    <n v="524.88"/>
    <n v="4.7619047620000003"/>
    <n v="26.244"/>
    <n v="5.0999999999999996"/>
    <s v="High Spender"/>
  </r>
  <r>
    <s v="343-87-0864"/>
    <x v="2"/>
    <s v="Naypyitaw"/>
    <x v="0"/>
    <x v="1"/>
    <x v="0"/>
    <n v="75.88"/>
    <n v="1"/>
    <n v="3.794"/>
    <n v="79.674000000000007"/>
    <x v="39"/>
    <s v="Thu"/>
    <x v="475"/>
    <x v="1"/>
    <n v="75.88"/>
    <n v="4.7619047620000003"/>
    <n v="3.794"/>
    <n v="7.1"/>
    <s v="Low Spender"/>
  </r>
  <r>
    <s v="243-47-2663"/>
    <x v="2"/>
    <s v="Naypyitaw"/>
    <x v="0"/>
    <x v="1"/>
    <x v="3"/>
    <n v="18.77"/>
    <n v="6"/>
    <n v="5.6310000000000002"/>
    <n v="118.251"/>
    <x v="74"/>
    <s v="Mon"/>
    <x v="441"/>
    <x v="1"/>
    <n v="112.62"/>
    <n v="4.7619047620000003"/>
    <n v="5.6310000000000002"/>
    <n v="5.5"/>
    <s v="Low Spender"/>
  </r>
  <r>
    <s v="399-69-4630"/>
    <x v="2"/>
    <s v="Naypyitaw"/>
    <x v="1"/>
    <x v="1"/>
    <x v="3"/>
    <n v="22.21"/>
    <n v="6"/>
    <n v="6.6630000000000003"/>
    <n v="139.923"/>
    <x v="63"/>
    <s v="Thu"/>
    <x v="135"/>
    <x v="1"/>
    <n v="133.26"/>
    <n v="4.7619047620000003"/>
    <n v="6.6630000000000003"/>
    <n v="8.6"/>
    <s v="Low Spender"/>
  </r>
  <r>
    <s v="283-26-5248"/>
    <x v="2"/>
    <s v="Naypyitaw"/>
    <x v="0"/>
    <x v="0"/>
    <x v="4"/>
    <n v="98.52"/>
    <n v="10"/>
    <n v="49.26"/>
    <n v="1034.46"/>
    <x v="87"/>
    <s v="Wed"/>
    <x v="303"/>
    <x v="0"/>
    <n v="985.2"/>
    <n v="4.7619047620000003"/>
    <n v="49.26"/>
    <n v="4.5"/>
    <s v="High Spender"/>
  </r>
  <r>
    <s v="866-99-7614"/>
    <x v="2"/>
    <s v="Naypyitaw"/>
    <x v="1"/>
    <x v="1"/>
    <x v="4"/>
    <n v="89.2"/>
    <n v="10"/>
    <n v="44.6"/>
    <n v="936.6"/>
    <x v="83"/>
    <s v="Mon"/>
    <x v="140"/>
    <x v="1"/>
    <n v="892"/>
    <n v="4.7619047620000003"/>
    <n v="44.6"/>
    <n v="4.4000000000000004"/>
    <s v="High Spender"/>
  </r>
  <r>
    <s v="718-57-9773"/>
    <x v="2"/>
    <s v="Naypyitaw"/>
    <x v="1"/>
    <x v="0"/>
    <x v="2"/>
    <n v="49.33"/>
    <n v="10"/>
    <n v="24.664999999999999"/>
    <n v="517.96500000000003"/>
    <x v="58"/>
    <s v="Sun"/>
    <x v="25"/>
    <x v="1"/>
    <n v="493.3"/>
    <n v="4.7619047620000003"/>
    <n v="24.664999999999999"/>
    <n v="9.4"/>
    <s v="High Spender"/>
  </r>
  <r>
    <s v="408-26-9866"/>
    <x v="2"/>
    <s v="Naypyitaw"/>
    <x v="1"/>
    <x v="0"/>
    <x v="2"/>
    <n v="73.98"/>
    <n v="7"/>
    <n v="25.893000000000001"/>
    <n v="543.75300000000004"/>
    <x v="13"/>
    <s v="Sat"/>
    <x v="32"/>
    <x v="0"/>
    <n v="517.86"/>
    <n v="4.7619047620000003"/>
    <n v="25.893000000000001"/>
    <n v="4.0999999999999996"/>
    <s v="High Spender"/>
  </r>
  <r>
    <s v="592-34-6155"/>
    <x v="2"/>
    <s v="Naypyitaw"/>
    <x v="1"/>
    <x v="1"/>
    <x v="4"/>
    <n v="31.77"/>
    <n v="4"/>
    <n v="6.3540000000000001"/>
    <n v="133.434"/>
    <x v="71"/>
    <s v="Mon"/>
    <x v="296"/>
    <x v="0"/>
    <n v="127.08"/>
    <n v="4.7619047620000003"/>
    <n v="6.3540000000000001"/>
    <n v="6.2"/>
    <s v="Low Spender"/>
  </r>
  <r>
    <s v="390-31-6381"/>
    <x v="2"/>
    <s v="Naypyitaw"/>
    <x v="1"/>
    <x v="1"/>
    <x v="4"/>
    <n v="27.22"/>
    <n v="3"/>
    <n v="4.0830000000000002"/>
    <n v="85.742999999999995"/>
    <x v="49"/>
    <s v="Mon"/>
    <x v="189"/>
    <x v="2"/>
    <n v="81.66"/>
    <n v="4.7619047620000003"/>
    <n v="4.0830000000000002"/>
    <n v="7.3"/>
    <s v="Low Spender"/>
  </r>
  <r>
    <s v="339-18-7061"/>
    <x v="2"/>
    <s v="Naypyitaw"/>
    <x v="0"/>
    <x v="0"/>
    <x v="5"/>
    <n v="92.98"/>
    <n v="2"/>
    <n v="9.298"/>
    <n v="195.25800000000001"/>
    <x v="53"/>
    <s v="Wed"/>
    <x v="406"/>
    <x v="1"/>
    <n v="185.96"/>
    <n v="4.7619047620000003"/>
    <n v="9.298"/>
    <n v="8"/>
    <s v="Medium Spender"/>
  </r>
  <r>
    <s v="379-17-6588"/>
    <x v="2"/>
    <s v="Naypyitaw"/>
    <x v="1"/>
    <x v="1"/>
    <x v="5"/>
    <n v="59.61"/>
    <n v="10"/>
    <n v="29.805"/>
    <n v="625.90499999999997"/>
    <x v="66"/>
    <s v="Thu"/>
    <x v="224"/>
    <x v="2"/>
    <n v="596.1"/>
    <n v="4.7619047620000003"/>
    <n v="29.805"/>
    <n v="5.3"/>
    <s v="High Spender"/>
  </r>
  <r>
    <s v="302-15-2162"/>
    <x v="2"/>
    <s v="Naypyitaw"/>
    <x v="0"/>
    <x v="1"/>
    <x v="0"/>
    <n v="46.53"/>
    <n v="6"/>
    <n v="13.959"/>
    <n v="293.13900000000001"/>
    <x v="1"/>
    <s v="Sun"/>
    <x v="193"/>
    <x v="1"/>
    <n v="279.18"/>
    <n v="4.7619047620000003"/>
    <n v="13.959"/>
    <n v="4.3"/>
    <s v="Medium Spender"/>
  </r>
  <r>
    <s v="788-07-8452"/>
    <x v="2"/>
    <s v="Naypyitaw"/>
    <x v="0"/>
    <x v="0"/>
    <x v="1"/>
    <n v="24.24"/>
    <n v="7"/>
    <n v="8.484"/>
    <n v="178.16399999999999"/>
    <x v="2"/>
    <s v="Sun"/>
    <x v="117"/>
    <x v="0"/>
    <n v="169.68"/>
    <n v="4.7619047620000003"/>
    <n v="8.484"/>
    <n v="9.4"/>
    <s v="Medium Spender"/>
  </r>
  <r>
    <s v="123-35-4896"/>
    <x v="2"/>
    <s v="Naypyitaw"/>
    <x v="1"/>
    <x v="0"/>
    <x v="2"/>
    <n v="46.66"/>
    <n v="9"/>
    <n v="20.997"/>
    <n v="440.93700000000001"/>
    <x v="12"/>
    <s v="Sun"/>
    <x v="379"/>
    <x v="0"/>
    <n v="419.94"/>
    <n v="4.7619047620000003"/>
    <n v="20.997"/>
    <n v="5.3"/>
    <s v="High Spender"/>
  </r>
  <r>
    <s v="258-69-7810"/>
    <x v="2"/>
    <s v="Naypyitaw"/>
    <x v="1"/>
    <x v="0"/>
    <x v="5"/>
    <n v="36.85"/>
    <n v="5"/>
    <n v="9.2125000000000004"/>
    <n v="193.46250000000001"/>
    <x v="69"/>
    <s v="Sat"/>
    <x v="385"/>
    <x v="2"/>
    <n v="184.25"/>
    <n v="4.7619047620000003"/>
    <n v="9.2125000000000004"/>
    <n v="9.1999999999999993"/>
    <s v="Medium Spender"/>
  </r>
  <r>
    <s v="219-61-4139"/>
    <x v="2"/>
    <s v="Naypyitaw"/>
    <x v="1"/>
    <x v="1"/>
    <x v="3"/>
    <n v="83.08"/>
    <n v="1"/>
    <n v="4.1539999999999999"/>
    <n v="87.233999999999995"/>
    <x v="48"/>
    <s v="Wed"/>
    <x v="163"/>
    <x v="0"/>
    <n v="83.08"/>
    <n v="4.7619047620000003"/>
    <n v="4.1539999999999999"/>
    <n v="6.4"/>
    <s v="Low Spender"/>
  </r>
  <r>
    <s v="881-41-7302"/>
    <x v="2"/>
    <s v="Naypyitaw"/>
    <x v="1"/>
    <x v="0"/>
    <x v="5"/>
    <n v="64.989999999999995"/>
    <n v="1"/>
    <n v="3.2494999999999998"/>
    <n v="68.239500000000007"/>
    <x v="69"/>
    <s v="Sat"/>
    <x v="476"/>
    <x v="1"/>
    <n v="64.989999999999995"/>
    <n v="4.7619047620000003"/>
    <n v="3.2494999999999998"/>
    <n v="4.5"/>
    <s v="Low Spender"/>
  </r>
  <r>
    <s v="373-09-4567"/>
    <x v="2"/>
    <s v="Naypyitaw"/>
    <x v="1"/>
    <x v="1"/>
    <x v="4"/>
    <n v="77.56"/>
    <n v="10"/>
    <n v="38.78"/>
    <n v="814.38"/>
    <x v="66"/>
    <s v="Thu"/>
    <x v="30"/>
    <x v="0"/>
    <n v="775.6"/>
    <n v="4.7619047620000003"/>
    <n v="38.78"/>
    <n v="6.9"/>
    <s v="High Spender"/>
  </r>
  <r>
    <s v="484-22-8230"/>
    <x v="2"/>
    <s v="Naypyitaw"/>
    <x v="0"/>
    <x v="0"/>
    <x v="5"/>
    <n v="51.89"/>
    <n v="7"/>
    <n v="18.1615"/>
    <n v="381.39150000000001"/>
    <x v="73"/>
    <s v="Tue"/>
    <x v="398"/>
    <x v="2"/>
    <n v="363.23"/>
    <n v="4.7619047620000003"/>
    <n v="18.1615"/>
    <n v="4.5"/>
    <s v="Medium Spender"/>
  </r>
  <r>
    <s v="544-32-5024"/>
    <x v="2"/>
    <s v="Naypyitaw"/>
    <x v="0"/>
    <x v="0"/>
    <x v="4"/>
    <n v="49.79"/>
    <n v="4"/>
    <n v="9.9580000000000002"/>
    <n v="209.11799999999999"/>
    <x v="30"/>
    <s v="Thu"/>
    <x v="57"/>
    <x v="1"/>
    <n v="199.16"/>
    <n v="4.7619047620000003"/>
    <n v="9.9580000000000002"/>
    <n v="6.4"/>
    <s v="Medium Spender"/>
  </r>
  <r>
    <s v="277-35-5865"/>
    <x v="2"/>
    <s v="Naypyitaw"/>
    <x v="0"/>
    <x v="0"/>
    <x v="4"/>
    <n v="98.97"/>
    <n v="9"/>
    <n v="44.536499999999997"/>
    <n v="935.26649999999995"/>
    <x v="46"/>
    <s v="Sat"/>
    <x v="78"/>
    <x v="2"/>
    <n v="890.73"/>
    <n v="4.7619047620000003"/>
    <n v="44.536499999999997"/>
    <n v="6.7"/>
    <s v="High Spender"/>
  </r>
  <r>
    <s v="284-54-4231"/>
    <x v="2"/>
    <s v="Naypyitaw"/>
    <x v="0"/>
    <x v="1"/>
    <x v="2"/>
    <n v="80.930000000000007"/>
    <n v="1"/>
    <n v="4.0465"/>
    <n v="84.976500000000001"/>
    <x v="31"/>
    <s v="Sat"/>
    <x v="252"/>
    <x v="1"/>
    <n v="80.930000000000007"/>
    <n v="4.7619047620000003"/>
    <n v="4.0465"/>
    <n v="9"/>
    <s v="Low Spender"/>
  </r>
  <r>
    <s v="840-19-2096"/>
    <x v="2"/>
    <s v="Naypyitaw"/>
    <x v="0"/>
    <x v="1"/>
    <x v="3"/>
    <n v="87.91"/>
    <n v="5"/>
    <n v="21.977499999999999"/>
    <n v="461.52749999999997"/>
    <x v="66"/>
    <s v="Thu"/>
    <x v="420"/>
    <x v="0"/>
    <n v="439.55"/>
    <n v="4.7619047620000003"/>
    <n v="21.977499999999999"/>
    <n v="4.4000000000000004"/>
    <s v="High Spender"/>
  </r>
  <r>
    <s v="641-96-3695"/>
    <x v="2"/>
    <s v="Naypyitaw"/>
    <x v="0"/>
    <x v="0"/>
    <x v="5"/>
    <n v="43.46"/>
    <n v="6"/>
    <n v="13.038"/>
    <n v="273.798"/>
    <x v="7"/>
    <s v="Thu"/>
    <x v="287"/>
    <x v="0"/>
    <n v="260.76"/>
    <n v="4.7619047620000003"/>
    <n v="13.038"/>
    <n v="8.5"/>
    <s v="Medium Spender"/>
  </r>
  <r>
    <s v="318-81-2368"/>
    <x v="2"/>
    <s v="Naypyitaw"/>
    <x v="1"/>
    <x v="0"/>
    <x v="3"/>
    <n v="46.2"/>
    <n v="1"/>
    <n v="2.31"/>
    <n v="48.51"/>
    <x v="42"/>
    <s v="Tue"/>
    <x v="477"/>
    <x v="2"/>
    <n v="46.2"/>
    <n v="4.7619047620000003"/>
    <n v="2.31"/>
    <n v="6.3"/>
    <s v="Low Spender"/>
  </r>
  <r>
    <s v="155-45-3814"/>
    <x v="2"/>
    <s v="Naypyitaw"/>
    <x v="0"/>
    <x v="0"/>
    <x v="3"/>
    <n v="88.55"/>
    <n v="8"/>
    <n v="35.42"/>
    <n v="743.82"/>
    <x v="42"/>
    <s v="Tue"/>
    <x v="217"/>
    <x v="0"/>
    <n v="708.4"/>
    <n v="4.7619047620000003"/>
    <n v="35.42"/>
    <n v="4.7"/>
    <s v="High Spender"/>
  </r>
  <r>
    <s v="131-15-8856"/>
    <x v="2"/>
    <s v="Naypyitaw"/>
    <x v="0"/>
    <x v="0"/>
    <x v="4"/>
    <n v="72.52"/>
    <n v="8"/>
    <n v="29.007999999999999"/>
    <n v="609.16800000000001"/>
    <x v="61"/>
    <s v="Sat"/>
    <x v="315"/>
    <x v="1"/>
    <n v="580.16"/>
    <n v="4.7619047620000003"/>
    <n v="29.007999999999999"/>
    <n v="4"/>
    <s v="High Spender"/>
  </r>
  <r>
    <s v="273-84-2164"/>
    <x v="2"/>
    <s v="Naypyitaw"/>
    <x v="0"/>
    <x v="1"/>
    <x v="3"/>
    <n v="12.05"/>
    <n v="5"/>
    <n v="3.0125000000000002"/>
    <n v="63.262500000000003"/>
    <x v="88"/>
    <s v="Sat"/>
    <x v="308"/>
    <x v="0"/>
    <n v="60.25"/>
    <n v="4.7619047620000003"/>
    <n v="3.0125000000000002"/>
    <n v="5.5"/>
    <s v="Low Spender"/>
  </r>
  <r>
    <s v="778-89-7974"/>
    <x v="2"/>
    <s v="Naypyitaw"/>
    <x v="1"/>
    <x v="1"/>
    <x v="0"/>
    <n v="70.209999999999994"/>
    <n v="6"/>
    <n v="21.062999999999999"/>
    <n v="442.32299999999998"/>
    <x v="61"/>
    <s v="Sat"/>
    <x v="478"/>
    <x v="2"/>
    <n v="421.26"/>
    <n v="4.7619047620000003"/>
    <n v="21.062999999999999"/>
    <n v="7.4"/>
    <s v="High Spender"/>
  </r>
  <r>
    <s v="859-71-0933"/>
    <x v="2"/>
    <s v="Naypyitaw"/>
    <x v="0"/>
    <x v="0"/>
    <x v="2"/>
    <n v="15.49"/>
    <n v="2"/>
    <n v="1.5489999999999999"/>
    <n v="32.529000000000003"/>
    <x v="79"/>
    <s v="Wed"/>
    <x v="20"/>
    <x v="2"/>
    <n v="30.98"/>
    <n v="4.7619047620000003"/>
    <n v="1.5489999999999999"/>
    <n v="6.3"/>
    <s v="Low Spender"/>
  </r>
  <r>
    <s v="740-11-5257"/>
    <x v="2"/>
    <s v="Naypyitaw"/>
    <x v="1"/>
    <x v="1"/>
    <x v="3"/>
    <n v="24.74"/>
    <n v="10"/>
    <n v="12.37"/>
    <n v="259.77"/>
    <x v="85"/>
    <s v="Sun"/>
    <x v="35"/>
    <x v="2"/>
    <n v="247.4"/>
    <n v="4.7619047620000003"/>
    <n v="12.37"/>
    <n v="7.1"/>
    <s v="Medium Spender"/>
  </r>
  <r>
    <s v="250-81-7186"/>
    <x v="2"/>
    <s v="Naypyitaw"/>
    <x v="1"/>
    <x v="0"/>
    <x v="3"/>
    <n v="99.69"/>
    <n v="1"/>
    <n v="4.9844999999999997"/>
    <n v="104.67449999999999"/>
    <x v="67"/>
    <s v="Wed"/>
    <x v="135"/>
    <x v="1"/>
    <n v="99.69"/>
    <n v="4.7619047620000003"/>
    <n v="4.9844999999999997"/>
    <n v="8"/>
    <s v="Low Spender"/>
  </r>
  <r>
    <s v="842-29-4695"/>
    <x v="2"/>
    <s v="Naypyitaw"/>
    <x v="0"/>
    <x v="1"/>
    <x v="2"/>
    <n v="17.14"/>
    <n v="7"/>
    <n v="5.9989999999999997"/>
    <n v="125.979"/>
    <x v="79"/>
    <s v="Wed"/>
    <x v="155"/>
    <x v="1"/>
    <n v="119.98"/>
    <n v="4.7619047620000003"/>
    <n v="5.9989999999999997"/>
    <n v="7.9"/>
    <s v="Low Spender"/>
  </r>
  <r>
    <s v="641-51-2661"/>
    <x v="2"/>
    <s v="Naypyitaw"/>
    <x v="0"/>
    <x v="0"/>
    <x v="4"/>
    <n v="87.1"/>
    <n v="10"/>
    <n v="43.55"/>
    <n v="914.55"/>
    <x v="6"/>
    <s v="Tue"/>
    <x v="479"/>
    <x v="1"/>
    <n v="871"/>
    <n v="4.7619047620000003"/>
    <n v="43.55"/>
    <n v="9.9"/>
    <s v="High Spender"/>
  </r>
  <r>
    <s v="714-02-3114"/>
    <x v="2"/>
    <s v="Naypyitaw"/>
    <x v="1"/>
    <x v="0"/>
    <x v="2"/>
    <n v="98.8"/>
    <n v="2"/>
    <n v="9.8800000000000008"/>
    <n v="207.48"/>
    <x v="44"/>
    <s v="Thu"/>
    <x v="215"/>
    <x v="2"/>
    <n v="197.6"/>
    <n v="4.7619047620000003"/>
    <n v="9.8800000000000008"/>
    <n v="7.7"/>
    <s v="Medium Spender"/>
  </r>
  <r>
    <s v="408-66-6712"/>
    <x v="2"/>
    <s v="Naypyitaw"/>
    <x v="0"/>
    <x v="0"/>
    <x v="0"/>
    <n v="47.71"/>
    <n v="6"/>
    <n v="14.313000000000001"/>
    <n v="300.57299999999998"/>
    <x v="88"/>
    <s v="Sat"/>
    <x v="190"/>
    <x v="0"/>
    <n v="286.26"/>
    <n v="4.7619047620000003"/>
    <n v="14.313000000000001"/>
    <n v="4.4000000000000004"/>
    <s v="Medium Spender"/>
  </r>
  <r>
    <s v="556-41-6224"/>
    <x v="2"/>
    <s v="Naypyitaw"/>
    <x v="1"/>
    <x v="1"/>
    <x v="0"/>
    <n v="33.64"/>
    <n v="8"/>
    <n v="13.456"/>
    <n v="282.57600000000002"/>
    <x v="57"/>
    <s v="Fri"/>
    <x v="480"/>
    <x v="1"/>
    <n v="269.12"/>
    <n v="4.7619047620000003"/>
    <n v="13.456"/>
    <n v="9.3000000000000007"/>
    <s v="Medium Spender"/>
  </r>
  <r>
    <s v="648-94-3045"/>
    <x v="2"/>
    <s v="Naypyitaw"/>
    <x v="1"/>
    <x v="1"/>
    <x v="0"/>
    <n v="58.95"/>
    <n v="10"/>
    <n v="29.475000000000001"/>
    <n v="618.97500000000002"/>
    <x v="7"/>
    <s v="Thu"/>
    <x v="481"/>
    <x v="0"/>
    <n v="589.5"/>
    <n v="4.7619047620000003"/>
    <n v="29.475000000000001"/>
    <n v="8.1"/>
    <s v="High Spender"/>
  </r>
  <r>
    <s v="370-96-0655"/>
    <x v="2"/>
    <s v="Naypyitaw"/>
    <x v="1"/>
    <x v="0"/>
    <x v="5"/>
    <n v="49.32"/>
    <n v="6"/>
    <n v="14.795999999999999"/>
    <n v="310.71600000000001"/>
    <x v="86"/>
    <s v="Wed"/>
    <x v="311"/>
    <x v="0"/>
    <n v="295.92"/>
    <n v="4.7619047620000003"/>
    <n v="14.795999999999999"/>
    <n v="7.1"/>
    <s v="Medium Spender"/>
  </r>
  <r>
    <s v="173-57-2300"/>
    <x v="2"/>
    <s v="Naypyitaw"/>
    <x v="0"/>
    <x v="1"/>
    <x v="2"/>
    <n v="72.88"/>
    <n v="2"/>
    <n v="7.2880000000000003"/>
    <n v="153.048"/>
    <x v="22"/>
    <s v="Wed"/>
    <x v="482"/>
    <x v="2"/>
    <n v="145.76"/>
    <n v="4.7619047620000003"/>
    <n v="7.2880000000000003"/>
    <n v="6.1"/>
    <s v="Low Spender"/>
  </r>
  <r>
    <s v="394-55-6384"/>
    <x v="2"/>
    <s v="Naypyitaw"/>
    <x v="0"/>
    <x v="0"/>
    <x v="2"/>
    <n v="70.19"/>
    <n v="9"/>
    <n v="31.5855"/>
    <n v="663.29549999999995"/>
    <x v="43"/>
    <s v="Fri"/>
    <x v="464"/>
    <x v="2"/>
    <n v="631.71"/>
    <n v="4.7619047620000003"/>
    <n v="31.5855"/>
    <n v="6.7"/>
    <s v="High Spender"/>
  </r>
  <r>
    <s v="266-20-6657"/>
    <x v="2"/>
    <s v="Naypyitaw"/>
    <x v="0"/>
    <x v="1"/>
    <x v="4"/>
    <n v="55.04"/>
    <n v="7"/>
    <n v="19.263999999999999"/>
    <n v="404.54399999999998"/>
    <x v="55"/>
    <s v="Tue"/>
    <x v="278"/>
    <x v="0"/>
    <n v="385.28"/>
    <n v="4.7619047620000003"/>
    <n v="19.263999999999999"/>
    <n v="5.2"/>
    <s v="High Spender"/>
  </r>
  <r>
    <s v="196-01-2849"/>
    <x v="2"/>
    <s v="Naypyitaw"/>
    <x v="0"/>
    <x v="0"/>
    <x v="5"/>
    <n v="73.38"/>
    <n v="7"/>
    <n v="25.683"/>
    <n v="539.34299999999996"/>
    <x v="18"/>
    <s v="Sun"/>
    <x v="483"/>
    <x v="2"/>
    <n v="513.66"/>
    <n v="4.7619047620000003"/>
    <n v="25.683"/>
    <n v="9.5"/>
    <s v="High Spender"/>
  </r>
  <r>
    <s v="372-62-5264"/>
    <x v="2"/>
    <s v="Naypyitaw"/>
    <x v="1"/>
    <x v="0"/>
    <x v="4"/>
    <n v="52.6"/>
    <n v="9"/>
    <n v="23.67"/>
    <n v="497.07"/>
    <x v="79"/>
    <s v="Wed"/>
    <x v="240"/>
    <x v="2"/>
    <n v="473.4"/>
    <n v="4.7619047620000003"/>
    <n v="23.67"/>
    <n v="7.6"/>
    <s v="High Spender"/>
  </r>
  <r>
    <s v="751-41-9720"/>
    <x v="2"/>
    <s v="Naypyitaw"/>
    <x v="1"/>
    <x v="1"/>
    <x v="1"/>
    <n v="97.5"/>
    <n v="10"/>
    <n v="48.75"/>
    <n v="1023.75"/>
    <x v="26"/>
    <s v="Sat"/>
    <x v="484"/>
    <x v="0"/>
    <n v="975"/>
    <n v="4.7619047620000003"/>
    <n v="48.75"/>
    <n v="8"/>
    <s v="High Spender"/>
  </r>
  <r>
    <s v="626-43-7888"/>
    <x v="2"/>
    <s v="Naypyitaw"/>
    <x v="1"/>
    <x v="0"/>
    <x v="5"/>
    <n v="60.41"/>
    <n v="8"/>
    <n v="24.164000000000001"/>
    <n v="507.44400000000002"/>
    <x v="7"/>
    <s v="Thu"/>
    <x v="179"/>
    <x v="0"/>
    <n v="483.28"/>
    <n v="4.7619047620000003"/>
    <n v="24.164000000000001"/>
    <n v="9.6"/>
    <s v="High Spender"/>
  </r>
  <r>
    <s v="162-65-8559"/>
    <x v="2"/>
    <s v="Naypyitaw"/>
    <x v="0"/>
    <x v="1"/>
    <x v="4"/>
    <n v="68.98"/>
    <n v="1"/>
    <n v="3.4489999999999998"/>
    <n v="72.429000000000002"/>
    <x v="11"/>
    <s v="Mon"/>
    <x v="416"/>
    <x v="2"/>
    <n v="68.98"/>
    <n v="4.7619047620000003"/>
    <n v="3.4489999999999998"/>
    <n v="4.8"/>
    <s v="Low Spender"/>
  </r>
  <r>
    <s v="760-27-5490"/>
    <x v="2"/>
    <s v="Naypyitaw"/>
    <x v="1"/>
    <x v="1"/>
    <x v="5"/>
    <n v="15.62"/>
    <n v="8"/>
    <n v="6.2480000000000002"/>
    <n v="131.208"/>
    <x v="20"/>
    <s v="Sun"/>
    <x v="459"/>
    <x v="0"/>
    <n v="124.96"/>
    <n v="4.7619047620000003"/>
    <n v="6.2480000000000002"/>
    <n v="9.1"/>
    <s v="Low Spender"/>
  </r>
  <r>
    <s v="728-88-7867"/>
    <x v="2"/>
    <s v="Naypyitaw"/>
    <x v="0"/>
    <x v="0"/>
    <x v="1"/>
    <n v="75.53"/>
    <n v="4"/>
    <n v="15.106"/>
    <n v="317.226"/>
    <x v="42"/>
    <s v="Tue"/>
    <x v="473"/>
    <x v="0"/>
    <n v="302.12"/>
    <n v="4.7619047620000003"/>
    <n v="15.106"/>
    <n v="8.3000000000000007"/>
    <s v="Medium Spender"/>
  </r>
  <r>
    <s v="183-21-3799"/>
    <x v="2"/>
    <s v="Naypyitaw"/>
    <x v="1"/>
    <x v="0"/>
    <x v="3"/>
    <n v="77.63"/>
    <n v="9"/>
    <n v="34.933500000000002"/>
    <n v="733.60350000000005"/>
    <x v="80"/>
    <s v="Tue"/>
    <x v="485"/>
    <x v="0"/>
    <n v="698.67"/>
    <n v="4.7619047620000003"/>
    <n v="34.933500000000002"/>
    <n v="7.2"/>
    <s v="High Spender"/>
  </r>
  <r>
    <s v="268-20-3585"/>
    <x v="2"/>
    <s v="Naypyitaw"/>
    <x v="1"/>
    <x v="0"/>
    <x v="0"/>
    <n v="13.85"/>
    <n v="9"/>
    <n v="6.2324999999999999"/>
    <n v="130.88249999999999"/>
    <x v="68"/>
    <s v="Mon"/>
    <x v="59"/>
    <x v="0"/>
    <n v="124.65"/>
    <n v="4.7619047620000003"/>
    <n v="6.2324999999999999"/>
    <n v="6"/>
    <s v="Low Spender"/>
  </r>
  <r>
    <s v="735-32-9839"/>
    <x v="2"/>
    <s v="Naypyitaw"/>
    <x v="0"/>
    <x v="1"/>
    <x v="5"/>
    <n v="98.7"/>
    <n v="8"/>
    <n v="39.479999999999997"/>
    <n v="829.08"/>
    <x v="51"/>
    <s v="Thu"/>
    <x v="128"/>
    <x v="0"/>
    <n v="789.6"/>
    <n v="4.7619047620000003"/>
    <n v="39.479999999999997"/>
    <n v="8.5"/>
    <s v="High Spender"/>
  </r>
  <r>
    <s v="678-79-0726"/>
    <x v="2"/>
    <s v="Naypyitaw"/>
    <x v="0"/>
    <x v="0"/>
    <x v="2"/>
    <n v="90.63"/>
    <n v="9"/>
    <n v="40.783499999999997"/>
    <n v="856.45349999999996"/>
    <x v="33"/>
    <s v="Fri"/>
    <x v="130"/>
    <x v="2"/>
    <n v="815.67"/>
    <n v="4.7619047620000003"/>
    <n v="40.783499999999997"/>
    <n v="5.0999999999999996"/>
    <s v="High Spender"/>
  </r>
  <r>
    <s v="592-46-1692"/>
    <x v="2"/>
    <s v="Naypyitaw"/>
    <x v="0"/>
    <x v="0"/>
    <x v="4"/>
    <n v="36.770000000000003"/>
    <n v="7"/>
    <n v="12.8695"/>
    <n v="270.2595"/>
    <x v="47"/>
    <s v="Fri"/>
    <x v="486"/>
    <x v="2"/>
    <n v="257.39"/>
    <n v="4.7619047620000003"/>
    <n v="12.8695"/>
    <n v="7.4"/>
    <s v="Medium Spender"/>
  </r>
  <r>
    <s v="149-14-0304"/>
    <x v="2"/>
    <s v="Naypyitaw"/>
    <x v="0"/>
    <x v="0"/>
    <x v="0"/>
    <n v="28.5"/>
    <n v="8"/>
    <n v="11.4"/>
    <n v="239.4"/>
    <x v="76"/>
    <s v="Wed"/>
    <x v="487"/>
    <x v="2"/>
    <n v="228"/>
    <n v="4.7619047620000003"/>
    <n v="11.4"/>
    <n v="6.6"/>
    <s v="Medium Spender"/>
  </r>
  <r>
    <s v="442-44-6497"/>
    <x v="2"/>
    <s v="Naypyitaw"/>
    <x v="0"/>
    <x v="1"/>
    <x v="1"/>
    <n v="55.57"/>
    <n v="3"/>
    <n v="8.3354999999999997"/>
    <n v="175.0455"/>
    <x v="73"/>
    <s v="Tue"/>
    <x v="402"/>
    <x v="1"/>
    <n v="166.71"/>
    <n v="4.7619047620000003"/>
    <n v="8.3354999999999997"/>
    <n v="5.9"/>
    <s v="Medium Spender"/>
  </r>
  <r>
    <s v="210-74-9613"/>
    <x v="2"/>
    <s v="Naypyitaw"/>
    <x v="1"/>
    <x v="1"/>
    <x v="5"/>
    <n v="97.26"/>
    <n v="4"/>
    <n v="19.452000000000002"/>
    <n v="408.49200000000002"/>
    <x v="35"/>
    <s v="Sat"/>
    <x v="274"/>
    <x v="0"/>
    <n v="389.04"/>
    <n v="4.7619047620000003"/>
    <n v="19.452000000000002"/>
    <n v="6.8"/>
    <s v="High Spender"/>
  </r>
  <r>
    <s v="607-65-2441"/>
    <x v="2"/>
    <s v="Naypyitaw"/>
    <x v="0"/>
    <x v="1"/>
    <x v="0"/>
    <n v="81.95"/>
    <n v="10"/>
    <n v="40.975000000000001"/>
    <n v="860.47500000000002"/>
    <x v="15"/>
    <s v="Sun"/>
    <x v="488"/>
    <x v="1"/>
    <n v="819.5"/>
    <n v="4.7619047620000003"/>
    <n v="40.975000000000001"/>
    <n v="6"/>
    <s v="High Spender"/>
  </r>
  <r>
    <s v="386-27-7606"/>
    <x v="2"/>
    <s v="Naypyitaw"/>
    <x v="0"/>
    <x v="0"/>
    <x v="1"/>
    <n v="81.2"/>
    <n v="7"/>
    <n v="28.42"/>
    <n v="596.82000000000005"/>
    <x v="29"/>
    <s v="Sat"/>
    <x v="110"/>
    <x v="1"/>
    <n v="568.4"/>
    <n v="4.7619047620000003"/>
    <n v="28.42"/>
    <n v="8.1"/>
    <s v="High Spender"/>
  </r>
  <r>
    <s v="137-63-5492"/>
    <x v="2"/>
    <s v="Naypyitaw"/>
    <x v="1"/>
    <x v="1"/>
    <x v="3"/>
    <n v="58.76"/>
    <n v="10"/>
    <n v="29.38"/>
    <n v="616.98"/>
    <x v="36"/>
    <s v="Tue"/>
    <x v="417"/>
    <x v="0"/>
    <n v="587.6"/>
    <n v="4.7619047620000003"/>
    <n v="29.38"/>
    <n v="9"/>
    <s v="High Spender"/>
  </r>
  <r>
    <s v="733-29-1227"/>
    <x v="2"/>
    <s v="Naypyitaw"/>
    <x v="1"/>
    <x v="1"/>
    <x v="1"/>
    <n v="55.61"/>
    <n v="7"/>
    <n v="19.4635"/>
    <n v="408.73349999999999"/>
    <x v="29"/>
    <s v="Sat"/>
    <x v="489"/>
    <x v="2"/>
    <n v="389.27"/>
    <n v="4.7619047620000003"/>
    <n v="19.4635"/>
    <n v="8.5"/>
    <s v="High Spender"/>
  </r>
  <r>
    <s v="451-73-2711"/>
    <x v="2"/>
    <s v="Naypyitaw"/>
    <x v="1"/>
    <x v="1"/>
    <x v="4"/>
    <n v="84.83"/>
    <n v="1"/>
    <n v="4.2415000000000003"/>
    <n v="89.0715"/>
    <x v="71"/>
    <s v="Mon"/>
    <x v="490"/>
    <x v="0"/>
    <n v="84.83"/>
    <n v="4.7619047620000003"/>
    <n v="4.2415000000000003"/>
    <n v="8.8000000000000007"/>
    <s v="Low Spender"/>
  </r>
  <r>
    <s v="345-68-9016"/>
    <x v="2"/>
    <s v="Naypyitaw"/>
    <x v="0"/>
    <x v="0"/>
    <x v="2"/>
    <n v="31.67"/>
    <n v="8"/>
    <n v="12.667999999999999"/>
    <n v="266.02800000000002"/>
    <x v="27"/>
    <s v="Wed"/>
    <x v="277"/>
    <x v="1"/>
    <n v="253.36"/>
    <n v="4.7619047620000003"/>
    <n v="12.667999999999999"/>
    <n v="5.6"/>
    <s v="Medium Spender"/>
  </r>
  <r>
    <s v="390-17-5806"/>
    <x v="2"/>
    <s v="Naypyitaw"/>
    <x v="0"/>
    <x v="0"/>
    <x v="4"/>
    <n v="38.42"/>
    <n v="1"/>
    <n v="1.921"/>
    <n v="40.341000000000001"/>
    <x v="24"/>
    <s v="Sat"/>
    <x v="491"/>
    <x v="2"/>
    <n v="38.42"/>
    <n v="4.7619047620000003"/>
    <n v="1.921"/>
    <n v="8.6"/>
    <s v="Low Spender"/>
  </r>
  <r>
    <s v="664-14-2882"/>
    <x v="2"/>
    <s v="Naypyitaw"/>
    <x v="0"/>
    <x v="0"/>
    <x v="1"/>
    <n v="10.53"/>
    <n v="5"/>
    <n v="2.6324999999999998"/>
    <n v="55.282499999999999"/>
    <x v="87"/>
    <s v="Wed"/>
    <x v="296"/>
    <x v="1"/>
    <n v="52.65"/>
    <n v="4.7619047620000003"/>
    <n v="2.6324999999999998"/>
    <n v="5.8"/>
    <s v="Low Spender"/>
  </r>
  <r>
    <s v="314-23-4520"/>
    <x v="2"/>
    <s v="Naypyitaw"/>
    <x v="0"/>
    <x v="1"/>
    <x v="0"/>
    <n v="81.23"/>
    <n v="7"/>
    <n v="28.430499999999999"/>
    <n v="597.04049999999995"/>
    <x v="17"/>
    <s v="Tue"/>
    <x v="492"/>
    <x v="2"/>
    <n v="568.61"/>
    <n v="4.7619047620000003"/>
    <n v="28.430499999999999"/>
    <n v="9"/>
    <s v="High Spender"/>
  </r>
  <r>
    <s v="288-38-3758"/>
    <x v="2"/>
    <s v="Naypyitaw"/>
    <x v="0"/>
    <x v="0"/>
    <x v="5"/>
    <n v="84.87"/>
    <n v="3"/>
    <n v="12.730499999999999"/>
    <n v="267.34050000000002"/>
    <x v="43"/>
    <s v="Fri"/>
    <x v="202"/>
    <x v="0"/>
    <n v="254.61"/>
    <n v="4.7619047620000003"/>
    <n v="12.730499999999999"/>
    <n v="7.4"/>
    <s v="Medium Spender"/>
  </r>
  <r>
    <s v="801-88-0346"/>
    <x v="2"/>
    <s v="Naypyitaw"/>
    <x v="1"/>
    <x v="0"/>
    <x v="5"/>
    <n v="76.06"/>
    <n v="3"/>
    <n v="11.409000000000001"/>
    <n v="239.589"/>
    <x v="0"/>
    <s v="Sat"/>
    <x v="493"/>
    <x v="1"/>
    <n v="228.18"/>
    <n v="4.7619047620000003"/>
    <n v="11.409000000000001"/>
    <n v="9.8000000000000007"/>
    <s v="Medium Spender"/>
  </r>
  <r>
    <s v="759-98-4285"/>
    <x v="2"/>
    <s v="Naypyitaw"/>
    <x v="0"/>
    <x v="0"/>
    <x v="0"/>
    <n v="85.87"/>
    <n v="7"/>
    <n v="30.054500000000001"/>
    <n v="631.14449999999999"/>
    <x v="67"/>
    <s v="Wed"/>
    <x v="160"/>
    <x v="1"/>
    <n v="601.09"/>
    <n v="4.7619047620000003"/>
    <n v="30.054500000000001"/>
    <n v="8"/>
    <s v="High Spender"/>
  </r>
  <r>
    <s v="201-63-8275"/>
    <x v="2"/>
    <s v="Naypyitaw"/>
    <x v="0"/>
    <x v="0"/>
    <x v="2"/>
    <n v="67.989999999999995"/>
    <n v="7"/>
    <n v="23.796500000000002"/>
    <n v="499.72649999999999"/>
    <x v="12"/>
    <s v="Sun"/>
    <x v="494"/>
    <x v="0"/>
    <n v="475.93"/>
    <n v="4.7619047620000003"/>
    <n v="23.796500000000002"/>
    <n v="5.7"/>
    <s v="High Spender"/>
  </r>
  <r>
    <s v="471-06-8611"/>
    <x v="2"/>
    <s v="Naypyitaw"/>
    <x v="1"/>
    <x v="0"/>
    <x v="4"/>
    <n v="52.42"/>
    <n v="1"/>
    <n v="2.621"/>
    <n v="55.040999999999997"/>
    <x v="76"/>
    <s v="Wed"/>
    <x v="201"/>
    <x v="1"/>
    <n v="52.42"/>
    <n v="4.7619047620000003"/>
    <n v="2.621"/>
    <n v="6.3"/>
    <s v="Low Spender"/>
  </r>
  <r>
    <s v="200-16-5952"/>
    <x v="2"/>
    <s v="Naypyitaw"/>
    <x v="0"/>
    <x v="1"/>
    <x v="4"/>
    <n v="65.650000000000006"/>
    <n v="2"/>
    <n v="6.5650000000000004"/>
    <n v="137.86500000000001"/>
    <x v="64"/>
    <s v="Thu"/>
    <x v="327"/>
    <x v="2"/>
    <n v="131.30000000000001"/>
    <n v="4.7619047620000003"/>
    <n v="6.5650000000000004"/>
    <n v="6"/>
    <s v="Low Spender"/>
  </r>
  <r>
    <s v="102-77-2261"/>
    <x v="2"/>
    <s v="Naypyitaw"/>
    <x v="0"/>
    <x v="1"/>
    <x v="0"/>
    <n v="65.31"/>
    <n v="7"/>
    <n v="22.858499999999999"/>
    <n v="480.02850000000001"/>
    <x v="62"/>
    <s v="Tue"/>
    <x v="271"/>
    <x v="1"/>
    <n v="457.17"/>
    <n v="4.7619047620000003"/>
    <n v="22.858499999999999"/>
    <n v="4.2"/>
    <s v="High Spender"/>
  </r>
  <r>
    <s v="102-06-2002"/>
    <x v="2"/>
    <s v="Naypyitaw"/>
    <x v="0"/>
    <x v="1"/>
    <x v="2"/>
    <n v="25.25"/>
    <n v="5"/>
    <n v="6.3125"/>
    <n v="132.5625"/>
    <x v="45"/>
    <s v="Wed"/>
    <x v="495"/>
    <x v="2"/>
    <n v="126.25"/>
    <n v="4.7619047620000003"/>
    <n v="6.3125"/>
    <n v="6.1"/>
    <s v="Low Spender"/>
  </r>
  <r>
    <s v="629-42-4133"/>
    <x v="2"/>
    <s v="Naypyitaw"/>
    <x v="1"/>
    <x v="1"/>
    <x v="0"/>
    <n v="21.8"/>
    <n v="8"/>
    <n v="8.7200000000000006"/>
    <n v="183.12"/>
    <x v="80"/>
    <s v="Tue"/>
    <x v="320"/>
    <x v="2"/>
    <n v="174.4"/>
    <n v="4.7619047620000003"/>
    <n v="8.7200000000000006"/>
    <n v="8.3000000000000007"/>
    <s v="Medium Spender"/>
  </r>
  <r>
    <s v="468-99-7231"/>
    <x v="2"/>
    <s v="Naypyitaw"/>
    <x v="1"/>
    <x v="0"/>
    <x v="1"/>
    <n v="44.01"/>
    <n v="8"/>
    <n v="17.603999999999999"/>
    <n v="369.68400000000003"/>
    <x v="1"/>
    <s v="Sun"/>
    <x v="13"/>
    <x v="2"/>
    <n v="352.08"/>
    <n v="4.7619047620000003"/>
    <n v="17.603999999999999"/>
    <n v="8.8000000000000007"/>
    <s v="Medium Spender"/>
  </r>
  <r>
    <s v="516-77-6464"/>
    <x v="2"/>
    <s v="Naypyitaw"/>
    <x v="0"/>
    <x v="0"/>
    <x v="0"/>
    <n v="10.16"/>
    <n v="5"/>
    <n v="2.54"/>
    <n v="53.34"/>
    <x v="85"/>
    <s v="Sun"/>
    <x v="0"/>
    <x v="0"/>
    <n v="50.8"/>
    <n v="4.7619047620000003"/>
    <n v="2.54"/>
    <n v="4.0999999999999996"/>
    <s v="Low Spender"/>
  </r>
  <r>
    <s v="886-77-9084"/>
    <x v="2"/>
    <s v="Naypyitaw"/>
    <x v="1"/>
    <x v="1"/>
    <x v="3"/>
    <n v="71.89"/>
    <n v="8"/>
    <n v="28.756"/>
    <n v="603.87599999999998"/>
    <x v="80"/>
    <s v="Tue"/>
    <x v="496"/>
    <x v="0"/>
    <n v="575.12"/>
    <n v="4.7619047620000003"/>
    <n v="28.756"/>
    <n v="5.5"/>
    <s v="High Spender"/>
  </r>
  <r>
    <s v="790-38-4466"/>
    <x v="2"/>
    <s v="Naypyitaw"/>
    <x v="1"/>
    <x v="0"/>
    <x v="0"/>
    <n v="10.99"/>
    <n v="5"/>
    <n v="2.7475000000000001"/>
    <n v="57.697499999999998"/>
    <x v="48"/>
    <s v="Wed"/>
    <x v="186"/>
    <x v="1"/>
    <n v="54.95"/>
    <n v="4.7619047620000003"/>
    <n v="2.7475000000000001"/>
    <n v="9.3000000000000007"/>
    <s v="Low Spender"/>
  </r>
  <r>
    <s v="704-10-4056"/>
    <x v="2"/>
    <s v="Naypyitaw"/>
    <x v="0"/>
    <x v="1"/>
    <x v="0"/>
    <n v="60.47"/>
    <n v="3"/>
    <n v="9.0704999999999991"/>
    <n v="190.48050000000001"/>
    <x v="71"/>
    <s v="Mon"/>
    <x v="28"/>
    <x v="1"/>
    <n v="181.41"/>
    <n v="4.7619047620000003"/>
    <n v="9.0704999999999991"/>
    <n v="5.6"/>
    <s v="Medium Spender"/>
  </r>
  <r>
    <s v="400-80-4065"/>
    <x v="2"/>
    <s v="Naypyitaw"/>
    <x v="0"/>
    <x v="1"/>
    <x v="0"/>
    <n v="68.55"/>
    <n v="4"/>
    <n v="13.71"/>
    <n v="287.91000000000003"/>
    <x v="57"/>
    <s v="Fri"/>
    <x v="259"/>
    <x v="1"/>
    <n v="274.2"/>
    <n v="4.7619047620000003"/>
    <n v="13.71"/>
    <n v="9.1999999999999993"/>
    <s v="Medium Spender"/>
  </r>
  <r>
    <s v="443-60-9639"/>
    <x v="2"/>
    <s v="Naypyitaw"/>
    <x v="0"/>
    <x v="0"/>
    <x v="1"/>
    <n v="60.87"/>
    <n v="1"/>
    <n v="3.0434999999999999"/>
    <n v="63.913499999999999"/>
    <x v="23"/>
    <s v="Thu"/>
    <x v="307"/>
    <x v="2"/>
    <n v="60.87"/>
    <n v="4.7619047620000003"/>
    <n v="3.0434999999999999"/>
    <n v="5.5"/>
    <s v="Low Spender"/>
  </r>
  <r>
    <s v="401-09-4232"/>
    <x v="2"/>
    <s v="Naypyitaw"/>
    <x v="0"/>
    <x v="1"/>
    <x v="1"/>
    <n v="86.69"/>
    <n v="5"/>
    <n v="21.672499999999999"/>
    <n v="455.1225"/>
    <x v="83"/>
    <s v="Mon"/>
    <x v="497"/>
    <x v="0"/>
    <n v="433.45"/>
    <n v="4.7619047620000003"/>
    <n v="21.672499999999999"/>
    <n v="9.4"/>
    <s v="High Spender"/>
  </r>
  <r>
    <s v="324-41-6833"/>
    <x v="2"/>
    <s v="Naypyitaw"/>
    <x v="0"/>
    <x v="0"/>
    <x v="3"/>
    <n v="30.2"/>
    <n v="8"/>
    <n v="12.08"/>
    <n v="253.68"/>
    <x v="1"/>
    <s v="Sun"/>
    <x v="200"/>
    <x v="0"/>
    <n v="241.6"/>
    <n v="4.7619047620000003"/>
    <n v="12.08"/>
    <n v="5.0999999999999996"/>
    <s v="Medium Spender"/>
  </r>
  <r>
    <s v="474-33-8305"/>
    <x v="2"/>
    <s v="Naypyitaw"/>
    <x v="0"/>
    <x v="1"/>
    <x v="5"/>
    <n v="67.39"/>
    <n v="7"/>
    <n v="23.586500000000001"/>
    <n v="495.31650000000002"/>
    <x v="29"/>
    <s v="Sat"/>
    <x v="1"/>
    <x v="0"/>
    <n v="471.73"/>
    <n v="4.7619047620000003"/>
    <n v="23.586500000000001"/>
    <n v="6.9"/>
    <s v="High Spender"/>
  </r>
  <r>
    <s v="189-55-2313"/>
    <x v="2"/>
    <s v="Naypyitaw"/>
    <x v="1"/>
    <x v="0"/>
    <x v="5"/>
    <n v="62.18"/>
    <n v="10"/>
    <n v="31.09"/>
    <n v="652.89"/>
    <x v="51"/>
    <s v="Thu"/>
    <x v="250"/>
    <x v="0"/>
    <n v="621.79999999999995"/>
    <n v="4.7619047620000003"/>
    <n v="31.09"/>
    <n v="6"/>
    <s v="High Spender"/>
  </r>
  <r>
    <s v="815-04-6282"/>
    <x v="2"/>
    <s v="Naypyitaw"/>
    <x v="0"/>
    <x v="0"/>
    <x v="2"/>
    <n v="64.97"/>
    <n v="5"/>
    <n v="16.2425"/>
    <n v="341.09249999999997"/>
    <x v="3"/>
    <s v="Fri"/>
    <x v="124"/>
    <x v="1"/>
    <n v="324.85000000000002"/>
    <n v="4.7619047620000003"/>
    <n v="16.2425"/>
    <n v="6.5"/>
    <s v="Medium Spender"/>
  </r>
  <r>
    <s v="477-59-2456"/>
    <x v="2"/>
    <s v="Naypyitaw"/>
    <x v="1"/>
    <x v="0"/>
    <x v="5"/>
    <n v="45.44"/>
    <n v="7"/>
    <n v="15.904"/>
    <n v="333.98399999999998"/>
    <x v="48"/>
    <s v="Wed"/>
    <x v="12"/>
    <x v="2"/>
    <n v="318.08"/>
    <n v="4.7619047620000003"/>
    <n v="15.904"/>
    <n v="9.1999999999999993"/>
    <s v="Medium Spender"/>
  </r>
  <r>
    <s v="784-21-9238"/>
    <x v="2"/>
    <s v="Naypyitaw"/>
    <x v="0"/>
    <x v="1"/>
    <x v="2"/>
    <n v="10.17"/>
    <n v="1"/>
    <n v="0.50849999999999995"/>
    <n v="10.6785"/>
    <x v="7"/>
    <s v="Thu"/>
    <x v="346"/>
    <x v="2"/>
    <n v="10.17"/>
    <n v="4.7619047620000003"/>
    <n v="0.50849999999999995"/>
    <n v="5.9"/>
    <s v="Low Spender"/>
  </r>
  <r>
    <s v="538-22-0304"/>
    <x v="2"/>
    <s v="Naypyitaw"/>
    <x v="1"/>
    <x v="1"/>
    <x v="3"/>
    <n v="64.95"/>
    <n v="10"/>
    <n v="32.475000000000001"/>
    <n v="681.97500000000002"/>
    <x v="70"/>
    <s v="Sun"/>
    <x v="126"/>
    <x v="2"/>
    <n v="649.5"/>
    <n v="4.7619047620000003"/>
    <n v="32.475000000000001"/>
    <n v="5.2"/>
    <s v="High Spender"/>
  </r>
  <r>
    <s v="660-29-7083"/>
    <x v="2"/>
    <s v="Naypyitaw"/>
    <x v="1"/>
    <x v="1"/>
    <x v="3"/>
    <n v="55.87"/>
    <n v="10"/>
    <n v="27.934999999999999"/>
    <n v="586.63499999999999"/>
    <x v="17"/>
    <s v="Tue"/>
    <x v="284"/>
    <x v="2"/>
    <n v="558.70000000000005"/>
    <n v="4.7619047620000003"/>
    <n v="27.934999999999999"/>
    <n v="5.8"/>
    <s v="High Spender"/>
  </r>
  <r>
    <s v="271-77-8740"/>
    <x v="2"/>
    <s v="Naypyitaw"/>
    <x v="0"/>
    <x v="0"/>
    <x v="2"/>
    <n v="29.22"/>
    <n v="6"/>
    <n v="8.766"/>
    <n v="184.08600000000001"/>
    <x v="10"/>
    <s v="Tue"/>
    <x v="145"/>
    <x v="0"/>
    <n v="175.32"/>
    <n v="4.7619047620000003"/>
    <n v="8.766"/>
    <n v="5"/>
    <s v="Medium Spender"/>
  </r>
  <r>
    <s v="549-23-9016"/>
    <x v="2"/>
    <s v="Naypyitaw"/>
    <x v="0"/>
    <x v="0"/>
    <x v="4"/>
    <n v="14.87"/>
    <n v="2"/>
    <n v="1.4870000000000001"/>
    <n v="31.227"/>
    <x v="53"/>
    <s v="Wed"/>
    <x v="238"/>
    <x v="1"/>
    <n v="29.74"/>
    <n v="4.7619047620000003"/>
    <n v="1.4870000000000001"/>
    <n v="8.9"/>
    <s v="Low Spender"/>
  </r>
  <r>
    <s v="862-29-5914"/>
    <x v="2"/>
    <s v="Naypyitaw"/>
    <x v="1"/>
    <x v="0"/>
    <x v="2"/>
    <n v="22.38"/>
    <n v="1"/>
    <n v="1.119"/>
    <n v="23.498999999999999"/>
    <x v="87"/>
    <s v="Wed"/>
    <x v="428"/>
    <x v="1"/>
    <n v="22.38"/>
    <n v="4.7619047620000003"/>
    <n v="1.119"/>
    <n v="8.6"/>
    <s v="Low Spender"/>
  </r>
  <r>
    <s v="845-94-6841"/>
    <x v="2"/>
    <s v="Naypyitaw"/>
    <x v="0"/>
    <x v="0"/>
    <x v="4"/>
    <n v="72.88"/>
    <n v="9"/>
    <n v="32.795999999999999"/>
    <n v="688.71600000000001"/>
    <x v="73"/>
    <s v="Tue"/>
    <x v="209"/>
    <x v="2"/>
    <n v="655.92"/>
    <n v="4.7619047620000003"/>
    <n v="32.795999999999999"/>
    <n v="4"/>
    <s v="High Spender"/>
  </r>
  <r>
    <s v="658-66-3967"/>
    <x v="2"/>
    <s v="Naypyitaw"/>
    <x v="1"/>
    <x v="1"/>
    <x v="0"/>
    <n v="53.19"/>
    <n v="7"/>
    <n v="18.616499999999998"/>
    <n v="390.94650000000001"/>
    <x v="71"/>
    <s v="Mon"/>
    <x v="140"/>
    <x v="0"/>
    <n v="372.33"/>
    <n v="4.7619047620000003"/>
    <n v="18.616499999999998"/>
    <n v="5"/>
    <s v="High Spender"/>
  </r>
  <r>
    <s v="848-95-6252"/>
    <x v="2"/>
    <s v="Naypyitaw"/>
    <x v="0"/>
    <x v="0"/>
    <x v="1"/>
    <n v="86.27"/>
    <n v="1"/>
    <n v="4.3135000000000003"/>
    <n v="90.583500000000001"/>
    <x v="37"/>
    <s v="Wed"/>
    <x v="307"/>
    <x v="0"/>
    <n v="86.27"/>
    <n v="4.7619047620000003"/>
    <n v="4.3135000000000003"/>
    <n v="7"/>
    <s v="Low Spender"/>
  </r>
  <r>
    <s v="176-78-1170"/>
    <x v="2"/>
    <s v="Naypyitaw"/>
    <x v="0"/>
    <x v="1"/>
    <x v="0"/>
    <n v="33.81"/>
    <n v="3"/>
    <n v="5.0715000000000003"/>
    <n v="106.50149999999999"/>
    <x v="69"/>
    <s v="Sat"/>
    <x v="498"/>
    <x v="0"/>
    <n v="101.43"/>
    <n v="4.7619047620000003"/>
    <n v="5.0715000000000003"/>
    <n v="7.3"/>
    <s v="Low Spender"/>
  </r>
  <r>
    <s v="101-81-4070"/>
    <x v="2"/>
    <s v="Naypyitaw"/>
    <x v="0"/>
    <x v="0"/>
    <x v="0"/>
    <n v="62.82"/>
    <n v="2"/>
    <n v="6.282"/>
    <n v="131.922"/>
    <x v="64"/>
    <s v="Thu"/>
    <x v="411"/>
    <x v="0"/>
    <n v="125.64"/>
    <n v="4.7619047620000003"/>
    <n v="6.282"/>
    <n v="4.9000000000000004"/>
    <s v="Low Spender"/>
  </r>
  <r>
    <s v="631-34-1880"/>
    <x v="2"/>
    <s v="Naypyitaw"/>
    <x v="0"/>
    <x v="1"/>
    <x v="4"/>
    <n v="24.31"/>
    <n v="3"/>
    <n v="3.6465000000000001"/>
    <n v="76.576499999999996"/>
    <x v="73"/>
    <s v="Tue"/>
    <x v="107"/>
    <x v="1"/>
    <n v="72.930000000000007"/>
    <n v="4.7619047620000003"/>
    <n v="3.6465000000000001"/>
    <n v="4.3"/>
    <s v="Low Spender"/>
  </r>
  <r>
    <s v="584-66-4073"/>
    <x v="2"/>
    <s v="Naypyitaw"/>
    <x v="1"/>
    <x v="1"/>
    <x v="5"/>
    <n v="56.5"/>
    <n v="1"/>
    <n v="2.8250000000000002"/>
    <n v="59.325000000000003"/>
    <x v="22"/>
    <s v="Wed"/>
    <x v="499"/>
    <x v="0"/>
    <n v="56.5"/>
    <n v="4.7619047620000003"/>
    <n v="2.8250000000000002"/>
    <n v="9.6"/>
    <s v="Low Spender"/>
  </r>
  <r>
    <s v="154-87-7367"/>
    <x v="2"/>
    <s v="Naypyitaw"/>
    <x v="1"/>
    <x v="1"/>
    <x v="1"/>
    <n v="65.260000000000005"/>
    <n v="8"/>
    <n v="26.103999999999999"/>
    <n v="548.18399999999997"/>
    <x v="16"/>
    <s v="Fri"/>
    <x v="75"/>
    <x v="0"/>
    <n v="522.08000000000004"/>
    <n v="4.7619047620000003"/>
    <n v="26.103999999999999"/>
    <n v="6.3"/>
    <s v="High Spender"/>
  </r>
  <r>
    <s v="885-56-0389"/>
    <x v="2"/>
    <s v="Naypyitaw"/>
    <x v="0"/>
    <x v="1"/>
    <x v="5"/>
    <n v="52.35"/>
    <n v="1"/>
    <n v="2.6175000000000002"/>
    <n v="54.967500000000001"/>
    <x v="6"/>
    <s v="Tue"/>
    <x v="386"/>
    <x v="2"/>
    <n v="52.35"/>
    <n v="4.7619047620000003"/>
    <n v="2.6175000000000002"/>
    <n v="4"/>
    <s v="Low Spender"/>
  </r>
  <r>
    <s v="115-38-7388"/>
    <x v="2"/>
    <s v="Naypyitaw"/>
    <x v="0"/>
    <x v="0"/>
    <x v="5"/>
    <n v="10.18"/>
    <n v="8"/>
    <n v="4.0720000000000001"/>
    <n v="85.512"/>
    <x v="61"/>
    <s v="Sat"/>
    <x v="482"/>
    <x v="1"/>
    <n v="81.44"/>
    <n v="4.7619047620000003"/>
    <n v="4.0720000000000001"/>
    <n v="9.5"/>
    <s v="Low Spender"/>
  </r>
  <r>
    <s v="137-74-8729"/>
    <x v="2"/>
    <s v="Naypyitaw"/>
    <x v="1"/>
    <x v="0"/>
    <x v="5"/>
    <n v="12.19"/>
    <n v="8"/>
    <n v="4.8760000000000003"/>
    <n v="102.396"/>
    <x v="22"/>
    <s v="Wed"/>
    <x v="213"/>
    <x v="0"/>
    <n v="97.52"/>
    <n v="4.7619047620000003"/>
    <n v="4.8760000000000003"/>
    <n v="6.8"/>
    <s v="Low Spender"/>
  </r>
  <r>
    <s v="389-70-2397"/>
    <x v="2"/>
    <s v="Naypyitaw"/>
    <x v="1"/>
    <x v="0"/>
    <x v="0"/>
    <n v="83.66"/>
    <n v="5"/>
    <n v="20.914999999999999"/>
    <n v="439.21499999999997"/>
    <x v="44"/>
    <s v="Thu"/>
    <x v="338"/>
    <x v="2"/>
    <n v="418.3"/>
    <n v="4.7619047620000003"/>
    <n v="20.914999999999999"/>
    <n v="7.2"/>
    <s v="High Spender"/>
  </r>
  <r>
    <s v="607-76-6216"/>
    <x v="2"/>
    <s v="Naypyitaw"/>
    <x v="0"/>
    <x v="0"/>
    <x v="5"/>
    <n v="92.49"/>
    <n v="5"/>
    <n v="23.122499999999999"/>
    <n v="485.57249999999999"/>
    <x v="13"/>
    <s v="Sat"/>
    <x v="500"/>
    <x v="1"/>
    <n v="462.45"/>
    <n v="4.7619047620000003"/>
    <n v="23.122499999999999"/>
    <n v="8.6"/>
    <s v="High Spender"/>
  </r>
  <r>
    <s v="781-84-8059"/>
    <x v="2"/>
    <s v="Naypyitaw"/>
    <x v="1"/>
    <x v="1"/>
    <x v="5"/>
    <n v="60.74"/>
    <n v="7"/>
    <n v="21.259"/>
    <n v="446.43900000000002"/>
    <x v="33"/>
    <s v="Fri"/>
    <x v="164"/>
    <x v="0"/>
    <n v="425.18"/>
    <n v="4.7619047620000003"/>
    <n v="21.259"/>
    <n v="5"/>
    <s v="High Spender"/>
  </r>
  <r>
    <s v="409-49-6995"/>
    <x v="2"/>
    <s v="Naypyitaw"/>
    <x v="0"/>
    <x v="0"/>
    <x v="4"/>
    <n v="47.27"/>
    <n v="6"/>
    <n v="14.180999999999999"/>
    <n v="297.80099999999999"/>
    <x v="52"/>
    <s v="Tue"/>
    <x v="112"/>
    <x v="2"/>
    <n v="283.62"/>
    <n v="4.7619047620000003"/>
    <n v="14.180999999999999"/>
    <n v="8.8000000000000007"/>
    <s v="Medium Spender"/>
  </r>
  <r>
    <s v="725-54-0677"/>
    <x v="2"/>
    <s v="Naypyitaw"/>
    <x v="0"/>
    <x v="1"/>
    <x v="0"/>
    <n v="85.6"/>
    <n v="7"/>
    <n v="29.96"/>
    <n v="629.16"/>
    <x v="13"/>
    <s v="Sat"/>
    <x v="501"/>
    <x v="2"/>
    <n v="599.20000000000005"/>
    <n v="4.7619047620000003"/>
    <n v="29.96"/>
    <n v="5.3"/>
    <s v="High Spender"/>
  </r>
  <r>
    <s v="377-79-7592"/>
    <x v="2"/>
    <s v="Naypyitaw"/>
    <x v="0"/>
    <x v="0"/>
    <x v="3"/>
    <n v="44.84"/>
    <n v="9"/>
    <n v="20.178000000000001"/>
    <n v="423.738"/>
    <x v="71"/>
    <s v="Mon"/>
    <x v="234"/>
    <x v="1"/>
    <n v="403.56"/>
    <n v="4.7619047620000003"/>
    <n v="20.178000000000001"/>
    <n v="7.5"/>
    <s v="High Spender"/>
  </r>
  <r>
    <s v="545-07-8534"/>
    <x v="2"/>
    <s v="Naypyitaw"/>
    <x v="1"/>
    <x v="0"/>
    <x v="0"/>
    <n v="58.32"/>
    <n v="2"/>
    <n v="5.8319999999999999"/>
    <n v="122.47199999999999"/>
    <x v="32"/>
    <s v="Thu"/>
    <x v="306"/>
    <x v="0"/>
    <n v="116.64"/>
    <n v="4.7619047620000003"/>
    <n v="5.8319999999999999"/>
    <n v="6"/>
    <s v="Low Spender"/>
  </r>
  <r>
    <s v="118-62-1812"/>
    <x v="2"/>
    <s v="Naypyitaw"/>
    <x v="0"/>
    <x v="0"/>
    <x v="1"/>
    <n v="78.38"/>
    <n v="4"/>
    <n v="15.676"/>
    <n v="329.19600000000003"/>
    <x v="70"/>
    <s v="Sun"/>
    <x v="502"/>
    <x v="2"/>
    <n v="313.52"/>
    <n v="4.7619047620000003"/>
    <n v="15.676"/>
    <n v="7.9"/>
    <s v="Medium Spender"/>
  </r>
  <r>
    <s v="450-42-3339"/>
    <x v="2"/>
    <s v="Naypyitaw"/>
    <x v="1"/>
    <x v="1"/>
    <x v="0"/>
    <n v="84.61"/>
    <n v="10"/>
    <n v="42.305"/>
    <n v="888.40499999999997"/>
    <x v="54"/>
    <s v="Sat"/>
    <x v="457"/>
    <x v="1"/>
    <n v="846.1"/>
    <n v="4.7619047620000003"/>
    <n v="42.305"/>
    <n v="8.8000000000000007"/>
    <s v="High Spender"/>
  </r>
  <r>
    <s v="151-27-8496"/>
    <x v="2"/>
    <s v="Naypyitaw"/>
    <x v="1"/>
    <x v="0"/>
    <x v="3"/>
    <n v="56.13"/>
    <n v="4"/>
    <n v="11.226000000000001"/>
    <n v="235.74600000000001"/>
    <x v="31"/>
    <s v="Sat"/>
    <x v="474"/>
    <x v="0"/>
    <n v="224.52"/>
    <n v="4.7619047620000003"/>
    <n v="11.226000000000001"/>
    <n v="8.6"/>
    <s v="Medium Spender"/>
  </r>
  <r>
    <s v="717-96-4189"/>
    <x v="2"/>
    <s v="Naypyitaw"/>
    <x v="1"/>
    <x v="0"/>
    <x v="3"/>
    <n v="35.49"/>
    <n v="6"/>
    <n v="10.647"/>
    <n v="223.58699999999999"/>
    <x v="24"/>
    <s v="Sat"/>
    <x v="382"/>
    <x v="2"/>
    <n v="212.94"/>
    <n v="4.7619047620000003"/>
    <n v="10.647"/>
    <n v="4.0999999999999996"/>
    <s v="Medium Spender"/>
  </r>
  <r>
    <s v="722-13-2115"/>
    <x v="2"/>
    <s v="Naypyitaw"/>
    <x v="0"/>
    <x v="1"/>
    <x v="2"/>
    <n v="42.85"/>
    <n v="1"/>
    <n v="2.1425000000000001"/>
    <n v="44.9925"/>
    <x v="66"/>
    <s v="Thu"/>
    <x v="16"/>
    <x v="1"/>
    <n v="42.85"/>
    <n v="4.7619047620000003"/>
    <n v="2.1425000000000001"/>
    <n v="9.3000000000000007"/>
    <s v="Low Spender"/>
  </r>
  <r>
    <s v="246-55-6923"/>
    <x v="2"/>
    <s v="Naypyitaw"/>
    <x v="0"/>
    <x v="0"/>
    <x v="1"/>
    <n v="35.79"/>
    <n v="9"/>
    <n v="16.105499999999999"/>
    <n v="338.21550000000002"/>
    <x v="15"/>
    <s v="Sun"/>
    <x v="406"/>
    <x v="1"/>
    <n v="322.11"/>
    <n v="4.7619047620000003"/>
    <n v="16.105499999999999"/>
    <n v="5.0999999999999996"/>
    <s v="Medium Spender"/>
  </r>
  <r>
    <s v="838-02-1821"/>
    <x v="2"/>
    <s v="Naypyitaw"/>
    <x v="0"/>
    <x v="0"/>
    <x v="1"/>
    <n v="12.73"/>
    <n v="2"/>
    <n v="1.2729999999999999"/>
    <n v="26.733000000000001"/>
    <x v="82"/>
    <s v="Fri"/>
    <x v="470"/>
    <x v="1"/>
    <n v="25.46"/>
    <n v="4.7619047620000003"/>
    <n v="1.2729999999999999"/>
    <n v="5.2"/>
    <s v="Low Spender"/>
  </r>
  <r>
    <s v="887-42-0517"/>
    <x v="2"/>
    <s v="Naypyitaw"/>
    <x v="1"/>
    <x v="0"/>
    <x v="2"/>
    <n v="83.14"/>
    <n v="7"/>
    <n v="29.099"/>
    <n v="611.07899999999995"/>
    <x v="5"/>
    <s v="Thu"/>
    <x v="218"/>
    <x v="1"/>
    <n v="581.98"/>
    <n v="4.7619047620000003"/>
    <n v="29.099"/>
    <n v="6.6"/>
    <s v="High Spender"/>
  </r>
  <r>
    <s v="457-12-0244"/>
    <x v="2"/>
    <s v="Naypyitaw"/>
    <x v="0"/>
    <x v="0"/>
    <x v="2"/>
    <n v="35.22"/>
    <n v="6"/>
    <n v="10.566000000000001"/>
    <n v="221.886"/>
    <x v="66"/>
    <s v="Thu"/>
    <x v="503"/>
    <x v="0"/>
    <n v="211.32"/>
    <n v="4.7619047620000003"/>
    <n v="10.566000000000001"/>
    <n v="6.5"/>
    <s v="Medium Spender"/>
  </r>
  <r>
    <s v="756-93-1854"/>
    <x v="2"/>
    <s v="Naypyitaw"/>
    <x v="0"/>
    <x v="0"/>
    <x v="5"/>
    <n v="83.35"/>
    <n v="2"/>
    <n v="8.3350000000000009"/>
    <n v="175.035"/>
    <x v="24"/>
    <s v="Sat"/>
    <x v="504"/>
    <x v="1"/>
    <n v="166.7"/>
    <n v="4.7619047620000003"/>
    <n v="8.3350000000000009"/>
    <n v="9.5"/>
    <s v="Medium Spender"/>
  </r>
  <r>
    <s v="458-10-8612"/>
    <x v="2"/>
    <s v="Naypyitaw"/>
    <x v="1"/>
    <x v="1"/>
    <x v="0"/>
    <n v="64.08"/>
    <n v="7"/>
    <n v="22.428000000000001"/>
    <n v="470.988"/>
    <x v="20"/>
    <s v="Sun"/>
    <x v="24"/>
    <x v="0"/>
    <n v="448.56"/>
    <n v="4.7619047620000003"/>
    <n v="22.428000000000001"/>
    <n v="7.6"/>
    <s v="High Spender"/>
  </r>
  <r>
    <s v="235-06-8510"/>
    <x v="2"/>
    <s v="Naypyitaw"/>
    <x v="0"/>
    <x v="1"/>
    <x v="1"/>
    <n v="85.72"/>
    <n v="3"/>
    <n v="12.858000000000001"/>
    <n v="270.01799999999997"/>
    <x v="23"/>
    <s v="Thu"/>
    <x v="44"/>
    <x v="0"/>
    <n v="257.16000000000003"/>
    <n v="4.7619047620000003"/>
    <n v="12.858000000000001"/>
    <n v="5.0999999999999996"/>
    <s v="Medium Spender"/>
  </r>
  <r>
    <s v="433-08-7822"/>
    <x v="2"/>
    <s v="Naypyitaw"/>
    <x v="1"/>
    <x v="0"/>
    <x v="0"/>
    <n v="78.89"/>
    <n v="7"/>
    <n v="27.611499999999999"/>
    <n v="579.8415"/>
    <x v="0"/>
    <s v="Sat"/>
    <x v="132"/>
    <x v="0"/>
    <n v="552.23"/>
    <n v="4.7619047620000003"/>
    <n v="27.611499999999999"/>
    <n v="7.5"/>
    <s v="High Spender"/>
  </r>
  <r>
    <s v="500-02-2261"/>
    <x v="2"/>
    <s v="Naypyitaw"/>
    <x v="1"/>
    <x v="0"/>
    <x v="4"/>
    <n v="57.29"/>
    <n v="6"/>
    <n v="17.187000000000001"/>
    <n v="360.92700000000002"/>
    <x v="40"/>
    <s v="Thu"/>
    <x v="147"/>
    <x v="0"/>
    <n v="343.74"/>
    <n v="4.7619047620000003"/>
    <n v="17.187000000000001"/>
    <n v="5.9"/>
    <s v="Medium Spender"/>
  </r>
  <r>
    <s v="702-83-5291"/>
    <x v="2"/>
    <s v="Naypyitaw"/>
    <x v="0"/>
    <x v="1"/>
    <x v="5"/>
    <n v="99.82"/>
    <n v="9"/>
    <n v="44.918999999999997"/>
    <n v="943.29899999999998"/>
    <x v="19"/>
    <s v="Wed"/>
    <x v="141"/>
    <x v="2"/>
    <n v="898.38"/>
    <n v="4.7619047620000003"/>
    <n v="44.918999999999997"/>
    <n v="6.6"/>
    <s v="High Spender"/>
  </r>
  <r>
    <s v="859-97-6048"/>
    <x v="2"/>
    <s v="Naypyitaw"/>
    <x v="0"/>
    <x v="1"/>
    <x v="3"/>
    <n v="84.25"/>
    <n v="2"/>
    <n v="8.4250000000000007"/>
    <n v="176.92500000000001"/>
    <x v="60"/>
    <s v="Tue"/>
    <x v="180"/>
    <x v="1"/>
    <n v="168.5"/>
    <n v="4.7619047620000003"/>
    <n v="8.4250000000000007"/>
    <n v="5.3"/>
    <s v="Medium Spender"/>
  </r>
  <r>
    <s v="373-88-1424"/>
    <x v="2"/>
    <s v="Naypyitaw"/>
    <x v="0"/>
    <x v="1"/>
    <x v="1"/>
    <n v="35.81"/>
    <n v="5"/>
    <n v="8.9525000000000006"/>
    <n v="188.0025"/>
    <x v="76"/>
    <s v="Wed"/>
    <x v="41"/>
    <x v="0"/>
    <n v="179.05"/>
    <n v="4.7619047620000003"/>
    <n v="8.9525000000000006"/>
    <n v="7.9"/>
    <s v="Medium Spender"/>
  </r>
  <r>
    <s v="784-08-0310"/>
    <x v="2"/>
    <s v="Naypyitaw"/>
    <x v="0"/>
    <x v="0"/>
    <x v="4"/>
    <n v="21.04"/>
    <n v="4"/>
    <n v="4.2080000000000002"/>
    <n v="88.367999999999995"/>
    <x v="72"/>
    <s v="Sun"/>
    <x v="125"/>
    <x v="2"/>
    <n v="84.16"/>
    <n v="4.7619047620000003"/>
    <n v="4.2080000000000002"/>
    <n v="7.6"/>
    <s v="Low Spender"/>
  </r>
  <r>
    <s v="577-34-7579"/>
    <x v="2"/>
    <s v="Naypyitaw"/>
    <x v="0"/>
    <x v="1"/>
    <x v="4"/>
    <n v="50.49"/>
    <n v="9"/>
    <n v="22.720500000000001"/>
    <n v="477.13049999999998"/>
    <x v="5"/>
    <s v="Thu"/>
    <x v="163"/>
    <x v="2"/>
    <n v="454.41"/>
    <n v="4.7619047620000003"/>
    <n v="22.720500000000001"/>
    <n v="5.4"/>
    <s v="High Spender"/>
  </r>
  <r>
    <s v="867-47-1948"/>
    <x v="2"/>
    <s v="Naypyitaw"/>
    <x v="1"/>
    <x v="0"/>
    <x v="1"/>
    <n v="15.8"/>
    <n v="10"/>
    <n v="7.9"/>
    <n v="165.9"/>
    <x v="86"/>
    <s v="Wed"/>
    <x v="155"/>
    <x v="2"/>
    <n v="158"/>
    <n v="4.7619047620000003"/>
    <n v="7.9"/>
    <n v="7.8"/>
    <s v="Medium Spender"/>
  </r>
  <r>
    <s v="256-58-3609"/>
    <x v="2"/>
    <s v="Naypyitaw"/>
    <x v="0"/>
    <x v="1"/>
    <x v="5"/>
    <n v="91.98"/>
    <n v="1"/>
    <n v="4.5990000000000002"/>
    <n v="96.578999999999994"/>
    <x v="59"/>
    <s v="Mon"/>
    <x v="217"/>
    <x v="2"/>
    <n v="91.98"/>
    <n v="4.7619047620000003"/>
    <n v="4.5990000000000002"/>
    <n v="9.8000000000000007"/>
    <s v="Low Spender"/>
  </r>
  <r>
    <s v="364-34-2972"/>
    <x v="2"/>
    <s v="Naypyitaw"/>
    <x v="0"/>
    <x v="1"/>
    <x v="3"/>
    <n v="96.82"/>
    <n v="3"/>
    <n v="14.523"/>
    <n v="304.983"/>
    <x v="61"/>
    <s v="Sat"/>
    <x v="459"/>
    <x v="2"/>
    <n v="290.45999999999998"/>
    <n v="4.7619047620000003"/>
    <n v="14.523"/>
    <n v="6.7"/>
    <s v="Medium Spender"/>
  </r>
  <r>
    <s v="744-82-9138"/>
    <x v="2"/>
    <s v="Naypyitaw"/>
    <x v="1"/>
    <x v="1"/>
    <x v="5"/>
    <n v="86.13"/>
    <n v="2"/>
    <n v="8.6129999999999995"/>
    <n v="180.87299999999999"/>
    <x v="7"/>
    <s v="Thu"/>
    <x v="205"/>
    <x v="2"/>
    <n v="172.26"/>
    <n v="4.7619047620000003"/>
    <n v="8.6129999999999995"/>
    <n v="8.1999999999999993"/>
    <s v="Medium Spender"/>
  </r>
  <r>
    <s v="728-47-9078"/>
    <x v="2"/>
    <s v="Naypyitaw"/>
    <x v="0"/>
    <x v="1"/>
    <x v="4"/>
    <n v="59.59"/>
    <n v="4"/>
    <n v="11.917999999999999"/>
    <n v="250.27799999999999"/>
    <x v="31"/>
    <s v="Sat"/>
    <x v="122"/>
    <x v="2"/>
    <n v="238.36"/>
    <n v="4.7619047620000003"/>
    <n v="11.917999999999999"/>
    <n v="9.8000000000000007"/>
    <s v="Medium Spender"/>
  </r>
  <r>
    <s v="148-41-7930"/>
    <x v="2"/>
    <s v="Naypyitaw"/>
    <x v="1"/>
    <x v="1"/>
    <x v="0"/>
    <n v="99.96"/>
    <n v="7"/>
    <n v="34.985999999999997"/>
    <n v="734.70600000000002"/>
    <x v="48"/>
    <s v="Wed"/>
    <x v="250"/>
    <x v="2"/>
    <n v="699.72"/>
    <n v="4.7619047620000003"/>
    <n v="34.985999999999997"/>
    <n v="6.1"/>
    <s v="High Spender"/>
  </r>
  <r>
    <s v="189-40-5216"/>
    <x v="2"/>
    <s v="Naypyitaw"/>
    <x v="1"/>
    <x v="1"/>
    <x v="3"/>
    <n v="96.37"/>
    <n v="7"/>
    <n v="33.729500000000002"/>
    <n v="708.31949999999995"/>
    <x v="86"/>
    <s v="Wed"/>
    <x v="145"/>
    <x v="2"/>
    <n v="674.59"/>
    <n v="4.7619047620000003"/>
    <n v="33.729500000000002"/>
    <n v="6"/>
    <s v="High Spender"/>
  </r>
  <r>
    <s v="267-62-7380"/>
    <x v="2"/>
    <s v="Naypyitaw"/>
    <x v="0"/>
    <x v="1"/>
    <x v="3"/>
    <n v="82.34"/>
    <n v="10"/>
    <n v="41.17"/>
    <n v="864.57"/>
    <x v="8"/>
    <s v="Fri"/>
    <x v="505"/>
    <x v="0"/>
    <n v="823.4"/>
    <n v="4.7619047620000003"/>
    <n v="41.17"/>
    <n v="4.3"/>
    <s v="High Spender"/>
  </r>
  <r>
    <s v="652-49-6720"/>
    <x v="2"/>
    <s v="Naypyitaw"/>
    <x v="0"/>
    <x v="0"/>
    <x v="3"/>
    <n v="60.95"/>
    <n v="1"/>
    <n v="3.0474999999999999"/>
    <n v="63.997500000000002"/>
    <x v="34"/>
    <s v="Mon"/>
    <x v="145"/>
    <x v="0"/>
    <n v="60.95"/>
    <n v="4.7619047620000003"/>
    <n v="3.0474999999999999"/>
    <n v="5.9"/>
    <s v="Low Spender"/>
  </r>
  <r>
    <s v="233-67-5758"/>
    <x v="2"/>
    <s v="Naypyitaw"/>
    <x v="1"/>
    <x v="1"/>
    <x v="0"/>
    <n v="40.35"/>
    <n v="1"/>
    <n v="2.0175000000000001"/>
    <n v="42.3675"/>
    <x v="36"/>
    <s v="Tue"/>
    <x v="311"/>
    <x v="0"/>
    <n v="40.35"/>
    <n v="4.7619047620000003"/>
    <n v="2.0175000000000001"/>
    <n v="6.2"/>
    <s v="Low Spend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44750-A11D-40F3-A72F-6C0C5282F4E0}" name="PivotTable6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Line">
  <location ref="BO18:BP25" firstHeaderRow="1" firstDataRow="1" firstDataCol="1"/>
  <pivotFields count="22">
    <pivotField showAll="0"/>
    <pivotField showAll="0"/>
    <pivotField showAll="0"/>
    <pivotField showAll="0"/>
    <pivotField showAll="0"/>
    <pivotField axis="axisRow" showAll="0" sortType="descending">
      <items count="7">
        <item x="3"/>
        <item x="5"/>
        <item x="4"/>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v="2"/>
    </i>
    <i>
      <x v="5"/>
    </i>
    <i>
      <x/>
    </i>
    <i>
      <x v="1"/>
    </i>
    <i>
      <x v="4"/>
    </i>
    <i>
      <x v="3"/>
    </i>
    <i t="grand">
      <x/>
    </i>
  </rowItems>
  <colItems count="1">
    <i/>
  </colItems>
  <dataFields count="1">
    <dataField name="Total Purchase Price ($)" fld="9" baseField="0" baseItem="0" numFmtId="2"/>
  </dataFields>
  <formats count="3">
    <format dxfId="4">
      <pivotArea outline="0" collapsedLevelsAreSubtotals="1" fieldPosition="0"/>
    </format>
    <format dxfId="3">
      <pivotArea collapsedLevelsAreSubtotals="1" fieldPosition="0">
        <references count="1">
          <reference field="5" count="1">
            <x v="2"/>
          </reference>
        </references>
      </pivotArea>
    </format>
    <format dxfId="2">
      <pivotArea collapsedLevelsAreSubtotals="1" fieldPosition="0">
        <references count="1">
          <reference field="5" count="1">
            <x v="3"/>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F242E3-2E63-4781-8018-26A2239A1FFB}" name="PivotTable57" cacheId="0" applyNumberFormats="0" applyBorderFormats="0" applyFontFormats="0" applyPatternFormats="0" applyAlignmentFormats="0" applyWidthHeightFormats="1" dataCaption="Values" grandTotalCaption="Grand Total ($)" updatedVersion="8" minRefreshableVersion="3" useAutoFormatting="1" itemPrintTitles="1" createdVersion="8" indent="0" outline="1" outlineData="1" multipleFieldFilters="0">
  <location ref="AJ3:AQ7" firstHeaderRow="1" firstDataRow="2" firstDataCol="1"/>
  <pivotFields count="22">
    <pivotField showAll="0"/>
    <pivotField showAll="0"/>
    <pivotField showAll="0"/>
    <pivotField showAll="0"/>
    <pivotField axis="axisRow" showAll="0">
      <items count="3">
        <item x="0"/>
        <item x="1"/>
        <item t="default"/>
      </items>
    </pivotField>
    <pivotField axis="axisCol" showAll="0">
      <items count="7">
        <item x="3"/>
        <item x="5"/>
        <item x="4"/>
        <item x="0"/>
        <item x="1"/>
        <item x="2"/>
        <item t="default"/>
      </items>
    </pivotField>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5"/>
  </colFields>
  <colItems count="7">
    <i>
      <x/>
    </i>
    <i>
      <x v="1"/>
    </i>
    <i>
      <x v="2"/>
    </i>
    <i>
      <x v="3"/>
    </i>
    <i>
      <x v="4"/>
    </i>
    <i>
      <x v="5"/>
    </i>
    <i t="grand">
      <x/>
    </i>
  </colItems>
  <dataFields count="1">
    <dataField name="Sum of Total Purchase Price" fld="9" baseField="0" baseItem="0" numFmtId="2"/>
  </dataFields>
  <formats count="22">
    <format dxfId="92">
      <pivotArea field="4" grandCol="1" collapsedLevelsAreSubtotals="1" axis="axisRow" fieldPosition="0">
        <references count="1">
          <reference field="4" count="1">
            <x v="0"/>
          </reference>
        </references>
      </pivotArea>
    </format>
    <format dxfId="91">
      <pivotArea collapsedLevelsAreSubtotals="1" fieldPosition="0">
        <references count="2">
          <reference field="4" count="1">
            <x v="0"/>
          </reference>
          <reference field="5" count="1" selected="0">
            <x v="2"/>
          </reference>
        </references>
      </pivotArea>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5" type="button" dataOnly="0" labelOnly="1" outline="0" axis="axisCol" fieldPosition="0"/>
    </format>
    <format dxfId="86">
      <pivotArea type="topRight" dataOnly="0" labelOnly="1" outline="0" fieldPosition="0"/>
    </format>
    <format dxfId="85">
      <pivotArea field="4" type="button" dataOnly="0" labelOnly="1" outline="0" axis="axisRow" fieldPosition="0"/>
    </format>
    <format dxfId="84">
      <pivotArea dataOnly="0" labelOnly="1" fieldPosition="0">
        <references count="1">
          <reference field="4" count="0"/>
        </references>
      </pivotArea>
    </format>
    <format dxfId="83">
      <pivotArea dataOnly="0" labelOnly="1" grandRow="1" outline="0" fieldPosition="0"/>
    </format>
    <format dxfId="82">
      <pivotArea dataOnly="0" labelOnly="1" fieldPosition="0">
        <references count="1">
          <reference field="5" count="0"/>
        </references>
      </pivotArea>
    </format>
    <format dxfId="81">
      <pivotArea dataOnly="0" labelOnly="1" grandCol="1" outline="0" fieldPosition="0"/>
    </format>
    <format dxfId="80">
      <pivotArea type="all" dataOnly="0" outline="0" fieldPosition="0"/>
    </format>
    <format dxfId="79">
      <pivotArea outline="0" collapsedLevelsAreSubtotals="1" fieldPosition="0"/>
    </format>
    <format dxfId="78">
      <pivotArea type="origin" dataOnly="0" labelOnly="1" outline="0" fieldPosition="0"/>
    </format>
    <format dxfId="77">
      <pivotArea field="5" type="button" dataOnly="0" labelOnly="1" outline="0" axis="axisCol" fieldPosition="0"/>
    </format>
    <format dxfId="76">
      <pivotArea type="topRight" dataOnly="0" labelOnly="1" outline="0" fieldPosition="0"/>
    </format>
    <format dxfId="75">
      <pivotArea field="4" type="button" dataOnly="0" labelOnly="1" outline="0" axis="axisRow" fieldPosition="0"/>
    </format>
    <format dxfId="74">
      <pivotArea dataOnly="0" labelOnly="1" fieldPosition="0">
        <references count="1">
          <reference field="4" count="0"/>
        </references>
      </pivotArea>
    </format>
    <format dxfId="73">
      <pivotArea dataOnly="0" labelOnly="1" grandRow="1" outline="0" fieldPosition="0"/>
    </format>
    <format dxfId="72">
      <pivotArea dataOnly="0" labelOnly="1" fieldPosition="0">
        <references count="1">
          <reference field="5" count="0"/>
        </references>
      </pivotArea>
    </format>
    <format dxfId="7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BFAB28-6BF2-4B26-9C1A-15B6B9201E2B}" name="PivotTable5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ustomer Type">
  <location ref="AU20:AV23" firstHeaderRow="1" firstDataRow="1" firstDataCol="1"/>
  <pivotFields count="22">
    <pivotField showAll="0"/>
    <pivotField showAll="0">
      <items count="4">
        <item x="0"/>
        <item x="1"/>
        <item x="2"/>
        <item t="default"/>
      </items>
    </pivotField>
    <pivotField showAll="0"/>
    <pivotField axis="axisRow" showAll="0">
      <items count="3">
        <item x="0"/>
        <item x="1"/>
        <item t="default"/>
      </items>
    </pivotField>
    <pivotField showAll="0"/>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Total Purchase Price ($)" fld="9" baseField="0" baseItem="0" numFmtId="2"/>
  </dataFields>
  <formats count="14">
    <format dxfId="106">
      <pivotArea collapsedLevelsAreSubtotals="1" fieldPosition="0">
        <references count="1">
          <reference field="3" count="1">
            <x v="0"/>
          </reference>
        </references>
      </pivotArea>
    </format>
    <format dxfId="105">
      <pivotArea outline="0" collapsedLevelsAreSubtotals="1" fieldPosition="0"/>
    </format>
    <format dxfId="104">
      <pivotArea type="all" dataOnly="0" outline="0" fieldPosition="0"/>
    </format>
    <format dxfId="103">
      <pivotArea outline="0" collapsedLevelsAreSubtotals="1" fieldPosition="0"/>
    </format>
    <format dxfId="102">
      <pivotArea field="3" type="button" dataOnly="0" labelOnly="1" outline="0" axis="axisRow" fieldPosition="0"/>
    </format>
    <format dxfId="101">
      <pivotArea dataOnly="0" labelOnly="1" fieldPosition="0">
        <references count="1">
          <reference field="3" count="0"/>
        </references>
      </pivotArea>
    </format>
    <format dxfId="100">
      <pivotArea dataOnly="0" labelOnly="1" grandRow="1" outline="0"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3" type="button" dataOnly="0" labelOnly="1" outline="0" axis="axisRow" fieldPosition="0"/>
    </format>
    <format dxfId="95">
      <pivotArea dataOnly="0" labelOnly="1" fieldPosition="0">
        <references count="1">
          <reference field="3" count="0"/>
        </references>
      </pivotArea>
    </format>
    <format dxfId="94">
      <pivotArea dataOnly="0" labelOnly="1" grandRow="1" outline="0" fieldPosition="0"/>
    </format>
    <format dxfId="9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F09FD0-18EE-40B0-B9AF-17FE2677FBB3}" name="PivotTable3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ayment Method">
  <location ref="EY7:EZ11" firstHeaderRow="1" firstDataRow="1" firstDataCol="1"/>
  <pivotFields count="23">
    <pivotField showAll="0"/>
    <pivotField showAll="0"/>
    <pivotField showAll="0"/>
    <pivotField showAll="0"/>
    <pivotField showAll="0"/>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3"/>
  </rowFields>
  <rowItems count="4">
    <i>
      <x/>
    </i>
    <i>
      <x v="2"/>
    </i>
    <i>
      <x v="1"/>
    </i>
    <i t="grand">
      <x/>
    </i>
  </rowItems>
  <colItems count="1">
    <i/>
  </colItems>
  <dataFields count="1">
    <dataField name="Sum of Total Purchase Price" fld="9" baseField="0" baseItem="0" numFmtId="2"/>
  </dataFields>
  <formats count="2">
    <format dxfId="108">
      <pivotArea outline="0" collapsedLevelsAreSubtotals="1" fieldPosition="0"/>
    </format>
    <format dxfId="10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1176384-89EE-47CF-B7DD-009406BB38A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Branch">
  <location ref="C18:D22" firstHeaderRow="1" firstDataRow="1" firstDataCol="1"/>
  <pivotFields count="23">
    <pivotField showAll="0"/>
    <pivotField axis="axisRow" showAll="0">
      <items count="4">
        <item x="0"/>
        <item x="1"/>
        <item x="2"/>
        <item t="default"/>
      </items>
    </pivotField>
    <pivotField showAll="0"/>
    <pivotField showAll="0"/>
    <pivotField showAll="0"/>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4">
    <i>
      <x/>
    </i>
    <i>
      <x v="1"/>
    </i>
    <i>
      <x v="2"/>
    </i>
    <i t="grand">
      <x/>
    </i>
  </rowItems>
  <colItems count="1">
    <i/>
  </colItems>
  <dataFields count="1">
    <dataField name="Sum of Total Purchase Price ($)" fld="9" baseField="0" baseItem="0" numFmtId="2"/>
  </dataFields>
  <formats count="6">
    <format dxfId="114">
      <pivotArea collapsedLevelsAreSubtotals="1" fieldPosition="0">
        <references count="1">
          <reference field="1" count="0"/>
        </references>
      </pivotArea>
    </format>
    <format dxfId="113">
      <pivotArea dataOnly="0" labelOnly="1" fieldPosition="0">
        <references count="1">
          <reference field="1" count="0"/>
        </references>
      </pivotArea>
    </format>
    <format dxfId="112">
      <pivotArea grandRow="1" outline="0" collapsedLevelsAreSubtotals="1" fieldPosition="0"/>
    </format>
    <format dxfId="111">
      <pivotArea grandRow="1" outline="0" collapsedLevelsAreSubtotals="1" fieldPosition="0"/>
    </format>
    <format dxfId="110">
      <pivotArea grandRow="1" outline="0" collapsedLevelsAreSubtotals="1" fieldPosition="0"/>
    </format>
    <format dxfId="109">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32DEBC0-B5AE-4DC9-BAE9-6F5F1A16B24B}"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ayment Method">
  <location ref="EV3:EW5" firstHeaderRow="1" firstDataRow="1" firstDataCol="1"/>
  <pivotFields count="23">
    <pivotField showAll="0"/>
    <pivotField showAll="0"/>
    <pivotField showAll="0"/>
    <pivotField showAll="0"/>
    <pivotField showAll="0"/>
    <pivotField showAll="0"/>
    <pivotField dataField="1" showAll="0"/>
    <pivotField showAll="0"/>
    <pivotField numFmtId="2" showAll="0"/>
    <pivotField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axis="axisRow" showAll="0" sortType="descending">
      <items count="4">
        <item h="1" x="2"/>
        <item h="1" x="1"/>
        <item x="0"/>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2">
    <i>
      <x v="2"/>
    </i>
    <i t="grand">
      <x/>
    </i>
  </rowItems>
  <colItems count="1">
    <i/>
  </colItems>
  <dataFields count="1">
    <dataField name="Number of Customer" fld="6" subtotal="count" baseField="13" baseItem="0"/>
  </dataFields>
  <formats count="4">
    <format dxfId="118">
      <pivotArea outline="0" collapsedLevelsAreSubtotals="1" fieldPosition="0"/>
    </format>
    <format dxfId="117">
      <pivotArea dataOnly="0" labelOnly="1" outline="0" axis="axisValues" fieldPosition="0"/>
    </format>
    <format dxfId="116">
      <pivotArea collapsedLevelsAreSubtotals="1" fieldPosition="0">
        <references count="1">
          <reference field="13" count="1">
            <x v="2"/>
          </reference>
        </references>
      </pivotArea>
    </format>
    <format dxfId="115">
      <pivotArea dataOnly="0" labelOnly="1" fieldPosition="0">
        <references count="1">
          <reference field="13"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215D749-0A40-47CB-81FF-D2B4E48C8668}" name="PivotTable6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Line">
  <location ref="BF18:BG25" firstHeaderRow="1" firstDataRow="1" firstDataCol="1"/>
  <pivotFields count="22">
    <pivotField showAll="0">
      <items count="1001">
        <item x="53"/>
        <item x="957"/>
        <item x="932"/>
        <item x="931"/>
        <item x="229"/>
        <item x="56"/>
        <item x="21"/>
        <item x="363"/>
        <item x="612"/>
        <item x="809"/>
        <item x="424"/>
        <item x="631"/>
        <item x="962"/>
        <item x="447"/>
        <item x="971"/>
        <item x="686"/>
        <item x="598"/>
        <item x="798"/>
        <item x="2"/>
        <item x="872"/>
        <item x="295"/>
        <item x="288"/>
        <item x="91"/>
        <item x="195"/>
        <item x="18"/>
        <item x="228"/>
        <item x="737"/>
        <item x="885"/>
        <item x="318"/>
        <item x="143"/>
        <item x="355"/>
        <item x="855"/>
        <item x="556"/>
        <item x="522"/>
        <item x="185"/>
        <item x="543"/>
        <item x="122"/>
        <item x="94"/>
        <item x="918"/>
        <item x="963"/>
        <item x="151"/>
        <item x="433"/>
        <item x="334"/>
        <item x="735"/>
        <item x="405"/>
        <item x="757"/>
        <item x="89"/>
        <item x="348"/>
        <item x="307"/>
        <item x="995"/>
        <item x="844"/>
        <item x="913"/>
        <item x="555"/>
        <item x="214"/>
        <item x="350"/>
        <item x="121"/>
        <item x="85"/>
        <item x="973"/>
        <item x="664"/>
        <item x="623"/>
        <item x="367"/>
        <item x="201"/>
        <item x="805"/>
        <item x="426"/>
        <item x="960"/>
        <item x="884"/>
        <item x="663"/>
        <item x="253"/>
        <item x="72"/>
        <item x="291"/>
        <item x="20"/>
        <item x="905"/>
        <item x="707"/>
        <item x="298"/>
        <item x="220"/>
        <item x="656"/>
        <item x="512"/>
        <item x="898"/>
        <item x="459"/>
        <item x="778"/>
        <item x="582"/>
        <item x="521"/>
        <item x="59"/>
        <item x="572"/>
        <item x="956"/>
        <item x="641"/>
        <item x="776"/>
        <item x="234"/>
        <item x="455"/>
        <item x="546"/>
        <item x="908"/>
        <item x="676"/>
        <item x="815"/>
        <item x="274"/>
        <item x="310"/>
        <item x="576"/>
        <item x="155"/>
        <item x="547"/>
        <item x="718"/>
        <item x="15"/>
        <item x="996"/>
        <item x="170"/>
        <item x="944"/>
        <item x="708"/>
        <item x="560"/>
        <item x="610"/>
        <item x="379"/>
        <item x="573"/>
        <item x="826"/>
        <item x="329"/>
        <item x="901"/>
        <item x="586"/>
        <item x="520"/>
        <item x="470"/>
        <item x="24"/>
        <item x="930"/>
        <item x="653"/>
        <item x="928"/>
        <item x="452"/>
        <item x="530"/>
        <item x="168"/>
        <item x="589"/>
        <item x="518"/>
        <item x="713"/>
        <item x="915"/>
        <item x="771"/>
        <item x="755"/>
        <item x="35"/>
        <item x="184"/>
        <item x="70"/>
        <item x="729"/>
        <item x="657"/>
        <item x="77"/>
        <item x="187"/>
        <item x="376"/>
        <item x="874"/>
        <item x="171"/>
        <item x="267"/>
        <item x="332"/>
        <item x="613"/>
        <item x="704"/>
        <item x="715"/>
        <item x="672"/>
        <item x="642"/>
        <item x="769"/>
        <item x="14"/>
        <item x="777"/>
        <item x="198"/>
        <item x="372"/>
        <item x="680"/>
        <item x="26"/>
        <item x="677"/>
        <item x="837"/>
        <item x="999"/>
        <item x="485"/>
        <item x="622"/>
        <item x="733"/>
        <item x="982"/>
        <item x="827"/>
        <item x="856"/>
        <item x="811"/>
        <item x="714"/>
        <item x="279"/>
        <item x="585"/>
        <item x="49"/>
        <item x="47"/>
        <item x="411"/>
        <item x="191"/>
        <item x="524"/>
        <item x="382"/>
        <item x="569"/>
        <item x="564"/>
        <item x="360"/>
        <item x="860"/>
        <item x="316"/>
        <item x="465"/>
        <item x="841"/>
        <item x="976"/>
        <item x="242"/>
        <item x="57"/>
        <item x="252"/>
        <item x="890"/>
        <item x="7"/>
        <item x="88"/>
        <item x="129"/>
        <item x="142"/>
        <item x="991"/>
        <item x="269"/>
        <item x="822"/>
        <item x="873"/>
        <item x="238"/>
        <item x="453"/>
        <item x="383"/>
        <item x="694"/>
        <item x="263"/>
        <item x="749"/>
        <item x="900"/>
        <item x="816"/>
        <item x="997"/>
        <item x="467"/>
        <item x="909"/>
        <item x="377"/>
        <item x="418"/>
        <item x="147"/>
        <item x="950"/>
        <item x="818"/>
        <item x="796"/>
        <item x="19"/>
        <item x="346"/>
        <item x="886"/>
        <item x="227"/>
        <item x="52"/>
        <item x="438"/>
        <item x="275"/>
        <item x="879"/>
        <item x="498"/>
        <item x="196"/>
        <item x="99"/>
        <item x="752"/>
        <item x="385"/>
        <item x="723"/>
        <item x="353"/>
        <item x="499"/>
        <item x="862"/>
        <item x="432"/>
        <item x="397"/>
        <item x="880"/>
        <item x="687"/>
        <item x="105"/>
        <item x="741"/>
        <item x="507"/>
        <item x="473"/>
        <item x="28"/>
        <item x="176"/>
        <item x="925"/>
        <item x="282"/>
        <item x="132"/>
        <item x="415"/>
        <item x="81"/>
        <item x="503"/>
        <item x="373"/>
        <item x="301"/>
        <item x="618"/>
        <item x="478"/>
        <item x="583"/>
        <item x="343"/>
        <item x="675"/>
        <item x="152"/>
        <item x="469"/>
        <item x="870"/>
        <item x="671"/>
        <item x="231"/>
        <item x="395"/>
        <item x="489"/>
        <item x="651"/>
        <item x="259"/>
        <item x="102"/>
        <item x="386"/>
        <item x="213"/>
        <item x="136"/>
        <item x="180"/>
        <item x="630"/>
        <item x="638"/>
        <item x="924"/>
        <item x="674"/>
        <item x="139"/>
        <item x="391"/>
        <item x="293"/>
        <item x="100"/>
        <item x="204"/>
        <item x="366"/>
        <item x="883"/>
        <item x="344"/>
        <item x="69"/>
        <item x="833"/>
        <item x="791"/>
        <item x="567"/>
        <item x="643"/>
        <item x="557"/>
        <item x="942"/>
        <item x="326"/>
        <item x="148"/>
        <item x="304"/>
        <item x="829"/>
        <item x="832"/>
        <item x="683"/>
        <item x="539"/>
        <item x="11"/>
        <item x="322"/>
        <item x="678"/>
        <item x="202"/>
        <item x="717"/>
        <item x="724"/>
        <item x="511"/>
        <item x="868"/>
        <item x="508"/>
        <item x="528"/>
        <item x="157"/>
        <item x="115"/>
        <item x="736"/>
        <item x="526"/>
        <item x="615"/>
        <item x="859"/>
        <item x="150"/>
        <item x="921"/>
        <item x="462"/>
        <item x="419"/>
        <item x="361"/>
        <item x="338"/>
        <item x="504"/>
        <item x="537"/>
        <item x="341"/>
        <item x="354"/>
        <item x="45"/>
        <item x="527"/>
        <item x="4"/>
        <item x="519"/>
        <item x="858"/>
        <item x="531"/>
        <item x="603"/>
        <item x="700"/>
        <item x="625"/>
        <item x="317"/>
        <item x="702"/>
        <item x="548"/>
        <item x="992"/>
        <item x="649"/>
        <item x="6"/>
        <item x="611"/>
        <item x="83"/>
        <item x="553"/>
        <item x="356"/>
        <item x="897"/>
        <item x="345"/>
        <item x="813"/>
        <item x="902"/>
        <item x="111"/>
        <item x="876"/>
        <item x="246"/>
        <item x="3"/>
        <item x="987"/>
        <item x="442"/>
        <item x="665"/>
        <item x="532"/>
        <item x="420"/>
        <item x="765"/>
        <item x="969"/>
        <item x="443"/>
        <item x="375"/>
        <item x="869"/>
        <item x="270"/>
        <item x="760"/>
        <item x="29"/>
        <item x="27"/>
        <item x="801"/>
        <item x="325"/>
        <item x="917"/>
        <item x="501"/>
        <item x="595"/>
        <item x="751"/>
        <item x="964"/>
        <item x="922"/>
        <item x="867"/>
        <item x="477"/>
        <item x="690"/>
        <item x="476"/>
        <item x="807"/>
        <item x="402"/>
        <item x="899"/>
        <item x="436"/>
        <item x="315"/>
        <item x="685"/>
        <item x="861"/>
        <item x="446"/>
        <item x="63"/>
        <item x="939"/>
        <item x="730"/>
        <item x="941"/>
        <item x="497"/>
        <item x="260"/>
        <item x="158"/>
        <item x="251"/>
        <item x="60"/>
        <item x="865"/>
        <item x="894"/>
        <item x="290"/>
        <item x="967"/>
        <item x="254"/>
        <item x="104"/>
        <item x="851"/>
        <item x="393"/>
        <item x="788"/>
        <item x="278"/>
        <item x="417"/>
        <item x="579"/>
        <item x="545"/>
        <item x="745"/>
        <item x="166"/>
        <item x="209"/>
        <item x="205"/>
        <item x="130"/>
        <item x="388"/>
        <item x="110"/>
        <item x="732"/>
        <item x="505"/>
        <item x="747"/>
        <item x="616"/>
        <item x="779"/>
        <item x="654"/>
        <item x="668"/>
        <item x="98"/>
        <item x="644"/>
        <item x="983"/>
        <item x="444"/>
        <item x="581"/>
        <item x="738"/>
        <item x="177"/>
        <item x="210"/>
        <item x="495"/>
        <item x="398"/>
        <item x="490"/>
        <item x="584"/>
        <item x="103"/>
        <item x="835"/>
        <item x="123"/>
        <item x="914"/>
        <item x="118"/>
        <item x="206"/>
        <item x="940"/>
        <item x="194"/>
        <item x="236"/>
        <item x="774"/>
        <item x="87"/>
        <item x="659"/>
        <item x="300"/>
        <item x="76"/>
        <item x="321"/>
        <item x="479"/>
        <item x="825"/>
        <item x="972"/>
        <item x="854"/>
        <item x="920"/>
        <item x="660"/>
        <item x="828"/>
        <item x="311"/>
        <item x="450"/>
        <item x="979"/>
        <item x="587"/>
        <item x="600"/>
        <item x="981"/>
        <item x="726"/>
        <item x="529"/>
        <item x="313"/>
        <item x="149"/>
        <item x="181"/>
        <item x="303"/>
        <item x="127"/>
        <item x="804"/>
        <item x="414"/>
        <item x="412"/>
        <item x="128"/>
        <item x="934"/>
        <item x="534"/>
        <item x="156"/>
        <item x="929"/>
        <item x="795"/>
        <item x="145"/>
        <item x="943"/>
        <item x="429"/>
        <item x="946"/>
        <item x="74"/>
        <item x="371"/>
        <item x="698"/>
        <item x="240"/>
        <item x="720"/>
        <item x="877"/>
        <item x="161"/>
        <item x="588"/>
        <item x="725"/>
        <item x="819"/>
        <item x="323"/>
        <item x="95"/>
        <item x="629"/>
        <item x="223"/>
        <item x="842"/>
        <item x="283"/>
        <item x="261"/>
        <item x="431"/>
        <item x="608"/>
        <item x="984"/>
        <item x="647"/>
        <item x="160"/>
        <item x="850"/>
        <item x="650"/>
        <item x="31"/>
        <item x="390"/>
        <item x="635"/>
        <item x="207"/>
        <item x="165"/>
        <item x="568"/>
        <item x="364"/>
        <item x="500"/>
        <item x="705"/>
        <item x="107"/>
        <item x="523"/>
        <item x="935"/>
        <item x="224"/>
        <item x="662"/>
        <item x="852"/>
        <item x="312"/>
        <item x="767"/>
        <item x="593"/>
        <item x="457"/>
        <item x="764"/>
        <item x="119"/>
        <item x="280"/>
        <item x="566"/>
        <item x="342"/>
        <item x="78"/>
        <item x="331"/>
        <item x="124"/>
        <item x="437"/>
        <item x="484"/>
        <item x="624"/>
        <item x="173"/>
        <item x="258"/>
        <item x="766"/>
        <item x="948"/>
        <item x="515"/>
        <item x="75"/>
        <item x="840"/>
        <item x="183"/>
        <item x="808"/>
        <item x="400"/>
        <item x="878"/>
        <item x="626"/>
        <item x="970"/>
        <item x="416"/>
        <item x="247"/>
        <item x="389"/>
        <item x="302"/>
        <item x="409"/>
        <item x="951"/>
        <item x="13"/>
        <item x="378"/>
        <item x="823"/>
        <item x="192"/>
        <item x="709"/>
        <item x="667"/>
        <item x="793"/>
        <item x="486"/>
        <item x="679"/>
        <item x="895"/>
        <item x="843"/>
        <item x="742"/>
        <item x="845"/>
        <item x="328"/>
        <item x="770"/>
        <item x="606"/>
        <item x="203"/>
        <item x="408"/>
        <item x="199"/>
        <item x="221"/>
        <item x="135"/>
        <item x="554"/>
        <item x="112"/>
        <item x="97"/>
        <item x="448"/>
        <item x="703"/>
        <item x="607"/>
        <item x="430"/>
        <item x="117"/>
        <item x="154"/>
        <item x="727"/>
        <item x="466"/>
        <item x="276"/>
        <item x="427"/>
        <item x="435"/>
        <item x="403"/>
        <item x="847"/>
        <item x="682"/>
        <item x="552"/>
        <item x="820"/>
        <item x="652"/>
        <item x="46"/>
        <item x="162"/>
        <item x="563"/>
        <item x="989"/>
        <item x="451"/>
        <item x="517"/>
        <item x="857"/>
        <item x="754"/>
        <item x="959"/>
        <item x="728"/>
        <item x="434"/>
        <item x="533"/>
        <item x="248"/>
        <item x="287"/>
        <item x="62"/>
        <item x="812"/>
        <item x="255"/>
        <item x="711"/>
        <item x="225"/>
        <item x="216"/>
        <item x="381"/>
        <item x="866"/>
        <item x="912"/>
        <item x="327"/>
        <item x="594"/>
        <item x="740"/>
        <item x="768"/>
        <item x="33"/>
        <item x="17"/>
        <item x="169"/>
        <item x="803"/>
        <item x="308"/>
        <item x="458"/>
        <item x="721"/>
        <item x="542"/>
        <item x="839"/>
        <item x="853"/>
        <item x="669"/>
        <item x="849"/>
        <item x="780"/>
        <item x="79"/>
        <item x="330"/>
        <item x="794"/>
        <item x="602"/>
        <item x="746"/>
        <item x="916"/>
        <item x="965"/>
        <item x="494"/>
        <item x="627"/>
        <item x="392"/>
        <item x="384"/>
        <item x="172"/>
        <item x="217"/>
        <item x="126"/>
        <item x="799"/>
        <item x="359"/>
        <item x="474"/>
        <item x="681"/>
        <item x="268"/>
        <item x="848"/>
        <item x="784"/>
        <item x="637"/>
        <item x="904"/>
        <item x="492"/>
        <item x="710"/>
        <item x="544"/>
        <item x="933"/>
        <item x="37"/>
        <item x="958"/>
        <item x="1"/>
        <item x="496"/>
        <item x="792"/>
        <item x="787"/>
        <item x="30"/>
        <item x="92"/>
        <item x="116"/>
        <item x="243"/>
        <item x="22"/>
        <item x="614"/>
        <item x="12"/>
        <item x="640"/>
        <item x="40"/>
        <item x="831"/>
        <item x="575"/>
        <item x="351"/>
        <item x="399"/>
        <item x="892"/>
        <item x="646"/>
        <item x="882"/>
        <item x="535"/>
        <item x="39"/>
        <item x="562"/>
        <item x="179"/>
        <item x="38"/>
        <item x="73"/>
        <item x="182"/>
        <item x="230"/>
        <item x="896"/>
        <item x="783"/>
        <item x="347"/>
        <item x="471"/>
        <item x="810"/>
        <item x="190"/>
        <item x="262"/>
        <item x="250"/>
        <item x="998"/>
        <item x="215"/>
        <item x="425"/>
        <item x="406"/>
        <item x="9"/>
        <item x="954"/>
        <item x="716"/>
        <item x="374"/>
        <item x="949"/>
        <item x="758"/>
        <item x="133"/>
        <item x="719"/>
        <item x="923"/>
        <item x="5"/>
        <item x="549"/>
        <item x="131"/>
        <item x="96"/>
        <item x="41"/>
        <item x="358"/>
        <item x="617"/>
        <item x="540"/>
        <item x="748"/>
        <item x="163"/>
        <item x="271"/>
        <item x="648"/>
        <item x="159"/>
        <item x="750"/>
        <item x="911"/>
        <item x="561"/>
        <item x="48"/>
        <item x="493"/>
        <item x="763"/>
        <item x="54"/>
        <item x="232"/>
        <item x="806"/>
        <item x="670"/>
        <item x="441"/>
        <item x="340"/>
        <item x="550"/>
        <item x="197"/>
        <item x="380"/>
        <item x="144"/>
        <item x="189"/>
        <item x="744"/>
        <item x="673"/>
        <item x="634"/>
        <item x="44"/>
        <item x="514"/>
        <item x="488"/>
        <item x="264"/>
        <item x="985"/>
        <item x="938"/>
        <item x="82"/>
        <item x="781"/>
        <item x="36"/>
        <item x="218"/>
        <item x="597"/>
        <item x="491"/>
        <item x="483"/>
        <item x="596"/>
        <item x="186"/>
        <item x="893"/>
        <item x="632"/>
        <item x="370"/>
        <item x="974"/>
        <item x="864"/>
        <item x="785"/>
        <item x="174"/>
        <item x="319"/>
        <item x="71"/>
        <item x="975"/>
        <item x="464"/>
        <item x="968"/>
        <item x="134"/>
        <item x="558"/>
        <item x="789"/>
        <item x="138"/>
        <item x="167"/>
        <item x="337"/>
        <item x="153"/>
        <item x="357"/>
        <item x="772"/>
        <item x="994"/>
        <item x="907"/>
        <item x="574"/>
        <item x="84"/>
        <item x="830"/>
        <item x="701"/>
        <item x="439"/>
        <item x="800"/>
        <item x="90"/>
        <item x="487"/>
        <item x="722"/>
        <item x="396"/>
        <item x="141"/>
        <item x="693"/>
        <item x="369"/>
        <item x="919"/>
        <item x="734"/>
        <item x="506"/>
        <item x="775"/>
        <item x="910"/>
        <item x="299"/>
        <item x="889"/>
        <item x="817"/>
        <item x="472"/>
        <item x="219"/>
        <item x="387"/>
        <item x="802"/>
        <item x="101"/>
        <item x="481"/>
        <item x="601"/>
        <item x="993"/>
        <item x="146"/>
        <item x="336"/>
        <item x="658"/>
        <item x="836"/>
        <item x="113"/>
        <item x="753"/>
        <item x="50"/>
        <item x="516"/>
        <item x="292"/>
        <item x="66"/>
        <item x="314"/>
        <item x="814"/>
        <item x="0"/>
        <item x="604"/>
        <item x="903"/>
        <item x="821"/>
        <item x="565"/>
        <item x="756"/>
        <item x="696"/>
        <item x="244"/>
        <item x="980"/>
        <item x="266"/>
        <item x="927"/>
        <item x="906"/>
        <item x="277"/>
        <item x="460"/>
        <item x="188"/>
        <item x="628"/>
        <item x="666"/>
        <item x="10"/>
        <item x="368"/>
        <item x="838"/>
        <item x="482"/>
        <item x="570"/>
        <item x="621"/>
        <item x="590"/>
        <item x="580"/>
        <item x="639"/>
        <item x="352"/>
        <item x="272"/>
        <item x="684"/>
        <item x="887"/>
        <item x="773"/>
        <item x="559"/>
        <item x="966"/>
        <item x="51"/>
        <item x="428"/>
        <item x="988"/>
        <item x="947"/>
        <item x="422"/>
        <item x="591"/>
        <item x="237"/>
        <item x="782"/>
        <item x="699"/>
        <item x="256"/>
        <item x="871"/>
        <item x="241"/>
        <item x="538"/>
        <item x="410"/>
        <item x="937"/>
        <item x="461"/>
        <item x="551"/>
        <item x="655"/>
        <item x="164"/>
        <item x="691"/>
        <item x="55"/>
        <item x="193"/>
        <item x="80"/>
        <item x="233"/>
        <item x="926"/>
        <item x="68"/>
        <item x="43"/>
        <item x="106"/>
        <item x="688"/>
        <item x="286"/>
        <item x="245"/>
        <item x="249"/>
        <item x="281"/>
        <item x="762"/>
        <item x="333"/>
        <item x="320"/>
        <item x="824"/>
        <item x="226"/>
        <item x="633"/>
        <item x="945"/>
        <item x="114"/>
        <item x="211"/>
        <item x="222"/>
        <item x="23"/>
        <item x="404"/>
        <item x="761"/>
        <item x="578"/>
        <item x="739"/>
        <item x="645"/>
        <item x="571"/>
        <item x="58"/>
        <item x="509"/>
        <item x="175"/>
        <item x="208"/>
        <item x="93"/>
        <item x="8"/>
        <item x="695"/>
        <item x="536"/>
        <item x="64"/>
        <item x="463"/>
        <item x="605"/>
        <item x="273"/>
        <item x="797"/>
        <item x="577"/>
        <item x="125"/>
        <item x="525"/>
        <item x="786"/>
        <item x="413"/>
        <item x="475"/>
        <item x="977"/>
        <item x="689"/>
        <item x="881"/>
        <item x="294"/>
        <item x="513"/>
        <item x="692"/>
        <item x="891"/>
        <item x="592"/>
        <item x="454"/>
        <item x="289"/>
        <item x="423"/>
        <item x="953"/>
        <item x="324"/>
        <item x="365"/>
        <item x="468"/>
        <item x="743"/>
        <item x="108"/>
        <item x="16"/>
        <item x="955"/>
        <item x="339"/>
        <item x="86"/>
        <item x="61"/>
        <item x="636"/>
        <item x="541"/>
        <item x="296"/>
        <item x="362"/>
        <item x="65"/>
        <item x="212"/>
        <item x="239"/>
        <item x="510"/>
        <item x="888"/>
        <item x="986"/>
        <item x="284"/>
        <item x="790"/>
        <item x="712"/>
        <item x="502"/>
        <item x="952"/>
        <item x="846"/>
        <item x="265"/>
        <item x="309"/>
        <item x="34"/>
        <item x="421"/>
        <item x="619"/>
        <item x="863"/>
        <item x="990"/>
        <item x="235"/>
        <item x="456"/>
        <item x="440"/>
        <item x="609"/>
        <item x="42"/>
        <item x="697"/>
        <item x="109"/>
        <item x="706"/>
        <item x="349"/>
        <item x="297"/>
        <item x="32"/>
        <item x="445"/>
        <item x="599"/>
        <item x="401"/>
        <item x="25"/>
        <item x="834"/>
        <item x="200"/>
        <item x="306"/>
        <item x="875"/>
        <item x="140"/>
        <item x="759"/>
        <item x="661"/>
        <item x="305"/>
        <item x="137"/>
        <item x="961"/>
        <item x="335"/>
        <item x="257"/>
        <item x="936"/>
        <item x="978"/>
        <item x="67"/>
        <item x="449"/>
        <item x="480"/>
        <item x="407"/>
        <item x="178"/>
        <item x="731"/>
        <item x="620"/>
        <item x="394"/>
        <item x="285"/>
        <item x="120"/>
        <item t="default"/>
      </items>
    </pivotField>
    <pivotField showAll="0"/>
    <pivotField showAll="0"/>
    <pivotField showAll="0"/>
    <pivotField showAll="0"/>
    <pivotField axis="axisRow" showAll="0" sortType="descending">
      <items count="7">
        <item x="3"/>
        <item x="5"/>
        <item x="4"/>
        <item x="0"/>
        <item x="1"/>
        <item x="2"/>
        <item t="default"/>
      </items>
      <autoSortScope>
        <pivotArea dataOnly="0" outline="0" fieldPosition="0">
          <references count="1">
            <reference field="4294967294" count="1" selected="0">
              <x v="0"/>
            </reference>
          </references>
        </pivotArea>
      </autoSortScope>
    </pivotField>
    <pivotField showAll="0"/>
    <pivotField dataField="1" showAll="0"/>
    <pivotField numFmtId="2" showAll="0"/>
    <pivotField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4"/>
    </i>
    <i>
      <x v="3"/>
    </i>
    <i>
      <x v="5"/>
    </i>
    <i>
      <x v="2"/>
    </i>
    <i>
      <x v="1"/>
    </i>
    <i t="grand">
      <x/>
    </i>
  </rowItems>
  <colItems count="1">
    <i/>
  </colItems>
  <dataFields count="1">
    <dataField name="Average of Quantity" fld="7" subtotal="average" baseField="5" baseItem="0" numFmtId="1"/>
  </dataFields>
  <formats count="20">
    <format dxfId="138">
      <pivotArea outline="0" collapsedLevelsAreSubtotals="1" fieldPosition="0"/>
    </format>
    <format dxfId="137">
      <pivotArea outline="0" collapsedLevelsAreSubtotals="1" fieldPosition="0"/>
    </format>
    <format dxfId="136">
      <pivotArea collapsedLevelsAreSubtotals="1" fieldPosition="0">
        <references count="1">
          <reference field="5" count="0"/>
        </references>
      </pivotArea>
    </format>
    <format dxfId="135">
      <pivotArea collapsedLevelsAreSubtotals="1" fieldPosition="0">
        <references count="1">
          <reference field="5" count="0"/>
        </references>
      </pivotArea>
    </format>
    <format dxfId="134">
      <pivotArea outline="0" collapsedLevelsAreSubtotals="1" fieldPosition="0"/>
    </format>
    <format dxfId="133">
      <pivotArea type="all" dataOnly="0" outline="0" fieldPosition="0"/>
    </format>
    <format dxfId="132">
      <pivotArea outline="0" collapsedLevelsAreSubtotals="1" fieldPosition="0"/>
    </format>
    <format dxfId="131">
      <pivotArea field="5" type="button" dataOnly="0" labelOnly="1" outline="0" axis="axisRow" fieldPosition="0"/>
    </format>
    <format dxfId="130">
      <pivotArea dataOnly="0" labelOnly="1" fieldPosition="0">
        <references count="1">
          <reference field="5" count="0"/>
        </references>
      </pivotArea>
    </format>
    <format dxfId="129">
      <pivotArea dataOnly="0" labelOnly="1" grandRow="1" outline="0"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field="5" type="button" dataOnly="0" labelOnly="1" outline="0" axis="axisRow" fieldPosition="0"/>
    </format>
    <format dxfId="124">
      <pivotArea dataOnly="0" labelOnly="1" fieldPosition="0">
        <references count="1">
          <reference field="5" count="0"/>
        </references>
      </pivotArea>
    </format>
    <format dxfId="123">
      <pivotArea dataOnly="0" labelOnly="1" grandRow="1" outline="0" fieldPosition="0"/>
    </format>
    <format dxfId="122">
      <pivotArea dataOnly="0" labelOnly="1" outline="0" axis="axisValues" fieldPosition="0"/>
    </format>
    <format dxfId="121">
      <pivotArea dataOnly="0" labelOnly="1" outline="0" axis="axisValues" fieldPosition="0"/>
    </format>
    <format dxfId="120">
      <pivotArea collapsedLevelsAreSubtotals="1" fieldPosition="0">
        <references count="1">
          <reference field="5" count="0"/>
        </references>
      </pivotArea>
    </format>
    <format dxfId="119">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274C181-4911-43BE-A4EE-3B20F7645AD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ine">
  <location ref="I18:J25" firstHeaderRow="1" firstDataRow="1" firstDataCol="1"/>
  <pivotFields count="23">
    <pivotField showAll="0"/>
    <pivotField showAll="0"/>
    <pivotField showAll="0"/>
    <pivotField showAll="0"/>
    <pivotField showAll="0"/>
    <pivotField axis="axisRow" showAll="0" sortType="ascending">
      <items count="7">
        <item x="3"/>
        <item x="5"/>
        <item x="4"/>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v="3"/>
    </i>
    <i>
      <x v="4"/>
    </i>
    <i>
      <x v="1"/>
    </i>
    <i>
      <x/>
    </i>
    <i>
      <x v="5"/>
    </i>
    <i>
      <x v="2"/>
    </i>
    <i t="grand">
      <x/>
    </i>
  </rowItems>
  <colItems count="1">
    <i/>
  </colItems>
  <dataFields count="1">
    <dataField name="Sum of Total Purchase Price ($)" fld="9" baseField="0" baseItem="0" numFmtId="2"/>
  </dataFields>
  <formats count="4">
    <format dxfId="142">
      <pivotArea collapsedLevelsAreSubtotals="1" fieldPosition="0">
        <references count="1">
          <reference field="5" count="1">
            <x v="2"/>
          </reference>
        </references>
      </pivotArea>
    </format>
    <format dxfId="141">
      <pivotArea dataOnly="0" labelOnly="1" fieldPosition="0">
        <references count="1">
          <reference field="5" count="1">
            <x v="2"/>
          </reference>
        </references>
      </pivotArea>
    </format>
    <format dxfId="140">
      <pivotArea outline="0" collapsedLevelsAreSubtotals="1" fieldPosition="0"/>
    </format>
    <format dxfId="13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DC4E2D4-8F3F-458C-ABBC-FA172A28679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D3:EE4" firstHeaderRow="0" firstDataRow="1" firstDataCol="0"/>
  <pivotFields count="22">
    <pivotField showAll="0"/>
    <pivotField showAll="0"/>
    <pivotField showAll="0"/>
    <pivotField showAll="0"/>
    <pivotField showAll="0"/>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dataField="1"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2">
    <i>
      <x/>
    </i>
    <i i="1">
      <x v="1"/>
    </i>
  </colItems>
  <dataFields count="2">
    <dataField name="Average of Total Purchase Price" fld="9" subtotal="average" baseField="0" baseItem="1" numFmtId="2"/>
    <dataField name="Average of Rating" fld="17" subtotal="average" baseField="0"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9649891-B5B5-47F2-B840-47B17FC533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Line">
  <location ref="CL22:CN29" firstHeaderRow="0" firstDataRow="1" firstDataCol="1"/>
  <pivotFields count="22">
    <pivotField showAll="0"/>
    <pivotField showAll="0"/>
    <pivotField showAll="0"/>
    <pivotField showAll="0"/>
    <pivotField showAll="0"/>
    <pivotField axis="axisRow" showAll="0">
      <items count="7">
        <item x="3"/>
        <item x="5"/>
        <item x="4"/>
        <item x="0"/>
        <item x="1"/>
        <item x="2"/>
        <item t="default"/>
      </items>
    </pivotField>
    <pivotField showAll="0"/>
    <pivotField showAll="0"/>
    <pivotField numFmtId="2" showAll="0"/>
    <pivotField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dataField="1" numFmtId="2" showAll="0"/>
    <pivotField dataField="1" numFmtId="2" showAll="0"/>
    <pivotField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2"/>
  </colFields>
  <colItems count="2">
    <i>
      <x/>
    </i>
    <i i="1">
      <x v="1"/>
    </i>
  </colItems>
  <dataFields count="2">
    <dataField name="Average of gross margin percentage (%)" fld="15" subtotal="average" baseField="5" baseItem="0" numFmtId="2"/>
    <dataField name="Average of gross income ($)" fld="16" subtotal="average" baseField="5" baseItem="0" numFmtId="2"/>
  </dataFields>
  <formats count="10">
    <format dxfId="152">
      <pivotArea outline="0" collapsedLevelsAreSubtotals="1" fieldPosition="0"/>
    </format>
    <format dxfId="151">
      <pivotArea field="5" grandRow="1" outline="0" collapsedLevelsAreSubtotals="1" axis="axisRow" fieldPosition="0">
        <references count="1">
          <reference field="4294967294" count="1" selected="0">
            <x v="0"/>
          </reference>
        </references>
      </pivotArea>
    </format>
    <format dxfId="150">
      <pivotArea type="all" dataOnly="0" outline="0" fieldPosition="0"/>
    </format>
    <format dxfId="149">
      <pivotArea outline="0" collapsedLevelsAreSubtotals="1" fieldPosition="0"/>
    </format>
    <format dxfId="148">
      <pivotArea field="5" type="button" dataOnly="0" labelOnly="1" outline="0" axis="axisRow" fieldPosition="0"/>
    </format>
    <format dxfId="147">
      <pivotArea dataOnly="0" labelOnly="1" fieldPosition="0">
        <references count="1">
          <reference field="5" count="0"/>
        </references>
      </pivotArea>
    </format>
    <format dxfId="146">
      <pivotArea dataOnly="0" labelOnly="1" grandRow="1" outline="0" fieldPosition="0"/>
    </format>
    <format dxfId="145">
      <pivotArea dataOnly="0" labelOnly="1" outline="0" fieldPosition="0">
        <references count="1">
          <reference field="4294967294" count="2">
            <x v="0"/>
            <x v="1"/>
          </reference>
        </references>
      </pivotArea>
    </format>
    <format dxfId="144">
      <pivotArea collapsedLevelsAreSubtotals="1" fieldPosition="0">
        <references count="2">
          <reference field="4294967294" count="1" selected="0">
            <x v="0"/>
          </reference>
          <reference field="5" count="0"/>
        </references>
      </pivotArea>
    </format>
    <format dxfId="143">
      <pivotArea collapsedLevelsAreSubtotals="1" fieldPosition="0">
        <references count="2">
          <reference field="4294967294" count="1" selected="0">
            <x v="1"/>
          </reference>
          <reference field="5" count="1">
            <x v="4"/>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 chart="0" format="7">
      <pivotArea type="data" outline="0" fieldPosition="0">
        <references count="2">
          <reference field="4294967294" count="1" selected="0">
            <x v="0"/>
          </reference>
          <reference field="5" count="1" selected="0">
            <x v="5"/>
          </reference>
        </references>
      </pivotArea>
    </chartFormat>
    <chartFormat chart="0" format="8">
      <pivotArea type="data" outline="0" fieldPosition="0">
        <references count="2">
          <reference field="4294967294" count="1" selected="0">
            <x v="1"/>
          </reference>
          <reference field="5" count="1" selected="0">
            <x v="0"/>
          </reference>
        </references>
      </pivotArea>
    </chartFormat>
    <chartFormat chart="0" format="9">
      <pivotArea type="data" outline="0" fieldPosition="0">
        <references count="2">
          <reference field="4294967294" count="1" selected="0">
            <x v="1"/>
          </reference>
          <reference field="5" count="1" selected="0">
            <x v="1"/>
          </reference>
        </references>
      </pivotArea>
    </chartFormat>
    <chartFormat chart="0" format="10">
      <pivotArea type="data" outline="0" fieldPosition="0">
        <references count="2">
          <reference field="4294967294" count="1" selected="0">
            <x v="1"/>
          </reference>
          <reference field="5" count="1" selected="0">
            <x v="2"/>
          </reference>
        </references>
      </pivotArea>
    </chartFormat>
    <chartFormat chart="0" format="11">
      <pivotArea type="data" outline="0" fieldPosition="0">
        <references count="2">
          <reference field="4294967294" count="1" selected="0">
            <x v="1"/>
          </reference>
          <reference field="5" count="1" selected="0">
            <x v="3"/>
          </reference>
        </references>
      </pivotArea>
    </chartFormat>
    <chartFormat chart="0" format="12">
      <pivotArea type="data" outline="0" fieldPosition="0">
        <references count="2">
          <reference field="4294967294" count="1" selected="0">
            <x v="1"/>
          </reference>
          <reference field="5" count="1" selected="0">
            <x v="4"/>
          </reference>
        </references>
      </pivotArea>
    </chartFormat>
    <chartFormat chart="0" format="13">
      <pivotArea type="data" outline="0" fieldPosition="0">
        <references count="2">
          <reference field="4294967294" count="1" selected="0">
            <x v="1"/>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754FAF6-FF59-4FA9-B44E-52B52500451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Line">
  <location ref="DP19:DQ26" firstHeaderRow="1" firstDataRow="1" firstDataCol="1"/>
  <pivotFields count="22">
    <pivotField showAll="0"/>
    <pivotField showAll="0"/>
    <pivotField showAll="0"/>
    <pivotField showAll="0"/>
    <pivotField showAll="0"/>
    <pivotField axis="axisRow" showAll="0" sortType="ascending">
      <items count="7">
        <item x="3"/>
        <item x="5"/>
        <item x="4"/>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dataField="1"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v="4"/>
    </i>
    <i>
      <x v="5"/>
    </i>
    <i>
      <x/>
    </i>
    <i>
      <x v="3"/>
    </i>
    <i>
      <x v="1"/>
    </i>
    <i>
      <x v="2"/>
    </i>
    <i t="grand">
      <x/>
    </i>
  </rowItems>
  <colItems count="1">
    <i/>
  </colItems>
  <dataFields count="1">
    <dataField name="Average of Rating" fld="17" subtotal="average" baseField="5" baseItem="0" numFmtId="2"/>
  </dataFields>
  <formats count="9">
    <format dxfId="161">
      <pivotArea type="all" dataOnly="0" outline="0" fieldPosition="0"/>
    </format>
    <format dxfId="160">
      <pivotArea outline="0" collapsedLevelsAreSubtotals="1" fieldPosition="0"/>
    </format>
    <format dxfId="159">
      <pivotArea dataOnly="0" labelOnly="1" outline="0" axis="axisValues" fieldPosition="0"/>
    </format>
    <format dxfId="158">
      <pivotArea field="5" type="button" dataOnly="0" labelOnly="1" outline="0" axis="axisRow" fieldPosition="0"/>
    </format>
    <format dxfId="157">
      <pivotArea dataOnly="0" labelOnly="1" fieldPosition="0">
        <references count="1">
          <reference field="5" count="0"/>
        </references>
      </pivotArea>
    </format>
    <format dxfId="156">
      <pivotArea dataOnly="0" labelOnly="1" grandRow="1" outline="0" fieldPosition="0"/>
    </format>
    <format dxfId="155">
      <pivotArea collapsedLevelsAreSubtotals="1" fieldPosition="0">
        <references count="1">
          <reference field="5" count="1">
            <x v="2"/>
          </reference>
        </references>
      </pivotArea>
    </format>
    <format dxfId="154">
      <pivotArea dataOnly="0" labelOnly="1" fieldPosition="0">
        <references count="1">
          <reference field="5" count="1">
            <x v="2"/>
          </reference>
        </references>
      </pivotArea>
    </format>
    <format dxfId="153">
      <pivotArea dataOnly="0" fieldPosition="0">
        <references count="1">
          <reference field="5" count="1">
            <x v="4"/>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A43D5-3EA4-4281-A084-8E24135522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Q3:CT10" firstHeaderRow="0" firstDataRow="1" firstDataCol="1"/>
  <pivotFields count="22">
    <pivotField showAll="0"/>
    <pivotField showAll="0"/>
    <pivotField showAll="0"/>
    <pivotField showAll="0"/>
    <pivotField showAll="0"/>
    <pivotField axis="axisRow" showAll="0">
      <items count="7">
        <item x="3"/>
        <item x="5"/>
        <item x="4"/>
        <item x="0"/>
        <item x="1"/>
        <item x="2"/>
        <item t="default"/>
      </items>
    </pivotField>
    <pivotField showAll="0"/>
    <pivotField showAll="0"/>
    <pivotField dataField="1"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dataField="1" numFmtId="2" showAll="0"/>
    <pivotField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2"/>
  </colFields>
  <colItems count="3">
    <i>
      <x/>
    </i>
    <i i="1">
      <x v="1"/>
    </i>
    <i i="2">
      <x v="2"/>
    </i>
  </colItems>
  <dataFields count="3">
    <dataField name="Sum of Tax 5%" fld="8" baseField="0" baseItem="0" numFmtId="2"/>
    <dataField name="Sum of Total Purchase Price" fld="9" baseField="0" baseItem="0" numFmtId="2"/>
    <dataField name="Sum of gross income" fld="16" baseField="0" baseItem="0" numFmtId="2"/>
  </dataFields>
  <formats count="2">
    <format dxfId="6">
      <pivotArea field="5" grandRow="1" outline="0" collapsedLevelsAreSubtotals="1" axis="axisRow" fieldPosition="0">
        <references count="1">
          <reference field="4294967294" count="1" selected="0">
            <x v="0"/>
          </reference>
        </references>
      </pivotArea>
    </format>
    <format dxfId="5">
      <pivotArea field="5" grandRow="1" outline="0" collapsedLevelsAreSubtotals="1" axis="axisRow"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EA8244C-9473-48F2-AEF1-1BC1AFC6E6C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ranch">
  <location ref="DJ19:DK23" firstHeaderRow="1" firstDataRow="1" firstDataCol="1"/>
  <pivotFields count="22">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2" showAll="0"/>
    <pivotField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dataField="1"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v="1"/>
    </i>
    <i>
      <x/>
    </i>
    <i>
      <x v="2"/>
    </i>
    <i t="grand">
      <x/>
    </i>
  </rowItems>
  <colItems count="1">
    <i/>
  </colItems>
  <dataFields count="1">
    <dataField name="Average of Rating" fld="17" subtotal="average" baseField="1" baseItem="0" numFmtId="2"/>
  </dataFields>
  <formats count="12">
    <format dxfId="173">
      <pivotArea type="all" dataOnly="0" outline="0" fieldPosition="0"/>
    </format>
    <format dxfId="172">
      <pivotArea outline="0" collapsedLevelsAreSubtotals="1" fieldPosition="0"/>
    </format>
    <format dxfId="171">
      <pivotArea field="1" type="button" dataOnly="0" labelOnly="1" outline="0" axis="axisRow" fieldPosition="0"/>
    </format>
    <format dxfId="170">
      <pivotArea dataOnly="0" labelOnly="1" fieldPosition="0">
        <references count="1">
          <reference field="1" count="0"/>
        </references>
      </pivotArea>
    </format>
    <format dxfId="169">
      <pivotArea dataOnly="0" labelOnly="1" grandRow="1" outline="0" fieldPosition="0"/>
    </format>
    <format dxfId="168">
      <pivotArea dataOnly="0" labelOnly="1" outline="0" axis="axisValues" fieldPosition="0"/>
    </format>
    <format dxfId="167">
      <pivotArea collapsedLevelsAreSubtotals="1" fieldPosition="0">
        <references count="1">
          <reference field="1" count="1">
            <x v="2"/>
          </reference>
        </references>
      </pivotArea>
    </format>
    <format dxfId="166">
      <pivotArea dataOnly="0" labelOnly="1" fieldPosition="0">
        <references count="1">
          <reference field="1" count="1">
            <x v="2"/>
          </reference>
        </references>
      </pivotArea>
    </format>
    <format dxfId="165">
      <pivotArea collapsedLevelsAreSubtotals="1" fieldPosition="0">
        <references count="1">
          <reference field="1" count="1">
            <x v="1"/>
          </reference>
        </references>
      </pivotArea>
    </format>
    <format dxfId="164">
      <pivotArea dataOnly="0" labelOnly="1" fieldPosition="0">
        <references count="1">
          <reference field="1" count="1">
            <x v="1"/>
          </reference>
        </references>
      </pivotArea>
    </format>
    <format dxfId="163">
      <pivotArea collapsedLevelsAreSubtotals="1" fieldPosition="0">
        <references count="1">
          <reference field="1" count="1">
            <x v="2"/>
          </reference>
        </references>
      </pivotArea>
    </format>
    <format dxfId="162">
      <pivotArea dataOnly="0" labelOnly="1" fieldPosition="0">
        <references count="1">
          <reference field="1" count="1">
            <x v="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3A080BF-4D05-444D-8267-F4120CCD4E7C}"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ranch">
  <location ref="FL19:FP22" firstHeaderRow="1" firstDataRow="2" firstDataCol="1"/>
  <pivotFields count="23">
    <pivotField showAll="0"/>
    <pivotField axis="axisRow" showAll="0">
      <items count="4">
        <item h="1" x="0"/>
        <item h="1" x="1"/>
        <item x="2"/>
        <item t="default"/>
      </items>
    </pivotField>
    <pivotField showAll="0"/>
    <pivotField showAll="0"/>
    <pivotField showAll="0"/>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2">
    <i>
      <x v="2"/>
    </i>
    <i t="grand">
      <x/>
    </i>
  </rowItems>
  <colFields count="1">
    <field x="20"/>
  </colFields>
  <colItems count="4">
    <i>
      <x v="1"/>
    </i>
    <i>
      <x v="2"/>
    </i>
    <i>
      <x v="3"/>
    </i>
    <i t="grand">
      <x/>
    </i>
  </colItems>
  <dataFields count="1">
    <dataField name="TOTAL PURCHASE PRICE ($)" fld="9" baseField="1" baseItem="0" numFmtId="2"/>
  </dataFields>
  <formats count="6">
    <format dxfId="179">
      <pivotArea outline="0" collapsedLevelsAreSubtotals="1" fieldPosition="0"/>
    </format>
    <format dxfId="178">
      <pivotArea dataOnly="0" labelOnly="1" fieldPosition="0">
        <references count="1">
          <reference field="20" count="3">
            <x v="1"/>
            <x v="2"/>
            <x v="3"/>
          </reference>
        </references>
      </pivotArea>
    </format>
    <format dxfId="177">
      <pivotArea dataOnly="0" labelOnly="1" grandCol="1" outline="0" fieldPosition="0"/>
    </format>
    <format dxfId="176">
      <pivotArea field="1" type="button" dataOnly="0" labelOnly="1" outline="0" axis="axisRow" fieldPosition="0"/>
    </format>
    <format dxfId="175">
      <pivotArea dataOnly="0" labelOnly="1" fieldPosition="0">
        <references count="1">
          <reference field="1" count="0"/>
        </references>
      </pivotArea>
    </format>
    <format dxfId="174">
      <pivotArea dataOnly="0" labelOnly="1" grandRow="1" outline="0" fieldPosition="0"/>
    </format>
  </formats>
  <chartFormats count="3">
    <chartFormat chart="0" format="0" series="1">
      <pivotArea type="data" outline="0" fieldPosition="0">
        <references count="2">
          <reference field="4294967294" count="1" selected="0">
            <x v="0"/>
          </reference>
          <reference field="20" count="1" selected="0">
            <x v="1"/>
          </reference>
        </references>
      </pivotArea>
    </chartFormat>
    <chartFormat chart="0" format="1" series="1">
      <pivotArea type="data" outline="0" fieldPosition="0">
        <references count="2">
          <reference field="4294967294" count="1" selected="0">
            <x v="0"/>
          </reference>
          <reference field="20" count="1" selected="0">
            <x v="2"/>
          </reference>
        </references>
      </pivotArea>
    </chartFormat>
    <chartFormat chart="0" format="2"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C558E87-A887-4AA7-B996-7855A2D042DA}" name="PivotTable59" cacheId="0" applyNumberFormats="0" applyBorderFormats="0" applyFontFormats="0" applyPatternFormats="0" applyAlignmentFormats="0" applyWidthHeightFormats="1" dataCaption="Values" grandTotalCaption="Total Revenue ($)" updatedVersion="8" minRefreshableVersion="3" useAutoFormatting="1" itemPrintTitles="1" createdVersion="8" indent="0" outline="1" outlineData="1" multipleFieldFilters="0" rowHeaderCaption="Branch" colHeaderCaption="City">
  <location ref="AY3:BC8" firstHeaderRow="1" firstDataRow="2" firstDataCol="1"/>
  <pivotFields count="22">
    <pivotField showAll="0"/>
    <pivotField axis="axisRow" showAll="0">
      <items count="4">
        <item x="0"/>
        <item x="1"/>
        <item x="2"/>
        <item t="default"/>
      </items>
    </pivotField>
    <pivotField axis="axisCol" showAll="0">
      <items count="4">
        <item x="1"/>
        <item x="2"/>
        <item x="0"/>
        <item t="default"/>
      </items>
    </pivotField>
    <pivotField showAll="0"/>
    <pivotField showAll="0"/>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4">
    <i>
      <x/>
    </i>
    <i>
      <x v="1"/>
    </i>
    <i>
      <x v="2"/>
    </i>
    <i t="grand">
      <x/>
    </i>
  </colItems>
  <dataFields count="1">
    <dataField name=" " fld="9" baseField="0" baseItem="0" numFmtId="2"/>
  </dataFields>
  <formats count="31">
    <format dxfId="210">
      <pivotArea field="1" grandCol="1" collapsedLevelsAreSubtotals="1" axis="axisRow" fieldPosition="0">
        <references count="1">
          <reference field="1" count="1">
            <x v="2"/>
          </reference>
        </references>
      </pivotArea>
    </format>
    <format dxfId="209">
      <pivotArea type="all" dataOnly="0" outline="0" fieldPosition="0"/>
    </format>
    <format dxfId="208">
      <pivotArea outline="0" collapsedLevelsAreSubtotals="1" fieldPosition="0"/>
    </format>
    <format dxfId="207">
      <pivotArea field="2" type="button" dataOnly="0" labelOnly="1" outline="0" axis="axisCol" fieldPosition="0"/>
    </format>
    <format dxfId="206">
      <pivotArea type="topRight" dataOnly="0" labelOnly="1" outline="0" fieldPosition="0"/>
    </format>
    <format dxfId="205">
      <pivotArea dataOnly="0" labelOnly="1" fieldPosition="0">
        <references count="1">
          <reference field="2" count="0"/>
        </references>
      </pivotArea>
    </format>
    <format dxfId="204">
      <pivotArea dataOnly="0" labelOnly="1" grandCol="1" outline="0" fieldPosition="0"/>
    </format>
    <format dxfId="203">
      <pivotArea type="origin" dataOnly="0" labelOnly="1" outline="0" fieldPosition="0"/>
    </format>
    <format dxfId="202">
      <pivotArea dataOnly="0" labelOnly="1" fieldPosition="0">
        <references count="1">
          <reference field="1" count="0"/>
        </references>
      </pivotArea>
    </format>
    <format dxfId="201">
      <pivotArea dataOnly="0" labelOnly="1" grandRow="1" outline="0" fieldPosition="0"/>
    </format>
    <format dxfId="200">
      <pivotArea field="1" type="button" dataOnly="0" labelOnly="1" outline="0" axis="axisRow" fieldPosition="0"/>
    </format>
    <format dxfId="199">
      <pivotArea type="all" dataOnly="0" outline="0" fieldPosition="0"/>
    </format>
    <format dxfId="198">
      <pivotArea outline="0" collapsedLevelsAreSubtotals="1" fieldPosition="0"/>
    </format>
    <format dxfId="197">
      <pivotArea type="origin" dataOnly="0" labelOnly="1" outline="0" fieldPosition="0"/>
    </format>
    <format dxfId="196">
      <pivotArea field="2" type="button" dataOnly="0" labelOnly="1" outline="0" axis="axisCol" fieldPosition="0"/>
    </format>
    <format dxfId="195">
      <pivotArea type="topRight" dataOnly="0" labelOnly="1" outline="0" fieldPosition="0"/>
    </format>
    <format dxfId="194">
      <pivotArea field="1" type="button" dataOnly="0" labelOnly="1" outline="0" axis="axisRow" fieldPosition="0"/>
    </format>
    <format dxfId="193">
      <pivotArea dataOnly="0" labelOnly="1" fieldPosition="0">
        <references count="1">
          <reference field="1" count="0"/>
        </references>
      </pivotArea>
    </format>
    <format dxfId="192">
      <pivotArea dataOnly="0" labelOnly="1" grandRow="1" outline="0" fieldPosition="0"/>
    </format>
    <format dxfId="191">
      <pivotArea dataOnly="0" labelOnly="1" fieldPosition="0">
        <references count="1">
          <reference field="2" count="0"/>
        </references>
      </pivotArea>
    </format>
    <format dxfId="190">
      <pivotArea dataOnly="0" labelOnly="1" grandCol="1" outline="0" fieldPosition="0"/>
    </format>
    <format dxfId="189">
      <pivotArea type="all" dataOnly="0" outline="0" fieldPosition="0"/>
    </format>
    <format dxfId="188">
      <pivotArea outline="0" collapsedLevelsAreSubtotals="1" fieldPosition="0"/>
    </format>
    <format dxfId="187">
      <pivotArea type="origin" dataOnly="0" labelOnly="1" outline="0" fieldPosition="0"/>
    </format>
    <format dxfId="186">
      <pivotArea field="2" type="button" dataOnly="0" labelOnly="1" outline="0" axis="axisCol" fieldPosition="0"/>
    </format>
    <format dxfId="185">
      <pivotArea type="topRight" dataOnly="0" labelOnly="1" outline="0" fieldPosition="0"/>
    </format>
    <format dxfId="184">
      <pivotArea field="1" type="button" dataOnly="0" labelOnly="1" outline="0" axis="axisRow" fieldPosition="0"/>
    </format>
    <format dxfId="183">
      <pivotArea dataOnly="0" labelOnly="1" fieldPosition="0">
        <references count="1">
          <reference field="1" count="0"/>
        </references>
      </pivotArea>
    </format>
    <format dxfId="182">
      <pivotArea dataOnly="0" labelOnly="1" grandRow="1" outline="0" fieldPosition="0"/>
    </format>
    <format dxfId="181">
      <pivotArea dataOnly="0" labelOnly="1" fieldPosition="0">
        <references count="1">
          <reference field="2" count="0"/>
        </references>
      </pivotArea>
    </format>
    <format dxfId="18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06617B6-39CA-4C60-BB64-88D83861C7C8}"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Branch">
  <location ref="T18:W22" firstHeaderRow="0" firstDataRow="1" firstDataCol="1"/>
  <pivotFields count="23">
    <pivotField showAll="0"/>
    <pivotField axis="axisRow" showAll="0">
      <items count="4">
        <item x="0"/>
        <item x="1"/>
        <item x="2"/>
        <item t="default"/>
      </items>
    </pivotField>
    <pivotField showAll="0"/>
    <pivotField showAll="0"/>
    <pivotField showAll="0"/>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dataField="1" numFmtId="2" showAll="0"/>
    <pivotField numFmtId="2" showAll="0"/>
    <pivotField dataField="1" numFmtId="2" showAll="0"/>
    <pivotField numFmtId="2"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
  </rowFields>
  <rowItems count="4">
    <i>
      <x/>
    </i>
    <i>
      <x v="1"/>
    </i>
    <i>
      <x v="2"/>
    </i>
    <i t="grand">
      <x/>
    </i>
  </rowItems>
  <colFields count="1">
    <field x="-2"/>
  </colFields>
  <colItems count="3">
    <i>
      <x/>
    </i>
    <i i="1">
      <x v="1"/>
    </i>
    <i i="2">
      <x v="2"/>
    </i>
  </colItems>
  <dataFields count="3">
    <dataField name="Sum of Total Purchase Price ($)" fld="9" baseField="0" baseItem="0" numFmtId="2"/>
    <dataField name="Sum of Cost of Goods Sold ($)" fld="14" baseField="0" baseItem="0" numFmtId="2"/>
    <dataField name="Sum of gross income ($)" fld="16" baseField="0" baseItem="0" numFmtId="2"/>
  </dataFields>
  <formats count="13">
    <format dxfId="223">
      <pivotArea collapsedLevelsAreSubtotals="1" fieldPosition="0">
        <references count="2">
          <reference field="4294967294" count="1" selected="0">
            <x v="2"/>
          </reference>
          <reference field="1" count="1">
            <x v="2"/>
          </reference>
        </references>
      </pivotArea>
    </format>
    <format dxfId="222">
      <pivotArea outline="0" collapsedLevelsAreSubtotals="1" fieldPosition="0"/>
    </format>
    <format dxfId="221">
      <pivotArea dataOnly="0" labelOnly="1" outline="0" fieldPosition="0">
        <references count="1">
          <reference field="4294967294" count="3">
            <x v="0"/>
            <x v="1"/>
            <x v="2"/>
          </reference>
        </references>
      </pivotArea>
    </format>
    <format dxfId="220">
      <pivotArea field="1" type="button" dataOnly="0" labelOnly="1" outline="0" axis="axisRow" fieldPosition="0"/>
    </format>
    <format dxfId="219">
      <pivotArea dataOnly="0" labelOnly="1" fieldPosition="0">
        <references count="1">
          <reference field="1" count="0"/>
        </references>
      </pivotArea>
    </format>
    <format dxfId="218">
      <pivotArea dataOnly="0" labelOnly="1" grandRow="1" outline="0" fieldPosition="0"/>
    </format>
    <format dxfId="217">
      <pivotArea collapsedLevelsAreSubtotals="1" fieldPosition="0">
        <references count="2">
          <reference field="4294967294" count="1" selected="0">
            <x v="0"/>
          </reference>
          <reference field="1" count="1">
            <x v="2"/>
          </reference>
        </references>
      </pivotArea>
    </format>
    <format dxfId="216">
      <pivotArea collapsedLevelsAreSubtotals="1" fieldPosition="0">
        <references count="2">
          <reference field="4294967294" count="1" selected="0">
            <x v="1"/>
          </reference>
          <reference field="1" count="1">
            <x v="2"/>
          </reference>
        </references>
      </pivotArea>
    </format>
    <format dxfId="215">
      <pivotArea dataOnly="0" labelOnly="1" fieldPosition="0">
        <references count="1">
          <reference field="1" count="1">
            <x v="2"/>
          </reference>
        </references>
      </pivotArea>
    </format>
    <format dxfId="214">
      <pivotArea collapsedLevelsAreSubtotals="1" fieldPosition="0">
        <references count="2">
          <reference field="4294967294" count="1" selected="0">
            <x v="1"/>
          </reference>
          <reference field="1" count="1">
            <x v="2"/>
          </reference>
        </references>
      </pivotArea>
    </format>
    <format dxfId="213">
      <pivotArea collapsedLevelsAreSubtotals="1" fieldPosition="0">
        <references count="2">
          <reference field="4294967294" count="1" selected="0">
            <x v="1"/>
          </reference>
          <reference field="1" count="1">
            <x v="2"/>
          </reference>
        </references>
      </pivotArea>
    </format>
    <format dxfId="212">
      <pivotArea collapsedLevelsAreSubtotals="1" fieldPosition="0">
        <references count="2">
          <reference field="4294967294" count="1" selected="0">
            <x v="1"/>
          </reference>
          <reference field="1" count="1">
            <x v="2"/>
          </reference>
        </references>
      </pivotArea>
    </format>
    <format dxfId="211">
      <pivotArea collapsedLevelsAreSubtotals="1" fieldPosition="0">
        <references count="2">
          <reference field="4294967294" count="1" selected="0">
            <x v="1"/>
          </reference>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65D51FD6-8B19-4E28-BCFF-03780036E4AE}"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E2:F5" firstHeaderRow="1" firstDataRow="1" firstDataCol="1"/>
  <pivotFields count="23">
    <pivotField dataField="1" showAll="0" countASubtotal="1"/>
    <pivotField showAll="0">
      <items count="4">
        <item x="0"/>
        <item x="1"/>
        <item x="2"/>
        <item t="default"/>
      </items>
    </pivotField>
    <pivotField showAll="0"/>
    <pivotField axis="axisRow" showAll="0">
      <items count="3">
        <item x="0"/>
        <item x="1"/>
        <item t="default"/>
      </items>
    </pivotField>
    <pivotField showAll="0">
      <items count="3">
        <item x="0"/>
        <item x="1"/>
        <item t="default"/>
      </items>
    </pivotField>
    <pivotField showAll="0"/>
    <pivotField showAll="0"/>
    <pivotField showAll="0"/>
    <pivotField numFmtId="2" showAll="0"/>
    <pivotField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items count="4">
        <item x="2"/>
        <item x="1"/>
        <item x="0"/>
        <item t="default"/>
      </items>
    </pivotField>
    <pivotField numFmtId="2" showAll="0"/>
    <pivotField numFmtId="2" showAll="0"/>
    <pivotField numFmtId="2" showAll="0"/>
    <pivotField numFmtId="2"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Count of Invoice ID" fld="0" subtotal="count" showDataAs="percentOfTotal" baseField="3" baseItem="0" numFmtId="1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F8E205B-70EB-443D-95AD-473BEA1D72C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P2:W15" firstHeaderRow="1" firstDataRow="2" firstDataCol="1"/>
  <pivotFields count="23">
    <pivotField showAll="0"/>
    <pivotField showAll="0">
      <items count="4">
        <item x="0"/>
        <item x="1"/>
        <item x="2"/>
        <item t="default"/>
      </items>
    </pivotField>
    <pivotField showAll="0"/>
    <pivotField showAll="0">
      <items count="3">
        <item x="0"/>
        <item x="1"/>
        <item t="default"/>
      </items>
    </pivotField>
    <pivotField showAll="0">
      <items count="3">
        <item x="0"/>
        <item x="1"/>
        <item t="default"/>
      </items>
    </pivotField>
    <pivotField axis="axisCol" showAll="0">
      <items count="7">
        <item x="3"/>
        <item x="5"/>
        <item x="4"/>
        <item x="0"/>
        <item x="1"/>
        <item x="2"/>
        <item t="default"/>
      </items>
    </pivotField>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axis="axisRow"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items count="4">
        <item x="2"/>
        <item x="1"/>
        <item x="0"/>
        <item t="default"/>
      </items>
    </pivotField>
    <pivotField numFmtId="2" showAll="0"/>
    <pivotField numFmtId="2" showAll="0"/>
    <pivotField numFmtId="2" showAll="0"/>
    <pivotField numFmtId="2" showAll="0"/>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3">
    <field x="20"/>
    <field x="19"/>
    <field x="12"/>
  </rowFields>
  <rowItems count="12">
    <i>
      <x v="11"/>
    </i>
    <i>
      <x v="12"/>
    </i>
    <i>
      <x v="13"/>
    </i>
    <i>
      <x v="14"/>
    </i>
    <i>
      <x v="15"/>
    </i>
    <i>
      <x v="16"/>
    </i>
    <i>
      <x v="17"/>
    </i>
    <i>
      <x v="18"/>
    </i>
    <i>
      <x v="19"/>
    </i>
    <i>
      <x v="20"/>
    </i>
    <i>
      <x v="21"/>
    </i>
    <i t="grand">
      <x/>
    </i>
  </rowItems>
  <colFields count="1">
    <field x="5"/>
  </colFields>
  <colItems count="7">
    <i>
      <x/>
    </i>
    <i>
      <x v="1"/>
    </i>
    <i>
      <x v="2"/>
    </i>
    <i>
      <x v="3"/>
    </i>
    <i>
      <x v="4"/>
    </i>
    <i>
      <x v="5"/>
    </i>
    <i t="grand">
      <x/>
    </i>
  </colItems>
  <dataFields count="1">
    <dataField name="Sum of Total Purchase Price" fld="9" baseField="0" baseItem="0" numFmtId="2"/>
  </dataFields>
  <chartFormats count="6">
    <chartFormat chart="7" format="23" series="1">
      <pivotArea type="data" outline="0" fieldPosition="0">
        <references count="2">
          <reference field="4294967294" count="1" selected="0">
            <x v="0"/>
          </reference>
          <reference field="5" count="1" selected="0">
            <x v="0"/>
          </reference>
        </references>
      </pivotArea>
    </chartFormat>
    <chartFormat chart="7" format="24" series="1">
      <pivotArea type="data" outline="0" fieldPosition="0">
        <references count="2">
          <reference field="4294967294" count="1" selected="0">
            <x v="0"/>
          </reference>
          <reference field="5" count="1" selected="0">
            <x v="1"/>
          </reference>
        </references>
      </pivotArea>
    </chartFormat>
    <chartFormat chart="7" format="25" series="1">
      <pivotArea type="data" outline="0" fieldPosition="0">
        <references count="2">
          <reference field="4294967294" count="1" selected="0">
            <x v="0"/>
          </reference>
          <reference field="5" count="1" selected="0">
            <x v="2"/>
          </reference>
        </references>
      </pivotArea>
    </chartFormat>
    <chartFormat chart="7" format="26" series="1">
      <pivotArea type="data" outline="0" fieldPosition="0">
        <references count="2">
          <reference field="4294967294" count="1" selected="0">
            <x v="0"/>
          </reference>
          <reference field="5" count="1" selected="0">
            <x v="3"/>
          </reference>
        </references>
      </pivotArea>
    </chartFormat>
    <chartFormat chart="7" format="27" series="1">
      <pivotArea type="data" outline="0" fieldPosition="0">
        <references count="2">
          <reference field="4294967294" count="1" selected="0">
            <x v="0"/>
          </reference>
          <reference field="5" count="1" selected="0">
            <x v="4"/>
          </reference>
        </references>
      </pivotArea>
    </chartFormat>
    <chartFormat chart="7" format="28"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44C0019-C328-410B-82B9-70ACA212E64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Time Purchase">
  <location ref="AB2:AC14" firstHeaderRow="1" firstDataRow="1" firstDataCol="1"/>
  <pivotFields count="23">
    <pivotField showAll="0"/>
    <pivotField showAll="0">
      <items count="4">
        <item x="0"/>
        <item x="1"/>
        <item x="2"/>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axis="axisRow"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items count="4">
        <item x="2"/>
        <item x="1"/>
        <item x="0"/>
        <item t="default"/>
      </items>
    </pivotField>
    <pivotField numFmtId="2" showAll="0"/>
    <pivotField numFmtId="2" showAll="0"/>
    <pivotField numFmtId="2" showAll="0"/>
    <pivotField numFmtId="2" showAll="0"/>
    <pivotField showAll="0"/>
    <pivotField axis="axisRow"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3">
    <field x="20"/>
    <field x="19"/>
    <field x="12"/>
  </rowFields>
  <rowItems count="12">
    <i>
      <x v="11"/>
    </i>
    <i>
      <x v="12"/>
    </i>
    <i>
      <x v="13"/>
    </i>
    <i>
      <x v="14"/>
    </i>
    <i>
      <x v="15"/>
    </i>
    <i>
      <x v="16"/>
    </i>
    <i>
      <x v="17"/>
    </i>
    <i>
      <x v="18"/>
    </i>
    <i>
      <x v="19"/>
    </i>
    <i>
      <x v="20"/>
    </i>
    <i>
      <x v="21"/>
    </i>
    <i t="grand">
      <x/>
    </i>
  </rowItems>
  <colItems count="1">
    <i/>
  </colItems>
  <dataFields count="1">
    <dataField name="Average of Total Purchase Price" fld="9" subtotal="average" baseField="20" baseItem="0" numFmtId="2"/>
  </dataFields>
  <formats count="2">
    <format dxfId="1">
      <pivotArea outline="0" collapsedLevelsAreSubtotals="1"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FA9A05D-19D8-424A-88CE-8520BD06E4D6}"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location ref="AH2:AI6" firstHeaderRow="1" firstDataRow="1" firstDataCol="1"/>
  <pivotFields count="23">
    <pivotField showAll="0"/>
    <pivotField showAll="0">
      <items count="4">
        <item x="0"/>
        <item x="1"/>
        <item x="2"/>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numFmtId="2" showAll="0"/>
    <pivotField dataField="1" numFmtId="2" showAll="0"/>
    <pivotField axis="axisRow"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items count="4">
        <item x="2"/>
        <item x="1"/>
        <item x="0"/>
        <item t="default"/>
      </items>
    </pivotField>
    <pivotField numFmtId="2" showAll="0"/>
    <pivotField numFmtId="2" showAll="0"/>
    <pivotField numFmtId="2" showAll="0"/>
    <pivotField numFmtId="2"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2"/>
    <field x="21"/>
    <field x="10"/>
  </rowFields>
  <rowItems count="4">
    <i>
      <x v="1"/>
    </i>
    <i>
      <x v="2"/>
    </i>
    <i>
      <x v="3"/>
    </i>
    <i t="grand">
      <x/>
    </i>
  </rowItems>
  <colItems count="1">
    <i/>
  </colItems>
  <dataFields count="1">
    <dataField name="Sum of Total Purchase Price" fld="9" baseField="0" baseItem="0" numFmtId="2"/>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C59A316-EB7F-49CF-9394-850A509AE890}"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K2:L6" firstHeaderRow="1" firstDataRow="1" firstDataCol="1"/>
  <pivotFields count="23">
    <pivotField dataField="1" showAll="0"/>
    <pivotField showAll="0">
      <items count="4">
        <item x="0"/>
        <item x="1"/>
        <item x="2"/>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numFmtId="2" showAll="0"/>
    <pivotField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axis="axisRow" showAll="0">
      <items count="4">
        <item x="2"/>
        <item x="1"/>
        <item x="0"/>
        <item t="default"/>
      </items>
    </pivotField>
    <pivotField numFmtId="2" showAll="0"/>
    <pivotField numFmtId="2" showAll="0"/>
    <pivotField numFmtId="2" showAll="0"/>
    <pivotField numFmtId="2"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3"/>
  </rowFields>
  <rowItems count="4">
    <i>
      <x/>
    </i>
    <i>
      <x v="1"/>
    </i>
    <i>
      <x v="2"/>
    </i>
    <i t="grand">
      <x/>
    </i>
  </rowItems>
  <colItems count="1">
    <i/>
  </colItems>
  <dataFields count="1">
    <dataField name="Count of Invoice ID" fld="0" subtotal="count" showDataAs="percentOfTotal" baseField="13" baseItem="0" numFmtId="9"/>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3" count="1" selected="0">
            <x v="0"/>
          </reference>
        </references>
      </pivotArea>
    </chartFormat>
    <chartFormat chart="9" format="7">
      <pivotArea type="data" outline="0" fieldPosition="0">
        <references count="2">
          <reference field="4294967294" count="1" selected="0">
            <x v="0"/>
          </reference>
          <reference field="13" count="1" selected="0">
            <x v="1"/>
          </reference>
        </references>
      </pivotArea>
    </chartFormat>
    <chartFormat chart="9"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3EA4E7A-8191-4E18-9804-768B99CA8A17}"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2:I5" firstHeaderRow="1" firstDataRow="1" firstDataCol="1"/>
  <pivotFields count="23">
    <pivotField dataField="1" showAll="0"/>
    <pivotField showAll="0">
      <items count="4">
        <item x="0"/>
        <item x="1"/>
        <item x="2"/>
        <item t="default"/>
      </items>
    </pivotField>
    <pivotField showAll="0"/>
    <pivotField showAll="0">
      <items count="3">
        <item x="0"/>
        <item x="1"/>
        <item t="default"/>
      </items>
    </pivotField>
    <pivotField axis="axisRow" showAll="0">
      <items count="3">
        <item x="0"/>
        <item x="1"/>
        <item t="default"/>
      </items>
    </pivotField>
    <pivotField showAll="0"/>
    <pivotField showAll="0"/>
    <pivotField showAll="0"/>
    <pivotField numFmtId="2" showAll="0"/>
    <pivotField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items count="4">
        <item x="2"/>
        <item x="1"/>
        <item x="0"/>
        <item t="default"/>
      </items>
    </pivotField>
    <pivotField numFmtId="2" showAll="0"/>
    <pivotField numFmtId="2" showAll="0"/>
    <pivotField numFmtId="2" showAll="0"/>
    <pivotField numFmtId="2"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Count of Invoice ID" fld="0" subtotal="count" showDataAs="percentOfTota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E56D84-A7A8-4523-AE61-DC26356CB95C}"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pending Type">
  <location ref="EQ3:ES4" firstHeaderRow="0" firstDataRow="1" firstDataCol="0"/>
  <pivotFields count="23">
    <pivotField showAll="0"/>
    <pivotField showAll="0"/>
    <pivotField showAll="0"/>
    <pivotField showAll="0"/>
    <pivotField showAll="0"/>
    <pivotField showAll="0"/>
    <pivotField dataField="1"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dataField="1" numFmtId="2"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Number of Spender" fld="6" subtotal="count" baseField="18" baseItem="0"/>
    <dataField name="Rating Average" fld="17" subtotal="average" baseField="18" baseItem="0" numFmtId="2"/>
    <dataField name="Average of Total Purchase Price ($)" fld="9" subtotal="average" baseField="18" baseItem="0" numFmtId="2"/>
  </dataFields>
  <formats count="2">
    <format dxfId="8">
      <pivotArea dataOnly="0" labelOnly="1" outline="0" fieldPosition="0">
        <references count="1">
          <reference field="4294967294" count="3">
            <x v="0"/>
            <x v="1"/>
            <x v="2"/>
          </reference>
        </references>
      </pivotArea>
    </format>
    <format dxfId="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14F3E61-A79C-4EA6-8B5D-968C0E309CCA}"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2:C6" firstHeaderRow="1" firstDataRow="1" firstDataCol="1"/>
  <pivotFields count="23">
    <pivotField showAll="0"/>
    <pivotField axis="axisRow" showAll="0">
      <items count="4">
        <item x="0"/>
        <item x="1"/>
        <item x="2"/>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items count="4">
        <item x="2"/>
        <item x="1"/>
        <item x="0"/>
        <item t="default"/>
      </items>
    </pivotField>
    <pivotField numFmtId="2" showAll="0"/>
    <pivotField numFmtId="2" showAll="0"/>
    <pivotField numFmtId="2" showAll="0"/>
    <pivotField numFmtId="2"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Purchase Price" fld="9" showDataAs="percentOfTotal" baseField="1" baseItem="0" numFmtId="1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C399FCEB-4774-43F9-879A-7AF26EDCD17D}"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Y2:Z9" firstHeaderRow="1" firstDataRow="1" firstDataCol="1"/>
  <pivotFields count="23">
    <pivotField showAll="0"/>
    <pivotField showAll="0">
      <items count="4">
        <item x="0"/>
        <item x="1"/>
        <item x="2"/>
        <item t="default"/>
      </items>
    </pivotField>
    <pivotField showAll="0"/>
    <pivotField showAll="0">
      <items count="3">
        <item x="0"/>
        <item x="1"/>
        <item t="default"/>
      </items>
    </pivotField>
    <pivotField showAll="0">
      <items count="3">
        <item x="0"/>
        <item x="1"/>
        <item t="default"/>
      </items>
    </pivotField>
    <pivotField axis="axisRow" showAll="0">
      <items count="7">
        <item x="3"/>
        <item x="5"/>
        <item x="4"/>
        <item x="0"/>
        <item x="1"/>
        <item x="2"/>
        <item t="default"/>
      </items>
    </pivotField>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items count="4">
        <item x="2"/>
        <item x="1"/>
        <item x="0"/>
        <item t="default"/>
      </items>
    </pivotField>
    <pivotField numFmtId="2" showAll="0"/>
    <pivotField numFmtId="2" showAll="0"/>
    <pivotField numFmtId="2" showAll="0"/>
    <pivotField numFmtId="2"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Sum of Total Purchase Price" fld="9" baseField="0"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12" name="Date">
      <autoFilter ref="A1">
        <filterColumn colId="0">
          <customFilters and="1">
            <customFilter operator="greaterThanOrEqual" val="43800"/>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F8B098A0-1471-49E8-9375-D1FCC9EBA0C3}"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Branch">
  <location ref="AE2:AF6" firstHeaderRow="1" firstDataRow="1" firstDataCol="1"/>
  <pivotFields count="23">
    <pivotField showAll="0"/>
    <pivotField axis="axisRow" showAll="0">
      <items count="4">
        <item x="0"/>
        <item x="1"/>
        <item x="2"/>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items count="4">
        <item x="2"/>
        <item x="1"/>
        <item x="0"/>
        <item t="default"/>
      </items>
    </pivotField>
    <pivotField numFmtId="2" showAll="0"/>
    <pivotField numFmtId="2" showAll="0"/>
    <pivotField numFmtId="2" showAll="0"/>
    <pivotField numFmtId="2"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Purchase Price" fld="9" baseField="0" baseItem="0" numFmtId="2"/>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5DFFD4-92B6-485E-8F4A-2DF65B326955}"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ayment Method">
  <location ref="FG3:FI5" firstHeaderRow="0" firstDataRow="1" firstDataCol="1"/>
  <pivotFields count="23">
    <pivotField showAll="0"/>
    <pivotField showAll="0"/>
    <pivotField showAll="0"/>
    <pivotField showAll="0"/>
    <pivotField showAll="0"/>
    <pivotField showAll="0"/>
    <pivotField dataField="1"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axis="axisRow" showAll="0" sortType="descending">
      <items count="4">
        <item h="1" x="2"/>
        <item h="1" x="1"/>
        <item x="0"/>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2">
    <i>
      <x v="2"/>
    </i>
    <i t="grand">
      <x/>
    </i>
  </rowItems>
  <colFields count="1">
    <field x="-2"/>
  </colFields>
  <colItems count="2">
    <i>
      <x/>
    </i>
    <i i="1">
      <x v="1"/>
    </i>
  </colItems>
  <dataFields count="2">
    <dataField name="Number of Customer" fld="6" subtotal="count" baseField="13" baseItem="0"/>
    <dataField name="Sum of Total Purchase Price" fld="9" baseField="0" baseItem="0" numFmtId="2"/>
  </dataFields>
  <formats count="4">
    <format dxfId="12">
      <pivotArea outline="0" collapsedLevelsAreSubtotals="1" fieldPosition="0"/>
    </format>
    <format dxfId="11">
      <pivotArea dataOnly="0" labelOnly="1" outline="0" axis="axisValues" fieldPosition="0"/>
    </format>
    <format dxfId="10">
      <pivotArea collapsedLevelsAreSubtotals="1" fieldPosition="0">
        <references count="1">
          <reference field="13" count="1">
            <x v="2"/>
          </reference>
        </references>
      </pivotArea>
    </format>
    <format dxfId="9">
      <pivotArea dataOnly="0" labelOnly="1" fieldPosition="0">
        <references count="1">
          <reference field="13"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6668D8-5C2B-44C0-A0BC-1B9644C95BFF}" name="PivotTable29" cacheId="0" applyNumberFormats="0" applyBorderFormats="0" applyFontFormats="0" applyPatternFormats="0" applyAlignmentFormats="0" applyWidthHeightFormats="1" dataCaption="Values" grandTotalCaption="Grand Total ($)" updatedVersion="8" minRefreshableVersion="3" useAutoFormatting="1" itemPrintTitles="1" createdVersion="8" indent="0" outline="1" outlineData="1" multipleFieldFilters="0" rowHeaderCaption="Purchase Time" colHeaderCaption="Day of the Week">
  <location ref="Z3:AH16" firstHeaderRow="1" firstDataRow="2" firstDataCol="1"/>
  <pivotFields count="22">
    <pivotField showAll="0"/>
    <pivotField showAll="0">
      <items count="4">
        <item x="0"/>
        <item x="1"/>
        <item x="2"/>
        <item t="default"/>
      </items>
    </pivotField>
    <pivotField showAll="0"/>
    <pivotField showAll="0"/>
    <pivotField showAll="0"/>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axis="axisCol" showAll="0" sumSubtotal="1">
      <items count="8">
        <item x="1"/>
        <item x="3"/>
        <item x="5"/>
        <item x="6"/>
        <item x="4"/>
        <item x="2"/>
        <item x="0"/>
        <item t="sum"/>
      </items>
    </pivotField>
    <pivotField axis="axisRow"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3">
    <field x="19"/>
    <field x="18"/>
    <field x="12"/>
  </rowFields>
  <rowItems count="12">
    <i>
      <x v="11"/>
    </i>
    <i>
      <x v="12"/>
    </i>
    <i>
      <x v="13"/>
    </i>
    <i>
      <x v="14"/>
    </i>
    <i>
      <x v="15"/>
    </i>
    <i>
      <x v="16"/>
    </i>
    <i>
      <x v="17"/>
    </i>
    <i>
      <x v="18"/>
    </i>
    <i>
      <x v="19"/>
    </i>
    <i>
      <x v="20"/>
    </i>
    <i>
      <x v="21"/>
    </i>
    <i t="grand">
      <x/>
    </i>
  </rowItems>
  <colFields count="1">
    <field x="11"/>
  </colFields>
  <colItems count="8">
    <i>
      <x/>
    </i>
    <i>
      <x v="1"/>
    </i>
    <i>
      <x v="2"/>
    </i>
    <i>
      <x v="3"/>
    </i>
    <i>
      <x v="4"/>
    </i>
    <i>
      <x v="5"/>
    </i>
    <i>
      <x v="6"/>
    </i>
    <i t="grand">
      <x/>
    </i>
  </colItems>
  <dataFields count="1">
    <dataField name="Sum of Total Purchase Price" fld="9" baseField="0" baseItem="0" numFmtId="2"/>
  </dataFields>
  <formats count="35">
    <format dxfId="47">
      <pivotArea type="all" dataOnly="0" outline="0" fieldPosition="0"/>
    </format>
    <format dxfId="46">
      <pivotArea outline="0" collapsedLevelsAreSubtotals="1" fieldPosition="0"/>
    </format>
    <format dxfId="45">
      <pivotArea type="origin" dataOnly="0" labelOnly="1" outline="0" fieldPosition="0"/>
    </format>
    <format dxfId="44">
      <pivotArea field="11" type="button" dataOnly="0" labelOnly="1" outline="0" axis="axisCol" fieldPosition="0"/>
    </format>
    <format dxfId="43">
      <pivotArea type="topRight" dataOnly="0" labelOnly="1" outline="0" fieldPosition="0"/>
    </format>
    <format dxfId="42">
      <pivotArea field="1" type="button" dataOnly="0" labelOnly="1" outline="0"/>
    </format>
    <format dxfId="41">
      <pivotArea dataOnly="0" labelOnly="1" grandRow="1" outline="0" fieldPosition="0"/>
    </format>
    <format dxfId="40">
      <pivotArea dataOnly="0" labelOnly="1" fieldPosition="0">
        <references count="1">
          <reference field="11" count="0"/>
        </references>
      </pivotArea>
    </format>
    <format dxfId="39">
      <pivotArea dataOnly="0" labelOnly="1" grandCol="1" outline="0" fieldPosition="0"/>
    </format>
    <format dxfId="38">
      <pivotArea collapsedLevelsAreSubtotals="1" fieldPosition="0">
        <references count="2">
          <reference field="11" count="1" selected="0">
            <x v="2"/>
          </reference>
          <reference field="19" count="1">
            <x v="20"/>
          </reference>
        </references>
      </pivotArea>
    </format>
    <format dxfId="37">
      <pivotArea field="19" grandCol="1" collapsedLevelsAreSubtotals="1" axis="axisRow" fieldPosition="0">
        <references count="1">
          <reference field="19" count="1">
            <x v="20"/>
          </reference>
        </references>
      </pivotArea>
    </format>
    <format dxfId="36">
      <pivotArea collapsedLevelsAreSubtotals="1" fieldPosition="0">
        <references count="2">
          <reference field="11" count="1" selected="0">
            <x v="2"/>
          </reference>
          <reference field="19" count="1">
            <x v="20"/>
          </reference>
        </references>
      </pivotArea>
    </format>
    <format dxfId="35">
      <pivotArea field="11" grandRow="1" outline="0" collapsedLevelsAreSubtotals="1" axis="axisCol" fieldPosition="0">
        <references count="1">
          <reference field="11" count="1" selected="0">
            <x v="6"/>
          </reference>
        </references>
      </pivotArea>
    </format>
    <format dxfId="34">
      <pivotArea collapsedLevelsAreSubtotals="1" fieldPosition="0">
        <references count="2">
          <reference field="11" count="1" selected="0">
            <x v="6"/>
          </reference>
          <reference field="19" count="1">
            <x v="20"/>
          </reference>
        </references>
      </pivotArea>
    </format>
    <format dxfId="33">
      <pivotArea type="all" dataOnly="0" outline="0" fieldPosition="0"/>
    </format>
    <format dxfId="32">
      <pivotArea outline="0" collapsedLevelsAreSubtotals="1" fieldPosition="0"/>
    </format>
    <format dxfId="31">
      <pivotArea type="origin" dataOnly="0" labelOnly="1" outline="0" fieldPosition="0"/>
    </format>
    <format dxfId="30">
      <pivotArea field="11" type="button" dataOnly="0" labelOnly="1" outline="0" axis="axisCol" fieldPosition="0"/>
    </format>
    <format dxfId="29">
      <pivotArea type="topRight" dataOnly="0" labelOnly="1" outline="0" fieldPosition="0"/>
    </format>
    <format dxfId="28">
      <pivotArea field="19" type="button" dataOnly="0" labelOnly="1" outline="0" axis="axisRow" fieldPosition="0"/>
    </format>
    <format dxfId="27">
      <pivotArea dataOnly="0" labelOnly="1" fieldPosition="0">
        <references count="1">
          <reference field="19" count="11">
            <x v="11"/>
            <x v="12"/>
            <x v="13"/>
            <x v="14"/>
            <x v="15"/>
            <x v="16"/>
            <x v="17"/>
            <x v="18"/>
            <x v="19"/>
            <x v="20"/>
            <x v="21"/>
          </reference>
        </references>
      </pivotArea>
    </format>
    <format dxfId="26">
      <pivotArea dataOnly="0" labelOnly="1" grandRow="1" outline="0" fieldPosition="0"/>
    </format>
    <format dxfId="25">
      <pivotArea dataOnly="0" labelOnly="1" fieldPosition="0">
        <references count="1">
          <reference field="11" count="0"/>
        </references>
      </pivotArea>
    </format>
    <format dxfId="24">
      <pivotArea dataOnly="0" labelOnly="1" grandCol="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11" type="button" dataOnly="0" labelOnly="1" outline="0" axis="axisCol" fieldPosition="0"/>
    </format>
    <format dxfId="19">
      <pivotArea type="topRight" dataOnly="0" labelOnly="1" outline="0" fieldPosition="0"/>
    </format>
    <format dxfId="18">
      <pivotArea field="19" type="button" dataOnly="0" labelOnly="1" outline="0" axis="axisRow" fieldPosition="0"/>
    </format>
    <format dxfId="17">
      <pivotArea dataOnly="0" labelOnly="1" fieldPosition="0">
        <references count="1">
          <reference field="19" count="11">
            <x v="11"/>
            <x v="12"/>
            <x v="13"/>
            <x v="14"/>
            <x v="15"/>
            <x v="16"/>
            <x v="17"/>
            <x v="18"/>
            <x v="19"/>
            <x v="20"/>
            <x v="21"/>
          </reference>
        </references>
      </pivotArea>
    </format>
    <format dxfId="16">
      <pivotArea dataOnly="0" labelOnly="1" grandRow="1" outline="0" fieldPosition="0"/>
    </format>
    <format dxfId="15">
      <pivotArea dataOnly="0" labelOnly="1" fieldPosition="0">
        <references count="1">
          <reference field="11" count="0"/>
        </references>
      </pivotArea>
    </format>
    <format dxfId="14">
      <pivotArea dataOnly="0" labelOnly="1" grandCol="1" outline="0" fieldPosition="0"/>
    </format>
    <format dxfId="13">
      <pivotArea field="19" grandCol="1" collapsedLevelsAreSubtotals="1" axis="axisRow" fieldPosition="0">
        <references count="1">
          <reference field="19" count="1">
            <x v="2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DCB08D-24DF-4FF1-8497-9520C65EED2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Branch">
  <location ref="DF16:DG20" firstHeaderRow="1" firstDataRow="1" firstDataCol="1"/>
  <pivotFields count="22">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numFmtId="2" showAll="0"/>
    <pivotField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Average of Unit price ($)" fld="6" subtotal="average" baseField="1" baseItem="0" numFmtId="2"/>
  </dataFields>
  <formats count="7">
    <format dxfId="54">
      <pivotArea outline="0" collapsedLevelsAreSubtotals="1" fieldPosition="0"/>
    </format>
    <format dxfId="53">
      <pivotArea outline="0" collapsedLevelsAreSubtotals="1" fieldPosition="0"/>
    </format>
    <format dxfId="52">
      <pivotArea field="1" type="button" dataOnly="0" labelOnly="1" outline="0" axis="axisRow" fieldPosition="0"/>
    </format>
    <format dxfId="51">
      <pivotArea dataOnly="0" labelOnly="1" fieldPosition="0">
        <references count="1">
          <reference field="1" count="0"/>
        </references>
      </pivotArea>
    </format>
    <format dxfId="50">
      <pivotArea dataOnly="0" labelOnly="1" grandRow="1" outline="0" fieldPosition="0"/>
    </format>
    <format dxfId="49">
      <pivotArea collapsedLevelsAreSubtotals="1" fieldPosition="0">
        <references count="1">
          <reference field="1" count="1">
            <x v="2"/>
          </reference>
        </references>
      </pivotArea>
    </format>
    <format dxfId="48">
      <pivotArea dataOnly="0" labelOnly="1" fieldPosition="0">
        <references count="1">
          <reference field="1" count="1">
            <x v="2"/>
          </reference>
        </references>
      </pivotArea>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E52641-9C53-4EEE-9763-7222B581076C}" name="PivotTable1" cacheId="0" applyNumberFormats="0" applyBorderFormats="0" applyFontFormats="0" applyPatternFormats="0" applyAlignmentFormats="0" applyWidthHeightFormats="1" dataCaption="Values" grandTotalCaption="Total Average ($)" updatedVersion="8" minRefreshableVersion="3" useAutoFormatting="1" itemPrintTitles="1" createdVersion="8" indent="0" outline="1" outlineData="1" multipleFieldFilters="0" chartFormat="8" rowHeaderCaption="Product Line" colHeaderCaption="Month">
  <location ref="CD21:CH29" firstHeaderRow="1" firstDataRow="2" firstDataCol="1"/>
  <pivotFields count="22">
    <pivotField showAll="0"/>
    <pivotField showAll="0"/>
    <pivotField showAll="0"/>
    <pivotField showAll="0"/>
    <pivotField showAll="0"/>
    <pivotField axis="axisRow" showAll="0">
      <items count="7">
        <item x="3"/>
        <item x="5"/>
        <item x="4"/>
        <item x="0"/>
        <item x="1"/>
        <item x="2"/>
        <item t="default"/>
      </items>
    </pivotField>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Fields count="1">
    <field x="21"/>
  </colFields>
  <colItems count="4">
    <i>
      <x v="1"/>
    </i>
    <i>
      <x v="2"/>
    </i>
    <i>
      <x v="3"/>
    </i>
    <i t="grand">
      <x/>
    </i>
  </colItems>
  <dataFields count="1">
    <dataField name="Average of Total Purchase Price" fld="9" subtotal="average" baseField="5" baseItem="0" numFmtId="2"/>
  </dataFields>
  <formats count="10">
    <format dxfId="64">
      <pivotArea dataOnly="0" labelOnly="1" fieldPosition="0">
        <references count="1">
          <reference field="5" count="1">
            <x v="0"/>
          </reference>
        </references>
      </pivotArea>
    </format>
    <format dxfId="63">
      <pivotArea dataOnly="0" labelOnly="1" fieldPosition="0">
        <references count="1">
          <reference field="5" count="1">
            <x v="2"/>
          </reference>
        </references>
      </pivotArea>
    </format>
    <format dxfId="62">
      <pivotArea dataOnly="0" labelOnly="1" fieldPosition="0">
        <references count="1">
          <reference field="5" count="1">
            <x v="0"/>
          </reference>
        </references>
      </pivotArea>
    </format>
    <format dxfId="61">
      <pivotArea dataOnly="0" labelOnly="1" fieldPosition="0">
        <references count="1">
          <reference field="5" count="1">
            <x v="2"/>
          </reference>
        </references>
      </pivotArea>
    </format>
    <format dxfId="60">
      <pivotArea dataOnly="0" labelOnly="1" fieldPosition="0">
        <references count="1">
          <reference field="5" count="1">
            <x v="0"/>
          </reference>
        </references>
      </pivotArea>
    </format>
    <format dxfId="59">
      <pivotArea dataOnly="0" labelOnly="1" fieldPosition="0">
        <references count="1">
          <reference field="5" count="1">
            <x v="0"/>
          </reference>
        </references>
      </pivotArea>
    </format>
    <format dxfId="58">
      <pivotArea dataOnly="0" labelOnly="1" fieldPosition="0">
        <references count="1">
          <reference field="5" count="1">
            <x v="2"/>
          </reference>
        </references>
      </pivotArea>
    </format>
    <format dxfId="57">
      <pivotArea dataOnly="0" labelOnly="1" fieldPosition="0">
        <references count="1">
          <reference field="5" count="1">
            <x v="2"/>
          </reference>
        </references>
      </pivotArea>
    </format>
    <format dxfId="56">
      <pivotArea dataOnly="0" labelOnly="1" fieldPosition="0">
        <references count="1">
          <reference field="21" count="3">
            <x v="1"/>
            <x v="2"/>
            <x v="3"/>
          </reference>
        </references>
      </pivotArea>
    </format>
    <format dxfId="55">
      <pivotArea dataOnly="0" labelOnly="1" grandCol="1" outline="0" fieldPosition="0"/>
    </format>
  </formats>
  <chartFormats count="3">
    <chartFormat chart="0" format="0" series="1">
      <pivotArea type="data" outline="0" fieldPosition="0">
        <references count="2">
          <reference field="4294967294" count="1" selected="0">
            <x v="0"/>
          </reference>
          <reference field="21" count="1" selected="0">
            <x v="1"/>
          </reference>
        </references>
      </pivotArea>
    </chartFormat>
    <chartFormat chart="0" format="1" series="1">
      <pivotArea type="data" outline="0" fieldPosition="0">
        <references count="2">
          <reference field="4294967294" count="1" selected="0">
            <x v="0"/>
          </reference>
          <reference field="21" count="1" selected="0">
            <x v="2"/>
          </reference>
        </references>
      </pivotArea>
    </chartFormat>
    <chartFormat chart="0" format="2"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F9655D-3E29-4A6D-BEB9-CC29AA46B2C6}" name="PivotTable6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ayment Method">
  <location ref="BK18:BL22" firstHeaderRow="1" firstDataRow="1" firstDataCol="1"/>
  <pivotFields count="22">
    <pivotField showAll="0"/>
    <pivotField showAll="0"/>
    <pivotField showAll="0"/>
    <pivotField showAll="0"/>
    <pivotField showAll="0"/>
    <pivotField showAll="0"/>
    <pivotField showAll="0"/>
    <pivotField showAll="0"/>
    <pivotField numFmtId="2" showAll="0"/>
    <pivotField dataField="1"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numFmtId="2" showAll="0"/>
    <pivotField numFmtId="2" showAll="0"/>
    <pivotField numFmtId="2" showAll="0"/>
    <pivotField numFmtId="2"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4">
    <i>
      <x/>
    </i>
    <i>
      <x v="2"/>
    </i>
    <i>
      <x v="1"/>
    </i>
    <i t="grand">
      <x/>
    </i>
  </rowItems>
  <colItems count="1">
    <i/>
  </colItems>
  <dataFields count="1">
    <dataField name="Total Purchase Price ($)" fld="9" baseField="0" baseItem="0" numFmtId="2"/>
  </dataFields>
  <formats count="2">
    <format dxfId="66">
      <pivotArea outline="0" collapsedLevelsAreSubtotals="1" fieldPosition="0"/>
    </format>
    <format dxfId="65">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3" count="1" selected="0">
            <x v="0"/>
          </reference>
        </references>
      </pivotArea>
    </chartFormat>
    <chartFormat chart="1" format="2">
      <pivotArea type="data" outline="0" fieldPosition="0">
        <references count="2">
          <reference field="4294967294" count="1" selected="0">
            <x v="0"/>
          </reference>
          <reference field="13" count="1" selected="0">
            <x v="2"/>
          </reference>
        </references>
      </pivotArea>
    </chartFormat>
    <chartFormat chart="1" format="3">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F0DDC9-EFBB-4DBA-8B0F-0E0EE1028A4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Product Line">
  <location ref="P18:Q25" firstHeaderRow="1" firstDataRow="1" firstDataCol="1"/>
  <pivotFields count="23">
    <pivotField showAll="0"/>
    <pivotField showAll="0"/>
    <pivotField showAll="0"/>
    <pivotField showAll="0"/>
    <pivotField showAll="0"/>
    <pivotField axis="axisRow" showAll="0" sortType="descending">
      <items count="7">
        <item x="3"/>
        <item x="5"/>
        <item x="4"/>
        <item x="0"/>
        <item x="1"/>
        <item x="2"/>
        <item t="default"/>
      </items>
      <autoSortScope>
        <pivotArea dataOnly="0" outline="0" fieldPosition="0">
          <references count="1">
            <reference field="4294967294" count="1" selected="0">
              <x v="0"/>
            </reference>
          </references>
        </pivotArea>
      </autoSortScope>
    </pivotField>
    <pivotField showAll="0"/>
    <pivotField dataField="1" showAll="0"/>
    <pivotField numFmtId="2" showAll="0"/>
    <pivotField numFmtId="2" showAll="0"/>
    <pivotField numFmtId="14" showAll="0">
      <items count="90">
        <item x="10"/>
        <item x="27"/>
        <item x="39"/>
        <item x="56"/>
        <item x="0"/>
        <item x="50"/>
        <item x="49"/>
        <item x="73"/>
        <item x="86"/>
        <item x="5"/>
        <item x="47"/>
        <item x="26"/>
        <item x="72"/>
        <item x="71"/>
        <item x="17"/>
        <item x="79"/>
        <item x="64"/>
        <item x="33"/>
        <item x="31"/>
        <item x="20"/>
        <item x="11"/>
        <item x="25"/>
        <item x="48"/>
        <item x="23"/>
        <item x="43"/>
        <item x="69"/>
        <item x="2"/>
        <item x="74"/>
        <item x="36"/>
        <item x="87"/>
        <item x="51"/>
        <item x="38"/>
        <item x="24"/>
        <item x="58"/>
        <item x="68"/>
        <item x="52"/>
        <item x="76"/>
        <item x="7"/>
        <item x="3"/>
        <item x="54"/>
        <item x="18"/>
        <item x="83"/>
        <item x="6"/>
        <item x="53"/>
        <item x="32"/>
        <item x="57"/>
        <item x="88"/>
        <item x="12"/>
        <item x="34"/>
        <item x="80"/>
        <item x="37"/>
        <item x="44"/>
        <item x="82"/>
        <item x="78"/>
        <item x="85"/>
        <item x="4"/>
        <item x="77"/>
        <item x="67"/>
        <item x="81"/>
        <item x="75"/>
        <item x="13"/>
        <item x="1"/>
        <item x="41"/>
        <item x="62"/>
        <item x="21"/>
        <item x="63"/>
        <item x="28"/>
        <item x="46"/>
        <item x="15"/>
        <item x="9"/>
        <item x="55"/>
        <item x="22"/>
        <item x="66"/>
        <item x="16"/>
        <item x="35"/>
        <item x="84"/>
        <item x="59"/>
        <item x="42"/>
        <item x="45"/>
        <item x="40"/>
        <item x="14"/>
        <item x="29"/>
        <item x="70"/>
        <item x="65"/>
        <item x="60"/>
        <item x="19"/>
        <item x="30"/>
        <item x="8"/>
        <item x="61"/>
        <item t="default"/>
      </items>
    </pivotField>
    <pivotField showAll="0"/>
    <pivotField numFmtId="164" showAll="0">
      <items count="507">
        <item x="94"/>
        <item x="374"/>
        <item x="447"/>
        <item x="254"/>
        <item x="26"/>
        <item x="237"/>
        <item x="476"/>
        <item x="102"/>
        <item x="262"/>
        <item x="236"/>
        <item x="197"/>
        <item x="17"/>
        <item x="61"/>
        <item x="34"/>
        <item x="112"/>
        <item x="186"/>
        <item x="429"/>
        <item x="454"/>
        <item x="201"/>
        <item x="135"/>
        <item x="6"/>
        <item x="338"/>
        <item x="166"/>
        <item x="121"/>
        <item x="475"/>
        <item x="218"/>
        <item x="250"/>
        <item x="353"/>
        <item x="128"/>
        <item x="3"/>
        <item x="387"/>
        <item x="10"/>
        <item x="100"/>
        <item x="437"/>
        <item x="425"/>
        <item x="141"/>
        <item x="410"/>
        <item x="79"/>
        <item x="351"/>
        <item x="358"/>
        <item x="394"/>
        <item x="312"/>
        <item x="137"/>
        <item x="193"/>
        <item x="28"/>
        <item x="235"/>
        <item x="412"/>
        <item x="82"/>
        <item x="397"/>
        <item x="344"/>
        <item x="9"/>
        <item x="245"/>
        <item x="331"/>
        <item x="224"/>
        <item x="89"/>
        <item x="413"/>
        <item x="119"/>
        <item x="12"/>
        <item x="388"/>
        <item x="472"/>
        <item x="381"/>
        <item x="58"/>
        <item x="70"/>
        <item x="111"/>
        <item x="77"/>
        <item x="78"/>
        <item x="424"/>
        <item x="73"/>
        <item x="21"/>
        <item x="229"/>
        <item x="22"/>
        <item x="370"/>
        <item x="60"/>
        <item x="216"/>
        <item x="496"/>
        <item x="456"/>
        <item x="55"/>
        <item x="423"/>
        <item x="215"/>
        <item x="145"/>
        <item x="402"/>
        <item x="474"/>
        <item x="86"/>
        <item x="366"/>
        <item x="326"/>
        <item x="349"/>
        <item x="281"/>
        <item x="181"/>
        <item x="221"/>
        <item x="401"/>
        <item x="50"/>
        <item x="304"/>
        <item x="391"/>
        <item x="378"/>
        <item x="72"/>
        <item x="62"/>
        <item x="264"/>
        <item x="155"/>
        <item x="165"/>
        <item x="288"/>
        <item x="470"/>
        <item x="460"/>
        <item x="116"/>
        <item x="364"/>
        <item x="477"/>
        <item x="15"/>
        <item x="185"/>
        <item x="294"/>
        <item x="204"/>
        <item x="179"/>
        <item x="187"/>
        <item x="347"/>
        <item x="24"/>
        <item x="48"/>
        <item x="289"/>
        <item x="219"/>
        <item x="462"/>
        <item x="361"/>
        <item x="359"/>
        <item x="247"/>
        <item x="411"/>
        <item x="189"/>
        <item x="80"/>
        <item x="488"/>
        <item x="382"/>
        <item x="489"/>
        <item x="306"/>
        <item x="83"/>
        <item x="206"/>
        <item x="127"/>
        <item x="122"/>
        <item x="213"/>
        <item x="106"/>
        <item x="59"/>
        <item x="482"/>
        <item x="124"/>
        <item x="67"/>
        <item x="184"/>
        <item x="309"/>
        <item x="340"/>
        <item x="171"/>
        <item x="329"/>
        <item x="280"/>
        <item x="148"/>
        <item x="372"/>
        <item x="108"/>
        <item x="0"/>
        <item x="376"/>
        <item x="244"/>
        <item x="103"/>
        <item x="256"/>
        <item x="220"/>
        <item x="337"/>
        <item x="105"/>
        <item x="98"/>
        <item x="1"/>
        <item x="307"/>
        <item x="81"/>
        <item x="42"/>
        <item x="275"/>
        <item x="162"/>
        <item x="450"/>
        <item x="182"/>
        <item x="336"/>
        <item x="415"/>
        <item x="85"/>
        <item x="249"/>
        <item x="253"/>
        <item x="464"/>
        <item x="282"/>
        <item x="302"/>
        <item x="452"/>
        <item x="310"/>
        <item x="360"/>
        <item x="311"/>
        <item x="143"/>
        <item x="49"/>
        <item x="503"/>
        <item x="501"/>
        <item x="400"/>
        <item x="314"/>
        <item x="176"/>
        <item x="174"/>
        <item x="157"/>
        <item x="483"/>
        <item x="203"/>
        <item x="125"/>
        <item x="390"/>
        <item x="234"/>
        <item x="177"/>
        <item x="75"/>
        <item x="504"/>
        <item x="383"/>
        <item x="192"/>
        <item x="469"/>
        <item x="298"/>
        <item x="180"/>
        <item x="225"/>
        <item x="346"/>
        <item x="95"/>
        <item x="190"/>
        <item x="432"/>
        <item x="91"/>
        <item x="183"/>
        <item x="487"/>
        <item x="404"/>
        <item x="417"/>
        <item x="481"/>
        <item x="352"/>
        <item x="341"/>
        <item x="248"/>
        <item x="435"/>
        <item x="173"/>
        <item x="283"/>
        <item x="4"/>
        <item x="92"/>
        <item x="293"/>
        <item x="369"/>
        <item x="240"/>
        <item x="296"/>
        <item x="453"/>
        <item x="479"/>
        <item x="74"/>
        <item x="403"/>
        <item x="279"/>
        <item x="36"/>
        <item x="305"/>
        <item x="267"/>
        <item x="355"/>
        <item x="291"/>
        <item x="478"/>
        <item x="444"/>
        <item x="284"/>
        <item x="90"/>
        <item x="114"/>
        <item x="64"/>
        <item x="406"/>
        <item x="268"/>
        <item x="170"/>
        <item x="142"/>
        <item x="20"/>
        <item x="498"/>
        <item x="389"/>
        <item x="485"/>
        <item x="227"/>
        <item x="408"/>
        <item x="419"/>
        <item x="405"/>
        <item x="222"/>
        <item x="490"/>
        <item x="241"/>
        <item x="269"/>
        <item x="168"/>
        <item x="348"/>
        <item x="290"/>
        <item x="270"/>
        <item x="130"/>
        <item x="217"/>
        <item x="188"/>
        <item x="144"/>
        <item x="461"/>
        <item x="274"/>
        <item x="318"/>
        <item x="16"/>
        <item x="139"/>
        <item x="45"/>
        <item x="333"/>
        <item x="140"/>
        <item x="430"/>
        <item x="199"/>
        <item x="499"/>
        <item x="422"/>
        <item x="151"/>
        <item x="29"/>
        <item x="113"/>
        <item x="87"/>
        <item x="473"/>
        <item x="308"/>
        <item x="96"/>
        <item x="23"/>
        <item x="66"/>
        <item x="440"/>
        <item x="365"/>
        <item x="110"/>
        <item x="158"/>
        <item x="368"/>
        <item x="84"/>
        <item x="212"/>
        <item x="443"/>
        <item x="252"/>
        <item x="226"/>
        <item x="115"/>
        <item x="76"/>
        <item x="242"/>
        <item x="439"/>
        <item x="484"/>
        <item x="277"/>
        <item x="53"/>
        <item x="51"/>
        <item x="164"/>
        <item x="433"/>
        <item x="393"/>
        <item x="266"/>
        <item x="339"/>
        <item x="261"/>
        <item x="54"/>
        <item x="396"/>
        <item x="491"/>
        <item x="375"/>
        <item x="500"/>
        <item x="230"/>
        <item x="47"/>
        <item x="178"/>
        <item x="25"/>
        <item x="32"/>
        <item x="441"/>
        <item x="35"/>
        <item x="395"/>
        <item x="327"/>
        <item x="123"/>
        <item x="7"/>
        <item x="71"/>
        <item x="494"/>
        <item x="467"/>
        <item x="323"/>
        <item x="466"/>
        <item x="169"/>
        <item x="65"/>
        <item x="31"/>
        <item x="334"/>
        <item x="345"/>
        <item x="56"/>
        <item x="40"/>
        <item x="147"/>
        <item x="448"/>
        <item x="428"/>
        <item x="99"/>
        <item x="480"/>
        <item x="442"/>
        <item x="232"/>
        <item x="342"/>
        <item x="5"/>
        <item x="163"/>
        <item x="19"/>
        <item x="451"/>
        <item x="449"/>
        <item x="196"/>
        <item x="251"/>
        <item x="109"/>
        <item x="153"/>
        <item x="465"/>
        <item x="299"/>
        <item x="260"/>
        <item x="13"/>
        <item x="325"/>
        <item x="117"/>
        <item x="101"/>
        <item x="120"/>
        <item x="357"/>
        <item x="198"/>
        <item x="409"/>
        <item x="223"/>
        <item x="386"/>
        <item x="495"/>
        <item x="350"/>
        <item x="265"/>
        <item x="287"/>
        <item x="502"/>
        <item x="343"/>
        <item x="205"/>
        <item x="11"/>
        <item x="136"/>
        <item x="271"/>
        <item x="104"/>
        <item x="161"/>
        <item x="154"/>
        <item x="233"/>
        <item x="276"/>
        <item x="243"/>
        <item x="69"/>
        <item x="420"/>
        <item x="322"/>
        <item x="156"/>
        <item x="238"/>
        <item x="285"/>
        <item x="418"/>
        <item x="191"/>
        <item x="150"/>
        <item x="431"/>
        <item x="118"/>
        <item x="330"/>
        <item x="68"/>
        <item x="126"/>
        <item x="202"/>
        <item x="146"/>
        <item x="211"/>
        <item x="246"/>
        <item x="292"/>
        <item x="239"/>
        <item x="497"/>
        <item x="231"/>
        <item x="316"/>
        <item x="195"/>
        <item x="41"/>
        <item x="263"/>
        <item x="328"/>
        <item x="27"/>
        <item x="167"/>
        <item x="385"/>
        <item x="133"/>
        <item x="434"/>
        <item x="380"/>
        <item x="457"/>
        <item x="149"/>
        <item x="301"/>
        <item x="160"/>
        <item x="332"/>
        <item x="455"/>
        <item x="272"/>
        <item x="131"/>
        <item x="421"/>
        <item x="107"/>
        <item x="379"/>
        <item x="505"/>
        <item x="138"/>
        <item x="18"/>
        <item x="57"/>
        <item x="258"/>
        <item x="297"/>
        <item x="14"/>
        <item x="8"/>
        <item x="319"/>
        <item x="320"/>
        <item x="46"/>
        <item x="315"/>
        <item x="313"/>
        <item x="377"/>
        <item x="200"/>
        <item x="399"/>
        <item x="214"/>
        <item x="172"/>
        <item x="134"/>
        <item x="209"/>
        <item x="278"/>
        <item x="295"/>
        <item x="159"/>
        <item x="255"/>
        <item x="317"/>
        <item x="52"/>
        <item x="207"/>
        <item x="300"/>
        <item x="427"/>
        <item x="132"/>
        <item x="363"/>
        <item x="335"/>
        <item x="367"/>
        <item x="438"/>
        <item x="257"/>
        <item x="175"/>
        <item x="362"/>
        <item x="286"/>
        <item x="88"/>
        <item x="446"/>
        <item x="371"/>
        <item x="458"/>
        <item x="354"/>
        <item x="463"/>
        <item x="436"/>
        <item x="228"/>
        <item x="38"/>
        <item x="398"/>
        <item x="486"/>
        <item x="416"/>
        <item x="97"/>
        <item x="468"/>
        <item x="210"/>
        <item x="37"/>
        <item x="259"/>
        <item x="303"/>
        <item x="63"/>
        <item x="208"/>
        <item x="93"/>
        <item x="493"/>
        <item x="194"/>
        <item x="392"/>
        <item x="2"/>
        <item x="43"/>
        <item x="30"/>
        <item x="129"/>
        <item x="459"/>
        <item x="33"/>
        <item x="426"/>
        <item x="356"/>
        <item x="384"/>
        <item x="373"/>
        <item x="492"/>
        <item x="273"/>
        <item x="471"/>
        <item x="39"/>
        <item x="445"/>
        <item x="414"/>
        <item x="324"/>
        <item x="152"/>
        <item x="321"/>
        <item x="407"/>
        <item x="44"/>
        <item t="default"/>
      </items>
    </pivotField>
    <pivotField showAll="0"/>
    <pivotField numFmtId="2" showAll="0"/>
    <pivotField numFmtId="2" showAll="0"/>
    <pivotField numFmtId="2" showAll="0"/>
    <pivotField numFmtId="2" showAll="0"/>
    <pivotField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7">
    <i>
      <x/>
    </i>
    <i>
      <x v="2"/>
    </i>
    <i>
      <x v="5"/>
    </i>
    <i>
      <x v="4"/>
    </i>
    <i>
      <x v="1"/>
    </i>
    <i>
      <x v="3"/>
    </i>
    <i t="grand">
      <x/>
    </i>
  </rowItems>
  <colItems count="1">
    <i/>
  </colItems>
  <dataFields count="1">
    <dataField name="Sum of Quantity" fld="7" baseField="0" baseItem="0"/>
  </dataFields>
  <formats count="4">
    <format dxfId="70">
      <pivotArea outline="0" collapsedLevelsAreSubtotals="1" fieldPosition="0"/>
    </format>
    <format dxfId="69">
      <pivotArea dataOnly="0" labelOnly="1" outline="0" axis="axisValues" fieldPosition="0"/>
    </format>
    <format dxfId="68">
      <pivotArea collapsedLevelsAreSubtotals="1" fieldPosition="0">
        <references count="1">
          <reference field="5" count="1">
            <x v="0"/>
          </reference>
        </references>
      </pivotArea>
    </format>
    <format dxfId="67">
      <pivotArea dataOnly="0" labelOnly="1" fieldPosition="0">
        <references count="1">
          <reference field="5" count="1">
            <x v="0"/>
          </reference>
        </references>
      </pivotArea>
    </format>
  </formats>
  <chartFormats count="7">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1" format="2">
      <pivotArea type="data" outline="0" fieldPosition="0">
        <references count="2">
          <reference field="4294967294" count="1" selected="0">
            <x v="0"/>
          </reference>
          <reference field="5" count="1" selected="0">
            <x v="2"/>
          </reference>
        </references>
      </pivotArea>
    </chartFormat>
    <chartFormat chart="21" format="3">
      <pivotArea type="data" outline="0" fieldPosition="0">
        <references count="2">
          <reference field="4294967294" count="1" selected="0">
            <x v="0"/>
          </reference>
          <reference field="5" count="1" selected="0">
            <x v="5"/>
          </reference>
        </references>
      </pivotArea>
    </chartFormat>
    <chartFormat chart="21" format="4">
      <pivotArea type="data" outline="0" fieldPosition="0">
        <references count="2">
          <reference field="4294967294" count="1" selected="0">
            <x v="0"/>
          </reference>
          <reference field="5" count="1" selected="0">
            <x v="4"/>
          </reference>
        </references>
      </pivotArea>
    </chartFormat>
    <chartFormat chart="21" format="5">
      <pivotArea type="data" outline="0" fieldPosition="0">
        <references count="2">
          <reference field="4294967294" count="1" selected="0">
            <x v="0"/>
          </reference>
          <reference field="5" count="1" selected="0">
            <x v="1"/>
          </reference>
        </references>
      </pivotArea>
    </chartFormat>
    <chartFormat chart="21" format="6">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534E3E4-5966-4D70-B68B-969008818D08}" sourceName="Payment">
  <pivotTables>
    <pivotTable tabId="13" name="PivotTable4"/>
    <pivotTable tabId="13" name="PivotTable1"/>
    <pivotTable tabId="13" name="PivotTable2"/>
    <pivotTable tabId="13" name="PivotTable3"/>
    <pivotTable tabId="13" name="PivotTable5"/>
    <pivotTable tabId="13" name="PivotTable8"/>
    <pivotTable tabId="13" name="PivotTable9"/>
    <pivotTable tabId="13" name="PivotTable10"/>
    <pivotTable tabId="13" name="PivotTable23"/>
  </pivotTables>
  <data>
    <tabular pivotCacheId="197021363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D33426D-3370-4683-860E-C064E5758BC2}" sourceName="Branch">
  <pivotTables>
    <pivotTable tabId="13" name="PivotTable8"/>
    <pivotTable tabId="13" name="PivotTable1"/>
    <pivotTable tabId="13" name="PivotTable10"/>
    <pivotTable tabId="13" name="PivotTable2"/>
    <pivotTable tabId="13" name="PivotTable3"/>
    <pivotTable tabId="13" name="PivotTable4"/>
    <pivotTable tabId="13" name="PivotTable5"/>
    <pivotTable tabId="13" name="PivotTable9"/>
    <pivotTable tabId="13" name="PivotTable23"/>
  </pivotTables>
  <data>
    <tabular pivotCacheId="197021363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9D87E4ED-D781-4E3E-889E-48D9F2939BF3}" sourceName="Customer type">
  <pivotTables>
    <pivotTable tabId="13" name="PivotTable9"/>
    <pivotTable tabId="13" name="PivotTable1"/>
    <pivotTable tabId="13" name="PivotTable10"/>
    <pivotTable tabId="13" name="PivotTable2"/>
    <pivotTable tabId="13" name="PivotTable23"/>
    <pivotTable tabId="13" name="PivotTable3"/>
    <pivotTable tabId="13" name="PivotTable4"/>
    <pivotTable tabId="13" name="PivotTable5"/>
    <pivotTable tabId="13" name="PivotTable8"/>
  </pivotTables>
  <data>
    <tabular pivotCacheId="197021363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9E13932-ADCA-4F81-B3A8-6F096A870198}" sourceName="Gender">
  <pivotTables>
    <pivotTable tabId="13" name="PivotTable8"/>
    <pivotTable tabId="13" name="PivotTable1"/>
    <pivotTable tabId="13" name="PivotTable10"/>
    <pivotTable tabId="13" name="PivotTable2"/>
    <pivotTable tabId="13" name="PivotTable23"/>
    <pivotTable tabId="13" name="PivotTable3"/>
    <pivotTable tabId="13" name="PivotTable4"/>
    <pivotTable tabId="13" name="PivotTable5"/>
    <pivotTable tabId="13" name="PivotTable9"/>
  </pivotTables>
  <data>
    <tabular pivotCacheId="197021363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AC51DE56-556B-4051-86C8-07DA9CB62C01}" cache="Slicer_Payment" caption="Payment" columnCount="3" showCaption="0" style="SlicerStyleDark1" rowHeight="234950"/>
  <slicer name="Branch" xr10:uid="{F854E15D-02CA-4CCA-A387-D41302D8D7D9}" cache="Slicer_Branch" caption="Branch" columnCount="3" showCaption="0" style="SlicerStyleDark1" rowHeight="234950"/>
  <slicer name="Customer type" xr10:uid="{E745D6DB-83A5-4EF9-8481-C666687E1FF4}" cache="Slicer_Customer_type" caption="Customer type" columnCount="2" showCaption="0" style="SlicerStyleDark1" rowHeight="234950"/>
  <slicer name="Gender" xr10:uid="{83FFED67-8461-4196-8518-7BCEE8A7083D}" cache="Slicer_Gender" caption="Gender" columnCount="2" showCaption="0"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31.xml"/><Relationship Id="rId3" Type="http://schemas.openxmlformats.org/officeDocument/2006/relationships/pivotTable" Target="../pivotTables/pivotTable26.xml"/><Relationship Id="rId7" Type="http://schemas.openxmlformats.org/officeDocument/2006/relationships/pivotTable" Target="../pivotTables/pivotTable30.xml"/><Relationship Id="rId2" Type="http://schemas.openxmlformats.org/officeDocument/2006/relationships/pivotTable" Target="../pivotTables/pivotTable25.xml"/><Relationship Id="rId1" Type="http://schemas.openxmlformats.org/officeDocument/2006/relationships/pivotTable" Target="../pivotTables/pivotTable24.xml"/><Relationship Id="rId6" Type="http://schemas.openxmlformats.org/officeDocument/2006/relationships/pivotTable" Target="../pivotTables/pivotTable29.xml"/><Relationship Id="rId5" Type="http://schemas.openxmlformats.org/officeDocument/2006/relationships/pivotTable" Target="../pivotTables/pivotTable28.xml"/><Relationship Id="rId4" Type="http://schemas.openxmlformats.org/officeDocument/2006/relationships/pivotTable" Target="../pivotTables/pivotTable27.xml"/><Relationship Id="rId9" Type="http://schemas.openxmlformats.org/officeDocument/2006/relationships/pivotTable" Target="../pivotTables/pivotTable3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F0AF4-C416-42DB-BB2E-8FCD86FFC9C0}">
  <dimension ref="A1:Q1001"/>
  <sheetViews>
    <sheetView workbookViewId="0">
      <selection activeCell="F22" sqref="F22"/>
    </sheetView>
  </sheetViews>
  <sheetFormatPr defaultRowHeight="14.4" x14ac:dyDescent="0.3"/>
  <cols>
    <col min="1" max="1" width="11.33203125" bestFit="1" customWidth="1"/>
    <col min="2" max="2" width="6.88671875" bestFit="1" customWidth="1"/>
    <col min="3" max="3" width="9.6640625" bestFit="1" customWidth="1"/>
    <col min="4" max="4" width="13.44140625" bestFit="1" customWidth="1"/>
    <col min="5" max="5" width="7.109375" bestFit="1" customWidth="1"/>
    <col min="6" max="6" width="19.109375" bestFit="1" customWidth="1"/>
    <col min="7" max="7" width="9.109375" bestFit="1" customWidth="1"/>
    <col min="8" max="8" width="8.33203125" bestFit="1" customWidth="1"/>
    <col min="9" max="9" width="8" bestFit="1" customWidth="1"/>
    <col min="10" max="10" width="9" bestFit="1" customWidth="1"/>
    <col min="11" max="11" width="9.5546875" bestFit="1" customWidth="1"/>
    <col min="12" max="12" width="5.5546875" bestFit="1" customWidth="1"/>
    <col min="13" max="13" width="9.88671875" bestFit="1" customWidth="1"/>
    <col min="14" max="14" width="7" bestFit="1" customWidth="1"/>
    <col min="15" max="15" width="21.88671875" bestFit="1" customWidth="1"/>
    <col min="16" max="16" width="12" bestFit="1" customWidth="1"/>
    <col min="17" max="17" width="6.33203125" bestFit="1" customWidth="1"/>
  </cols>
  <sheetData>
    <row r="1" spans="1:17" s="2" customFormat="1" x14ac:dyDescent="0.3">
      <c r="A1" s="50" t="s">
        <v>0</v>
      </c>
      <c r="B1" s="50" t="s">
        <v>1</v>
      </c>
      <c r="C1" s="50" t="s">
        <v>2</v>
      </c>
      <c r="D1" s="50" t="s">
        <v>3</v>
      </c>
      <c r="E1" s="50" t="s">
        <v>4</v>
      </c>
      <c r="F1" s="50" t="s">
        <v>5</v>
      </c>
      <c r="G1" s="50" t="s">
        <v>6</v>
      </c>
      <c r="H1" s="50" t="s">
        <v>7</v>
      </c>
      <c r="I1" s="50" t="s">
        <v>8</v>
      </c>
      <c r="J1" s="50" t="s">
        <v>9</v>
      </c>
      <c r="K1" s="50" t="s">
        <v>10</v>
      </c>
      <c r="L1" s="50" t="s">
        <v>11</v>
      </c>
      <c r="M1" s="50" t="s">
        <v>12</v>
      </c>
      <c r="N1" s="50" t="s">
        <v>13</v>
      </c>
      <c r="O1" s="50" t="s">
        <v>14</v>
      </c>
      <c r="P1" s="50" t="s">
        <v>15</v>
      </c>
      <c r="Q1" s="50" t="s">
        <v>16</v>
      </c>
    </row>
    <row r="2" spans="1:17" x14ac:dyDescent="0.3">
      <c r="A2" s="8" t="s">
        <v>17</v>
      </c>
      <c r="B2" s="8" t="s">
        <v>18</v>
      </c>
      <c r="C2" s="8" t="s">
        <v>19</v>
      </c>
      <c r="D2" s="8" t="s">
        <v>20</v>
      </c>
      <c r="E2" s="8" t="s">
        <v>21</v>
      </c>
      <c r="F2" s="8" t="s">
        <v>22</v>
      </c>
      <c r="G2" s="8">
        <v>74.69</v>
      </c>
      <c r="H2" s="8">
        <v>7</v>
      </c>
      <c r="I2" s="8">
        <v>26.141500000000001</v>
      </c>
      <c r="J2" s="8">
        <v>548.97149999999999</v>
      </c>
      <c r="K2" s="17">
        <v>43470</v>
      </c>
      <c r="L2" s="74">
        <v>0.54722222222222228</v>
      </c>
      <c r="M2" s="8" t="s">
        <v>23</v>
      </c>
      <c r="N2" s="8">
        <v>522.83000000000004</v>
      </c>
      <c r="O2" s="8">
        <v>4.7619047620000003</v>
      </c>
      <c r="P2" s="8">
        <v>26.141500000000001</v>
      </c>
      <c r="Q2" s="8">
        <v>9.1</v>
      </c>
    </row>
    <row r="3" spans="1:17" x14ac:dyDescent="0.3">
      <c r="A3" s="8" t="s">
        <v>24</v>
      </c>
      <c r="B3" s="8" t="s">
        <v>25</v>
      </c>
      <c r="C3" s="8" t="s">
        <v>26</v>
      </c>
      <c r="D3" s="8" t="s">
        <v>27</v>
      </c>
      <c r="E3" s="8" t="s">
        <v>21</v>
      </c>
      <c r="F3" s="8" t="s">
        <v>28</v>
      </c>
      <c r="G3" s="8">
        <v>15.28</v>
      </c>
      <c r="H3" s="8">
        <v>5</v>
      </c>
      <c r="I3" s="8">
        <v>3.82</v>
      </c>
      <c r="J3" s="8">
        <v>80.22</v>
      </c>
      <c r="K3" s="17">
        <v>43532</v>
      </c>
      <c r="L3" s="74">
        <v>0.43680555555555556</v>
      </c>
      <c r="M3" s="8" t="s">
        <v>29</v>
      </c>
      <c r="N3" s="8">
        <v>76.400000000000006</v>
      </c>
      <c r="O3" s="8">
        <v>4.7619047620000003</v>
      </c>
      <c r="P3" s="8">
        <v>3.82</v>
      </c>
      <c r="Q3" s="8">
        <v>9.6</v>
      </c>
    </row>
    <row r="4" spans="1:17" x14ac:dyDescent="0.3">
      <c r="A4" s="8" t="s">
        <v>30</v>
      </c>
      <c r="B4" s="8" t="s">
        <v>18</v>
      </c>
      <c r="C4" s="8" t="s">
        <v>19</v>
      </c>
      <c r="D4" s="8" t="s">
        <v>27</v>
      </c>
      <c r="E4" s="8" t="s">
        <v>31</v>
      </c>
      <c r="F4" s="8" t="s">
        <v>32</v>
      </c>
      <c r="G4" s="8">
        <v>46.33</v>
      </c>
      <c r="H4" s="8">
        <v>7</v>
      </c>
      <c r="I4" s="8">
        <v>16.215499999999999</v>
      </c>
      <c r="J4" s="8">
        <v>340.52550000000002</v>
      </c>
      <c r="K4" s="17">
        <v>43527</v>
      </c>
      <c r="L4" s="74">
        <v>0.55763888888888891</v>
      </c>
      <c r="M4" s="8" t="s">
        <v>33</v>
      </c>
      <c r="N4" s="8">
        <v>324.31</v>
      </c>
      <c r="O4" s="8">
        <v>4.7619047620000003</v>
      </c>
      <c r="P4" s="8">
        <v>16.215499999999999</v>
      </c>
      <c r="Q4" s="8">
        <v>7.4</v>
      </c>
    </row>
    <row r="5" spans="1:17" x14ac:dyDescent="0.3">
      <c r="A5" s="8" t="s">
        <v>34</v>
      </c>
      <c r="B5" s="8" t="s">
        <v>18</v>
      </c>
      <c r="C5" s="8" t="s">
        <v>19</v>
      </c>
      <c r="D5" s="8" t="s">
        <v>20</v>
      </c>
      <c r="E5" s="8" t="s">
        <v>31</v>
      </c>
      <c r="F5" s="8" t="s">
        <v>22</v>
      </c>
      <c r="G5" s="8">
        <v>58.22</v>
      </c>
      <c r="H5" s="8">
        <v>8</v>
      </c>
      <c r="I5" s="8">
        <v>23.288</v>
      </c>
      <c r="J5" s="8">
        <v>489.048</v>
      </c>
      <c r="K5" s="17">
        <v>43492</v>
      </c>
      <c r="L5" s="74">
        <v>0.85624999999999996</v>
      </c>
      <c r="M5" s="8" t="s">
        <v>23</v>
      </c>
      <c r="N5" s="8">
        <v>465.76</v>
      </c>
      <c r="O5" s="8">
        <v>4.7619047620000003</v>
      </c>
      <c r="P5" s="8">
        <v>23.288</v>
      </c>
      <c r="Q5" s="8">
        <v>8.4</v>
      </c>
    </row>
    <row r="6" spans="1:17" x14ac:dyDescent="0.3">
      <c r="A6" s="8" t="s">
        <v>35</v>
      </c>
      <c r="B6" s="8" t="s">
        <v>18</v>
      </c>
      <c r="C6" s="8" t="s">
        <v>19</v>
      </c>
      <c r="D6" s="8" t="s">
        <v>27</v>
      </c>
      <c r="E6" s="8" t="s">
        <v>31</v>
      </c>
      <c r="F6" s="8" t="s">
        <v>36</v>
      </c>
      <c r="G6" s="8">
        <v>86.31</v>
      </c>
      <c r="H6" s="8">
        <v>7</v>
      </c>
      <c r="I6" s="8">
        <v>30.208500000000001</v>
      </c>
      <c r="J6" s="8">
        <v>634.37850000000003</v>
      </c>
      <c r="K6" s="17">
        <v>43504</v>
      </c>
      <c r="L6" s="74">
        <v>0.44236111111111109</v>
      </c>
      <c r="M6" s="8" t="s">
        <v>23</v>
      </c>
      <c r="N6" s="8">
        <v>604.16999999999996</v>
      </c>
      <c r="O6" s="8">
        <v>4.7619047620000003</v>
      </c>
      <c r="P6" s="8">
        <v>30.208500000000001</v>
      </c>
      <c r="Q6" s="8">
        <v>5.3</v>
      </c>
    </row>
    <row r="7" spans="1:17" x14ac:dyDescent="0.3">
      <c r="A7" s="8" t="s">
        <v>37</v>
      </c>
      <c r="B7" s="8" t="s">
        <v>25</v>
      </c>
      <c r="C7" s="8" t="s">
        <v>26</v>
      </c>
      <c r="D7" s="8" t="s">
        <v>27</v>
      </c>
      <c r="E7" s="8" t="s">
        <v>31</v>
      </c>
      <c r="F7" s="8" t="s">
        <v>28</v>
      </c>
      <c r="G7" s="8">
        <v>85.39</v>
      </c>
      <c r="H7" s="8">
        <v>7</v>
      </c>
      <c r="I7" s="8">
        <v>29.886500000000002</v>
      </c>
      <c r="J7" s="8">
        <v>627.61649999999997</v>
      </c>
      <c r="K7" s="17">
        <v>43549</v>
      </c>
      <c r="L7" s="74">
        <v>0.77083333333333337</v>
      </c>
      <c r="M7" s="8" t="s">
        <v>23</v>
      </c>
      <c r="N7" s="8">
        <v>597.73</v>
      </c>
      <c r="O7" s="8">
        <v>4.7619047620000003</v>
      </c>
      <c r="P7" s="8">
        <v>29.886500000000002</v>
      </c>
      <c r="Q7" s="8">
        <v>4.0999999999999996</v>
      </c>
    </row>
    <row r="8" spans="1:17" x14ac:dyDescent="0.3">
      <c r="A8" s="8" t="s">
        <v>38</v>
      </c>
      <c r="B8" s="8" t="s">
        <v>18</v>
      </c>
      <c r="C8" s="8" t="s">
        <v>19</v>
      </c>
      <c r="D8" s="8" t="s">
        <v>20</v>
      </c>
      <c r="E8" s="8" t="s">
        <v>21</v>
      </c>
      <c r="F8" s="8" t="s">
        <v>28</v>
      </c>
      <c r="G8" s="8">
        <v>68.84</v>
      </c>
      <c r="H8" s="8">
        <v>6</v>
      </c>
      <c r="I8" s="8">
        <v>20.652000000000001</v>
      </c>
      <c r="J8" s="8">
        <v>433.69200000000001</v>
      </c>
      <c r="K8" s="17">
        <v>43521</v>
      </c>
      <c r="L8" s="74">
        <v>0.60833333333333328</v>
      </c>
      <c r="M8" s="8" t="s">
        <v>23</v>
      </c>
      <c r="N8" s="8">
        <v>413.04</v>
      </c>
      <c r="O8" s="8">
        <v>4.7619047620000003</v>
      </c>
      <c r="P8" s="8">
        <v>20.652000000000001</v>
      </c>
      <c r="Q8" s="8">
        <v>5.8</v>
      </c>
    </row>
    <row r="9" spans="1:17" x14ac:dyDescent="0.3">
      <c r="A9" s="8" t="s">
        <v>39</v>
      </c>
      <c r="B9" s="8" t="s">
        <v>25</v>
      </c>
      <c r="C9" s="8" t="s">
        <v>26</v>
      </c>
      <c r="D9" s="8" t="s">
        <v>27</v>
      </c>
      <c r="E9" s="8" t="s">
        <v>21</v>
      </c>
      <c r="F9" s="8" t="s">
        <v>32</v>
      </c>
      <c r="G9" s="8">
        <v>73.56</v>
      </c>
      <c r="H9" s="8">
        <v>10</v>
      </c>
      <c r="I9" s="8">
        <v>36.78</v>
      </c>
      <c r="J9" s="8">
        <v>772.38</v>
      </c>
      <c r="K9" s="17">
        <v>43520</v>
      </c>
      <c r="L9" s="74">
        <v>0.48472222222222222</v>
      </c>
      <c r="M9" s="8" t="s">
        <v>23</v>
      </c>
      <c r="N9" s="8">
        <v>735.6</v>
      </c>
      <c r="O9" s="8">
        <v>4.7619047620000003</v>
      </c>
      <c r="P9" s="8">
        <v>36.78</v>
      </c>
      <c r="Q9" s="8">
        <v>8</v>
      </c>
    </row>
    <row r="10" spans="1:17" x14ac:dyDescent="0.3">
      <c r="A10" s="8" t="s">
        <v>40</v>
      </c>
      <c r="B10" s="8" t="s">
        <v>18</v>
      </c>
      <c r="C10" s="8" t="s">
        <v>19</v>
      </c>
      <c r="D10" s="8" t="s">
        <v>20</v>
      </c>
      <c r="E10" s="8" t="s">
        <v>21</v>
      </c>
      <c r="F10" s="8" t="s">
        <v>22</v>
      </c>
      <c r="G10" s="8">
        <v>36.26</v>
      </c>
      <c r="H10" s="8">
        <v>2</v>
      </c>
      <c r="I10" s="8">
        <v>3.6259999999999999</v>
      </c>
      <c r="J10" s="8">
        <v>76.146000000000001</v>
      </c>
      <c r="K10" s="17">
        <v>43475</v>
      </c>
      <c r="L10" s="74">
        <v>0.71875</v>
      </c>
      <c r="M10" s="8" t="s">
        <v>33</v>
      </c>
      <c r="N10" s="8">
        <v>72.52</v>
      </c>
      <c r="O10" s="8">
        <v>4.7619047620000003</v>
      </c>
      <c r="P10" s="8">
        <v>3.6259999999999999</v>
      </c>
      <c r="Q10" s="8">
        <v>7.2</v>
      </c>
    </row>
    <row r="11" spans="1:17" x14ac:dyDescent="0.3">
      <c r="A11" s="8" t="s">
        <v>41</v>
      </c>
      <c r="B11" s="8" t="s">
        <v>42</v>
      </c>
      <c r="C11" s="8" t="s">
        <v>43</v>
      </c>
      <c r="D11" s="8" t="s">
        <v>20</v>
      </c>
      <c r="E11" s="8" t="s">
        <v>21</v>
      </c>
      <c r="F11" s="8" t="s">
        <v>44</v>
      </c>
      <c r="G11" s="8">
        <v>54.84</v>
      </c>
      <c r="H11" s="8">
        <v>3</v>
      </c>
      <c r="I11" s="8">
        <v>8.2260000000000009</v>
      </c>
      <c r="J11" s="8">
        <v>172.74600000000001</v>
      </c>
      <c r="K11" s="17">
        <v>43516</v>
      </c>
      <c r="L11" s="74">
        <v>0.56041666666666667</v>
      </c>
      <c r="M11" s="8" t="s">
        <v>33</v>
      </c>
      <c r="N11" s="8">
        <v>164.52</v>
      </c>
      <c r="O11" s="8">
        <v>4.7619047620000003</v>
      </c>
      <c r="P11" s="8">
        <v>8.2260000000000009</v>
      </c>
      <c r="Q11" s="8">
        <v>5.9</v>
      </c>
    </row>
    <row r="12" spans="1:17" x14ac:dyDescent="0.3">
      <c r="A12" s="8" t="s">
        <v>45</v>
      </c>
      <c r="B12" s="8" t="s">
        <v>42</v>
      </c>
      <c r="C12" s="8" t="s">
        <v>43</v>
      </c>
      <c r="D12" s="8" t="s">
        <v>20</v>
      </c>
      <c r="E12" s="8" t="s">
        <v>21</v>
      </c>
      <c r="F12" s="8" t="s">
        <v>46</v>
      </c>
      <c r="G12" s="8">
        <v>14.48</v>
      </c>
      <c r="H12" s="8">
        <v>4</v>
      </c>
      <c r="I12" s="8">
        <v>2.8959999999999999</v>
      </c>
      <c r="J12" s="8">
        <v>60.816000000000003</v>
      </c>
      <c r="K12" s="17">
        <v>43502</v>
      </c>
      <c r="L12" s="74">
        <v>0.75486111111111109</v>
      </c>
      <c r="M12" s="8" t="s">
        <v>23</v>
      </c>
      <c r="N12" s="8">
        <v>57.92</v>
      </c>
      <c r="O12" s="8">
        <v>4.7619047620000003</v>
      </c>
      <c r="P12" s="8">
        <v>2.8959999999999999</v>
      </c>
      <c r="Q12" s="8">
        <v>4.5</v>
      </c>
    </row>
    <row r="13" spans="1:17" x14ac:dyDescent="0.3">
      <c r="A13" s="8" t="s">
        <v>47</v>
      </c>
      <c r="B13" s="8" t="s">
        <v>42</v>
      </c>
      <c r="C13" s="8" t="s">
        <v>43</v>
      </c>
      <c r="D13" s="8" t="s">
        <v>20</v>
      </c>
      <c r="E13" s="8" t="s">
        <v>31</v>
      </c>
      <c r="F13" s="8" t="s">
        <v>28</v>
      </c>
      <c r="G13" s="8">
        <v>25.51</v>
      </c>
      <c r="H13" s="8">
        <v>4</v>
      </c>
      <c r="I13" s="8">
        <v>5.1020000000000003</v>
      </c>
      <c r="J13" s="8">
        <v>107.142</v>
      </c>
      <c r="K13" s="17">
        <v>43533</v>
      </c>
      <c r="L13" s="74">
        <v>0.7104166666666667</v>
      </c>
      <c r="M13" s="8" t="s">
        <v>29</v>
      </c>
      <c r="N13" s="8">
        <v>102.04</v>
      </c>
      <c r="O13" s="8">
        <v>4.7619047620000003</v>
      </c>
      <c r="P13" s="8">
        <v>5.1020000000000003</v>
      </c>
      <c r="Q13" s="8">
        <v>6.8</v>
      </c>
    </row>
    <row r="14" spans="1:17" x14ac:dyDescent="0.3">
      <c r="A14" s="8" t="s">
        <v>48</v>
      </c>
      <c r="B14" s="8" t="s">
        <v>18</v>
      </c>
      <c r="C14" s="8" t="s">
        <v>19</v>
      </c>
      <c r="D14" s="8" t="s">
        <v>27</v>
      </c>
      <c r="E14" s="8" t="s">
        <v>21</v>
      </c>
      <c r="F14" s="8" t="s">
        <v>28</v>
      </c>
      <c r="G14" s="8">
        <v>46.95</v>
      </c>
      <c r="H14" s="8">
        <v>5</v>
      </c>
      <c r="I14" s="8">
        <v>11.737500000000001</v>
      </c>
      <c r="J14" s="8">
        <v>246.48750000000001</v>
      </c>
      <c r="K14" s="17">
        <v>43508</v>
      </c>
      <c r="L14" s="74">
        <v>0.43402777777777779</v>
      </c>
      <c r="M14" s="8" t="s">
        <v>23</v>
      </c>
      <c r="N14" s="8">
        <v>234.75</v>
      </c>
      <c r="O14" s="8">
        <v>4.7619047620000003</v>
      </c>
      <c r="P14" s="8">
        <v>11.737500000000001</v>
      </c>
      <c r="Q14" s="8">
        <v>7.1</v>
      </c>
    </row>
    <row r="15" spans="1:17" x14ac:dyDescent="0.3">
      <c r="A15" s="8" t="s">
        <v>49</v>
      </c>
      <c r="B15" s="8" t="s">
        <v>18</v>
      </c>
      <c r="C15" s="8" t="s">
        <v>19</v>
      </c>
      <c r="D15" s="8" t="s">
        <v>27</v>
      </c>
      <c r="E15" s="8" t="s">
        <v>31</v>
      </c>
      <c r="F15" s="8" t="s">
        <v>44</v>
      </c>
      <c r="G15" s="8">
        <v>43.19</v>
      </c>
      <c r="H15" s="8">
        <v>10</v>
      </c>
      <c r="I15" s="8">
        <v>21.594999999999999</v>
      </c>
      <c r="J15" s="8">
        <v>453.495</v>
      </c>
      <c r="K15" s="17">
        <v>43503</v>
      </c>
      <c r="L15" s="74">
        <v>0.7</v>
      </c>
      <c r="M15" s="8" t="s">
        <v>23</v>
      </c>
      <c r="N15" s="8">
        <v>431.9</v>
      </c>
      <c r="O15" s="8">
        <v>4.7619047620000003</v>
      </c>
      <c r="P15" s="8">
        <v>21.594999999999999</v>
      </c>
      <c r="Q15" s="8">
        <v>8.1999999999999993</v>
      </c>
    </row>
    <row r="16" spans="1:17" x14ac:dyDescent="0.3">
      <c r="A16" s="8" t="s">
        <v>50</v>
      </c>
      <c r="B16" s="8" t="s">
        <v>18</v>
      </c>
      <c r="C16" s="8" t="s">
        <v>19</v>
      </c>
      <c r="D16" s="8" t="s">
        <v>27</v>
      </c>
      <c r="E16" s="8" t="s">
        <v>21</v>
      </c>
      <c r="F16" s="8" t="s">
        <v>22</v>
      </c>
      <c r="G16" s="8">
        <v>71.38</v>
      </c>
      <c r="H16" s="8">
        <v>10</v>
      </c>
      <c r="I16" s="8">
        <v>35.69</v>
      </c>
      <c r="J16" s="8">
        <v>749.49</v>
      </c>
      <c r="K16" s="17">
        <v>43553</v>
      </c>
      <c r="L16" s="74">
        <v>0.80625000000000002</v>
      </c>
      <c r="M16" s="8" t="s">
        <v>29</v>
      </c>
      <c r="N16" s="8">
        <v>713.8</v>
      </c>
      <c r="O16" s="8">
        <v>4.7619047620000003</v>
      </c>
      <c r="P16" s="8">
        <v>35.69</v>
      </c>
      <c r="Q16" s="8">
        <v>5.7</v>
      </c>
    </row>
    <row r="17" spans="1:17" x14ac:dyDescent="0.3">
      <c r="A17" s="8" t="s">
        <v>51</v>
      </c>
      <c r="B17" s="8" t="s">
        <v>42</v>
      </c>
      <c r="C17" s="8" t="s">
        <v>43</v>
      </c>
      <c r="D17" s="8" t="s">
        <v>20</v>
      </c>
      <c r="E17" s="8" t="s">
        <v>21</v>
      </c>
      <c r="F17" s="8" t="s">
        <v>36</v>
      </c>
      <c r="G17" s="8">
        <v>93.72</v>
      </c>
      <c r="H17" s="8">
        <v>6</v>
      </c>
      <c r="I17" s="8">
        <v>28.116</v>
      </c>
      <c r="J17" s="8">
        <v>590.43600000000004</v>
      </c>
      <c r="K17" s="17">
        <v>43480</v>
      </c>
      <c r="L17" s="74">
        <v>0.67986111111111114</v>
      </c>
      <c r="M17" s="8" t="s">
        <v>29</v>
      </c>
      <c r="N17" s="8">
        <v>562.32000000000005</v>
      </c>
      <c r="O17" s="8">
        <v>4.7619047620000003</v>
      </c>
      <c r="P17" s="8">
        <v>28.116</v>
      </c>
      <c r="Q17" s="8">
        <v>4.5</v>
      </c>
    </row>
    <row r="18" spans="1:17" x14ac:dyDescent="0.3">
      <c r="A18" s="8" t="s">
        <v>52</v>
      </c>
      <c r="B18" s="8" t="s">
        <v>18</v>
      </c>
      <c r="C18" s="8" t="s">
        <v>19</v>
      </c>
      <c r="D18" s="8" t="s">
        <v>20</v>
      </c>
      <c r="E18" s="8" t="s">
        <v>21</v>
      </c>
      <c r="F18" s="8" t="s">
        <v>22</v>
      </c>
      <c r="G18" s="8">
        <v>68.930000000000007</v>
      </c>
      <c r="H18" s="8">
        <v>7</v>
      </c>
      <c r="I18" s="8">
        <v>24.125499999999999</v>
      </c>
      <c r="J18" s="8">
        <v>506.63549999999998</v>
      </c>
      <c r="K18" s="17">
        <v>43535</v>
      </c>
      <c r="L18" s="74">
        <v>0.46041666666666664</v>
      </c>
      <c r="M18" s="8" t="s">
        <v>33</v>
      </c>
      <c r="N18" s="8">
        <v>482.51</v>
      </c>
      <c r="O18" s="8">
        <v>4.7619047620000003</v>
      </c>
      <c r="P18" s="8">
        <v>24.125499999999999</v>
      </c>
      <c r="Q18" s="8">
        <v>4.5999999999999996</v>
      </c>
    </row>
    <row r="19" spans="1:17" x14ac:dyDescent="0.3">
      <c r="A19" s="8" t="s">
        <v>53</v>
      </c>
      <c r="B19" s="8" t="s">
        <v>18</v>
      </c>
      <c r="C19" s="8" t="s">
        <v>19</v>
      </c>
      <c r="D19" s="8" t="s">
        <v>27</v>
      </c>
      <c r="E19" s="8" t="s">
        <v>31</v>
      </c>
      <c r="F19" s="8" t="s">
        <v>36</v>
      </c>
      <c r="G19" s="8">
        <v>72.61</v>
      </c>
      <c r="H19" s="8">
        <v>6</v>
      </c>
      <c r="I19" s="8">
        <v>21.783000000000001</v>
      </c>
      <c r="J19" s="8">
        <v>457.44299999999998</v>
      </c>
      <c r="K19" s="17">
        <v>43466</v>
      </c>
      <c r="L19" s="74">
        <v>0.44374999999999998</v>
      </c>
      <c r="M19" s="8" t="s">
        <v>33</v>
      </c>
      <c r="N19" s="8">
        <v>435.66</v>
      </c>
      <c r="O19" s="8">
        <v>4.7619047620000003</v>
      </c>
      <c r="P19" s="8">
        <v>21.783000000000001</v>
      </c>
      <c r="Q19" s="8">
        <v>6.9</v>
      </c>
    </row>
    <row r="20" spans="1:17" x14ac:dyDescent="0.3">
      <c r="A20" s="8" t="s">
        <v>54</v>
      </c>
      <c r="B20" s="8" t="s">
        <v>18</v>
      </c>
      <c r="C20" s="8" t="s">
        <v>19</v>
      </c>
      <c r="D20" s="8" t="s">
        <v>27</v>
      </c>
      <c r="E20" s="8" t="s">
        <v>31</v>
      </c>
      <c r="F20" s="8" t="s">
        <v>44</v>
      </c>
      <c r="G20" s="8">
        <v>54.67</v>
      </c>
      <c r="H20" s="8">
        <v>3</v>
      </c>
      <c r="I20" s="8">
        <v>8.2004999999999999</v>
      </c>
      <c r="J20" s="8">
        <v>172.2105</v>
      </c>
      <c r="K20" s="17">
        <v>43486</v>
      </c>
      <c r="L20" s="74">
        <v>0.75</v>
      </c>
      <c r="M20" s="8" t="s">
        <v>33</v>
      </c>
      <c r="N20" s="8">
        <v>164.01</v>
      </c>
      <c r="O20" s="8">
        <v>4.7619047620000003</v>
      </c>
      <c r="P20" s="8">
        <v>8.2004999999999999</v>
      </c>
      <c r="Q20" s="8">
        <v>8.6</v>
      </c>
    </row>
    <row r="21" spans="1:17" x14ac:dyDescent="0.3">
      <c r="A21" s="8" t="s">
        <v>55</v>
      </c>
      <c r="B21" s="8" t="s">
        <v>42</v>
      </c>
      <c r="C21" s="8" t="s">
        <v>43</v>
      </c>
      <c r="D21" s="8" t="s">
        <v>27</v>
      </c>
      <c r="E21" s="8" t="s">
        <v>21</v>
      </c>
      <c r="F21" s="8" t="s">
        <v>32</v>
      </c>
      <c r="G21" s="8">
        <v>40.299999999999997</v>
      </c>
      <c r="H21" s="8">
        <v>2</v>
      </c>
      <c r="I21" s="8">
        <v>4.03</v>
      </c>
      <c r="J21" s="8">
        <v>84.63</v>
      </c>
      <c r="K21" s="17">
        <v>43535</v>
      </c>
      <c r="L21" s="74">
        <v>0.64583333333333337</v>
      </c>
      <c r="M21" s="8" t="s">
        <v>23</v>
      </c>
      <c r="N21" s="8">
        <v>80.599999999999994</v>
      </c>
      <c r="O21" s="8">
        <v>4.7619047620000003</v>
      </c>
      <c r="P21" s="8">
        <v>4.03</v>
      </c>
      <c r="Q21" s="8">
        <v>4.4000000000000004</v>
      </c>
    </row>
    <row r="22" spans="1:17" x14ac:dyDescent="0.3">
      <c r="A22" s="8" t="s">
        <v>56</v>
      </c>
      <c r="B22" s="8" t="s">
        <v>25</v>
      </c>
      <c r="C22" s="8" t="s">
        <v>26</v>
      </c>
      <c r="D22" s="8" t="s">
        <v>20</v>
      </c>
      <c r="E22" s="8" t="s">
        <v>31</v>
      </c>
      <c r="F22" s="8" t="s">
        <v>28</v>
      </c>
      <c r="G22" s="8">
        <v>86.04</v>
      </c>
      <c r="H22" s="8">
        <v>5</v>
      </c>
      <c r="I22" s="8">
        <v>21.51</v>
      </c>
      <c r="J22" s="8">
        <v>451.71</v>
      </c>
      <c r="K22" s="17">
        <v>43521</v>
      </c>
      <c r="L22" s="74">
        <v>0.47499999999999998</v>
      </c>
      <c r="M22" s="8" t="s">
        <v>23</v>
      </c>
      <c r="N22" s="8">
        <v>430.2</v>
      </c>
      <c r="O22" s="8">
        <v>4.7619047620000003</v>
      </c>
      <c r="P22" s="8">
        <v>21.51</v>
      </c>
      <c r="Q22" s="8">
        <v>4.8</v>
      </c>
    </row>
    <row r="23" spans="1:17" x14ac:dyDescent="0.3">
      <c r="A23" s="8" t="s">
        <v>57</v>
      </c>
      <c r="B23" s="8" t="s">
        <v>42</v>
      </c>
      <c r="C23" s="8" t="s">
        <v>43</v>
      </c>
      <c r="D23" s="8" t="s">
        <v>27</v>
      </c>
      <c r="E23" s="8" t="s">
        <v>31</v>
      </c>
      <c r="F23" s="8" t="s">
        <v>22</v>
      </c>
      <c r="G23" s="8">
        <v>87.98</v>
      </c>
      <c r="H23" s="8">
        <v>3</v>
      </c>
      <c r="I23" s="8">
        <v>13.196999999999999</v>
      </c>
      <c r="J23" s="8">
        <v>277.137</v>
      </c>
      <c r="K23" s="17">
        <v>43529</v>
      </c>
      <c r="L23" s="74">
        <v>0.44444444444444442</v>
      </c>
      <c r="M23" s="8" t="s">
        <v>23</v>
      </c>
      <c r="N23" s="8">
        <v>263.94</v>
      </c>
      <c r="O23" s="8">
        <v>4.7619047620000003</v>
      </c>
      <c r="P23" s="8">
        <v>13.196999999999999</v>
      </c>
      <c r="Q23" s="8">
        <v>5.0999999999999996</v>
      </c>
    </row>
    <row r="24" spans="1:17" x14ac:dyDescent="0.3">
      <c r="A24" s="8" t="s">
        <v>58</v>
      </c>
      <c r="B24" s="8" t="s">
        <v>42</v>
      </c>
      <c r="C24" s="8" t="s">
        <v>43</v>
      </c>
      <c r="D24" s="8" t="s">
        <v>27</v>
      </c>
      <c r="E24" s="8" t="s">
        <v>31</v>
      </c>
      <c r="F24" s="8" t="s">
        <v>32</v>
      </c>
      <c r="G24" s="8">
        <v>33.200000000000003</v>
      </c>
      <c r="H24" s="8">
        <v>2</v>
      </c>
      <c r="I24" s="8">
        <v>3.32</v>
      </c>
      <c r="J24" s="8">
        <v>69.72</v>
      </c>
      <c r="K24" s="17">
        <v>43539</v>
      </c>
      <c r="L24" s="74">
        <v>0.51388888888888884</v>
      </c>
      <c r="M24" s="8" t="s">
        <v>33</v>
      </c>
      <c r="N24" s="8">
        <v>66.400000000000006</v>
      </c>
      <c r="O24" s="8">
        <v>4.7619047620000003</v>
      </c>
      <c r="P24" s="8">
        <v>3.32</v>
      </c>
      <c r="Q24" s="8">
        <v>4.4000000000000004</v>
      </c>
    </row>
    <row r="25" spans="1:17" x14ac:dyDescent="0.3">
      <c r="A25" s="8" t="s">
        <v>59</v>
      </c>
      <c r="B25" s="8" t="s">
        <v>18</v>
      </c>
      <c r="C25" s="8" t="s">
        <v>19</v>
      </c>
      <c r="D25" s="8" t="s">
        <v>27</v>
      </c>
      <c r="E25" s="8" t="s">
        <v>31</v>
      </c>
      <c r="F25" s="8" t="s">
        <v>28</v>
      </c>
      <c r="G25" s="8">
        <v>34.56</v>
      </c>
      <c r="H25" s="8">
        <v>5</v>
      </c>
      <c r="I25" s="8">
        <v>8.64</v>
      </c>
      <c r="J25" s="8">
        <v>181.44</v>
      </c>
      <c r="K25" s="17">
        <v>43513</v>
      </c>
      <c r="L25" s="74">
        <v>0.46875</v>
      </c>
      <c r="M25" s="8" t="s">
        <v>23</v>
      </c>
      <c r="N25" s="8">
        <v>172.8</v>
      </c>
      <c r="O25" s="8">
        <v>4.7619047620000003</v>
      </c>
      <c r="P25" s="8">
        <v>8.64</v>
      </c>
      <c r="Q25" s="8">
        <v>9.9</v>
      </c>
    </row>
    <row r="26" spans="1:17" x14ac:dyDescent="0.3">
      <c r="A26" s="8" t="s">
        <v>60</v>
      </c>
      <c r="B26" s="8" t="s">
        <v>18</v>
      </c>
      <c r="C26" s="8" t="s">
        <v>19</v>
      </c>
      <c r="D26" s="8" t="s">
        <v>20</v>
      </c>
      <c r="E26" s="8" t="s">
        <v>31</v>
      </c>
      <c r="F26" s="8" t="s">
        <v>36</v>
      </c>
      <c r="G26" s="8">
        <v>88.63</v>
      </c>
      <c r="H26" s="8">
        <v>3</v>
      </c>
      <c r="I26" s="8">
        <v>13.294499999999999</v>
      </c>
      <c r="J26" s="8">
        <v>279.18450000000001</v>
      </c>
      <c r="K26" s="17">
        <v>43526</v>
      </c>
      <c r="L26" s="74">
        <v>0.73333333333333328</v>
      </c>
      <c r="M26" s="8" t="s">
        <v>23</v>
      </c>
      <c r="N26" s="8">
        <v>265.89</v>
      </c>
      <c r="O26" s="8">
        <v>4.7619047620000003</v>
      </c>
      <c r="P26" s="8">
        <v>13.294499999999999</v>
      </c>
      <c r="Q26" s="8">
        <v>6</v>
      </c>
    </row>
    <row r="27" spans="1:17" x14ac:dyDescent="0.3">
      <c r="A27" s="8" t="s">
        <v>61</v>
      </c>
      <c r="B27" s="8" t="s">
        <v>18</v>
      </c>
      <c r="C27" s="8" t="s">
        <v>19</v>
      </c>
      <c r="D27" s="8" t="s">
        <v>20</v>
      </c>
      <c r="E27" s="8" t="s">
        <v>21</v>
      </c>
      <c r="F27" s="8" t="s">
        <v>32</v>
      </c>
      <c r="G27" s="8">
        <v>52.59</v>
      </c>
      <c r="H27" s="8">
        <v>8</v>
      </c>
      <c r="I27" s="8">
        <v>21.036000000000001</v>
      </c>
      <c r="J27" s="8">
        <v>441.75599999999997</v>
      </c>
      <c r="K27" s="17">
        <v>43546</v>
      </c>
      <c r="L27" s="74">
        <v>0.80555555555555558</v>
      </c>
      <c r="M27" s="8" t="s">
        <v>33</v>
      </c>
      <c r="N27" s="8">
        <v>420.72</v>
      </c>
      <c r="O27" s="8">
        <v>4.7619047620000003</v>
      </c>
      <c r="P27" s="8">
        <v>21.036000000000001</v>
      </c>
      <c r="Q27" s="8">
        <v>8.5</v>
      </c>
    </row>
    <row r="28" spans="1:17" x14ac:dyDescent="0.3">
      <c r="A28" s="8" t="s">
        <v>62</v>
      </c>
      <c r="B28" s="8" t="s">
        <v>42</v>
      </c>
      <c r="C28" s="8" t="s">
        <v>43</v>
      </c>
      <c r="D28" s="8" t="s">
        <v>27</v>
      </c>
      <c r="E28" s="8" t="s">
        <v>31</v>
      </c>
      <c r="F28" s="8" t="s">
        <v>46</v>
      </c>
      <c r="G28" s="8">
        <v>33.520000000000003</v>
      </c>
      <c r="H28" s="8">
        <v>1</v>
      </c>
      <c r="I28" s="8">
        <v>1.6759999999999999</v>
      </c>
      <c r="J28" s="8">
        <v>35.195999999999998</v>
      </c>
      <c r="K28" s="17">
        <v>43504</v>
      </c>
      <c r="L28" s="74">
        <v>0.64652777777777781</v>
      </c>
      <c r="M28" s="8" t="s">
        <v>29</v>
      </c>
      <c r="N28" s="8">
        <v>33.520000000000003</v>
      </c>
      <c r="O28" s="8">
        <v>4.7619047620000003</v>
      </c>
      <c r="P28" s="8">
        <v>1.6759999999999999</v>
      </c>
      <c r="Q28" s="8">
        <v>6.7</v>
      </c>
    </row>
    <row r="29" spans="1:17" x14ac:dyDescent="0.3">
      <c r="A29" s="8" t="s">
        <v>63</v>
      </c>
      <c r="B29" s="8" t="s">
        <v>18</v>
      </c>
      <c r="C29" s="8" t="s">
        <v>19</v>
      </c>
      <c r="D29" s="8" t="s">
        <v>27</v>
      </c>
      <c r="E29" s="8" t="s">
        <v>21</v>
      </c>
      <c r="F29" s="8" t="s">
        <v>46</v>
      </c>
      <c r="G29" s="8">
        <v>87.67</v>
      </c>
      <c r="H29" s="8">
        <v>2</v>
      </c>
      <c r="I29" s="8">
        <v>8.7669999999999995</v>
      </c>
      <c r="J29" s="8">
        <v>184.107</v>
      </c>
      <c r="K29" s="17">
        <v>43534</v>
      </c>
      <c r="L29" s="74">
        <v>0.51180555555555551</v>
      </c>
      <c r="M29" s="8" t="s">
        <v>33</v>
      </c>
      <c r="N29" s="8">
        <v>175.34</v>
      </c>
      <c r="O29" s="8">
        <v>4.7619047620000003</v>
      </c>
      <c r="P29" s="8">
        <v>8.7669999999999995</v>
      </c>
      <c r="Q29" s="8">
        <v>7.7</v>
      </c>
    </row>
    <row r="30" spans="1:17" x14ac:dyDescent="0.3">
      <c r="A30" s="8" t="s">
        <v>64</v>
      </c>
      <c r="B30" s="8" t="s">
        <v>42</v>
      </c>
      <c r="C30" s="8" t="s">
        <v>43</v>
      </c>
      <c r="D30" s="8" t="s">
        <v>27</v>
      </c>
      <c r="E30" s="8" t="s">
        <v>21</v>
      </c>
      <c r="F30" s="8" t="s">
        <v>44</v>
      </c>
      <c r="G30" s="8">
        <v>88.36</v>
      </c>
      <c r="H30" s="8">
        <v>5</v>
      </c>
      <c r="I30" s="8">
        <v>22.09</v>
      </c>
      <c r="J30" s="8">
        <v>463.89</v>
      </c>
      <c r="K30" s="17">
        <v>43490</v>
      </c>
      <c r="L30" s="74">
        <v>0.82499999999999996</v>
      </c>
      <c r="M30" s="8" t="s">
        <v>29</v>
      </c>
      <c r="N30" s="8">
        <v>441.8</v>
      </c>
      <c r="O30" s="8">
        <v>4.7619047620000003</v>
      </c>
      <c r="P30" s="8">
        <v>22.09</v>
      </c>
      <c r="Q30" s="8">
        <v>9.6</v>
      </c>
    </row>
    <row r="31" spans="1:17" x14ac:dyDescent="0.3">
      <c r="A31" s="8" t="s">
        <v>65</v>
      </c>
      <c r="B31" s="8" t="s">
        <v>18</v>
      </c>
      <c r="C31" s="8" t="s">
        <v>19</v>
      </c>
      <c r="D31" s="8" t="s">
        <v>27</v>
      </c>
      <c r="E31" s="8" t="s">
        <v>31</v>
      </c>
      <c r="F31" s="8" t="s">
        <v>22</v>
      </c>
      <c r="G31" s="8">
        <v>24.89</v>
      </c>
      <c r="H31" s="8">
        <v>9</v>
      </c>
      <c r="I31" s="8">
        <v>11.2005</v>
      </c>
      <c r="J31" s="8">
        <v>235.2105</v>
      </c>
      <c r="K31" s="17">
        <v>43539</v>
      </c>
      <c r="L31" s="74">
        <v>0.65</v>
      </c>
      <c r="M31" s="8" t="s">
        <v>29</v>
      </c>
      <c r="N31" s="8">
        <v>224.01</v>
      </c>
      <c r="O31" s="8">
        <v>4.7619047620000003</v>
      </c>
      <c r="P31" s="8">
        <v>11.2005</v>
      </c>
      <c r="Q31" s="8">
        <v>7.4</v>
      </c>
    </row>
    <row r="32" spans="1:17" x14ac:dyDescent="0.3">
      <c r="A32" s="8" t="s">
        <v>66</v>
      </c>
      <c r="B32" s="8" t="s">
        <v>42</v>
      </c>
      <c r="C32" s="8" t="s">
        <v>43</v>
      </c>
      <c r="D32" s="8" t="s">
        <v>27</v>
      </c>
      <c r="E32" s="8" t="s">
        <v>31</v>
      </c>
      <c r="F32" s="8" t="s">
        <v>46</v>
      </c>
      <c r="G32" s="8">
        <v>94.13</v>
      </c>
      <c r="H32" s="8">
        <v>5</v>
      </c>
      <c r="I32" s="8">
        <v>23.532499999999999</v>
      </c>
      <c r="J32" s="8">
        <v>494.1825</v>
      </c>
      <c r="K32" s="17">
        <v>43521</v>
      </c>
      <c r="L32" s="74">
        <v>0.81874999999999998</v>
      </c>
      <c r="M32" s="8" t="s">
        <v>33</v>
      </c>
      <c r="N32" s="8">
        <v>470.65</v>
      </c>
      <c r="O32" s="8">
        <v>4.7619047620000003</v>
      </c>
      <c r="P32" s="8">
        <v>23.532499999999999</v>
      </c>
      <c r="Q32" s="8">
        <v>4.8</v>
      </c>
    </row>
    <row r="33" spans="1:17" x14ac:dyDescent="0.3">
      <c r="A33" s="8" t="s">
        <v>67</v>
      </c>
      <c r="B33" s="8" t="s">
        <v>42</v>
      </c>
      <c r="C33" s="8" t="s">
        <v>43</v>
      </c>
      <c r="D33" s="8" t="s">
        <v>20</v>
      </c>
      <c r="E33" s="8" t="s">
        <v>31</v>
      </c>
      <c r="F33" s="8" t="s">
        <v>36</v>
      </c>
      <c r="G33" s="8">
        <v>78.069999999999993</v>
      </c>
      <c r="H33" s="8">
        <v>9</v>
      </c>
      <c r="I33" s="8">
        <v>35.131500000000003</v>
      </c>
      <c r="J33" s="8">
        <v>737.76149999999996</v>
      </c>
      <c r="K33" s="17">
        <v>43493</v>
      </c>
      <c r="L33" s="74">
        <v>0.52986111111111112</v>
      </c>
      <c r="M33" s="8" t="s">
        <v>29</v>
      </c>
      <c r="N33" s="8">
        <v>702.63</v>
      </c>
      <c r="O33" s="8">
        <v>4.7619047620000003</v>
      </c>
      <c r="P33" s="8">
        <v>35.131500000000003</v>
      </c>
      <c r="Q33" s="8">
        <v>4.5</v>
      </c>
    </row>
    <row r="34" spans="1:17" x14ac:dyDescent="0.3">
      <c r="A34" s="8" t="s">
        <v>68</v>
      </c>
      <c r="B34" s="8" t="s">
        <v>42</v>
      </c>
      <c r="C34" s="8" t="s">
        <v>43</v>
      </c>
      <c r="D34" s="8" t="s">
        <v>27</v>
      </c>
      <c r="E34" s="8" t="s">
        <v>31</v>
      </c>
      <c r="F34" s="8" t="s">
        <v>36</v>
      </c>
      <c r="G34" s="8">
        <v>83.78</v>
      </c>
      <c r="H34" s="8">
        <v>8</v>
      </c>
      <c r="I34" s="8">
        <v>33.512</v>
      </c>
      <c r="J34" s="8">
        <v>703.75199999999995</v>
      </c>
      <c r="K34" s="17">
        <v>43475</v>
      </c>
      <c r="L34" s="74">
        <v>0.61736111111111114</v>
      </c>
      <c r="M34" s="8" t="s">
        <v>29</v>
      </c>
      <c r="N34" s="8">
        <v>670.24</v>
      </c>
      <c r="O34" s="8">
        <v>4.7619047620000003</v>
      </c>
      <c r="P34" s="8">
        <v>33.512</v>
      </c>
      <c r="Q34" s="8">
        <v>5.0999999999999996</v>
      </c>
    </row>
    <row r="35" spans="1:17" x14ac:dyDescent="0.3">
      <c r="A35" s="8" t="s">
        <v>69</v>
      </c>
      <c r="B35" s="8" t="s">
        <v>18</v>
      </c>
      <c r="C35" s="8" t="s">
        <v>19</v>
      </c>
      <c r="D35" s="8" t="s">
        <v>27</v>
      </c>
      <c r="E35" s="8" t="s">
        <v>31</v>
      </c>
      <c r="F35" s="8" t="s">
        <v>22</v>
      </c>
      <c r="G35" s="8">
        <v>96.58</v>
      </c>
      <c r="H35" s="8">
        <v>2</v>
      </c>
      <c r="I35" s="8">
        <v>9.6579999999999995</v>
      </c>
      <c r="J35" s="8">
        <v>202.81800000000001</v>
      </c>
      <c r="K35" s="17">
        <v>43539</v>
      </c>
      <c r="L35" s="74">
        <v>0.42499999999999999</v>
      </c>
      <c r="M35" s="8" t="s">
        <v>33</v>
      </c>
      <c r="N35" s="8">
        <v>193.16</v>
      </c>
      <c r="O35" s="8">
        <v>4.7619047620000003</v>
      </c>
      <c r="P35" s="8">
        <v>9.6579999999999995</v>
      </c>
      <c r="Q35" s="8">
        <v>5.0999999999999996</v>
      </c>
    </row>
    <row r="36" spans="1:17" x14ac:dyDescent="0.3">
      <c r="A36" s="8" t="s">
        <v>70</v>
      </c>
      <c r="B36" s="8" t="s">
        <v>25</v>
      </c>
      <c r="C36" s="8" t="s">
        <v>26</v>
      </c>
      <c r="D36" s="8" t="s">
        <v>20</v>
      </c>
      <c r="E36" s="8" t="s">
        <v>21</v>
      </c>
      <c r="F36" s="8" t="s">
        <v>44</v>
      </c>
      <c r="G36" s="8">
        <v>99.42</v>
      </c>
      <c r="H36" s="8">
        <v>4</v>
      </c>
      <c r="I36" s="8">
        <v>19.884</v>
      </c>
      <c r="J36" s="8">
        <v>417.56400000000002</v>
      </c>
      <c r="K36" s="17">
        <v>43502</v>
      </c>
      <c r="L36" s="74">
        <v>0.44583333333333336</v>
      </c>
      <c r="M36" s="8" t="s">
        <v>23</v>
      </c>
      <c r="N36" s="8">
        <v>397.68</v>
      </c>
      <c r="O36" s="8">
        <v>4.7619047620000003</v>
      </c>
      <c r="P36" s="8">
        <v>19.884</v>
      </c>
      <c r="Q36" s="8">
        <v>7.5</v>
      </c>
    </row>
    <row r="37" spans="1:17" x14ac:dyDescent="0.3">
      <c r="A37" s="8" t="s">
        <v>71</v>
      </c>
      <c r="B37" s="8" t="s">
        <v>25</v>
      </c>
      <c r="C37" s="8" t="s">
        <v>26</v>
      </c>
      <c r="D37" s="8" t="s">
        <v>20</v>
      </c>
      <c r="E37" s="8" t="s">
        <v>21</v>
      </c>
      <c r="F37" s="8" t="s">
        <v>36</v>
      </c>
      <c r="G37" s="8">
        <v>68.12</v>
      </c>
      <c r="H37" s="8">
        <v>1</v>
      </c>
      <c r="I37" s="8">
        <v>3.4060000000000001</v>
      </c>
      <c r="J37" s="8">
        <v>71.525999999999996</v>
      </c>
      <c r="K37" s="17">
        <v>43472</v>
      </c>
      <c r="L37" s="74">
        <v>0.51944444444444449</v>
      </c>
      <c r="M37" s="8" t="s">
        <v>23</v>
      </c>
      <c r="N37" s="8">
        <v>68.12</v>
      </c>
      <c r="O37" s="8">
        <v>4.7619047620000003</v>
      </c>
      <c r="P37" s="8">
        <v>3.4060000000000001</v>
      </c>
      <c r="Q37" s="8">
        <v>6.8</v>
      </c>
    </row>
    <row r="38" spans="1:17" x14ac:dyDescent="0.3">
      <c r="A38" s="8" t="s">
        <v>72</v>
      </c>
      <c r="B38" s="8" t="s">
        <v>18</v>
      </c>
      <c r="C38" s="8" t="s">
        <v>19</v>
      </c>
      <c r="D38" s="8" t="s">
        <v>20</v>
      </c>
      <c r="E38" s="8" t="s">
        <v>31</v>
      </c>
      <c r="F38" s="8" t="s">
        <v>36</v>
      </c>
      <c r="G38" s="8">
        <v>62.62</v>
      </c>
      <c r="H38" s="8">
        <v>5</v>
      </c>
      <c r="I38" s="8">
        <v>15.654999999999999</v>
      </c>
      <c r="J38" s="8">
        <v>328.755</v>
      </c>
      <c r="K38" s="17">
        <v>43534</v>
      </c>
      <c r="L38" s="74">
        <v>0.80208333333333337</v>
      </c>
      <c r="M38" s="8" t="s">
        <v>23</v>
      </c>
      <c r="N38" s="8">
        <v>313.10000000000002</v>
      </c>
      <c r="O38" s="8">
        <v>4.7619047620000003</v>
      </c>
      <c r="P38" s="8">
        <v>15.654999999999999</v>
      </c>
      <c r="Q38" s="8">
        <v>7</v>
      </c>
    </row>
    <row r="39" spans="1:17" x14ac:dyDescent="0.3">
      <c r="A39" s="8" t="s">
        <v>73</v>
      </c>
      <c r="B39" s="8" t="s">
        <v>18</v>
      </c>
      <c r="C39" s="8" t="s">
        <v>19</v>
      </c>
      <c r="D39" s="8" t="s">
        <v>27</v>
      </c>
      <c r="E39" s="8" t="s">
        <v>21</v>
      </c>
      <c r="F39" s="8" t="s">
        <v>28</v>
      </c>
      <c r="G39" s="8">
        <v>60.88</v>
      </c>
      <c r="H39" s="8">
        <v>9</v>
      </c>
      <c r="I39" s="8">
        <v>27.396000000000001</v>
      </c>
      <c r="J39" s="8">
        <v>575.31600000000003</v>
      </c>
      <c r="K39" s="17">
        <v>43480</v>
      </c>
      <c r="L39" s="74">
        <v>0.72013888888888888</v>
      </c>
      <c r="M39" s="8" t="s">
        <v>23</v>
      </c>
      <c r="N39" s="8">
        <v>547.91999999999996</v>
      </c>
      <c r="O39" s="8">
        <v>4.7619047620000003</v>
      </c>
      <c r="P39" s="8">
        <v>27.396000000000001</v>
      </c>
      <c r="Q39" s="8">
        <v>4.7</v>
      </c>
    </row>
    <row r="40" spans="1:17" x14ac:dyDescent="0.3">
      <c r="A40" s="8" t="s">
        <v>74</v>
      </c>
      <c r="B40" s="8" t="s">
        <v>25</v>
      </c>
      <c r="C40" s="8" t="s">
        <v>26</v>
      </c>
      <c r="D40" s="8" t="s">
        <v>27</v>
      </c>
      <c r="E40" s="8" t="s">
        <v>21</v>
      </c>
      <c r="F40" s="8" t="s">
        <v>22</v>
      </c>
      <c r="G40" s="8">
        <v>54.92</v>
      </c>
      <c r="H40" s="8">
        <v>8</v>
      </c>
      <c r="I40" s="8">
        <v>21.968</v>
      </c>
      <c r="J40" s="8">
        <v>461.32799999999997</v>
      </c>
      <c r="K40" s="17">
        <v>43547</v>
      </c>
      <c r="L40" s="74">
        <v>0.55833333333333335</v>
      </c>
      <c r="M40" s="8" t="s">
        <v>23</v>
      </c>
      <c r="N40" s="8">
        <v>439.36</v>
      </c>
      <c r="O40" s="8">
        <v>4.7619047620000003</v>
      </c>
      <c r="P40" s="8">
        <v>21.968</v>
      </c>
      <c r="Q40" s="8">
        <v>7.6</v>
      </c>
    </row>
    <row r="41" spans="1:17" x14ac:dyDescent="0.3">
      <c r="A41" s="8" t="s">
        <v>75</v>
      </c>
      <c r="B41" s="8" t="s">
        <v>42</v>
      </c>
      <c r="C41" s="8" t="s">
        <v>43</v>
      </c>
      <c r="D41" s="8" t="s">
        <v>20</v>
      </c>
      <c r="E41" s="8" t="s">
        <v>31</v>
      </c>
      <c r="F41" s="8" t="s">
        <v>32</v>
      </c>
      <c r="G41" s="8">
        <v>30.12</v>
      </c>
      <c r="H41" s="8">
        <v>8</v>
      </c>
      <c r="I41" s="8">
        <v>12.048</v>
      </c>
      <c r="J41" s="8">
        <v>253.00800000000001</v>
      </c>
      <c r="K41" s="17">
        <v>43527</v>
      </c>
      <c r="L41" s="74">
        <v>0.54236111111111107</v>
      </c>
      <c r="M41" s="8" t="s">
        <v>29</v>
      </c>
      <c r="N41" s="8">
        <v>240.96</v>
      </c>
      <c r="O41" s="8">
        <v>4.7619047620000003</v>
      </c>
      <c r="P41" s="8">
        <v>12.048</v>
      </c>
      <c r="Q41" s="8">
        <v>7.7</v>
      </c>
    </row>
    <row r="42" spans="1:17" x14ac:dyDescent="0.3">
      <c r="A42" s="8" t="s">
        <v>76</v>
      </c>
      <c r="B42" s="8" t="s">
        <v>42</v>
      </c>
      <c r="C42" s="8" t="s">
        <v>43</v>
      </c>
      <c r="D42" s="8" t="s">
        <v>20</v>
      </c>
      <c r="E42" s="8" t="s">
        <v>21</v>
      </c>
      <c r="F42" s="8" t="s">
        <v>32</v>
      </c>
      <c r="G42" s="8">
        <v>86.72</v>
      </c>
      <c r="H42" s="8">
        <v>1</v>
      </c>
      <c r="I42" s="8">
        <v>4.3360000000000003</v>
      </c>
      <c r="J42" s="8">
        <v>91.055999999999997</v>
      </c>
      <c r="K42" s="17">
        <v>43482</v>
      </c>
      <c r="L42" s="74">
        <v>0.78125</v>
      </c>
      <c r="M42" s="8" t="s">
        <v>23</v>
      </c>
      <c r="N42" s="8">
        <v>86.72</v>
      </c>
      <c r="O42" s="8">
        <v>4.7619047620000003</v>
      </c>
      <c r="P42" s="8">
        <v>4.3360000000000003</v>
      </c>
      <c r="Q42" s="8">
        <v>7.9</v>
      </c>
    </row>
    <row r="43" spans="1:17" x14ac:dyDescent="0.3">
      <c r="A43" s="8" t="s">
        <v>77</v>
      </c>
      <c r="B43" s="8" t="s">
        <v>25</v>
      </c>
      <c r="C43" s="8" t="s">
        <v>26</v>
      </c>
      <c r="D43" s="8" t="s">
        <v>20</v>
      </c>
      <c r="E43" s="8" t="s">
        <v>31</v>
      </c>
      <c r="F43" s="8" t="s">
        <v>32</v>
      </c>
      <c r="G43" s="8">
        <v>56.11</v>
      </c>
      <c r="H43" s="8">
        <v>2</v>
      </c>
      <c r="I43" s="8">
        <v>5.6109999999999998</v>
      </c>
      <c r="J43" s="8">
        <v>117.831</v>
      </c>
      <c r="K43" s="17">
        <v>43498</v>
      </c>
      <c r="L43" s="74">
        <v>0.42430555555555555</v>
      </c>
      <c r="M43" s="8" t="s">
        <v>29</v>
      </c>
      <c r="N43" s="8">
        <v>112.22</v>
      </c>
      <c r="O43" s="8">
        <v>4.7619047620000003</v>
      </c>
      <c r="P43" s="8">
        <v>5.6109999999999998</v>
      </c>
      <c r="Q43" s="8">
        <v>6.3</v>
      </c>
    </row>
    <row r="44" spans="1:17" x14ac:dyDescent="0.3">
      <c r="A44" s="8" t="s">
        <v>78</v>
      </c>
      <c r="B44" s="8" t="s">
        <v>42</v>
      </c>
      <c r="C44" s="8" t="s">
        <v>43</v>
      </c>
      <c r="D44" s="8" t="s">
        <v>20</v>
      </c>
      <c r="E44" s="8" t="s">
        <v>21</v>
      </c>
      <c r="F44" s="8" t="s">
        <v>36</v>
      </c>
      <c r="G44" s="8">
        <v>69.12</v>
      </c>
      <c r="H44" s="8">
        <v>6</v>
      </c>
      <c r="I44" s="8">
        <v>20.736000000000001</v>
      </c>
      <c r="J44" s="8">
        <v>435.45600000000002</v>
      </c>
      <c r="K44" s="17">
        <v>43504</v>
      </c>
      <c r="L44" s="74">
        <v>0.54374999999999996</v>
      </c>
      <c r="M44" s="8" t="s">
        <v>29</v>
      </c>
      <c r="N44" s="8">
        <v>414.72</v>
      </c>
      <c r="O44" s="8">
        <v>4.7619047620000003</v>
      </c>
      <c r="P44" s="8">
        <v>20.736000000000001</v>
      </c>
      <c r="Q44" s="8">
        <v>5.6</v>
      </c>
    </row>
    <row r="45" spans="1:17" x14ac:dyDescent="0.3">
      <c r="A45" s="8" t="s">
        <v>79</v>
      </c>
      <c r="B45" s="8" t="s">
        <v>25</v>
      </c>
      <c r="C45" s="8" t="s">
        <v>26</v>
      </c>
      <c r="D45" s="8" t="s">
        <v>20</v>
      </c>
      <c r="E45" s="8" t="s">
        <v>21</v>
      </c>
      <c r="F45" s="8" t="s">
        <v>44</v>
      </c>
      <c r="G45" s="8">
        <v>98.7</v>
      </c>
      <c r="H45" s="8">
        <v>8</v>
      </c>
      <c r="I45" s="8">
        <v>39.479999999999997</v>
      </c>
      <c r="J45" s="8">
        <v>829.08</v>
      </c>
      <c r="K45" s="17">
        <v>43528</v>
      </c>
      <c r="L45" s="74">
        <v>0.86041666666666672</v>
      </c>
      <c r="M45" s="8" t="s">
        <v>29</v>
      </c>
      <c r="N45" s="8">
        <v>789.6</v>
      </c>
      <c r="O45" s="8">
        <v>4.7619047620000003</v>
      </c>
      <c r="P45" s="8">
        <v>39.479999999999997</v>
      </c>
      <c r="Q45" s="8">
        <v>7.6</v>
      </c>
    </row>
    <row r="46" spans="1:17" x14ac:dyDescent="0.3">
      <c r="A46" s="8" t="s">
        <v>80</v>
      </c>
      <c r="B46" s="8" t="s">
        <v>25</v>
      </c>
      <c r="C46" s="8" t="s">
        <v>26</v>
      </c>
      <c r="D46" s="8" t="s">
        <v>20</v>
      </c>
      <c r="E46" s="8" t="s">
        <v>31</v>
      </c>
      <c r="F46" s="8" t="s">
        <v>22</v>
      </c>
      <c r="G46" s="8">
        <v>15.37</v>
      </c>
      <c r="H46" s="8">
        <v>2</v>
      </c>
      <c r="I46" s="8">
        <v>1.5369999999999999</v>
      </c>
      <c r="J46" s="8">
        <v>32.277000000000001</v>
      </c>
      <c r="K46" s="17">
        <v>43540</v>
      </c>
      <c r="L46" s="74">
        <v>0.82430555555555551</v>
      </c>
      <c r="M46" s="8" t="s">
        <v>29</v>
      </c>
      <c r="N46" s="8">
        <v>30.74</v>
      </c>
      <c r="O46" s="8">
        <v>4.7619047620000003</v>
      </c>
      <c r="P46" s="8">
        <v>1.5369999999999999</v>
      </c>
      <c r="Q46" s="8">
        <v>7.2</v>
      </c>
    </row>
    <row r="47" spans="1:17" x14ac:dyDescent="0.3">
      <c r="A47" s="8" t="s">
        <v>81</v>
      </c>
      <c r="B47" s="8" t="s">
        <v>42</v>
      </c>
      <c r="C47" s="8" t="s">
        <v>43</v>
      </c>
      <c r="D47" s="8" t="s">
        <v>20</v>
      </c>
      <c r="E47" s="8" t="s">
        <v>21</v>
      </c>
      <c r="F47" s="8" t="s">
        <v>28</v>
      </c>
      <c r="G47" s="8">
        <v>93.96</v>
      </c>
      <c r="H47" s="8">
        <v>4</v>
      </c>
      <c r="I47" s="8">
        <v>18.792000000000002</v>
      </c>
      <c r="J47" s="8">
        <v>394.63200000000001</v>
      </c>
      <c r="K47" s="17">
        <v>43533</v>
      </c>
      <c r="L47" s="74">
        <v>0.75</v>
      </c>
      <c r="M47" s="8" t="s">
        <v>29</v>
      </c>
      <c r="N47" s="8">
        <v>375.84</v>
      </c>
      <c r="O47" s="8">
        <v>4.7619047620000003</v>
      </c>
      <c r="P47" s="8">
        <v>18.792000000000002</v>
      </c>
      <c r="Q47" s="8">
        <v>9.5</v>
      </c>
    </row>
    <row r="48" spans="1:17" x14ac:dyDescent="0.3">
      <c r="A48" s="8" t="s">
        <v>82</v>
      </c>
      <c r="B48" s="8" t="s">
        <v>42</v>
      </c>
      <c r="C48" s="8" t="s">
        <v>43</v>
      </c>
      <c r="D48" s="8" t="s">
        <v>20</v>
      </c>
      <c r="E48" s="8" t="s">
        <v>31</v>
      </c>
      <c r="F48" s="8" t="s">
        <v>22</v>
      </c>
      <c r="G48" s="8">
        <v>56.69</v>
      </c>
      <c r="H48" s="8">
        <v>9</v>
      </c>
      <c r="I48" s="8">
        <v>25.5105</v>
      </c>
      <c r="J48" s="8">
        <v>535.72050000000002</v>
      </c>
      <c r="K48" s="17">
        <v>43523</v>
      </c>
      <c r="L48" s="74">
        <v>0.72499999999999998</v>
      </c>
      <c r="M48" s="8" t="s">
        <v>33</v>
      </c>
      <c r="N48" s="8">
        <v>510.21</v>
      </c>
      <c r="O48" s="8">
        <v>4.7619047620000003</v>
      </c>
      <c r="P48" s="8">
        <v>25.5105</v>
      </c>
      <c r="Q48" s="8">
        <v>8.4</v>
      </c>
    </row>
    <row r="49" spans="1:17" x14ac:dyDescent="0.3">
      <c r="A49" s="8" t="s">
        <v>83</v>
      </c>
      <c r="B49" s="8" t="s">
        <v>42</v>
      </c>
      <c r="C49" s="8" t="s">
        <v>43</v>
      </c>
      <c r="D49" s="8" t="s">
        <v>20</v>
      </c>
      <c r="E49" s="8" t="s">
        <v>21</v>
      </c>
      <c r="F49" s="8" t="s">
        <v>44</v>
      </c>
      <c r="G49" s="8">
        <v>20.010000000000002</v>
      </c>
      <c r="H49" s="8">
        <v>9</v>
      </c>
      <c r="I49" s="8">
        <v>9.0045000000000002</v>
      </c>
      <c r="J49" s="8">
        <v>189.09450000000001</v>
      </c>
      <c r="K49" s="17">
        <v>43502</v>
      </c>
      <c r="L49" s="74">
        <v>0.65763888888888888</v>
      </c>
      <c r="M49" s="8" t="s">
        <v>23</v>
      </c>
      <c r="N49" s="8">
        <v>180.09</v>
      </c>
      <c r="O49" s="8">
        <v>4.7619047620000003</v>
      </c>
      <c r="P49" s="8">
        <v>9.0045000000000002</v>
      </c>
      <c r="Q49" s="8">
        <v>4.0999999999999996</v>
      </c>
    </row>
    <row r="50" spans="1:17" x14ac:dyDescent="0.3">
      <c r="A50" s="8" t="s">
        <v>84</v>
      </c>
      <c r="B50" s="8" t="s">
        <v>42</v>
      </c>
      <c r="C50" s="8" t="s">
        <v>43</v>
      </c>
      <c r="D50" s="8" t="s">
        <v>20</v>
      </c>
      <c r="E50" s="8" t="s">
        <v>31</v>
      </c>
      <c r="F50" s="8" t="s">
        <v>28</v>
      </c>
      <c r="G50" s="8">
        <v>18.93</v>
      </c>
      <c r="H50" s="8">
        <v>6</v>
      </c>
      <c r="I50" s="8">
        <v>5.6790000000000003</v>
      </c>
      <c r="J50" s="8">
        <v>119.259</v>
      </c>
      <c r="K50" s="17">
        <v>43506</v>
      </c>
      <c r="L50" s="74">
        <v>0.53125</v>
      </c>
      <c r="M50" s="8" t="s">
        <v>33</v>
      </c>
      <c r="N50" s="8">
        <v>113.58</v>
      </c>
      <c r="O50" s="8">
        <v>4.7619047620000003</v>
      </c>
      <c r="P50" s="8">
        <v>5.6790000000000003</v>
      </c>
      <c r="Q50" s="8">
        <v>8.1</v>
      </c>
    </row>
    <row r="51" spans="1:17" x14ac:dyDescent="0.3">
      <c r="A51" s="8" t="s">
        <v>85</v>
      </c>
      <c r="B51" s="8" t="s">
        <v>25</v>
      </c>
      <c r="C51" s="8" t="s">
        <v>26</v>
      </c>
      <c r="D51" s="8" t="s">
        <v>20</v>
      </c>
      <c r="E51" s="8" t="s">
        <v>21</v>
      </c>
      <c r="F51" s="8" t="s">
        <v>46</v>
      </c>
      <c r="G51" s="8">
        <v>82.63</v>
      </c>
      <c r="H51" s="8">
        <v>10</v>
      </c>
      <c r="I51" s="8">
        <v>41.314999999999998</v>
      </c>
      <c r="J51" s="8">
        <v>867.61500000000001</v>
      </c>
      <c r="K51" s="17">
        <v>43543</v>
      </c>
      <c r="L51" s="74">
        <v>0.71388888888888891</v>
      </c>
      <c r="M51" s="8" t="s">
        <v>23</v>
      </c>
      <c r="N51" s="8">
        <v>826.3</v>
      </c>
      <c r="O51" s="8">
        <v>4.7619047620000003</v>
      </c>
      <c r="P51" s="8">
        <v>41.314999999999998</v>
      </c>
      <c r="Q51" s="8">
        <v>7.9</v>
      </c>
    </row>
    <row r="52" spans="1:17" x14ac:dyDescent="0.3">
      <c r="A52" s="8" t="s">
        <v>86</v>
      </c>
      <c r="B52" s="8" t="s">
        <v>25</v>
      </c>
      <c r="C52" s="8" t="s">
        <v>26</v>
      </c>
      <c r="D52" s="8" t="s">
        <v>20</v>
      </c>
      <c r="E52" s="8" t="s">
        <v>31</v>
      </c>
      <c r="F52" s="8" t="s">
        <v>44</v>
      </c>
      <c r="G52" s="8">
        <v>91.4</v>
      </c>
      <c r="H52" s="8">
        <v>7</v>
      </c>
      <c r="I52" s="8">
        <v>31.99</v>
      </c>
      <c r="J52" s="8">
        <v>671.79</v>
      </c>
      <c r="K52" s="17">
        <v>43499</v>
      </c>
      <c r="L52" s="74">
        <v>0.42986111111111114</v>
      </c>
      <c r="M52" s="8" t="s">
        <v>29</v>
      </c>
      <c r="N52" s="8">
        <v>639.79999999999995</v>
      </c>
      <c r="O52" s="8">
        <v>4.7619047620000003</v>
      </c>
      <c r="P52" s="8">
        <v>31.99</v>
      </c>
      <c r="Q52" s="8">
        <v>9.5</v>
      </c>
    </row>
    <row r="53" spans="1:17" x14ac:dyDescent="0.3">
      <c r="A53" s="8" t="s">
        <v>87</v>
      </c>
      <c r="B53" s="8" t="s">
        <v>18</v>
      </c>
      <c r="C53" s="8" t="s">
        <v>19</v>
      </c>
      <c r="D53" s="8" t="s">
        <v>20</v>
      </c>
      <c r="E53" s="8" t="s">
        <v>21</v>
      </c>
      <c r="F53" s="8" t="s">
        <v>44</v>
      </c>
      <c r="G53" s="8">
        <v>44.59</v>
      </c>
      <c r="H53" s="8">
        <v>5</v>
      </c>
      <c r="I53" s="8">
        <v>11.147500000000001</v>
      </c>
      <c r="J53" s="8">
        <v>234.0975</v>
      </c>
      <c r="K53" s="17">
        <v>43506</v>
      </c>
      <c r="L53" s="74">
        <v>0.63194444444444442</v>
      </c>
      <c r="M53" s="8" t="s">
        <v>29</v>
      </c>
      <c r="N53" s="8">
        <v>222.95</v>
      </c>
      <c r="O53" s="8">
        <v>4.7619047620000003</v>
      </c>
      <c r="P53" s="8">
        <v>11.147500000000001</v>
      </c>
      <c r="Q53" s="8">
        <v>8.5</v>
      </c>
    </row>
    <row r="54" spans="1:17" x14ac:dyDescent="0.3">
      <c r="A54" s="8" t="s">
        <v>88</v>
      </c>
      <c r="B54" s="8" t="s">
        <v>42</v>
      </c>
      <c r="C54" s="8" t="s">
        <v>43</v>
      </c>
      <c r="D54" s="8" t="s">
        <v>20</v>
      </c>
      <c r="E54" s="8" t="s">
        <v>21</v>
      </c>
      <c r="F54" s="8" t="s">
        <v>46</v>
      </c>
      <c r="G54" s="8">
        <v>17.87</v>
      </c>
      <c r="H54" s="8">
        <v>4</v>
      </c>
      <c r="I54" s="8">
        <v>3.5739999999999998</v>
      </c>
      <c r="J54" s="8">
        <v>75.054000000000002</v>
      </c>
      <c r="K54" s="17">
        <v>43546</v>
      </c>
      <c r="L54" s="74">
        <v>0.61250000000000004</v>
      </c>
      <c r="M54" s="8" t="s">
        <v>23</v>
      </c>
      <c r="N54" s="8">
        <v>71.48</v>
      </c>
      <c r="O54" s="8">
        <v>4.7619047620000003</v>
      </c>
      <c r="P54" s="8">
        <v>3.5739999999999998</v>
      </c>
      <c r="Q54" s="8">
        <v>6.5</v>
      </c>
    </row>
    <row r="55" spans="1:17" x14ac:dyDescent="0.3">
      <c r="A55" s="8" t="s">
        <v>89</v>
      </c>
      <c r="B55" s="8" t="s">
        <v>25</v>
      </c>
      <c r="C55" s="8" t="s">
        <v>26</v>
      </c>
      <c r="D55" s="8" t="s">
        <v>20</v>
      </c>
      <c r="E55" s="8" t="s">
        <v>31</v>
      </c>
      <c r="F55" s="8" t="s">
        <v>46</v>
      </c>
      <c r="G55" s="8">
        <v>15.43</v>
      </c>
      <c r="H55" s="8">
        <v>1</v>
      </c>
      <c r="I55" s="8">
        <v>0.77149999999999996</v>
      </c>
      <c r="J55" s="8">
        <v>16.201499999999999</v>
      </c>
      <c r="K55" s="17">
        <v>43490</v>
      </c>
      <c r="L55" s="74">
        <v>0.65694444444444444</v>
      </c>
      <c r="M55" s="8" t="s">
        <v>33</v>
      </c>
      <c r="N55" s="8">
        <v>15.43</v>
      </c>
      <c r="O55" s="8">
        <v>4.7619047620000003</v>
      </c>
      <c r="P55" s="8">
        <v>0.77149999999999996</v>
      </c>
      <c r="Q55" s="8">
        <v>6.1</v>
      </c>
    </row>
    <row r="56" spans="1:17" x14ac:dyDescent="0.3">
      <c r="A56" s="8" t="s">
        <v>90</v>
      </c>
      <c r="B56" s="8" t="s">
        <v>42</v>
      </c>
      <c r="C56" s="8" t="s">
        <v>43</v>
      </c>
      <c r="D56" s="8" t="s">
        <v>27</v>
      </c>
      <c r="E56" s="8" t="s">
        <v>31</v>
      </c>
      <c r="F56" s="8" t="s">
        <v>32</v>
      </c>
      <c r="G56" s="8">
        <v>16.16</v>
      </c>
      <c r="H56" s="8">
        <v>2</v>
      </c>
      <c r="I56" s="8">
        <v>1.6160000000000001</v>
      </c>
      <c r="J56" s="8">
        <v>33.936</v>
      </c>
      <c r="K56" s="17">
        <v>43531</v>
      </c>
      <c r="L56" s="74">
        <v>0.49236111111111114</v>
      </c>
      <c r="M56" s="8" t="s">
        <v>23</v>
      </c>
      <c r="N56" s="8">
        <v>32.32</v>
      </c>
      <c r="O56" s="8">
        <v>4.7619047620000003</v>
      </c>
      <c r="P56" s="8">
        <v>1.6160000000000001</v>
      </c>
      <c r="Q56" s="8">
        <v>6.5</v>
      </c>
    </row>
    <row r="57" spans="1:17" x14ac:dyDescent="0.3">
      <c r="A57" s="8" t="s">
        <v>91</v>
      </c>
      <c r="B57" s="8" t="s">
        <v>25</v>
      </c>
      <c r="C57" s="8" t="s">
        <v>26</v>
      </c>
      <c r="D57" s="8" t="s">
        <v>27</v>
      </c>
      <c r="E57" s="8" t="s">
        <v>21</v>
      </c>
      <c r="F57" s="8" t="s">
        <v>28</v>
      </c>
      <c r="G57" s="8">
        <v>85.98</v>
      </c>
      <c r="H57" s="8">
        <v>8</v>
      </c>
      <c r="I57" s="8">
        <v>34.392000000000003</v>
      </c>
      <c r="J57" s="8">
        <v>722.23199999999997</v>
      </c>
      <c r="K57" s="17">
        <v>43524</v>
      </c>
      <c r="L57" s="74">
        <v>0.79236111111111107</v>
      </c>
      <c r="M57" s="8" t="s">
        <v>29</v>
      </c>
      <c r="N57" s="8">
        <v>687.84</v>
      </c>
      <c r="O57" s="8">
        <v>4.7619047620000003</v>
      </c>
      <c r="P57" s="8">
        <v>34.392000000000003</v>
      </c>
      <c r="Q57" s="8">
        <v>8.1999999999999993</v>
      </c>
    </row>
    <row r="58" spans="1:17" x14ac:dyDescent="0.3">
      <c r="A58" s="8" t="s">
        <v>92</v>
      </c>
      <c r="B58" s="8" t="s">
        <v>18</v>
      </c>
      <c r="C58" s="8" t="s">
        <v>19</v>
      </c>
      <c r="D58" s="8" t="s">
        <v>20</v>
      </c>
      <c r="E58" s="8" t="s">
        <v>31</v>
      </c>
      <c r="F58" s="8" t="s">
        <v>32</v>
      </c>
      <c r="G58" s="8">
        <v>44.34</v>
      </c>
      <c r="H58" s="8">
        <v>2</v>
      </c>
      <c r="I58" s="8">
        <v>4.4340000000000002</v>
      </c>
      <c r="J58" s="8">
        <v>93.114000000000004</v>
      </c>
      <c r="K58" s="17">
        <v>43551</v>
      </c>
      <c r="L58" s="74">
        <v>0.47638888888888886</v>
      </c>
      <c r="M58" s="8" t="s">
        <v>29</v>
      </c>
      <c r="N58" s="8">
        <v>88.68</v>
      </c>
      <c r="O58" s="8">
        <v>4.7619047620000003</v>
      </c>
      <c r="P58" s="8">
        <v>4.4340000000000002</v>
      </c>
      <c r="Q58" s="8">
        <v>5.8</v>
      </c>
    </row>
    <row r="59" spans="1:17" x14ac:dyDescent="0.3">
      <c r="A59" s="8" t="s">
        <v>93</v>
      </c>
      <c r="B59" s="8" t="s">
        <v>18</v>
      </c>
      <c r="C59" s="8" t="s">
        <v>19</v>
      </c>
      <c r="D59" s="8" t="s">
        <v>27</v>
      </c>
      <c r="E59" s="8" t="s">
        <v>31</v>
      </c>
      <c r="F59" s="8" t="s">
        <v>22</v>
      </c>
      <c r="G59" s="8">
        <v>89.6</v>
      </c>
      <c r="H59" s="8">
        <v>8</v>
      </c>
      <c r="I59" s="8">
        <v>35.840000000000003</v>
      </c>
      <c r="J59" s="8">
        <v>752.64</v>
      </c>
      <c r="K59" s="17">
        <v>43503</v>
      </c>
      <c r="L59" s="74">
        <v>0.4777777777777778</v>
      </c>
      <c r="M59" s="8" t="s">
        <v>23</v>
      </c>
      <c r="N59" s="8">
        <v>716.8</v>
      </c>
      <c r="O59" s="8">
        <v>4.7619047620000003</v>
      </c>
      <c r="P59" s="8">
        <v>35.840000000000003</v>
      </c>
      <c r="Q59" s="8">
        <v>6.6</v>
      </c>
    </row>
    <row r="60" spans="1:17" x14ac:dyDescent="0.3">
      <c r="A60" s="8" t="s">
        <v>94</v>
      </c>
      <c r="B60" s="8" t="s">
        <v>18</v>
      </c>
      <c r="C60" s="8" t="s">
        <v>19</v>
      </c>
      <c r="D60" s="8" t="s">
        <v>20</v>
      </c>
      <c r="E60" s="8" t="s">
        <v>21</v>
      </c>
      <c r="F60" s="8" t="s">
        <v>32</v>
      </c>
      <c r="G60" s="8">
        <v>72.349999999999994</v>
      </c>
      <c r="H60" s="8">
        <v>10</v>
      </c>
      <c r="I60" s="8">
        <v>36.174999999999997</v>
      </c>
      <c r="J60" s="8">
        <v>759.67499999999995</v>
      </c>
      <c r="K60" s="17">
        <v>43485</v>
      </c>
      <c r="L60" s="74">
        <v>0.66319444444444442</v>
      </c>
      <c r="M60" s="8" t="s">
        <v>29</v>
      </c>
      <c r="N60" s="8">
        <v>723.5</v>
      </c>
      <c r="O60" s="8">
        <v>4.7619047620000003</v>
      </c>
      <c r="P60" s="8">
        <v>36.174999999999997</v>
      </c>
      <c r="Q60" s="8">
        <v>5.4</v>
      </c>
    </row>
    <row r="61" spans="1:17" x14ac:dyDescent="0.3">
      <c r="A61" s="8" t="s">
        <v>95</v>
      </c>
      <c r="B61" s="8" t="s">
        <v>25</v>
      </c>
      <c r="C61" s="8" t="s">
        <v>26</v>
      </c>
      <c r="D61" s="8" t="s">
        <v>27</v>
      </c>
      <c r="E61" s="8" t="s">
        <v>31</v>
      </c>
      <c r="F61" s="8" t="s">
        <v>28</v>
      </c>
      <c r="G61" s="8">
        <v>30.61</v>
      </c>
      <c r="H61" s="8">
        <v>6</v>
      </c>
      <c r="I61" s="8">
        <v>9.1829999999999998</v>
      </c>
      <c r="J61" s="8">
        <v>192.84299999999999</v>
      </c>
      <c r="K61" s="17">
        <v>43536</v>
      </c>
      <c r="L61" s="74">
        <v>0.85833333333333328</v>
      </c>
      <c r="M61" s="8" t="s">
        <v>29</v>
      </c>
      <c r="N61" s="8">
        <v>183.66</v>
      </c>
      <c r="O61" s="8">
        <v>4.7619047620000003</v>
      </c>
      <c r="P61" s="8">
        <v>9.1829999999999998</v>
      </c>
      <c r="Q61" s="8">
        <v>9.3000000000000007</v>
      </c>
    </row>
    <row r="62" spans="1:17" x14ac:dyDescent="0.3">
      <c r="A62" s="8" t="s">
        <v>96</v>
      </c>
      <c r="B62" s="8" t="s">
        <v>25</v>
      </c>
      <c r="C62" s="8" t="s">
        <v>26</v>
      </c>
      <c r="D62" s="8" t="s">
        <v>20</v>
      </c>
      <c r="E62" s="8" t="s">
        <v>21</v>
      </c>
      <c r="F62" s="8" t="s">
        <v>36</v>
      </c>
      <c r="G62" s="8">
        <v>24.74</v>
      </c>
      <c r="H62" s="8">
        <v>3</v>
      </c>
      <c r="I62" s="8">
        <v>3.7109999999999999</v>
      </c>
      <c r="J62" s="8">
        <v>77.930999999999997</v>
      </c>
      <c r="K62" s="17">
        <v>43511</v>
      </c>
      <c r="L62" s="74">
        <v>0.74097222222222225</v>
      </c>
      <c r="M62" s="8" t="s">
        <v>33</v>
      </c>
      <c r="N62" s="8">
        <v>74.22</v>
      </c>
      <c r="O62" s="8">
        <v>4.7619047620000003</v>
      </c>
      <c r="P62" s="8">
        <v>3.7109999999999999</v>
      </c>
      <c r="Q62" s="8">
        <v>10</v>
      </c>
    </row>
    <row r="63" spans="1:17" x14ac:dyDescent="0.3">
      <c r="A63" s="8" t="s">
        <v>97</v>
      </c>
      <c r="B63" s="8" t="s">
        <v>25</v>
      </c>
      <c r="C63" s="8" t="s">
        <v>26</v>
      </c>
      <c r="D63" s="8" t="s">
        <v>27</v>
      </c>
      <c r="E63" s="8" t="s">
        <v>31</v>
      </c>
      <c r="F63" s="8" t="s">
        <v>32</v>
      </c>
      <c r="G63" s="8">
        <v>55.73</v>
      </c>
      <c r="H63" s="8">
        <v>6</v>
      </c>
      <c r="I63" s="8">
        <v>16.719000000000001</v>
      </c>
      <c r="J63" s="8">
        <v>351.09899999999999</v>
      </c>
      <c r="K63" s="17">
        <v>43520</v>
      </c>
      <c r="L63" s="74">
        <v>0.4548611111111111</v>
      </c>
      <c r="M63" s="8" t="s">
        <v>23</v>
      </c>
      <c r="N63" s="8">
        <v>334.38</v>
      </c>
      <c r="O63" s="8">
        <v>4.7619047620000003</v>
      </c>
      <c r="P63" s="8">
        <v>16.719000000000001</v>
      </c>
      <c r="Q63" s="8">
        <v>7</v>
      </c>
    </row>
    <row r="64" spans="1:17" x14ac:dyDescent="0.3">
      <c r="A64" s="8" t="s">
        <v>98</v>
      </c>
      <c r="B64" s="8" t="s">
        <v>42</v>
      </c>
      <c r="C64" s="8" t="s">
        <v>43</v>
      </c>
      <c r="D64" s="8" t="s">
        <v>20</v>
      </c>
      <c r="E64" s="8" t="s">
        <v>21</v>
      </c>
      <c r="F64" s="8" t="s">
        <v>36</v>
      </c>
      <c r="G64" s="8">
        <v>55.07</v>
      </c>
      <c r="H64" s="8">
        <v>9</v>
      </c>
      <c r="I64" s="8">
        <v>24.781500000000001</v>
      </c>
      <c r="J64" s="8">
        <v>520.41150000000005</v>
      </c>
      <c r="K64" s="17">
        <v>43499</v>
      </c>
      <c r="L64" s="74">
        <v>0.56944444444444442</v>
      </c>
      <c r="M64" s="8" t="s">
        <v>23</v>
      </c>
      <c r="N64" s="8">
        <v>495.63</v>
      </c>
      <c r="O64" s="8">
        <v>4.7619047620000003</v>
      </c>
      <c r="P64" s="8">
        <v>24.781500000000001</v>
      </c>
      <c r="Q64" s="8">
        <v>10</v>
      </c>
    </row>
    <row r="65" spans="1:17" x14ac:dyDescent="0.3">
      <c r="A65" s="8" t="s">
        <v>99</v>
      </c>
      <c r="B65" s="8" t="s">
        <v>18</v>
      </c>
      <c r="C65" s="8" t="s">
        <v>19</v>
      </c>
      <c r="D65" s="8" t="s">
        <v>20</v>
      </c>
      <c r="E65" s="8" t="s">
        <v>31</v>
      </c>
      <c r="F65" s="8" t="s">
        <v>36</v>
      </c>
      <c r="G65" s="8">
        <v>15.81</v>
      </c>
      <c r="H65" s="8">
        <v>10</v>
      </c>
      <c r="I65" s="8">
        <v>7.9050000000000002</v>
      </c>
      <c r="J65" s="8">
        <v>166.005</v>
      </c>
      <c r="K65" s="17">
        <v>43530</v>
      </c>
      <c r="L65" s="74">
        <v>0.51875000000000004</v>
      </c>
      <c r="M65" s="8" t="s">
        <v>33</v>
      </c>
      <c r="N65" s="8">
        <v>158.1</v>
      </c>
      <c r="O65" s="8">
        <v>4.7619047620000003</v>
      </c>
      <c r="P65" s="8">
        <v>7.9050000000000002</v>
      </c>
      <c r="Q65" s="8">
        <v>8.6</v>
      </c>
    </row>
    <row r="66" spans="1:17" x14ac:dyDescent="0.3">
      <c r="A66" s="8" t="s">
        <v>100</v>
      </c>
      <c r="B66" s="8" t="s">
        <v>42</v>
      </c>
      <c r="C66" s="8" t="s">
        <v>43</v>
      </c>
      <c r="D66" s="8" t="s">
        <v>20</v>
      </c>
      <c r="E66" s="8" t="s">
        <v>31</v>
      </c>
      <c r="F66" s="8" t="s">
        <v>22</v>
      </c>
      <c r="G66" s="8">
        <v>75.739999999999995</v>
      </c>
      <c r="H66" s="8">
        <v>4</v>
      </c>
      <c r="I66" s="8">
        <v>15.148</v>
      </c>
      <c r="J66" s="8">
        <v>318.108</v>
      </c>
      <c r="K66" s="17">
        <v>43510</v>
      </c>
      <c r="L66" s="74">
        <v>0.60763888888888884</v>
      </c>
      <c r="M66" s="8" t="s">
        <v>29</v>
      </c>
      <c r="N66" s="8">
        <v>302.95999999999998</v>
      </c>
      <c r="O66" s="8">
        <v>4.7619047620000003</v>
      </c>
      <c r="P66" s="8">
        <v>15.148</v>
      </c>
      <c r="Q66" s="8">
        <v>7.6</v>
      </c>
    </row>
    <row r="67" spans="1:17" x14ac:dyDescent="0.3">
      <c r="A67" s="8" t="s">
        <v>101</v>
      </c>
      <c r="B67" s="8" t="s">
        <v>18</v>
      </c>
      <c r="C67" s="8" t="s">
        <v>19</v>
      </c>
      <c r="D67" s="8" t="s">
        <v>20</v>
      </c>
      <c r="E67" s="8" t="s">
        <v>31</v>
      </c>
      <c r="F67" s="8" t="s">
        <v>22</v>
      </c>
      <c r="G67" s="8">
        <v>15.87</v>
      </c>
      <c r="H67" s="8">
        <v>10</v>
      </c>
      <c r="I67" s="8">
        <v>7.9349999999999996</v>
      </c>
      <c r="J67" s="8">
        <v>166.63499999999999</v>
      </c>
      <c r="K67" s="17">
        <v>43537</v>
      </c>
      <c r="L67" s="74">
        <v>0.69444444444444442</v>
      </c>
      <c r="M67" s="8" t="s">
        <v>29</v>
      </c>
      <c r="N67" s="8">
        <v>158.69999999999999</v>
      </c>
      <c r="O67" s="8">
        <v>4.7619047620000003</v>
      </c>
      <c r="P67" s="8">
        <v>7.9349999999999996</v>
      </c>
      <c r="Q67" s="8">
        <v>5.8</v>
      </c>
    </row>
    <row r="68" spans="1:17" x14ac:dyDescent="0.3">
      <c r="A68" s="8" t="s">
        <v>102</v>
      </c>
      <c r="B68" s="8" t="s">
        <v>25</v>
      </c>
      <c r="C68" s="8" t="s">
        <v>26</v>
      </c>
      <c r="D68" s="8" t="s">
        <v>27</v>
      </c>
      <c r="E68" s="8" t="s">
        <v>21</v>
      </c>
      <c r="F68" s="8" t="s">
        <v>22</v>
      </c>
      <c r="G68" s="8">
        <v>33.47</v>
      </c>
      <c r="H68" s="8">
        <v>2</v>
      </c>
      <c r="I68" s="8">
        <v>3.347</v>
      </c>
      <c r="J68" s="8">
        <v>70.287000000000006</v>
      </c>
      <c r="K68" s="17">
        <v>43506</v>
      </c>
      <c r="L68" s="74">
        <v>0.65486111111111112</v>
      </c>
      <c r="M68" s="8" t="s">
        <v>23</v>
      </c>
      <c r="N68" s="8">
        <v>66.94</v>
      </c>
      <c r="O68" s="8">
        <v>4.7619047620000003</v>
      </c>
      <c r="P68" s="8">
        <v>3.347</v>
      </c>
      <c r="Q68" s="8">
        <v>6.7</v>
      </c>
    </row>
    <row r="69" spans="1:17" x14ac:dyDescent="0.3">
      <c r="A69" s="8" t="s">
        <v>103</v>
      </c>
      <c r="B69" s="8" t="s">
        <v>42</v>
      </c>
      <c r="C69" s="8" t="s">
        <v>43</v>
      </c>
      <c r="D69" s="8" t="s">
        <v>20</v>
      </c>
      <c r="E69" s="8" t="s">
        <v>21</v>
      </c>
      <c r="F69" s="8" t="s">
        <v>46</v>
      </c>
      <c r="G69" s="8">
        <v>97.61</v>
      </c>
      <c r="H69" s="8">
        <v>6</v>
      </c>
      <c r="I69" s="8">
        <v>29.283000000000001</v>
      </c>
      <c r="J69" s="8">
        <v>614.94299999999998</v>
      </c>
      <c r="K69" s="17">
        <v>43472</v>
      </c>
      <c r="L69" s="74">
        <v>0.62569444444444444</v>
      </c>
      <c r="M69" s="8" t="s">
        <v>23</v>
      </c>
      <c r="N69" s="8">
        <v>585.66</v>
      </c>
      <c r="O69" s="8">
        <v>4.7619047620000003</v>
      </c>
      <c r="P69" s="8">
        <v>29.283000000000001</v>
      </c>
      <c r="Q69" s="8">
        <v>9.9</v>
      </c>
    </row>
    <row r="70" spans="1:17" x14ac:dyDescent="0.3">
      <c r="A70" s="8" t="s">
        <v>104</v>
      </c>
      <c r="B70" s="8" t="s">
        <v>18</v>
      </c>
      <c r="C70" s="8" t="s">
        <v>19</v>
      </c>
      <c r="D70" s="8" t="s">
        <v>27</v>
      </c>
      <c r="E70" s="8" t="s">
        <v>31</v>
      </c>
      <c r="F70" s="8" t="s">
        <v>36</v>
      </c>
      <c r="G70" s="8">
        <v>78.77</v>
      </c>
      <c r="H70" s="8">
        <v>10</v>
      </c>
      <c r="I70" s="8">
        <v>39.384999999999998</v>
      </c>
      <c r="J70" s="8">
        <v>827.08500000000004</v>
      </c>
      <c r="K70" s="17">
        <v>43489</v>
      </c>
      <c r="L70" s="74">
        <v>0.41944444444444445</v>
      </c>
      <c r="M70" s="8" t="s">
        <v>29</v>
      </c>
      <c r="N70" s="8">
        <v>787.7</v>
      </c>
      <c r="O70" s="8">
        <v>4.7619047620000003</v>
      </c>
      <c r="P70" s="8">
        <v>39.384999999999998</v>
      </c>
      <c r="Q70" s="8">
        <v>6.4</v>
      </c>
    </row>
    <row r="71" spans="1:17" x14ac:dyDescent="0.3">
      <c r="A71" s="8" t="s">
        <v>105</v>
      </c>
      <c r="B71" s="8" t="s">
        <v>18</v>
      </c>
      <c r="C71" s="8" t="s">
        <v>19</v>
      </c>
      <c r="D71" s="8" t="s">
        <v>20</v>
      </c>
      <c r="E71" s="8" t="s">
        <v>21</v>
      </c>
      <c r="F71" s="8" t="s">
        <v>22</v>
      </c>
      <c r="G71" s="8">
        <v>18.329999999999998</v>
      </c>
      <c r="H71" s="8">
        <v>1</v>
      </c>
      <c r="I71" s="8">
        <v>0.91649999999999998</v>
      </c>
      <c r="J71" s="8">
        <v>19.246500000000001</v>
      </c>
      <c r="K71" s="17">
        <v>43498</v>
      </c>
      <c r="L71" s="74">
        <v>0.78472222222222221</v>
      </c>
      <c r="M71" s="8" t="s">
        <v>29</v>
      </c>
      <c r="N71" s="8">
        <v>18.329999999999998</v>
      </c>
      <c r="O71" s="8">
        <v>4.7619047620000003</v>
      </c>
      <c r="P71" s="8">
        <v>0.91649999999999998</v>
      </c>
      <c r="Q71" s="8">
        <v>4.3</v>
      </c>
    </row>
    <row r="72" spans="1:17" x14ac:dyDescent="0.3">
      <c r="A72" s="8" t="s">
        <v>106</v>
      </c>
      <c r="B72" s="8" t="s">
        <v>25</v>
      </c>
      <c r="C72" s="8" t="s">
        <v>26</v>
      </c>
      <c r="D72" s="8" t="s">
        <v>27</v>
      </c>
      <c r="E72" s="8" t="s">
        <v>31</v>
      </c>
      <c r="F72" s="8" t="s">
        <v>44</v>
      </c>
      <c r="G72" s="8">
        <v>89.48</v>
      </c>
      <c r="H72" s="8">
        <v>10</v>
      </c>
      <c r="I72" s="8">
        <v>44.74</v>
      </c>
      <c r="J72" s="8">
        <v>939.54</v>
      </c>
      <c r="K72" s="17">
        <v>43471</v>
      </c>
      <c r="L72" s="74">
        <v>0.53194444444444444</v>
      </c>
      <c r="M72" s="8" t="s">
        <v>33</v>
      </c>
      <c r="N72" s="8">
        <v>894.8</v>
      </c>
      <c r="O72" s="8">
        <v>4.7619047620000003</v>
      </c>
      <c r="P72" s="8">
        <v>44.74</v>
      </c>
      <c r="Q72" s="8">
        <v>9.6</v>
      </c>
    </row>
    <row r="73" spans="1:17" x14ac:dyDescent="0.3">
      <c r="A73" s="8" t="s">
        <v>107</v>
      </c>
      <c r="B73" s="8" t="s">
        <v>25</v>
      </c>
      <c r="C73" s="8" t="s">
        <v>26</v>
      </c>
      <c r="D73" s="8" t="s">
        <v>27</v>
      </c>
      <c r="E73" s="8" t="s">
        <v>31</v>
      </c>
      <c r="F73" s="8" t="s">
        <v>46</v>
      </c>
      <c r="G73" s="8">
        <v>62.12</v>
      </c>
      <c r="H73" s="8">
        <v>10</v>
      </c>
      <c r="I73" s="8">
        <v>31.06</v>
      </c>
      <c r="J73" s="8">
        <v>652.26</v>
      </c>
      <c r="K73" s="17">
        <v>43507</v>
      </c>
      <c r="L73" s="74">
        <v>0.67986111111111114</v>
      </c>
      <c r="M73" s="8" t="s">
        <v>29</v>
      </c>
      <c r="N73" s="8">
        <v>621.20000000000005</v>
      </c>
      <c r="O73" s="8">
        <v>4.7619047620000003</v>
      </c>
      <c r="P73" s="8">
        <v>31.06</v>
      </c>
      <c r="Q73" s="8">
        <v>5.9</v>
      </c>
    </row>
    <row r="74" spans="1:17" x14ac:dyDescent="0.3">
      <c r="A74" s="8" t="s">
        <v>108</v>
      </c>
      <c r="B74" s="8" t="s">
        <v>42</v>
      </c>
      <c r="C74" s="8" t="s">
        <v>43</v>
      </c>
      <c r="D74" s="8" t="s">
        <v>20</v>
      </c>
      <c r="E74" s="8" t="s">
        <v>21</v>
      </c>
      <c r="F74" s="8" t="s">
        <v>44</v>
      </c>
      <c r="G74" s="8">
        <v>48.52</v>
      </c>
      <c r="H74" s="8">
        <v>3</v>
      </c>
      <c r="I74" s="8">
        <v>7.2779999999999996</v>
      </c>
      <c r="J74" s="8">
        <v>152.83799999999999</v>
      </c>
      <c r="K74" s="17">
        <v>43529</v>
      </c>
      <c r="L74" s="74">
        <v>0.76180555555555551</v>
      </c>
      <c r="M74" s="8" t="s">
        <v>23</v>
      </c>
      <c r="N74" s="8">
        <v>145.56</v>
      </c>
      <c r="O74" s="8">
        <v>4.7619047620000003</v>
      </c>
      <c r="P74" s="8">
        <v>7.2779999999999996</v>
      </c>
      <c r="Q74" s="8">
        <v>4</v>
      </c>
    </row>
    <row r="75" spans="1:17" x14ac:dyDescent="0.3">
      <c r="A75" s="8" t="s">
        <v>109</v>
      </c>
      <c r="B75" s="8" t="s">
        <v>25</v>
      </c>
      <c r="C75" s="8" t="s">
        <v>26</v>
      </c>
      <c r="D75" s="8" t="s">
        <v>27</v>
      </c>
      <c r="E75" s="8" t="s">
        <v>21</v>
      </c>
      <c r="F75" s="8" t="s">
        <v>28</v>
      </c>
      <c r="G75" s="8">
        <v>75.91</v>
      </c>
      <c r="H75" s="8">
        <v>6</v>
      </c>
      <c r="I75" s="8">
        <v>22.773</v>
      </c>
      <c r="J75" s="8">
        <v>478.233</v>
      </c>
      <c r="K75" s="17">
        <v>43533</v>
      </c>
      <c r="L75" s="74">
        <v>0.76458333333333328</v>
      </c>
      <c r="M75" s="8" t="s">
        <v>29</v>
      </c>
      <c r="N75" s="8">
        <v>455.46</v>
      </c>
      <c r="O75" s="8">
        <v>4.7619047620000003</v>
      </c>
      <c r="P75" s="8">
        <v>22.773</v>
      </c>
      <c r="Q75" s="8">
        <v>8.6999999999999993</v>
      </c>
    </row>
    <row r="76" spans="1:17" x14ac:dyDescent="0.3">
      <c r="A76" s="8" t="s">
        <v>110</v>
      </c>
      <c r="B76" s="8" t="s">
        <v>18</v>
      </c>
      <c r="C76" s="8" t="s">
        <v>19</v>
      </c>
      <c r="D76" s="8" t="s">
        <v>27</v>
      </c>
      <c r="E76" s="8" t="s">
        <v>31</v>
      </c>
      <c r="F76" s="8" t="s">
        <v>32</v>
      </c>
      <c r="G76" s="8">
        <v>74.67</v>
      </c>
      <c r="H76" s="8">
        <v>9</v>
      </c>
      <c r="I76" s="8">
        <v>33.601500000000001</v>
      </c>
      <c r="J76" s="8">
        <v>705.63149999999996</v>
      </c>
      <c r="K76" s="17">
        <v>43487</v>
      </c>
      <c r="L76" s="74">
        <v>0.4548611111111111</v>
      </c>
      <c r="M76" s="8" t="s">
        <v>23</v>
      </c>
      <c r="N76" s="8">
        <v>672.03</v>
      </c>
      <c r="O76" s="8">
        <v>4.7619047620000003</v>
      </c>
      <c r="P76" s="8">
        <v>33.601500000000001</v>
      </c>
      <c r="Q76" s="8">
        <v>9.4</v>
      </c>
    </row>
    <row r="77" spans="1:17" x14ac:dyDescent="0.3">
      <c r="A77" s="8" t="s">
        <v>111</v>
      </c>
      <c r="B77" s="8" t="s">
        <v>25</v>
      </c>
      <c r="C77" s="8" t="s">
        <v>26</v>
      </c>
      <c r="D77" s="8" t="s">
        <v>27</v>
      </c>
      <c r="E77" s="8" t="s">
        <v>21</v>
      </c>
      <c r="F77" s="8" t="s">
        <v>28</v>
      </c>
      <c r="G77" s="8">
        <v>41.65</v>
      </c>
      <c r="H77" s="8">
        <v>10</v>
      </c>
      <c r="I77" s="8">
        <v>20.824999999999999</v>
      </c>
      <c r="J77" s="8">
        <v>437.32499999999999</v>
      </c>
      <c r="K77" s="17">
        <v>43478</v>
      </c>
      <c r="L77" s="74">
        <v>0.71111111111111114</v>
      </c>
      <c r="M77" s="8" t="s">
        <v>33</v>
      </c>
      <c r="N77" s="8">
        <v>416.5</v>
      </c>
      <c r="O77" s="8">
        <v>4.7619047620000003</v>
      </c>
      <c r="P77" s="8">
        <v>20.824999999999999</v>
      </c>
      <c r="Q77" s="8">
        <v>5.4</v>
      </c>
    </row>
    <row r="78" spans="1:17" x14ac:dyDescent="0.3">
      <c r="A78" s="8" t="s">
        <v>112</v>
      </c>
      <c r="B78" s="8" t="s">
        <v>25</v>
      </c>
      <c r="C78" s="8" t="s">
        <v>26</v>
      </c>
      <c r="D78" s="8" t="s">
        <v>20</v>
      </c>
      <c r="E78" s="8" t="s">
        <v>31</v>
      </c>
      <c r="F78" s="8" t="s">
        <v>46</v>
      </c>
      <c r="G78" s="8">
        <v>49.04</v>
      </c>
      <c r="H78" s="8">
        <v>9</v>
      </c>
      <c r="I78" s="8">
        <v>22.068000000000001</v>
      </c>
      <c r="J78" s="8">
        <v>463.428</v>
      </c>
      <c r="K78" s="17">
        <v>43474</v>
      </c>
      <c r="L78" s="74">
        <v>0.59722222222222221</v>
      </c>
      <c r="M78" s="8" t="s">
        <v>33</v>
      </c>
      <c r="N78" s="8">
        <v>441.36</v>
      </c>
      <c r="O78" s="8">
        <v>4.7619047620000003</v>
      </c>
      <c r="P78" s="8">
        <v>22.068000000000001</v>
      </c>
      <c r="Q78" s="8">
        <v>8.6</v>
      </c>
    </row>
    <row r="79" spans="1:17" x14ac:dyDescent="0.3">
      <c r="A79" s="8" t="s">
        <v>113</v>
      </c>
      <c r="B79" s="8" t="s">
        <v>18</v>
      </c>
      <c r="C79" s="8" t="s">
        <v>19</v>
      </c>
      <c r="D79" s="8" t="s">
        <v>20</v>
      </c>
      <c r="E79" s="8" t="s">
        <v>21</v>
      </c>
      <c r="F79" s="8" t="s">
        <v>46</v>
      </c>
      <c r="G79" s="8">
        <v>20.010000000000002</v>
      </c>
      <c r="H79" s="8">
        <v>9</v>
      </c>
      <c r="I79" s="8">
        <v>9.0045000000000002</v>
      </c>
      <c r="J79" s="8">
        <v>189.09450000000001</v>
      </c>
      <c r="K79" s="17">
        <v>43477</v>
      </c>
      <c r="L79" s="74">
        <v>0.65833333333333333</v>
      </c>
      <c r="M79" s="8" t="s">
        <v>33</v>
      </c>
      <c r="N79" s="8">
        <v>180.09</v>
      </c>
      <c r="O79" s="8">
        <v>4.7619047620000003</v>
      </c>
      <c r="P79" s="8">
        <v>9.0045000000000002</v>
      </c>
      <c r="Q79" s="8">
        <v>5.7</v>
      </c>
    </row>
    <row r="80" spans="1:17" x14ac:dyDescent="0.3">
      <c r="A80" s="8" t="s">
        <v>114</v>
      </c>
      <c r="B80" s="8" t="s">
        <v>25</v>
      </c>
      <c r="C80" s="8" t="s">
        <v>26</v>
      </c>
      <c r="D80" s="8" t="s">
        <v>20</v>
      </c>
      <c r="E80" s="8" t="s">
        <v>21</v>
      </c>
      <c r="F80" s="8" t="s">
        <v>44</v>
      </c>
      <c r="G80" s="8">
        <v>78.31</v>
      </c>
      <c r="H80" s="8">
        <v>10</v>
      </c>
      <c r="I80" s="8">
        <v>39.155000000000001</v>
      </c>
      <c r="J80" s="8">
        <v>822.255</v>
      </c>
      <c r="K80" s="17">
        <v>43529</v>
      </c>
      <c r="L80" s="74">
        <v>0.68333333333333335</v>
      </c>
      <c r="M80" s="8" t="s">
        <v>23</v>
      </c>
      <c r="N80" s="8">
        <v>783.1</v>
      </c>
      <c r="O80" s="8">
        <v>4.7619047620000003</v>
      </c>
      <c r="P80" s="8">
        <v>39.155000000000001</v>
      </c>
      <c r="Q80" s="8">
        <v>6.6</v>
      </c>
    </row>
    <row r="81" spans="1:17" x14ac:dyDescent="0.3">
      <c r="A81" s="8" t="s">
        <v>115</v>
      </c>
      <c r="B81" s="8" t="s">
        <v>25</v>
      </c>
      <c r="C81" s="8" t="s">
        <v>26</v>
      </c>
      <c r="D81" s="8" t="s">
        <v>27</v>
      </c>
      <c r="E81" s="8" t="s">
        <v>21</v>
      </c>
      <c r="F81" s="8" t="s">
        <v>22</v>
      </c>
      <c r="G81" s="8">
        <v>20.38</v>
      </c>
      <c r="H81" s="8">
        <v>5</v>
      </c>
      <c r="I81" s="8">
        <v>5.0949999999999998</v>
      </c>
      <c r="J81" s="8">
        <v>106.995</v>
      </c>
      <c r="K81" s="17">
        <v>43487</v>
      </c>
      <c r="L81" s="74">
        <v>0.78888888888888886</v>
      </c>
      <c r="M81" s="8" t="s">
        <v>29</v>
      </c>
      <c r="N81" s="8">
        <v>101.9</v>
      </c>
      <c r="O81" s="8">
        <v>4.7619047620000003</v>
      </c>
      <c r="P81" s="8">
        <v>5.0949999999999998</v>
      </c>
      <c r="Q81" s="8">
        <v>6</v>
      </c>
    </row>
    <row r="82" spans="1:17" x14ac:dyDescent="0.3">
      <c r="A82" s="8" t="s">
        <v>116</v>
      </c>
      <c r="B82" s="8" t="s">
        <v>25</v>
      </c>
      <c r="C82" s="8" t="s">
        <v>26</v>
      </c>
      <c r="D82" s="8" t="s">
        <v>27</v>
      </c>
      <c r="E82" s="8" t="s">
        <v>21</v>
      </c>
      <c r="F82" s="8" t="s">
        <v>22</v>
      </c>
      <c r="G82" s="8">
        <v>99.19</v>
      </c>
      <c r="H82" s="8">
        <v>6</v>
      </c>
      <c r="I82" s="8">
        <v>29.757000000000001</v>
      </c>
      <c r="J82" s="8">
        <v>624.89700000000005</v>
      </c>
      <c r="K82" s="17">
        <v>43486</v>
      </c>
      <c r="L82" s="74">
        <v>0.61250000000000004</v>
      </c>
      <c r="M82" s="8" t="s">
        <v>33</v>
      </c>
      <c r="N82" s="8">
        <v>595.14</v>
      </c>
      <c r="O82" s="8">
        <v>4.7619047620000003</v>
      </c>
      <c r="P82" s="8">
        <v>29.757000000000001</v>
      </c>
      <c r="Q82" s="8">
        <v>5.5</v>
      </c>
    </row>
    <row r="83" spans="1:17" x14ac:dyDescent="0.3">
      <c r="A83" s="8" t="s">
        <v>117</v>
      </c>
      <c r="B83" s="8" t="s">
        <v>42</v>
      </c>
      <c r="C83" s="8" t="s">
        <v>43</v>
      </c>
      <c r="D83" s="8" t="s">
        <v>27</v>
      </c>
      <c r="E83" s="8" t="s">
        <v>21</v>
      </c>
      <c r="F83" s="8" t="s">
        <v>44</v>
      </c>
      <c r="G83" s="8">
        <v>96.68</v>
      </c>
      <c r="H83" s="8">
        <v>3</v>
      </c>
      <c r="I83" s="8">
        <v>14.502000000000001</v>
      </c>
      <c r="J83" s="8">
        <v>304.54199999999997</v>
      </c>
      <c r="K83" s="17">
        <v>43491</v>
      </c>
      <c r="L83" s="74">
        <v>0.8305555555555556</v>
      </c>
      <c r="M83" s="8" t="s">
        <v>23</v>
      </c>
      <c r="N83" s="8">
        <v>290.04000000000002</v>
      </c>
      <c r="O83" s="8">
        <v>4.7619047620000003</v>
      </c>
      <c r="P83" s="8">
        <v>14.502000000000001</v>
      </c>
      <c r="Q83" s="8">
        <v>6.4</v>
      </c>
    </row>
    <row r="84" spans="1:17" x14ac:dyDescent="0.3">
      <c r="A84" s="8" t="s">
        <v>118</v>
      </c>
      <c r="B84" s="8" t="s">
        <v>25</v>
      </c>
      <c r="C84" s="8" t="s">
        <v>26</v>
      </c>
      <c r="D84" s="8" t="s">
        <v>27</v>
      </c>
      <c r="E84" s="8" t="s">
        <v>31</v>
      </c>
      <c r="F84" s="8" t="s">
        <v>44</v>
      </c>
      <c r="G84" s="8">
        <v>19.25</v>
      </c>
      <c r="H84" s="8">
        <v>8</v>
      </c>
      <c r="I84" s="8">
        <v>7.7</v>
      </c>
      <c r="J84" s="8">
        <v>161.69999999999999</v>
      </c>
      <c r="K84" s="17">
        <v>43488</v>
      </c>
      <c r="L84" s="74">
        <v>0.77569444444444446</v>
      </c>
      <c r="M84" s="8" t="s">
        <v>23</v>
      </c>
      <c r="N84" s="8">
        <v>154</v>
      </c>
      <c r="O84" s="8">
        <v>4.7619047620000003</v>
      </c>
      <c r="P84" s="8">
        <v>7.7</v>
      </c>
      <c r="Q84" s="8">
        <v>6.6</v>
      </c>
    </row>
    <row r="85" spans="1:17" x14ac:dyDescent="0.3">
      <c r="A85" s="8" t="s">
        <v>119</v>
      </c>
      <c r="B85" s="8" t="s">
        <v>25</v>
      </c>
      <c r="C85" s="8" t="s">
        <v>26</v>
      </c>
      <c r="D85" s="8" t="s">
        <v>20</v>
      </c>
      <c r="E85" s="8" t="s">
        <v>21</v>
      </c>
      <c r="F85" s="8" t="s">
        <v>44</v>
      </c>
      <c r="G85" s="8">
        <v>80.36</v>
      </c>
      <c r="H85" s="8">
        <v>4</v>
      </c>
      <c r="I85" s="8">
        <v>16.071999999999999</v>
      </c>
      <c r="J85" s="8">
        <v>337.512</v>
      </c>
      <c r="K85" s="17">
        <v>43519</v>
      </c>
      <c r="L85" s="74">
        <v>0.78125</v>
      </c>
      <c r="M85" s="8" t="s">
        <v>33</v>
      </c>
      <c r="N85" s="8">
        <v>321.44</v>
      </c>
      <c r="O85" s="8">
        <v>4.7619047620000003</v>
      </c>
      <c r="P85" s="8">
        <v>16.071999999999999</v>
      </c>
      <c r="Q85" s="8">
        <v>8.3000000000000007</v>
      </c>
    </row>
    <row r="86" spans="1:17" x14ac:dyDescent="0.3">
      <c r="A86" s="8" t="s">
        <v>120</v>
      </c>
      <c r="B86" s="8" t="s">
        <v>25</v>
      </c>
      <c r="C86" s="8" t="s">
        <v>26</v>
      </c>
      <c r="D86" s="8" t="s">
        <v>20</v>
      </c>
      <c r="E86" s="8" t="s">
        <v>31</v>
      </c>
      <c r="F86" s="8" t="s">
        <v>36</v>
      </c>
      <c r="G86" s="8">
        <v>48.91</v>
      </c>
      <c r="H86" s="8">
        <v>5</v>
      </c>
      <c r="I86" s="8">
        <v>12.227499999999999</v>
      </c>
      <c r="J86" s="8">
        <v>256.77749999999997</v>
      </c>
      <c r="K86" s="17">
        <v>43533</v>
      </c>
      <c r="L86" s="74">
        <v>0.4284722222222222</v>
      </c>
      <c r="M86" s="8" t="s">
        <v>29</v>
      </c>
      <c r="N86" s="8">
        <v>244.55</v>
      </c>
      <c r="O86" s="8">
        <v>4.7619047620000003</v>
      </c>
      <c r="P86" s="8">
        <v>12.227499999999999</v>
      </c>
      <c r="Q86" s="8">
        <v>6.6</v>
      </c>
    </row>
    <row r="87" spans="1:17" x14ac:dyDescent="0.3">
      <c r="A87" s="8" t="s">
        <v>121</v>
      </c>
      <c r="B87" s="8" t="s">
        <v>25</v>
      </c>
      <c r="C87" s="8" t="s">
        <v>26</v>
      </c>
      <c r="D87" s="8" t="s">
        <v>27</v>
      </c>
      <c r="E87" s="8" t="s">
        <v>21</v>
      </c>
      <c r="F87" s="8" t="s">
        <v>36</v>
      </c>
      <c r="G87" s="8">
        <v>83.06</v>
      </c>
      <c r="H87" s="8">
        <v>7</v>
      </c>
      <c r="I87" s="8">
        <v>29.071000000000002</v>
      </c>
      <c r="J87" s="8">
        <v>610.49099999999999</v>
      </c>
      <c r="K87" s="17">
        <v>43529</v>
      </c>
      <c r="L87" s="74">
        <v>0.60486111111111107</v>
      </c>
      <c r="M87" s="8" t="s">
        <v>23</v>
      </c>
      <c r="N87" s="8">
        <v>581.41999999999996</v>
      </c>
      <c r="O87" s="8">
        <v>4.7619047620000003</v>
      </c>
      <c r="P87" s="8">
        <v>29.071000000000002</v>
      </c>
      <c r="Q87" s="8">
        <v>4</v>
      </c>
    </row>
    <row r="88" spans="1:17" x14ac:dyDescent="0.3">
      <c r="A88" s="8" t="s">
        <v>122</v>
      </c>
      <c r="B88" s="8" t="s">
        <v>25</v>
      </c>
      <c r="C88" s="8" t="s">
        <v>26</v>
      </c>
      <c r="D88" s="8" t="s">
        <v>27</v>
      </c>
      <c r="E88" s="8" t="s">
        <v>31</v>
      </c>
      <c r="F88" s="8" t="s">
        <v>46</v>
      </c>
      <c r="G88" s="8">
        <v>76.52</v>
      </c>
      <c r="H88" s="8">
        <v>5</v>
      </c>
      <c r="I88" s="8">
        <v>19.13</v>
      </c>
      <c r="J88" s="8">
        <v>401.73</v>
      </c>
      <c r="K88" s="17">
        <v>43549</v>
      </c>
      <c r="L88" s="74">
        <v>0.43263888888888891</v>
      </c>
      <c r="M88" s="8" t="s">
        <v>29</v>
      </c>
      <c r="N88" s="8">
        <v>382.6</v>
      </c>
      <c r="O88" s="8">
        <v>4.7619047620000003</v>
      </c>
      <c r="P88" s="8">
        <v>19.13</v>
      </c>
      <c r="Q88" s="8">
        <v>9.9</v>
      </c>
    </row>
    <row r="89" spans="1:17" x14ac:dyDescent="0.3">
      <c r="A89" s="8" t="s">
        <v>123</v>
      </c>
      <c r="B89" s="8" t="s">
        <v>18</v>
      </c>
      <c r="C89" s="8" t="s">
        <v>19</v>
      </c>
      <c r="D89" s="8" t="s">
        <v>20</v>
      </c>
      <c r="E89" s="8" t="s">
        <v>31</v>
      </c>
      <c r="F89" s="8" t="s">
        <v>44</v>
      </c>
      <c r="G89" s="8">
        <v>49.38</v>
      </c>
      <c r="H89" s="8">
        <v>7</v>
      </c>
      <c r="I89" s="8">
        <v>17.283000000000001</v>
      </c>
      <c r="J89" s="8">
        <v>362.94299999999998</v>
      </c>
      <c r="K89" s="17">
        <v>43551</v>
      </c>
      <c r="L89" s="74">
        <v>0.85763888888888884</v>
      </c>
      <c r="M89" s="8" t="s">
        <v>33</v>
      </c>
      <c r="N89" s="8">
        <v>345.66</v>
      </c>
      <c r="O89" s="8">
        <v>4.7619047620000003</v>
      </c>
      <c r="P89" s="8">
        <v>17.283000000000001</v>
      </c>
      <c r="Q89" s="8">
        <v>7.3</v>
      </c>
    </row>
    <row r="90" spans="1:17" x14ac:dyDescent="0.3">
      <c r="A90" s="8" t="s">
        <v>124</v>
      </c>
      <c r="B90" s="8" t="s">
        <v>18</v>
      </c>
      <c r="C90" s="8" t="s">
        <v>19</v>
      </c>
      <c r="D90" s="8" t="s">
        <v>27</v>
      </c>
      <c r="E90" s="8" t="s">
        <v>31</v>
      </c>
      <c r="F90" s="8" t="s">
        <v>36</v>
      </c>
      <c r="G90" s="8">
        <v>42.47</v>
      </c>
      <c r="H90" s="8">
        <v>1</v>
      </c>
      <c r="I90" s="8">
        <v>2.1234999999999999</v>
      </c>
      <c r="J90" s="8">
        <v>44.593499999999999</v>
      </c>
      <c r="K90" s="17">
        <v>43467</v>
      </c>
      <c r="L90" s="74">
        <v>0.70625000000000004</v>
      </c>
      <c r="M90" s="8" t="s">
        <v>29</v>
      </c>
      <c r="N90" s="8">
        <v>42.47</v>
      </c>
      <c r="O90" s="8">
        <v>4.7619047620000003</v>
      </c>
      <c r="P90" s="8">
        <v>2.1234999999999999</v>
      </c>
      <c r="Q90" s="8">
        <v>5.7</v>
      </c>
    </row>
    <row r="91" spans="1:17" x14ac:dyDescent="0.3">
      <c r="A91" s="8" t="s">
        <v>125</v>
      </c>
      <c r="B91" s="8" t="s">
        <v>42</v>
      </c>
      <c r="C91" s="8" t="s">
        <v>43</v>
      </c>
      <c r="D91" s="8" t="s">
        <v>27</v>
      </c>
      <c r="E91" s="8" t="s">
        <v>21</v>
      </c>
      <c r="F91" s="8" t="s">
        <v>22</v>
      </c>
      <c r="G91" s="8">
        <v>76.989999999999995</v>
      </c>
      <c r="H91" s="8">
        <v>6</v>
      </c>
      <c r="I91" s="8">
        <v>23.097000000000001</v>
      </c>
      <c r="J91" s="8">
        <v>485.03699999999998</v>
      </c>
      <c r="K91" s="17">
        <v>43523</v>
      </c>
      <c r="L91" s="74">
        <v>0.74652777777777779</v>
      </c>
      <c r="M91" s="8" t="s">
        <v>29</v>
      </c>
      <c r="N91" s="8">
        <v>461.94</v>
      </c>
      <c r="O91" s="8">
        <v>4.7619047620000003</v>
      </c>
      <c r="P91" s="8">
        <v>23.097000000000001</v>
      </c>
      <c r="Q91" s="8">
        <v>6.1</v>
      </c>
    </row>
    <row r="92" spans="1:17" x14ac:dyDescent="0.3">
      <c r="A92" s="8" t="s">
        <v>126</v>
      </c>
      <c r="B92" s="8" t="s">
        <v>25</v>
      </c>
      <c r="C92" s="8" t="s">
        <v>26</v>
      </c>
      <c r="D92" s="8" t="s">
        <v>20</v>
      </c>
      <c r="E92" s="8" t="s">
        <v>21</v>
      </c>
      <c r="F92" s="8" t="s">
        <v>32</v>
      </c>
      <c r="G92" s="8">
        <v>47.38</v>
      </c>
      <c r="H92" s="8">
        <v>4</v>
      </c>
      <c r="I92" s="8">
        <v>9.4760000000000009</v>
      </c>
      <c r="J92" s="8">
        <v>198.99600000000001</v>
      </c>
      <c r="K92" s="17">
        <v>43488</v>
      </c>
      <c r="L92" s="74">
        <v>0.43402777777777779</v>
      </c>
      <c r="M92" s="8" t="s">
        <v>29</v>
      </c>
      <c r="N92" s="8">
        <v>189.52</v>
      </c>
      <c r="O92" s="8">
        <v>4.7619047620000003</v>
      </c>
      <c r="P92" s="8">
        <v>9.4760000000000009</v>
      </c>
      <c r="Q92" s="8">
        <v>7.1</v>
      </c>
    </row>
    <row r="93" spans="1:17" x14ac:dyDescent="0.3">
      <c r="A93" s="8" t="s">
        <v>127</v>
      </c>
      <c r="B93" s="8" t="s">
        <v>25</v>
      </c>
      <c r="C93" s="8" t="s">
        <v>26</v>
      </c>
      <c r="D93" s="8" t="s">
        <v>27</v>
      </c>
      <c r="E93" s="8" t="s">
        <v>21</v>
      </c>
      <c r="F93" s="8" t="s">
        <v>36</v>
      </c>
      <c r="G93" s="8">
        <v>44.86</v>
      </c>
      <c r="H93" s="8">
        <v>10</v>
      </c>
      <c r="I93" s="8">
        <v>22.43</v>
      </c>
      <c r="J93" s="8">
        <v>471.03</v>
      </c>
      <c r="K93" s="17">
        <v>43491</v>
      </c>
      <c r="L93" s="74">
        <v>0.82916666666666672</v>
      </c>
      <c r="M93" s="8" t="s">
        <v>23</v>
      </c>
      <c r="N93" s="8">
        <v>448.6</v>
      </c>
      <c r="O93" s="8">
        <v>4.7619047620000003</v>
      </c>
      <c r="P93" s="8">
        <v>22.43</v>
      </c>
      <c r="Q93" s="8">
        <v>8.1999999999999993</v>
      </c>
    </row>
    <row r="94" spans="1:17" x14ac:dyDescent="0.3">
      <c r="A94" s="8" t="s">
        <v>128</v>
      </c>
      <c r="B94" s="8" t="s">
        <v>18</v>
      </c>
      <c r="C94" s="8" t="s">
        <v>19</v>
      </c>
      <c r="D94" s="8" t="s">
        <v>20</v>
      </c>
      <c r="E94" s="8" t="s">
        <v>21</v>
      </c>
      <c r="F94" s="8" t="s">
        <v>36</v>
      </c>
      <c r="G94" s="8">
        <v>21.98</v>
      </c>
      <c r="H94" s="8">
        <v>7</v>
      </c>
      <c r="I94" s="8">
        <v>7.6929999999999996</v>
      </c>
      <c r="J94" s="8">
        <v>161.553</v>
      </c>
      <c r="K94" s="17">
        <v>43475</v>
      </c>
      <c r="L94" s="74">
        <v>0.6958333333333333</v>
      </c>
      <c r="M94" s="8" t="s">
        <v>23</v>
      </c>
      <c r="N94" s="8">
        <v>153.86000000000001</v>
      </c>
      <c r="O94" s="8">
        <v>4.7619047620000003</v>
      </c>
      <c r="P94" s="8">
        <v>7.6929999999999996</v>
      </c>
      <c r="Q94" s="8">
        <v>5.0999999999999996</v>
      </c>
    </row>
    <row r="95" spans="1:17" x14ac:dyDescent="0.3">
      <c r="A95" s="8" t="s">
        <v>129</v>
      </c>
      <c r="B95" s="8" t="s">
        <v>42</v>
      </c>
      <c r="C95" s="8" t="s">
        <v>43</v>
      </c>
      <c r="D95" s="8" t="s">
        <v>20</v>
      </c>
      <c r="E95" s="8" t="s">
        <v>31</v>
      </c>
      <c r="F95" s="8" t="s">
        <v>22</v>
      </c>
      <c r="G95" s="8">
        <v>64.36</v>
      </c>
      <c r="H95" s="8">
        <v>9</v>
      </c>
      <c r="I95" s="8">
        <v>28.962</v>
      </c>
      <c r="J95" s="8">
        <v>608.202</v>
      </c>
      <c r="K95" s="17">
        <v>43536</v>
      </c>
      <c r="L95" s="74">
        <v>0.50624999999999998</v>
      </c>
      <c r="M95" s="8" t="s">
        <v>33</v>
      </c>
      <c r="N95" s="8">
        <v>579.24</v>
      </c>
      <c r="O95" s="8">
        <v>4.7619047620000003</v>
      </c>
      <c r="P95" s="8">
        <v>28.962</v>
      </c>
      <c r="Q95" s="8">
        <v>8.6</v>
      </c>
    </row>
    <row r="96" spans="1:17" x14ac:dyDescent="0.3">
      <c r="A96" s="8" t="s">
        <v>130</v>
      </c>
      <c r="B96" s="8" t="s">
        <v>25</v>
      </c>
      <c r="C96" s="8" t="s">
        <v>26</v>
      </c>
      <c r="D96" s="8" t="s">
        <v>27</v>
      </c>
      <c r="E96" s="8" t="s">
        <v>31</v>
      </c>
      <c r="F96" s="8" t="s">
        <v>22</v>
      </c>
      <c r="G96" s="8">
        <v>89.75</v>
      </c>
      <c r="H96" s="8">
        <v>1</v>
      </c>
      <c r="I96" s="8">
        <v>4.4874999999999998</v>
      </c>
      <c r="J96" s="8">
        <v>94.237499999999997</v>
      </c>
      <c r="K96" s="17">
        <v>43502</v>
      </c>
      <c r="L96" s="74">
        <v>0.83680555555555558</v>
      </c>
      <c r="M96" s="8" t="s">
        <v>33</v>
      </c>
      <c r="N96" s="8">
        <v>89.75</v>
      </c>
      <c r="O96" s="8">
        <v>4.7619047620000003</v>
      </c>
      <c r="P96" s="8">
        <v>4.4874999999999998</v>
      </c>
      <c r="Q96" s="8">
        <v>6.6</v>
      </c>
    </row>
    <row r="97" spans="1:17" x14ac:dyDescent="0.3">
      <c r="A97" s="8" t="s">
        <v>131</v>
      </c>
      <c r="B97" s="8" t="s">
        <v>18</v>
      </c>
      <c r="C97" s="8" t="s">
        <v>19</v>
      </c>
      <c r="D97" s="8" t="s">
        <v>27</v>
      </c>
      <c r="E97" s="8" t="s">
        <v>31</v>
      </c>
      <c r="F97" s="8" t="s">
        <v>28</v>
      </c>
      <c r="G97" s="8">
        <v>97.16</v>
      </c>
      <c r="H97" s="8">
        <v>1</v>
      </c>
      <c r="I97" s="8">
        <v>4.8579999999999997</v>
      </c>
      <c r="J97" s="8">
        <v>102.018</v>
      </c>
      <c r="K97" s="17">
        <v>43532</v>
      </c>
      <c r="L97" s="74">
        <v>0.85972222222222228</v>
      </c>
      <c r="M97" s="8" t="s">
        <v>23</v>
      </c>
      <c r="N97" s="8">
        <v>97.16</v>
      </c>
      <c r="O97" s="8">
        <v>4.7619047620000003</v>
      </c>
      <c r="P97" s="8">
        <v>4.8579999999999997</v>
      </c>
      <c r="Q97" s="8">
        <v>7.2</v>
      </c>
    </row>
    <row r="98" spans="1:17" x14ac:dyDescent="0.3">
      <c r="A98" s="8" t="s">
        <v>132</v>
      </c>
      <c r="B98" s="8" t="s">
        <v>42</v>
      </c>
      <c r="C98" s="8" t="s">
        <v>43</v>
      </c>
      <c r="D98" s="8" t="s">
        <v>27</v>
      </c>
      <c r="E98" s="8" t="s">
        <v>31</v>
      </c>
      <c r="F98" s="8" t="s">
        <v>22</v>
      </c>
      <c r="G98" s="8">
        <v>87.87</v>
      </c>
      <c r="H98" s="8">
        <v>10</v>
      </c>
      <c r="I98" s="8">
        <v>43.935000000000002</v>
      </c>
      <c r="J98" s="8">
        <v>922.63499999999999</v>
      </c>
      <c r="K98" s="17">
        <v>43553</v>
      </c>
      <c r="L98" s="74">
        <v>0.43402777777777779</v>
      </c>
      <c r="M98" s="8" t="s">
        <v>23</v>
      </c>
      <c r="N98" s="8">
        <v>878.7</v>
      </c>
      <c r="O98" s="8">
        <v>4.7619047620000003</v>
      </c>
      <c r="P98" s="8">
        <v>43.935000000000002</v>
      </c>
      <c r="Q98" s="8">
        <v>5.0999999999999996</v>
      </c>
    </row>
    <row r="99" spans="1:17" x14ac:dyDescent="0.3">
      <c r="A99" s="8" t="s">
        <v>133</v>
      </c>
      <c r="B99" s="8" t="s">
        <v>25</v>
      </c>
      <c r="C99" s="8" t="s">
        <v>26</v>
      </c>
      <c r="D99" s="8" t="s">
        <v>27</v>
      </c>
      <c r="E99" s="8" t="s">
        <v>21</v>
      </c>
      <c r="F99" s="8" t="s">
        <v>28</v>
      </c>
      <c r="G99" s="8">
        <v>12.45</v>
      </c>
      <c r="H99" s="8">
        <v>6</v>
      </c>
      <c r="I99" s="8">
        <v>3.7349999999999999</v>
      </c>
      <c r="J99" s="8">
        <v>78.435000000000002</v>
      </c>
      <c r="K99" s="17">
        <v>43505</v>
      </c>
      <c r="L99" s="74">
        <v>0.5493055555555556</v>
      </c>
      <c r="M99" s="8" t="s">
        <v>29</v>
      </c>
      <c r="N99" s="8">
        <v>74.7</v>
      </c>
      <c r="O99" s="8">
        <v>4.7619047620000003</v>
      </c>
      <c r="P99" s="8">
        <v>3.7349999999999999</v>
      </c>
      <c r="Q99" s="8">
        <v>4.0999999999999996</v>
      </c>
    </row>
    <row r="100" spans="1:17" x14ac:dyDescent="0.3">
      <c r="A100" s="8" t="s">
        <v>134</v>
      </c>
      <c r="B100" s="8" t="s">
        <v>18</v>
      </c>
      <c r="C100" s="8" t="s">
        <v>19</v>
      </c>
      <c r="D100" s="8" t="s">
        <v>27</v>
      </c>
      <c r="E100" s="8" t="s">
        <v>31</v>
      </c>
      <c r="F100" s="8" t="s">
        <v>44</v>
      </c>
      <c r="G100" s="8">
        <v>52.75</v>
      </c>
      <c r="H100" s="8">
        <v>3</v>
      </c>
      <c r="I100" s="8">
        <v>7.9124999999999996</v>
      </c>
      <c r="J100" s="8">
        <v>166.16249999999999</v>
      </c>
      <c r="K100" s="17">
        <v>43547</v>
      </c>
      <c r="L100" s="74">
        <v>0.42777777777777776</v>
      </c>
      <c r="M100" s="8" t="s">
        <v>23</v>
      </c>
      <c r="N100" s="8">
        <v>158.25</v>
      </c>
      <c r="O100" s="8">
        <v>4.7619047620000003</v>
      </c>
      <c r="P100" s="8">
        <v>7.9124999999999996</v>
      </c>
      <c r="Q100" s="8">
        <v>9.3000000000000007</v>
      </c>
    </row>
    <row r="101" spans="1:17" x14ac:dyDescent="0.3">
      <c r="A101" s="8" t="s">
        <v>135</v>
      </c>
      <c r="B101" s="8" t="s">
        <v>42</v>
      </c>
      <c r="C101" s="8" t="s">
        <v>43</v>
      </c>
      <c r="D101" s="8" t="s">
        <v>27</v>
      </c>
      <c r="E101" s="8" t="s">
        <v>31</v>
      </c>
      <c r="F101" s="8" t="s">
        <v>32</v>
      </c>
      <c r="G101" s="8">
        <v>82.7</v>
      </c>
      <c r="H101" s="8">
        <v>6</v>
      </c>
      <c r="I101" s="8">
        <v>24.81</v>
      </c>
      <c r="J101" s="8">
        <v>521.01</v>
      </c>
      <c r="K101" s="17">
        <v>43529</v>
      </c>
      <c r="L101" s="74">
        <v>0.75972222222222219</v>
      </c>
      <c r="M101" s="8" t="s">
        <v>29</v>
      </c>
      <c r="N101" s="8">
        <v>496.2</v>
      </c>
      <c r="O101" s="8">
        <v>4.7619047620000003</v>
      </c>
      <c r="P101" s="8">
        <v>24.81</v>
      </c>
      <c r="Q101" s="8">
        <v>7.4</v>
      </c>
    </row>
    <row r="102" spans="1:17" x14ac:dyDescent="0.3">
      <c r="A102" s="8" t="s">
        <v>136</v>
      </c>
      <c r="B102" s="8" t="s">
        <v>25</v>
      </c>
      <c r="C102" s="8" t="s">
        <v>26</v>
      </c>
      <c r="D102" s="8" t="s">
        <v>20</v>
      </c>
      <c r="E102" s="8" t="s">
        <v>31</v>
      </c>
      <c r="F102" s="8" t="s">
        <v>46</v>
      </c>
      <c r="G102" s="8">
        <v>48.71</v>
      </c>
      <c r="H102" s="8">
        <v>1</v>
      </c>
      <c r="I102" s="8">
        <v>2.4355000000000002</v>
      </c>
      <c r="J102" s="8">
        <v>51.145499999999998</v>
      </c>
      <c r="K102" s="17">
        <v>43550</v>
      </c>
      <c r="L102" s="74">
        <v>0.80555555555555558</v>
      </c>
      <c r="M102" s="8" t="s">
        <v>29</v>
      </c>
      <c r="N102" s="8">
        <v>48.71</v>
      </c>
      <c r="O102" s="8">
        <v>4.7619047620000003</v>
      </c>
      <c r="P102" s="8">
        <v>2.4355000000000002</v>
      </c>
      <c r="Q102" s="8">
        <v>4.0999999999999996</v>
      </c>
    </row>
    <row r="103" spans="1:17" x14ac:dyDescent="0.3">
      <c r="A103" s="8" t="s">
        <v>137</v>
      </c>
      <c r="B103" s="8" t="s">
        <v>25</v>
      </c>
      <c r="C103" s="8" t="s">
        <v>26</v>
      </c>
      <c r="D103" s="8" t="s">
        <v>27</v>
      </c>
      <c r="E103" s="8" t="s">
        <v>31</v>
      </c>
      <c r="F103" s="8" t="s">
        <v>46</v>
      </c>
      <c r="G103" s="8">
        <v>78.55</v>
      </c>
      <c r="H103" s="8">
        <v>9</v>
      </c>
      <c r="I103" s="8">
        <v>35.347499999999997</v>
      </c>
      <c r="J103" s="8">
        <v>742.29750000000001</v>
      </c>
      <c r="K103" s="17">
        <v>43525</v>
      </c>
      <c r="L103" s="74">
        <v>0.55694444444444446</v>
      </c>
      <c r="M103" s="8" t="s">
        <v>29</v>
      </c>
      <c r="N103" s="8">
        <v>706.95</v>
      </c>
      <c r="O103" s="8">
        <v>4.7619047620000003</v>
      </c>
      <c r="P103" s="8">
        <v>35.347499999999997</v>
      </c>
      <c r="Q103" s="8">
        <v>7.2</v>
      </c>
    </row>
    <row r="104" spans="1:17" x14ac:dyDescent="0.3">
      <c r="A104" s="8" t="s">
        <v>138</v>
      </c>
      <c r="B104" s="8" t="s">
        <v>25</v>
      </c>
      <c r="C104" s="8" t="s">
        <v>26</v>
      </c>
      <c r="D104" s="8" t="s">
        <v>27</v>
      </c>
      <c r="E104" s="8" t="s">
        <v>21</v>
      </c>
      <c r="F104" s="8" t="s">
        <v>28</v>
      </c>
      <c r="G104" s="8">
        <v>23.07</v>
      </c>
      <c r="H104" s="8">
        <v>9</v>
      </c>
      <c r="I104" s="8">
        <v>10.381500000000001</v>
      </c>
      <c r="J104" s="8">
        <v>218.01150000000001</v>
      </c>
      <c r="K104" s="17">
        <v>43497</v>
      </c>
      <c r="L104" s="74">
        <v>0.47708333333333336</v>
      </c>
      <c r="M104" s="8" t="s">
        <v>29</v>
      </c>
      <c r="N104" s="8">
        <v>207.63</v>
      </c>
      <c r="O104" s="8">
        <v>4.7619047620000003</v>
      </c>
      <c r="P104" s="8">
        <v>10.381500000000001</v>
      </c>
      <c r="Q104" s="8">
        <v>4.9000000000000004</v>
      </c>
    </row>
    <row r="105" spans="1:17" x14ac:dyDescent="0.3">
      <c r="A105" s="8" t="s">
        <v>139</v>
      </c>
      <c r="B105" s="8" t="s">
        <v>18</v>
      </c>
      <c r="C105" s="8" t="s">
        <v>19</v>
      </c>
      <c r="D105" s="8" t="s">
        <v>27</v>
      </c>
      <c r="E105" s="8" t="s">
        <v>31</v>
      </c>
      <c r="F105" s="8" t="s">
        <v>44</v>
      </c>
      <c r="G105" s="8">
        <v>58.26</v>
      </c>
      <c r="H105" s="8">
        <v>6</v>
      </c>
      <c r="I105" s="8">
        <v>17.478000000000002</v>
      </c>
      <c r="J105" s="8">
        <v>367.03800000000001</v>
      </c>
      <c r="K105" s="17">
        <v>43552</v>
      </c>
      <c r="L105" s="74">
        <v>0.69722222222222219</v>
      </c>
      <c r="M105" s="8" t="s">
        <v>29</v>
      </c>
      <c r="N105" s="8">
        <v>349.56</v>
      </c>
      <c r="O105" s="8">
        <v>4.7619047620000003</v>
      </c>
      <c r="P105" s="8">
        <v>17.478000000000002</v>
      </c>
      <c r="Q105" s="8">
        <v>9.9</v>
      </c>
    </row>
    <row r="106" spans="1:17" x14ac:dyDescent="0.3">
      <c r="A106" s="8" t="s">
        <v>140</v>
      </c>
      <c r="B106" s="8" t="s">
        <v>42</v>
      </c>
      <c r="C106" s="8" t="s">
        <v>43</v>
      </c>
      <c r="D106" s="8" t="s">
        <v>27</v>
      </c>
      <c r="E106" s="8" t="s">
        <v>31</v>
      </c>
      <c r="F106" s="8" t="s">
        <v>22</v>
      </c>
      <c r="G106" s="8">
        <v>30.35</v>
      </c>
      <c r="H106" s="8">
        <v>7</v>
      </c>
      <c r="I106" s="8">
        <v>10.6225</v>
      </c>
      <c r="J106" s="8">
        <v>223.07249999999999</v>
      </c>
      <c r="K106" s="17">
        <v>43543</v>
      </c>
      <c r="L106" s="74">
        <v>0.7631944444444444</v>
      </c>
      <c r="M106" s="8" t="s">
        <v>29</v>
      </c>
      <c r="N106" s="8">
        <v>212.45</v>
      </c>
      <c r="O106" s="8">
        <v>4.7619047620000003</v>
      </c>
      <c r="P106" s="8">
        <v>10.6225</v>
      </c>
      <c r="Q106" s="8">
        <v>8</v>
      </c>
    </row>
    <row r="107" spans="1:17" x14ac:dyDescent="0.3">
      <c r="A107" s="8" t="s">
        <v>141</v>
      </c>
      <c r="B107" s="8" t="s">
        <v>18</v>
      </c>
      <c r="C107" s="8" t="s">
        <v>19</v>
      </c>
      <c r="D107" s="8" t="s">
        <v>20</v>
      </c>
      <c r="E107" s="8" t="s">
        <v>31</v>
      </c>
      <c r="F107" s="8" t="s">
        <v>28</v>
      </c>
      <c r="G107" s="8">
        <v>88.67</v>
      </c>
      <c r="H107" s="8">
        <v>10</v>
      </c>
      <c r="I107" s="8">
        <v>44.335000000000001</v>
      </c>
      <c r="J107" s="8">
        <v>931.03499999999997</v>
      </c>
      <c r="K107" s="17">
        <v>43477</v>
      </c>
      <c r="L107" s="74">
        <v>0.61805555555555558</v>
      </c>
      <c r="M107" s="8" t="s">
        <v>23</v>
      </c>
      <c r="N107" s="8">
        <v>886.7</v>
      </c>
      <c r="O107" s="8">
        <v>4.7619047620000003</v>
      </c>
      <c r="P107" s="8">
        <v>44.335000000000001</v>
      </c>
      <c r="Q107" s="8">
        <v>7.3</v>
      </c>
    </row>
    <row r="108" spans="1:17" x14ac:dyDescent="0.3">
      <c r="A108" s="8" t="s">
        <v>142</v>
      </c>
      <c r="B108" s="8" t="s">
        <v>25</v>
      </c>
      <c r="C108" s="8" t="s">
        <v>26</v>
      </c>
      <c r="D108" s="8" t="s">
        <v>27</v>
      </c>
      <c r="E108" s="8" t="s">
        <v>31</v>
      </c>
      <c r="F108" s="8" t="s">
        <v>46</v>
      </c>
      <c r="G108" s="8">
        <v>27.38</v>
      </c>
      <c r="H108" s="8">
        <v>6</v>
      </c>
      <c r="I108" s="8">
        <v>8.2140000000000004</v>
      </c>
      <c r="J108" s="8">
        <v>172.494</v>
      </c>
      <c r="K108" s="17">
        <v>43470</v>
      </c>
      <c r="L108" s="74">
        <v>0.87083333333333335</v>
      </c>
      <c r="M108" s="8" t="s">
        <v>33</v>
      </c>
      <c r="N108" s="8">
        <v>164.28</v>
      </c>
      <c r="O108" s="8">
        <v>4.7619047620000003</v>
      </c>
      <c r="P108" s="8">
        <v>8.2140000000000004</v>
      </c>
      <c r="Q108" s="8">
        <v>7.9</v>
      </c>
    </row>
    <row r="109" spans="1:17" x14ac:dyDescent="0.3">
      <c r="A109" s="8" t="s">
        <v>143</v>
      </c>
      <c r="B109" s="8" t="s">
        <v>18</v>
      </c>
      <c r="C109" s="8" t="s">
        <v>19</v>
      </c>
      <c r="D109" s="8" t="s">
        <v>27</v>
      </c>
      <c r="E109" s="8" t="s">
        <v>31</v>
      </c>
      <c r="F109" s="8" t="s">
        <v>36</v>
      </c>
      <c r="G109" s="8">
        <v>62.13</v>
      </c>
      <c r="H109" s="8">
        <v>6</v>
      </c>
      <c r="I109" s="8">
        <v>18.638999999999999</v>
      </c>
      <c r="J109" s="8">
        <v>391.41899999999998</v>
      </c>
      <c r="K109" s="17">
        <v>43546</v>
      </c>
      <c r="L109" s="74">
        <v>0.84652777777777777</v>
      </c>
      <c r="M109" s="8" t="s">
        <v>29</v>
      </c>
      <c r="N109" s="8">
        <v>372.78</v>
      </c>
      <c r="O109" s="8">
        <v>4.7619047620000003</v>
      </c>
      <c r="P109" s="8">
        <v>18.638999999999999</v>
      </c>
      <c r="Q109" s="8">
        <v>7.4</v>
      </c>
    </row>
    <row r="110" spans="1:17" x14ac:dyDescent="0.3">
      <c r="A110" s="8" t="s">
        <v>144</v>
      </c>
      <c r="B110" s="8" t="s">
        <v>25</v>
      </c>
      <c r="C110" s="8" t="s">
        <v>26</v>
      </c>
      <c r="D110" s="8" t="s">
        <v>27</v>
      </c>
      <c r="E110" s="8" t="s">
        <v>21</v>
      </c>
      <c r="F110" s="8" t="s">
        <v>44</v>
      </c>
      <c r="G110" s="8">
        <v>33.979999999999997</v>
      </c>
      <c r="H110" s="8">
        <v>9</v>
      </c>
      <c r="I110" s="8">
        <v>15.291</v>
      </c>
      <c r="J110" s="8">
        <v>321.11099999999999</v>
      </c>
      <c r="K110" s="17">
        <v>43548</v>
      </c>
      <c r="L110" s="74">
        <v>0.4465277777777778</v>
      </c>
      <c r="M110" s="8" t="s">
        <v>29</v>
      </c>
      <c r="N110" s="8">
        <v>305.82</v>
      </c>
      <c r="O110" s="8">
        <v>4.7619047620000003</v>
      </c>
      <c r="P110" s="8">
        <v>15.291</v>
      </c>
      <c r="Q110" s="8">
        <v>4.2</v>
      </c>
    </row>
    <row r="111" spans="1:17" x14ac:dyDescent="0.3">
      <c r="A111" s="8" t="s">
        <v>145</v>
      </c>
      <c r="B111" s="8" t="s">
        <v>25</v>
      </c>
      <c r="C111" s="8" t="s">
        <v>26</v>
      </c>
      <c r="D111" s="8" t="s">
        <v>20</v>
      </c>
      <c r="E111" s="8" t="s">
        <v>31</v>
      </c>
      <c r="F111" s="8" t="s">
        <v>28</v>
      </c>
      <c r="G111" s="8">
        <v>81.97</v>
      </c>
      <c r="H111" s="8">
        <v>10</v>
      </c>
      <c r="I111" s="8">
        <v>40.984999999999999</v>
      </c>
      <c r="J111" s="8">
        <v>860.68499999999995</v>
      </c>
      <c r="K111" s="17">
        <v>43527</v>
      </c>
      <c r="L111" s="74">
        <v>0.60416666666666663</v>
      </c>
      <c r="M111" s="8" t="s">
        <v>29</v>
      </c>
      <c r="N111" s="8">
        <v>819.7</v>
      </c>
      <c r="O111" s="8">
        <v>4.7619047620000003</v>
      </c>
      <c r="P111" s="8">
        <v>40.984999999999999</v>
      </c>
      <c r="Q111" s="8">
        <v>9.1999999999999993</v>
      </c>
    </row>
    <row r="112" spans="1:17" x14ac:dyDescent="0.3">
      <c r="A112" s="8" t="s">
        <v>146</v>
      </c>
      <c r="B112" s="8" t="s">
        <v>42</v>
      </c>
      <c r="C112" s="8" t="s">
        <v>43</v>
      </c>
      <c r="D112" s="8" t="s">
        <v>20</v>
      </c>
      <c r="E112" s="8" t="s">
        <v>21</v>
      </c>
      <c r="F112" s="8" t="s">
        <v>36</v>
      </c>
      <c r="G112" s="8">
        <v>16.489999999999998</v>
      </c>
      <c r="H112" s="8">
        <v>2</v>
      </c>
      <c r="I112" s="8">
        <v>1.649</v>
      </c>
      <c r="J112" s="8">
        <v>34.628999999999998</v>
      </c>
      <c r="K112" s="17">
        <v>43501</v>
      </c>
      <c r="L112" s="74">
        <v>0.48055555555555557</v>
      </c>
      <c r="M112" s="8" t="s">
        <v>23</v>
      </c>
      <c r="N112" s="8">
        <v>32.979999999999997</v>
      </c>
      <c r="O112" s="8">
        <v>4.7619047620000003</v>
      </c>
      <c r="P112" s="8">
        <v>1.649</v>
      </c>
      <c r="Q112" s="8">
        <v>4.5999999999999996</v>
      </c>
    </row>
    <row r="113" spans="1:17" x14ac:dyDescent="0.3">
      <c r="A113" s="8" t="s">
        <v>147</v>
      </c>
      <c r="B113" s="8" t="s">
        <v>25</v>
      </c>
      <c r="C113" s="8" t="s">
        <v>26</v>
      </c>
      <c r="D113" s="8" t="s">
        <v>20</v>
      </c>
      <c r="E113" s="8" t="s">
        <v>21</v>
      </c>
      <c r="F113" s="8" t="s">
        <v>22</v>
      </c>
      <c r="G113" s="8">
        <v>98.21</v>
      </c>
      <c r="H113" s="8">
        <v>3</v>
      </c>
      <c r="I113" s="8">
        <v>14.7315</v>
      </c>
      <c r="J113" s="8">
        <v>309.36149999999998</v>
      </c>
      <c r="K113" s="17">
        <v>43501</v>
      </c>
      <c r="L113" s="74">
        <v>0.44513888888888886</v>
      </c>
      <c r="M113" s="8" t="s">
        <v>33</v>
      </c>
      <c r="N113" s="8">
        <v>294.63</v>
      </c>
      <c r="O113" s="8">
        <v>4.7619047620000003</v>
      </c>
      <c r="P113" s="8">
        <v>14.7315</v>
      </c>
      <c r="Q113" s="8">
        <v>7.8</v>
      </c>
    </row>
    <row r="114" spans="1:17" x14ac:dyDescent="0.3">
      <c r="A114" s="8" t="s">
        <v>148</v>
      </c>
      <c r="B114" s="8" t="s">
        <v>42</v>
      </c>
      <c r="C114" s="8" t="s">
        <v>43</v>
      </c>
      <c r="D114" s="8" t="s">
        <v>27</v>
      </c>
      <c r="E114" s="8" t="s">
        <v>21</v>
      </c>
      <c r="F114" s="8" t="s">
        <v>46</v>
      </c>
      <c r="G114" s="8">
        <v>72.84</v>
      </c>
      <c r="H114" s="8">
        <v>7</v>
      </c>
      <c r="I114" s="8">
        <v>25.494</v>
      </c>
      <c r="J114" s="8">
        <v>535.37400000000002</v>
      </c>
      <c r="K114" s="17">
        <v>43511</v>
      </c>
      <c r="L114" s="74">
        <v>0.53055555555555556</v>
      </c>
      <c r="M114" s="8" t="s">
        <v>29</v>
      </c>
      <c r="N114" s="8">
        <v>509.88</v>
      </c>
      <c r="O114" s="8">
        <v>4.7619047620000003</v>
      </c>
      <c r="P114" s="8">
        <v>25.494</v>
      </c>
      <c r="Q114" s="8">
        <v>8.4</v>
      </c>
    </row>
    <row r="115" spans="1:17" x14ac:dyDescent="0.3">
      <c r="A115" s="8" t="s">
        <v>149</v>
      </c>
      <c r="B115" s="8" t="s">
        <v>18</v>
      </c>
      <c r="C115" s="8" t="s">
        <v>19</v>
      </c>
      <c r="D115" s="8" t="s">
        <v>20</v>
      </c>
      <c r="E115" s="8" t="s">
        <v>31</v>
      </c>
      <c r="F115" s="8" t="s">
        <v>32</v>
      </c>
      <c r="G115" s="8">
        <v>58.07</v>
      </c>
      <c r="H115" s="8">
        <v>9</v>
      </c>
      <c r="I115" s="8">
        <v>26.131499999999999</v>
      </c>
      <c r="J115" s="8">
        <v>548.76149999999996</v>
      </c>
      <c r="K115" s="17">
        <v>43484</v>
      </c>
      <c r="L115" s="74">
        <v>0.83819444444444446</v>
      </c>
      <c r="M115" s="8" t="s">
        <v>23</v>
      </c>
      <c r="N115" s="8">
        <v>522.63</v>
      </c>
      <c r="O115" s="8">
        <v>4.7619047620000003</v>
      </c>
      <c r="P115" s="8">
        <v>26.131499999999999</v>
      </c>
      <c r="Q115" s="8">
        <v>4.3</v>
      </c>
    </row>
    <row r="116" spans="1:17" x14ac:dyDescent="0.3">
      <c r="A116" s="8" t="s">
        <v>150</v>
      </c>
      <c r="B116" s="8" t="s">
        <v>25</v>
      </c>
      <c r="C116" s="8" t="s">
        <v>26</v>
      </c>
      <c r="D116" s="8" t="s">
        <v>20</v>
      </c>
      <c r="E116" s="8" t="s">
        <v>21</v>
      </c>
      <c r="F116" s="8" t="s">
        <v>32</v>
      </c>
      <c r="G116" s="8">
        <v>80.790000000000006</v>
      </c>
      <c r="H116" s="8">
        <v>9</v>
      </c>
      <c r="I116" s="8">
        <v>36.355499999999999</v>
      </c>
      <c r="J116" s="8">
        <v>763.46550000000002</v>
      </c>
      <c r="K116" s="17">
        <v>43497</v>
      </c>
      <c r="L116" s="74">
        <v>0.85486111111111107</v>
      </c>
      <c r="M116" s="8" t="s">
        <v>33</v>
      </c>
      <c r="N116" s="8">
        <v>727.11</v>
      </c>
      <c r="O116" s="8">
        <v>4.7619047620000003</v>
      </c>
      <c r="P116" s="8">
        <v>36.355499999999999</v>
      </c>
      <c r="Q116" s="8">
        <v>9.5</v>
      </c>
    </row>
    <row r="117" spans="1:17" x14ac:dyDescent="0.3">
      <c r="A117" s="8" t="s">
        <v>151</v>
      </c>
      <c r="B117" s="8" t="s">
        <v>25</v>
      </c>
      <c r="C117" s="8" t="s">
        <v>26</v>
      </c>
      <c r="D117" s="8" t="s">
        <v>27</v>
      </c>
      <c r="E117" s="8" t="s">
        <v>21</v>
      </c>
      <c r="F117" s="8" t="s">
        <v>46</v>
      </c>
      <c r="G117" s="8">
        <v>27.02</v>
      </c>
      <c r="H117" s="8">
        <v>3</v>
      </c>
      <c r="I117" s="8">
        <v>4.0529999999999999</v>
      </c>
      <c r="J117" s="8">
        <v>85.113</v>
      </c>
      <c r="K117" s="17">
        <v>43526</v>
      </c>
      <c r="L117" s="74">
        <v>0.54236111111111107</v>
      </c>
      <c r="M117" s="8" t="s">
        <v>33</v>
      </c>
      <c r="N117" s="8">
        <v>81.06</v>
      </c>
      <c r="O117" s="8">
        <v>4.7619047620000003</v>
      </c>
      <c r="P117" s="8">
        <v>4.0529999999999999</v>
      </c>
      <c r="Q117" s="8">
        <v>7.1</v>
      </c>
    </row>
    <row r="118" spans="1:17" x14ac:dyDescent="0.3">
      <c r="A118" s="8" t="s">
        <v>152</v>
      </c>
      <c r="B118" s="8" t="s">
        <v>42</v>
      </c>
      <c r="C118" s="8" t="s">
        <v>43</v>
      </c>
      <c r="D118" s="8" t="s">
        <v>20</v>
      </c>
      <c r="E118" s="8" t="s">
        <v>31</v>
      </c>
      <c r="F118" s="8" t="s">
        <v>46</v>
      </c>
      <c r="G118" s="8">
        <v>21.94</v>
      </c>
      <c r="H118" s="8">
        <v>5</v>
      </c>
      <c r="I118" s="8">
        <v>5.4850000000000003</v>
      </c>
      <c r="J118" s="8">
        <v>115.185</v>
      </c>
      <c r="K118" s="17">
        <v>43529</v>
      </c>
      <c r="L118" s="74">
        <v>0.52013888888888893</v>
      </c>
      <c r="M118" s="8" t="s">
        <v>23</v>
      </c>
      <c r="N118" s="8">
        <v>109.7</v>
      </c>
      <c r="O118" s="8">
        <v>4.7619047620000003</v>
      </c>
      <c r="P118" s="8">
        <v>5.4850000000000003</v>
      </c>
      <c r="Q118" s="8">
        <v>5.3</v>
      </c>
    </row>
    <row r="119" spans="1:17" x14ac:dyDescent="0.3">
      <c r="A119" s="8" t="s">
        <v>153</v>
      </c>
      <c r="B119" s="8" t="s">
        <v>42</v>
      </c>
      <c r="C119" s="8" t="s">
        <v>43</v>
      </c>
      <c r="D119" s="8" t="s">
        <v>20</v>
      </c>
      <c r="E119" s="8" t="s">
        <v>31</v>
      </c>
      <c r="F119" s="8" t="s">
        <v>46</v>
      </c>
      <c r="G119" s="8">
        <v>51.36</v>
      </c>
      <c r="H119" s="8">
        <v>1</v>
      </c>
      <c r="I119" s="8">
        <v>2.5680000000000001</v>
      </c>
      <c r="J119" s="8">
        <v>53.927999999999997</v>
      </c>
      <c r="K119" s="17">
        <v>43481</v>
      </c>
      <c r="L119" s="74">
        <v>0.6430555555555556</v>
      </c>
      <c r="M119" s="8" t="s">
        <v>23</v>
      </c>
      <c r="N119" s="8">
        <v>51.36</v>
      </c>
      <c r="O119" s="8">
        <v>4.7619047620000003</v>
      </c>
      <c r="P119" s="8">
        <v>2.5680000000000001</v>
      </c>
      <c r="Q119" s="8">
        <v>5.2</v>
      </c>
    </row>
    <row r="120" spans="1:17" x14ac:dyDescent="0.3">
      <c r="A120" s="8" t="s">
        <v>154</v>
      </c>
      <c r="B120" s="8" t="s">
        <v>18</v>
      </c>
      <c r="C120" s="8" t="s">
        <v>19</v>
      </c>
      <c r="D120" s="8" t="s">
        <v>27</v>
      </c>
      <c r="E120" s="8" t="s">
        <v>21</v>
      </c>
      <c r="F120" s="8" t="s">
        <v>44</v>
      </c>
      <c r="G120" s="8">
        <v>10.96</v>
      </c>
      <c r="H120" s="8">
        <v>10</v>
      </c>
      <c r="I120" s="8">
        <v>5.48</v>
      </c>
      <c r="J120" s="8">
        <v>115.08</v>
      </c>
      <c r="K120" s="17">
        <v>43498</v>
      </c>
      <c r="L120" s="74">
        <v>0.8666666666666667</v>
      </c>
      <c r="M120" s="8" t="s">
        <v>23</v>
      </c>
      <c r="N120" s="8">
        <v>109.6</v>
      </c>
      <c r="O120" s="8">
        <v>4.7619047620000003</v>
      </c>
      <c r="P120" s="8">
        <v>5.48</v>
      </c>
      <c r="Q120" s="8">
        <v>6</v>
      </c>
    </row>
    <row r="121" spans="1:17" x14ac:dyDescent="0.3">
      <c r="A121" s="8" t="s">
        <v>155</v>
      </c>
      <c r="B121" s="8" t="s">
        <v>42</v>
      </c>
      <c r="C121" s="8" t="s">
        <v>43</v>
      </c>
      <c r="D121" s="8" t="s">
        <v>27</v>
      </c>
      <c r="E121" s="8" t="s">
        <v>31</v>
      </c>
      <c r="F121" s="8" t="s">
        <v>32</v>
      </c>
      <c r="G121" s="8">
        <v>53.44</v>
      </c>
      <c r="H121" s="8">
        <v>2</v>
      </c>
      <c r="I121" s="8">
        <v>5.3440000000000003</v>
      </c>
      <c r="J121" s="8">
        <v>112.224</v>
      </c>
      <c r="K121" s="17">
        <v>43485</v>
      </c>
      <c r="L121" s="74">
        <v>0.85972222222222228</v>
      </c>
      <c r="M121" s="8" t="s">
        <v>23</v>
      </c>
      <c r="N121" s="8">
        <v>106.88</v>
      </c>
      <c r="O121" s="8">
        <v>4.7619047620000003</v>
      </c>
      <c r="P121" s="8">
        <v>5.3440000000000003</v>
      </c>
      <c r="Q121" s="8">
        <v>4.0999999999999996</v>
      </c>
    </row>
    <row r="122" spans="1:17" x14ac:dyDescent="0.3">
      <c r="A122" s="8" t="s">
        <v>156</v>
      </c>
      <c r="B122" s="8" t="s">
        <v>18</v>
      </c>
      <c r="C122" s="8" t="s">
        <v>19</v>
      </c>
      <c r="D122" s="8" t="s">
        <v>27</v>
      </c>
      <c r="E122" s="8" t="s">
        <v>21</v>
      </c>
      <c r="F122" s="8" t="s">
        <v>28</v>
      </c>
      <c r="G122" s="8">
        <v>99.56</v>
      </c>
      <c r="H122" s="8">
        <v>8</v>
      </c>
      <c r="I122" s="8">
        <v>39.823999999999998</v>
      </c>
      <c r="J122" s="8">
        <v>836.30399999999997</v>
      </c>
      <c r="K122" s="17">
        <v>43510</v>
      </c>
      <c r="L122" s="74">
        <v>0.7104166666666667</v>
      </c>
      <c r="M122" s="8" t="s">
        <v>33</v>
      </c>
      <c r="N122" s="8">
        <v>796.48</v>
      </c>
      <c r="O122" s="8">
        <v>4.7619047620000003</v>
      </c>
      <c r="P122" s="8">
        <v>39.823999999999998</v>
      </c>
      <c r="Q122" s="8">
        <v>5.2</v>
      </c>
    </row>
    <row r="123" spans="1:17" x14ac:dyDescent="0.3">
      <c r="A123" s="8" t="s">
        <v>157</v>
      </c>
      <c r="B123" s="8" t="s">
        <v>25</v>
      </c>
      <c r="C123" s="8" t="s">
        <v>26</v>
      </c>
      <c r="D123" s="8" t="s">
        <v>20</v>
      </c>
      <c r="E123" s="8" t="s">
        <v>31</v>
      </c>
      <c r="F123" s="8" t="s">
        <v>36</v>
      </c>
      <c r="G123" s="8">
        <v>57.12</v>
      </c>
      <c r="H123" s="8">
        <v>7</v>
      </c>
      <c r="I123" s="8">
        <v>19.992000000000001</v>
      </c>
      <c r="J123" s="8">
        <v>419.83199999999999</v>
      </c>
      <c r="K123" s="17">
        <v>43477</v>
      </c>
      <c r="L123" s="74">
        <v>0.50138888888888888</v>
      </c>
      <c r="M123" s="8" t="s">
        <v>33</v>
      </c>
      <c r="N123" s="8">
        <v>399.84</v>
      </c>
      <c r="O123" s="8">
        <v>4.7619047620000003</v>
      </c>
      <c r="P123" s="8">
        <v>19.992000000000001</v>
      </c>
      <c r="Q123" s="8">
        <v>6.5</v>
      </c>
    </row>
    <row r="124" spans="1:17" x14ac:dyDescent="0.3">
      <c r="A124" s="8" t="s">
        <v>158</v>
      </c>
      <c r="B124" s="8" t="s">
        <v>42</v>
      </c>
      <c r="C124" s="8" t="s">
        <v>43</v>
      </c>
      <c r="D124" s="8" t="s">
        <v>20</v>
      </c>
      <c r="E124" s="8" t="s">
        <v>31</v>
      </c>
      <c r="F124" s="8" t="s">
        <v>36</v>
      </c>
      <c r="G124" s="8">
        <v>99.96</v>
      </c>
      <c r="H124" s="8">
        <v>9</v>
      </c>
      <c r="I124" s="8">
        <v>44.981999999999999</v>
      </c>
      <c r="J124" s="8">
        <v>944.62199999999996</v>
      </c>
      <c r="K124" s="17">
        <v>43533</v>
      </c>
      <c r="L124" s="74">
        <v>0.72638888888888886</v>
      </c>
      <c r="M124" s="8" t="s">
        <v>33</v>
      </c>
      <c r="N124" s="8">
        <v>899.64</v>
      </c>
      <c r="O124" s="8">
        <v>4.7619047620000003</v>
      </c>
      <c r="P124" s="8">
        <v>44.981999999999999</v>
      </c>
      <c r="Q124" s="8">
        <v>4.2</v>
      </c>
    </row>
    <row r="125" spans="1:17" x14ac:dyDescent="0.3">
      <c r="A125" s="8" t="s">
        <v>159</v>
      </c>
      <c r="B125" s="8" t="s">
        <v>25</v>
      </c>
      <c r="C125" s="8" t="s">
        <v>26</v>
      </c>
      <c r="D125" s="8" t="s">
        <v>20</v>
      </c>
      <c r="E125" s="8" t="s">
        <v>31</v>
      </c>
      <c r="F125" s="8" t="s">
        <v>32</v>
      </c>
      <c r="G125" s="8">
        <v>63.91</v>
      </c>
      <c r="H125" s="8">
        <v>8</v>
      </c>
      <c r="I125" s="8">
        <v>25.564</v>
      </c>
      <c r="J125" s="8">
        <v>536.84400000000005</v>
      </c>
      <c r="K125" s="17">
        <v>43537</v>
      </c>
      <c r="L125" s="74">
        <v>0.82777777777777772</v>
      </c>
      <c r="M125" s="8" t="s">
        <v>33</v>
      </c>
      <c r="N125" s="8">
        <v>511.28</v>
      </c>
      <c r="O125" s="8">
        <v>4.7619047620000003</v>
      </c>
      <c r="P125" s="8">
        <v>25.564</v>
      </c>
      <c r="Q125" s="8">
        <v>4.5999999999999996</v>
      </c>
    </row>
    <row r="126" spans="1:17" x14ac:dyDescent="0.3">
      <c r="A126" s="8" t="s">
        <v>160</v>
      </c>
      <c r="B126" s="8" t="s">
        <v>42</v>
      </c>
      <c r="C126" s="8" t="s">
        <v>43</v>
      </c>
      <c r="D126" s="8" t="s">
        <v>20</v>
      </c>
      <c r="E126" s="8" t="s">
        <v>21</v>
      </c>
      <c r="F126" s="8" t="s">
        <v>46</v>
      </c>
      <c r="G126" s="8">
        <v>56.47</v>
      </c>
      <c r="H126" s="8">
        <v>8</v>
      </c>
      <c r="I126" s="8">
        <v>22.588000000000001</v>
      </c>
      <c r="J126" s="8">
        <v>474.34800000000001</v>
      </c>
      <c r="K126" s="17">
        <v>43533</v>
      </c>
      <c r="L126" s="74">
        <v>0.62291666666666667</v>
      </c>
      <c r="M126" s="8" t="s">
        <v>23</v>
      </c>
      <c r="N126" s="8">
        <v>451.76</v>
      </c>
      <c r="O126" s="8">
        <v>4.7619047620000003</v>
      </c>
      <c r="P126" s="8">
        <v>22.588000000000001</v>
      </c>
      <c r="Q126" s="8">
        <v>7.3</v>
      </c>
    </row>
    <row r="127" spans="1:17" x14ac:dyDescent="0.3">
      <c r="A127" s="8" t="s">
        <v>161</v>
      </c>
      <c r="B127" s="8" t="s">
        <v>18</v>
      </c>
      <c r="C127" s="8" t="s">
        <v>19</v>
      </c>
      <c r="D127" s="8" t="s">
        <v>27</v>
      </c>
      <c r="E127" s="8" t="s">
        <v>21</v>
      </c>
      <c r="F127" s="8" t="s">
        <v>32</v>
      </c>
      <c r="G127" s="8">
        <v>93.69</v>
      </c>
      <c r="H127" s="8">
        <v>7</v>
      </c>
      <c r="I127" s="8">
        <v>32.791499999999999</v>
      </c>
      <c r="J127" s="8">
        <v>688.62149999999997</v>
      </c>
      <c r="K127" s="17">
        <v>43534</v>
      </c>
      <c r="L127" s="74">
        <v>0.78055555555555556</v>
      </c>
      <c r="M127" s="8" t="s">
        <v>33</v>
      </c>
      <c r="N127" s="8">
        <v>655.83</v>
      </c>
      <c r="O127" s="8">
        <v>4.7619047620000003</v>
      </c>
      <c r="P127" s="8">
        <v>32.791499999999999</v>
      </c>
      <c r="Q127" s="8">
        <v>4.5</v>
      </c>
    </row>
    <row r="128" spans="1:17" x14ac:dyDescent="0.3">
      <c r="A128" s="8" t="s">
        <v>162</v>
      </c>
      <c r="B128" s="8" t="s">
        <v>18</v>
      </c>
      <c r="C128" s="8" t="s">
        <v>19</v>
      </c>
      <c r="D128" s="8" t="s">
        <v>27</v>
      </c>
      <c r="E128" s="8" t="s">
        <v>21</v>
      </c>
      <c r="F128" s="8" t="s">
        <v>36</v>
      </c>
      <c r="G128" s="8">
        <v>32.25</v>
      </c>
      <c r="H128" s="8">
        <v>5</v>
      </c>
      <c r="I128" s="8">
        <v>8.0625</v>
      </c>
      <c r="J128" s="8">
        <v>169.3125</v>
      </c>
      <c r="K128" s="17">
        <v>43492</v>
      </c>
      <c r="L128" s="74">
        <v>0.55972222222222223</v>
      </c>
      <c r="M128" s="8" t="s">
        <v>29</v>
      </c>
      <c r="N128" s="8">
        <v>161.25</v>
      </c>
      <c r="O128" s="8">
        <v>4.7619047620000003</v>
      </c>
      <c r="P128" s="8">
        <v>8.0625</v>
      </c>
      <c r="Q128" s="8">
        <v>9</v>
      </c>
    </row>
    <row r="129" spans="1:17" x14ac:dyDescent="0.3">
      <c r="A129" s="8" t="s">
        <v>163</v>
      </c>
      <c r="B129" s="8" t="s">
        <v>25</v>
      </c>
      <c r="C129" s="8" t="s">
        <v>26</v>
      </c>
      <c r="D129" s="8" t="s">
        <v>27</v>
      </c>
      <c r="E129" s="8" t="s">
        <v>21</v>
      </c>
      <c r="F129" s="8" t="s">
        <v>46</v>
      </c>
      <c r="G129" s="8">
        <v>31.73</v>
      </c>
      <c r="H129" s="8">
        <v>9</v>
      </c>
      <c r="I129" s="8">
        <v>14.278499999999999</v>
      </c>
      <c r="J129" s="8">
        <v>299.8485</v>
      </c>
      <c r="K129" s="17">
        <v>43473</v>
      </c>
      <c r="L129" s="74">
        <v>0.67847222222222225</v>
      </c>
      <c r="M129" s="8" t="s">
        <v>33</v>
      </c>
      <c r="N129" s="8">
        <v>285.57</v>
      </c>
      <c r="O129" s="8">
        <v>4.7619047620000003</v>
      </c>
      <c r="P129" s="8">
        <v>14.278499999999999</v>
      </c>
      <c r="Q129" s="8">
        <v>5.9</v>
      </c>
    </row>
    <row r="130" spans="1:17" x14ac:dyDescent="0.3">
      <c r="A130" s="8" t="s">
        <v>164</v>
      </c>
      <c r="B130" s="8" t="s">
        <v>25</v>
      </c>
      <c r="C130" s="8" t="s">
        <v>26</v>
      </c>
      <c r="D130" s="8" t="s">
        <v>20</v>
      </c>
      <c r="E130" s="8" t="s">
        <v>21</v>
      </c>
      <c r="F130" s="8" t="s">
        <v>44</v>
      </c>
      <c r="G130" s="8">
        <v>68.540000000000006</v>
      </c>
      <c r="H130" s="8">
        <v>8</v>
      </c>
      <c r="I130" s="8">
        <v>27.416</v>
      </c>
      <c r="J130" s="8">
        <v>575.73599999999999</v>
      </c>
      <c r="K130" s="17">
        <v>43473</v>
      </c>
      <c r="L130" s="74">
        <v>0.6645833333333333</v>
      </c>
      <c r="M130" s="8" t="s">
        <v>23</v>
      </c>
      <c r="N130" s="8">
        <v>548.32000000000005</v>
      </c>
      <c r="O130" s="8">
        <v>4.7619047620000003</v>
      </c>
      <c r="P130" s="8">
        <v>27.416</v>
      </c>
      <c r="Q130" s="8">
        <v>8.5</v>
      </c>
    </row>
    <row r="131" spans="1:17" x14ac:dyDescent="0.3">
      <c r="A131" s="8" t="s">
        <v>165</v>
      </c>
      <c r="B131" s="8" t="s">
        <v>42</v>
      </c>
      <c r="C131" s="8" t="s">
        <v>43</v>
      </c>
      <c r="D131" s="8" t="s">
        <v>27</v>
      </c>
      <c r="E131" s="8" t="s">
        <v>21</v>
      </c>
      <c r="F131" s="8" t="s">
        <v>36</v>
      </c>
      <c r="G131" s="8">
        <v>90.28</v>
      </c>
      <c r="H131" s="8">
        <v>9</v>
      </c>
      <c r="I131" s="8">
        <v>40.625999999999998</v>
      </c>
      <c r="J131" s="8">
        <v>853.14599999999996</v>
      </c>
      <c r="K131" s="17">
        <v>43504</v>
      </c>
      <c r="L131" s="74">
        <v>0.46875</v>
      </c>
      <c r="M131" s="8" t="s">
        <v>23</v>
      </c>
      <c r="N131" s="8">
        <v>812.52</v>
      </c>
      <c r="O131" s="8">
        <v>4.7619047620000003</v>
      </c>
      <c r="P131" s="8">
        <v>40.625999999999998</v>
      </c>
      <c r="Q131" s="8">
        <v>7.2</v>
      </c>
    </row>
    <row r="132" spans="1:17" x14ac:dyDescent="0.3">
      <c r="A132" s="8" t="s">
        <v>166</v>
      </c>
      <c r="B132" s="8" t="s">
        <v>42</v>
      </c>
      <c r="C132" s="8" t="s">
        <v>43</v>
      </c>
      <c r="D132" s="8" t="s">
        <v>27</v>
      </c>
      <c r="E132" s="8" t="s">
        <v>21</v>
      </c>
      <c r="F132" s="8" t="s">
        <v>46</v>
      </c>
      <c r="G132" s="8">
        <v>39.619999999999997</v>
      </c>
      <c r="H132" s="8">
        <v>7</v>
      </c>
      <c r="I132" s="8">
        <v>13.867000000000001</v>
      </c>
      <c r="J132" s="8">
        <v>291.20699999999999</v>
      </c>
      <c r="K132" s="17">
        <v>43490</v>
      </c>
      <c r="L132" s="74">
        <v>0.5541666666666667</v>
      </c>
      <c r="M132" s="8" t="s">
        <v>29</v>
      </c>
      <c r="N132" s="8">
        <v>277.33999999999997</v>
      </c>
      <c r="O132" s="8">
        <v>4.7619047620000003</v>
      </c>
      <c r="P132" s="8">
        <v>13.867000000000001</v>
      </c>
      <c r="Q132" s="8">
        <v>7.5</v>
      </c>
    </row>
    <row r="133" spans="1:17" x14ac:dyDescent="0.3">
      <c r="A133" s="8" t="s">
        <v>167</v>
      </c>
      <c r="B133" s="8" t="s">
        <v>18</v>
      </c>
      <c r="C133" s="8" t="s">
        <v>19</v>
      </c>
      <c r="D133" s="8" t="s">
        <v>20</v>
      </c>
      <c r="E133" s="8" t="s">
        <v>21</v>
      </c>
      <c r="F133" s="8" t="s">
        <v>36</v>
      </c>
      <c r="G133" s="8">
        <v>92.13</v>
      </c>
      <c r="H133" s="8">
        <v>6</v>
      </c>
      <c r="I133" s="8">
        <v>27.638999999999999</v>
      </c>
      <c r="J133" s="8">
        <v>580.41899999999998</v>
      </c>
      <c r="K133" s="17">
        <v>43530</v>
      </c>
      <c r="L133" s="74">
        <v>0.8569444444444444</v>
      </c>
      <c r="M133" s="8" t="s">
        <v>29</v>
      </c>
      <c r="N133" s="8">
        <v>552.78</v>
      </c>
      <c r="O133" s="8">
        <v>4.7619047620000003</v>
      </c>
      <c r="P133" s="8">
        <v>27.638999999999999</v>
      </c>
      <c r="Q133" s="8">
        <v>8.3000000000000007</v>
      </c>
    </row>
    <row r="134" spans="1:17" x14ac:dyDescent="0.3">
      <c r="A134" s="8" t="s">
        <v>168</v>
      </c>
      <c r="B134" s="8" t="s">
        <v>42</v>
      </c>
      <c r="C134" s="8" t="s">
        <v>43</v>
      </c>
      <c r="D134" s="8" t="s">
        <v>27</v>
      </c>
      <c r="E134" s="8" t="s">
        <v>21</v>
      </c>
      <c r="F134" s="8" t="s">
        <v>36</v>
      </c>
      <c r="G134" s="8">
        <v>34.840000000000003</v>
      </c>
      <c r="H134" s="8">
        <v>4</v>
      </c>
      <c r="I134" s="8">
        <v>6.968</v>
      </c>
      <c r="J134" s="8">
        <v>146.328</v>
      </c>
      <c r="K134" s="17">
        <v>43506</v>
      </c>
      <c r="L134" s="74">
        <v>0.77500000000000002</v>
      </c>
      <c r="M134" s="8" t="s">
        <v>29</v>
      </c>
      <c r="N134" s="8">
        <v>139.36000000000001</v>
      </c>
      <c r="O134" s="8">
        <v>4.7619047620000003</v>
      </c>
      <c r="P134" s="8">
        <v>6.968</v>
      </c>
      <c r="Q134" s="8">
        <v>7.4</v>
      </c>
    </row>
    <row r="135" spans="1:17" x14ac:dyDescent="0.3">
      <c r="A135" s="8" t="s">
        <v>169</v>
      </c>
      <c r="B135" s="8" t="s">
        <v>42</v>
      </c>
      <c r="C135" s="8" t="s">
        <v>43</v>
      </c>
      <c r="D135" s="8" t="s">
        <v>20</v>
      </c>
      <c r="E135" s="8" t="s">
        <v>31</v>
      </c>
      <c r="F135" s="8" t="s">
        <v>28</v>
      </c>
      <c r="G135" s="8">
        <v>87.45</v>
      </c>
      <c r="H135" s="8">
        <v>6</v>
      </c>
      <c r="I135" s="8">
        <v>26.234999999999999</v>
      </c>
      <c r="J135" s="8">
        <v>550.93499999999995</v>
      </c>
      <c r="K135" s="17">
        <v>43513</v>
      </c>
      <c r="L135" s="74">
        <v>0.61111111111111116</v>
      </c>
      <c r="M135" s="8" t="s">
        <v>33</v>
      </c>
      <c r="N135" s="8">
        <v>524.70000000000005</v>
      </c>
      <c r="O135" s="8">
        <v>4.7619047620000003</v>
      </c>
      <c r="P135" s="8">
        <v>26.234999999999999</v>
      </c>
      <c r="Q135" s="8">
        <v>8.8000000000000007</v>
      </c>
    </row>
    <row r="136" spans="1:17" x14ac:dyDescent="0.3">
      <c r="A136" s="8" t="s">
        <v>170</v>
      </c>
      <c r="B136" s="8" t="s">
        <v>25</v>
      </c>
      <c r="C136" s="8" t="s">
        <v>26</v>
      </c>
      <c r="D136" s="8" t="s">
        <v>27</v>
      </c>
      <c r="E136" s="8" t="s">
        <v>21</v>
      </c>
      <c r="F136" s="8" t="s">
        <v>22</v>
      </c>
      <c r="G136" s="8">
        <v>81.3</v>
      </c>
      <c r="H136" s="8">
        <v>6</v>
      </c>
      <c r="I136" s="8">
        <v>24.39</v>
      </c>
      <c r="J136" s="8">
        <v>512.19000000000005</v>
      </c>
      <c r="K136" s="17">
        <v>43532</v>
      </c>
      <c r="L136" s="74">
        <v>0.69652777777777775</v>
      </c>
      <c r="M136" s="8" t="s">
        <v>23</v>
      </c>
      <c r="N136" s="8">
        <v>487.8</v>
      </c>
      <c r="O136" s="8">
        <v>4.7619047620000003</v>
      </c>
      <c r="P136" s="8">
        <v>24.39</v>
      </c>
      <c r="Q136" s="8">
        <v>5.3</v>
      </c>
    </row>
    <row r="137" spans="1:17" x14ac:dyDescent="0.3">
      <c r="A137" s="8" t="s">
        <v>171</v>
      </c>
      <c r="B137" s="8" t="s">
        <v>25</v>
      </c>
      <c r="C137" s="8" t="s">
        <v>26</v>
      </c>
      <c r="D137" s="8" t="s">
        <v>27</v>
      </c>
      <c r="E137" s="8" t="s">
        <v>31</v>
      </c>
      <c r="F137" s="8" t="s">
        <v>46</v>
      </c>
      <c r="G137" s="8">
        <v>90.22</v>
      </c>
      <c r="H137" s="8">
        <v>3</v>
      </c>
      <c r="I137" s="8">
        <v>13.532999999999999</v>
      </c>
      <c r="J137" s="8">
        <v>284.19299999999998</v>
      </c>
      <c r="K137" s="17">
        <v>43514</v>
      </c>
      <c r="L137" s="74">
        <v>0.81874999999999998</v>
      </c>
      <c r="M137" s="8" t="s">
        <v>29</v>
      </c>
      <c r="N137" s="8">
        <v>270.66000000000003</v>
      </c>
      <c r="O137" s="8">
        <v>4.7619047620000003</v>
      </c>
      <c r="P137" s="8">
        <v>13.532999999999999</v>
      </c>
      <c r="Q137" s="8">
        <v>6.2</v>
      </c>
    </row>
    <row r="138" spans="1:17" x14ac:dyDescent="0.3">
      <c r="A138" s="8" t="s">
        <v>172</v>
      </c>
      <c r="B138" s="8" t="s">
        <v>18</v>
      </c>
      <c r="C138" s="8" t="s">
        <v>19</v>
      </c>
      <c r="D138" s="8" t="s">
        <v>27</v>
      </c>
      <c r="E138" s="8" t="s">
        <v>21</v>
      </c>
      <c r="F138" s="8" t="s">
        <v>28</v>
      </c>
      <c r="G138" s="8">
        <v>26.31</v>
      </c>
      <c r="H138" s="8">
        <v>5</v>
      </c>
      <c r="I138" s="8">
        <v>6.5774999999999997</v>
      </c>
      <c r="J138" s="8">
        <v>138.1275</v>
      </c>
      <c r="K138" s="17">
        <v>43483</v>
      </c>
      <c r="L138" s="74">
        <v>0.87430555555555556</v>
      </c>
      <c r="M138" s="8" t="s">
        <v>33</v>
      </c>
      <c r="N138" s="8">
        <v>131.55000000000001</v>
      </c>
      <c r="O138" s="8">
        <v>4.7619047620000003</v>
      </c>
      <c r="P138" s="8">
        <v>6.5774999999999997</v>
      </c>
      <c r="Q138" s="8">
        <v>8.8000000000000007</v>
      </c>
    </row>
    <row r="139" spans="1:17" x14ac:dyDescent="0.3">
      <c r="A139" s="8" t="s">
        <v>173</v>
      </c>
      <c r="B139" s="8" t="s">
        <v>18</v>
      </c>
      <c r="C139" s="8" t="s">
        <v>19</v>
      </c>
      <c r="D139" s="8" t="s">
        <v>20</v>
      </c>
      <c r="E139" s="8" t="s">
        <v>21</v>
      </c>
      <c r="F139" s="8" t="s">
        <v>32</v>
      </c>
      <c r="G139" s="8">
        <v>34.42</v>
      </c>
      <c r="H139" s="8">
        <v>6</v>
      </c>
      <c r="I139" s="8">
        <v>10.326000000000001</v>
      </c>
      <c r="J139" s="8">
        <v>216.846</v>
      </c>
      <c r="K139" s="17">
        <v>43514</v>
      </c>
      <c r="L139" s="74">
        <v>0.65208333333333335</v>
      </c>
      <c r="M139" s="8" t="s">
        <v>29</v>
      </c>
      <c r="N139" s="8">
        <v>206.52</v>
      </c>
      <c r="O139" s="8">
        <v>4.7619047620000003</v>
      </c>
      <c r="P139" s="8">
        <v>10.326000000000001</v>
      </c>
      <c r="Q139" s="8">
        <v>9.8000000000000007</v>
      </c>
    </row>
    <row r="140" spans="1:17" x14ac:dyDescent="0.3">
      <c r="A140" s="8" t="s">
        <v>174</v>
      </c>
      <c r="B140" s="8" t="s">
        <v>42</v>
      </c>
      <c r="C140" s="8" t="s">
        <v>43</v>
      </c>
      <c r="D140" s="8" t="s">
        <v>27</v>
      </c>
      <c r="E140" s="8" t="s">
        <v>31</v>
      </c>
      <c r="F140" s="8" t="s">
        <v>36</v>
      </c>
      <c r="G140" s="8">
        <v>51.91</v>
      </c>
      <c r="H140" s="8">
        <v>10</v>
      </c>
      <c r="I140" s="8">
        <v>25.954999999999998</v>
      </c>
      <c r="J140" s="8">
        <v>545.05499999999995</v>
      </c>
      <c r="K140" s="17">
        <v>43512</v>
      </c>
      <c r="L140" s="74">
        <v>0.51458333333333328</v>
      </c>
      <c r="M140" s="8" t="s">
        <v>29</v>
      </c>
      <c r="N140" s="8">
        <v>519.1</v>
      </c>
      <c r="O140" s="8">
        <v>4.7619047620000003</v>
      </c>
      <c r="P140" s="8">
        <v>25.954999999999998</v>
      </c>
      <c r="Q140" s="8">
        <v>8.1999999999999993</v>
      </c>
    </row>
    <row r="141" spans="1:17" x14ac:dyDescent="0.3">
      <c r="A141" s="8" t="s">
        <v>175</v>
      </c>
      <c r="B141" s="8" t="s">
        <v>18</v>
      </c>
      <c r="C141" s="8" t="s">
        <v>19</v>
      </c>
      <c r="D141" s="8" t="s">
        <v>27</v>
      </c>
      <c r="E141" s="8" t="s">
        <v>31</v>
      </c>
      <c r="F141" s="8" t="s">
        <v>36</v>
      </c>
      <c r="G141" s="8">
        <v>72.5</v>
      </c>
      <c r="H141" s="8">
        <v>8</v>
      </c>
      <c r="I141" s="8">
        <v>29</v>
      </c>
      <c r="J141" s="8">
        <v>609</v>
      </c>
      <c r="K141" s="17">
        <v>43540</v>
      </c>
      <c r="L141" s="74">
        <v>0.80902777777777779</v>
      </c>
      <c r="M141" s="8" t="s">
        <v>23</v>
      </c>
      <c r="N141" s="8">
        <v>580</v>
      </c>
      <c r="O141" s="8">
        <v>4.7619047620000003</v>
      </c>
      <c r="P141" s="8">
        <v>29</v>
      </c>
      <c r="Q141" s="8">
        <v>9.1999999999999993</v>
      </c>
    </row>
    <row r="142" spans="1:17" x14ac:dyDescent="0.3">
      <c r="A142" s="8" t="s">
        <v>176</v>
      </c>
      <c r="B142" s="8" t="s">
        <v>25</v>
      </c>
      <c r="C142" s="8" t="s">
        <v>26</v>
      </c>
      <c r="D142" s="8" t="s">
        <v>20</v>
      </c>
      <c r="E142" s="8" t="s">
        <v>21</v>
      </c>
      <c r="F142" s="8" t="s">
        <v>36</v>
      </c>
      <c r="G142" s="8">
        <v>89.8</v>
      </c>
      <c r="H142" s="8">
        <v>10</v>
      </c>
      <c r="I142" s="8">
        <v>44.9</v>
      </c>
      <c r="J142" s="8">
        <v>942.9</v>
      </c>
      <c r="K142" s="17">
        <v>43488</v>
      </c>
      <c r="L142" s="74">
        <v>0.54166666666666663</v>
      </c>
      <c r="M142" s="8" t="s">
        <v>33</v>
      </c>
      <c r="N142" s="8">
        <v>898</v>
      </c>
      <c r="O142" s="8">
        <v>4.7619047620000003</v>
      </c>
      <c r="P142" s="8">
        <v>44.9</v>
      </c>
      <c r="Q142" s="8">
        <v>5.4</v>
      </c>
    </row>
    <row r="143" spans="1:17" x14ac:dyDescent="0.3">
      <c r="A143" s="8" t="s">
        <v>177</v>
      </c>
      <c r="B143" s="8" t="s">
        <v>25</v>
      </c>
      <c r="C143" s="8" t="s">
        <v>26</v>
      </c>
      <c r="D143" s="8" t="s">
        <v>20</v>
      </c>
      <c r="E143" s="8" t="s">
        <v>31</v>
      </c>
      <c r="F143" s="8" t="s">
        <v>22</v>
      </c>
      <c r="G143" s="8">
        <v>90.5</v>
      </c>
      <c r="H143" s="8">
        <v>10</v>
      </c>
      <c r="I143" s="8">
        <v>45.25</v>
      </c>
      <c r="J143" s="8">
        <v>950.25</v>
      </c>
      <c r="K143" s="17">
        <v>43490</v>
      </c>
      <c r="L143" s="74">
        <v>0.57499999999999996</v>
      </c>
      <c r="M143" s="8" t="s">
        <v>29</v>
      </c>
      <c r="N143" s="8">
        <v>905</v>
      </c>
      <c r="O143" s="8">
        <v>4.7619047620000003</v>
      </c>
      <c r="P143" s="8">
        <v>45.25</v>
      </c>
      <c r="Q143" s="8">
        <v>8.1</v>
      </c>
    </row>
    <row r="144" spans="1:17" x14ac:dyDescent="0.3">
      <c r="A144" s="8" t="s">
        <v>178</v>
      </c>
      <c r="B144" s="8" t="s">
        <v>25</v>
      </c>
      <c r="C144" s="8" t="s">
        <v>26</v>
      </c>
      <c r="D144" s="8" t="s">
        <v>20</v>
      </c>
      <c r="E144" s="8" t="s">
        <v>21</v>
      </c>
      <c r="F144" s="8" t="s">
        <v>22</v>
      </c>
      <c r="G144" s="8">
        <v>68.599999999999994</v>
      </c>
      <c r="H144" s="8">
        <v>10</v>
      </c>
      <c r="I144" s="8">
        <v>34.299999999999997</v>
      </c>
      <c r="J144" s="8">
        <v>720.3</v>
      </c>
      <c r="K144" s="17">
        <v>43501</v>
      </c>
      <c r="L144" s="74">
        <v>0.83125000000000004</v>
      </c>
      <c r="M144" s="8" t="s">
        <v>29</v>
      </c>
      <c r="N144" s="8">
        <v>686</v>
      </c>
      <c r="O144" s="8">
        <v>4.7619047620000003</v>
      </c>
      <c r="P144" s="8">
        <v>34.299999999999997</v>
      </c>
      <c r="Q144" s="8">
        <v>9.1</v>
      </c>
    </row>
    <row r="145" spans="1:17" x14ac:dyDescent="0.3">
      <c r="A145" s="8" t="s">
        <v>179</v>
      </c>
      <c r="B145" s="8" t="s">
        <v>25</v>
      </c>
      <c r="C145" s="8" t="s">
        <v>26</v>
      </c>
      <c r="D145" s="8" t="s">
        <v>20</v>
      </c>
      <c r="E145" s="8" t="s">
        <v>21</v>
      </c>
      <c r="F145" s="8" t="s">
        <v>44</v>
      </c>
      <c r="G145" s="8">
        <v>30.41</v>
      </c>
      <c r="H145" s="8">
        <v>1</v>
      </c>
      <c r="I145" s="8">
        <v>1.5205</v>
      </c>
      <c r="J145" s="8">
        <v>31.930499999999999</v>
      </c>
      <c r="K145" s="17">
        <v>43518</v>
      </c>
      <c r="L145" s="74">
        <v>0.44166666666666665</v>
      </c>
      <c r="M145" s="8" t="s">
        <v>33</v>
      </c>
      <c r="N145" s="8">
        <v>30.41</v>
      </c>
      <c r="O145" s="8">
        <v>4.7619047620000003</v>
      </c>
      <c r="P145" s="8">
        <v>1.5205</v>
      </c>
      <c r="Q145" s="8">
        <v>8.4</v>
      </c>
    </row>
    <row r="146" spans="1:17" x14ac:dyDescent="0.3">
      <c r="A146" s="8" t="s">
        <v>180</v>
      </c>
      <c r="B146" s="8" t="s">
        <v>18</v>
      </c>
      <c r="C146" s="8" t="s">
        <v>19</v>
      </c>
      <c r="D146" s="8" t="s">
        <v>27</v>
      </c>
      <c r="E146" s="8" t="s">
        <v>21</v>
      </c>
      <c r="F146" s="8" t="s">
        <v>32</v>
      </c>
      <c r="G146" s="8">
        <v>77.95</v>
      </c>
      <c r="H146" s="8">
        <v>6</v>
      </c>
      <c r="I146" s="8">
        <v>23.385000000000002</v>
      </c>
      <c r="J146" s="8">
        <v>491.08499999999998</v>
      </c>
      <c r="K146" s="17">
        <v>43486</v>
      </c>
      <c r="L146" s="74">
        <v>0.69236111111111109</v>
      </c>
      <c r="M146" s="8" t="s">
        <v>23</v>
      </c>
      <c r="N146" s="8">
        <v>467.7</v>
      </c>
      <c r="O146" s="8">
        <v>4.7619047620000003</v>
      </c>
      <c r="P146" s="8">
        <v>23.385000000000002</v>
      </c>
      <c r="Q146" s="8">
        <v>8</v>
      </c>
    </row>
    <row r="147" spans="1:17" x14ac:dyDescent="0.3">
      <c r="A147" s="8" t="s">
        <v>181</v>
      </c>
      <c r="B147" s="8" t="s">
        <v>25</v>
      </c>
      <c r="C147" s="8" t="s">
        <v>26</v>
      </c>
      <c r="D147" s="8" t="s">
        <v>27</v>
      </c>
      <c r="E147" s="8" t="s">
        <v>21</v>
      </c>
      <c r="F147" s="8" t="s">
        <v>22</v>
      </c>
      <c r="G147" s="8">
        <v>46.26</v>
      </c>
      <c r="H147" s="8">
        <v>6</v>
      </c>
      <c r="I147" s="8">
        <v>13.878</v>
      </c>
      <c r="J147" s="8">
        <v>291.43799999999999</v>
      </c>
      <c r="K147" s="17">
        <v>43532</v>
      </c>
      <c r="L147" s="74">
        <v>0.71597222222222223</v>
      </c>
      <c r="M147" s="8" t="s">
        <v>33</v>
      </c>
      <c r="N147" s="8">
        <v>277.56</v>
      </c>
      <c r="O147" s="8">
        <v>4.7619047620000003</v>
      </c>
      <c r="P147" s="8">
        <v>13.878</v>
      </c>
      <c r="Q147" s="8">
        <v>9.5</v>
      </c>
    </row>
    <row r="148" spans="1:17" x14ac:dyDescent="0.3">
      <c r="A148" s="8" t="s">
        <v>182</v>
      </c>
      <c r="B148" s="8" t="s">
        <v>18</v>
      </c>
      <c r="C148" s="8" t="s">
        <v>19</v>
      </c>
      <c r="D148" s="8" t="s">
        <v>20</v>
      </c>
      <c r="E148" s="8" t="s">
        <v>21</v>
      </c>
      <c r="F148" s="8" t="s">
        <v>46</v>
      </c>
      <c r="G148" s="8">
        <v>30.14</v>
      </c>
      <c r="H148" s="8">
        <v>10</v>
      </c>
      <c r="I148" s="8">
        <v>15.07</v>
      </c>
      <c r="J148" s="8">
        <v>316.47000000000003</v>
      </c>
      <c r="K148" s="17">
        <v>43506</v>
      </c>
      <c r="L148" s="74">
        <v>0.51944444444444449</v>
      </c>
      <c r="M148" s="8" t="s">
        <v>23</v>
      </c>
      <c r="N148" s="8">
        <v>301.39999999999998</v>
      </c>
      <c r="O148" s="8">
        <v>4.7619047620000003</v>
      </c>
      <c r="P148" s="8">
        <v>15.07</v>
      </c>
      <c r="Q148" s="8">
        <v>9.1999999999999993</v>
      </c>
    </row>
    <row r="149" spans="1:17" x14ac:dyDescent="0.3">
      <c r="A149" s="8" t="s">
        <v>183</v>
      </c>
      <c r="B149" s="8" t="s">
        <v>25</v>
      </c>
      <c r="C149" s="8" t="s">
        <v>26</v>
      </c>
      <c r="D149" s="8" t="s">
        <v>27</v>
      </c>
      <c r="E149" s="8" t="s">
        <v>31</v>
      </c>
      <c r="F149" s="8" t="s">
        <v>22</v>
      </c>
      <c r="G149" s="8">
        <v>66.14</v>
      </c>
      <c r="H149" s="8">
        <v>4</v>
      </c>
      <c r="I149" s="8">
        <v>13.228</v>
      </c>
      <c r="J149" s="8">
        <v>277.78800000000001</v>
      </c>
      <c r="K149" s="17">
        <v>43543</v>
      </c>
      <c r="L149" s="74">
        <v>0.53194444444444444</v>
      </c>
      <c r="M149" s="8" t="s">
        <v>33</v>
      </c>
      <c r="N149" s="8">
        <v>264.56</v>
      </c>
      <c r="O149" s="8">
        <v>4.7619047620000003</v>
      </c>
      <c r="P149" s="8">
        <v>13.228</v>
      </c>
      <c r="Q149" s="8">
        <v>5.6</v>
      </c>
    </row>
    <row r="150" spans="1:17" x14ac:dyDescent="0.3">
      <c r="A150" s="8" t="s">
        <v>184</v>
      </c>
      <c r="B150" s="8" t="s">
        <v>42</v>
      </c>
      <c r="C150" s="8" t="s">
        <v>43</v>
      </c>
      <c r="D150" s="8" t="s">
        <v>20</v>
      </c>
      <c r="E150" s="8" t="s">
        <v>31</v>
      </c>
      <c r="F150" s="8" t="s">
        <v>32</v>
      </c>
      <c r="G150" s="8">
        <v>71.86</v>
      </c>
      <c r="H150" s="8">
        <v>8</v>
      </c>
      <c r="I150" s="8">
        <v>28.744</v>
      </c>
      <c r="J150" s="8">
        <v>603.62400000000002</v>
      </c>
      <c r="K150" s="17">
        <v>43530</v>
      </c>
      <c r="L150" s="74">
        <v>0.62986111111111109</v>
      </c>
      <c r="M150" s="8" t="s">
        <v>33</v>
      </c>
      <c r="N150" s="8">
        <v>574.88</v>
      </c>
      <c r="O150" s="8">
        <v>4.7619047620000003</v>
      </c>
      <c r="P150" s="8">
        <v>28.744</v>
      </c>
      <c r="Q150" s="8">
        <v>6.2</v>
      </c>
    </row>
    <row r="151" spans="1:17" x14ac:dyDescent="0.3">
      <c r="A151" s="8" t="s">
        <v>185</v>
      </c>
      <c r="B151" s="8" t="s">
        <v>18</v>
      </c>
      <c r="C151" s="8" t="s">
        <v>19</v>
      </c>
      <c r="D151" s="8" t="s">
        <v>27</v>
      </c>
      <c r="E151" s="8" t="s">
        <v>31</v>
      </c>
      <c r="F151" s="8" t="s">
        <v>22</v>
      </c>
      <c r="G151" s="8">
        <v>32.46</v>
      </c>
      <c r="H151" s="8">
        <v>8</v>
      </c>
      <c r="I151" s="8">
        <v>12.984</v>
      </c>
      <c r="J151" s="8">
        <v>272.66399999999999</v>
      </c>
      <c r="K151" s="17">
        <v>43551</v>
      </c>
      <c r="L151" s="74">
        <v>0.57499999999999996</v>
      </c>
      <c r="M151" s="8" t="s">
        <v>33</v>
      </c>
      <c r="N151" s="8">
        <v>259.68</v>
      </c>
      <c r="O151" s="8">
        <v>4.7619047620000003</v>
      </c>
      <c r="P151" s="8">
        <v>12.984</v>
      </c>
      <c r="Q151" s="8">
        <v>4.9000000000000004</v>
      </c>
    </row>
    <row r="152" spans="1:17" x14ac:dyDescent="0.3">
      <c r="A152" s="8" t="s">
        <v>186</v>
      </c>
      <c r="B152" s="8" t="s">
        <v>42</v>
      </c>
      <c r="C152" s="8" t="s">
        <v>43</v>
      </c>
      <c r="D152" s="8" t="s">
        <v>20</v>
      </c>
      <c r="E152" s="8" t="s">
        <v>21</v>
      </c>
      <c r="F152" s="8" t="s">
        <v>46</v>
      </c>
      <c r="G152" s="8">
        <v>91.54</v>
      </c>
      <c r="H152" s="8">
        <v>4</v>
      </c>
      <c r="I152" s="8">
        <v>18.308</v>
      </c>
      <c r="J152" s="8">
        <v>384.46800000000002</v>
      </c>
      <c r="K152" s="17">
        <v>43547</v>
      </c>
      <c r="L152" s="74">
        <v>0.80555555555555558</v>
      </c>
      <c r="M152" s="8" t="s">
        <v>33</v>
      </c>
      <c r="N152" s="8">
        <v>366.16</v>
      </c>
      <c r="O152" s="8">
        <v>4.7619047620000003</v>
      </c>
      <c r="P152" s="8">
        <v>18.308</v>
      </c>
      <c r="Q152" s="8">
        <v>4.8</v>
      </c>
    </row>
    <row r="153" spans="1:17" x14ac:dyDescent="0.3">
      <c r="A153" s="8" t="s">
        <v>187</v>
      </c>
      <c r="B153" s="8" t="s">
        <v>25</v>
      </c>
      <c r="C153" s="8" t="s">
        <v>26</v>
      </c>
      <c r="D153" s="8" t="s">
        <v>20</v>
      </c>
      <c r="E153" s="8" t="s">
        <v>31</v>
      </c>
      <c r="F153" s="8" t="s">
        <v>36</v>
      </c>
      <c r="G153" s="8">
        <v>34.56</v>
      </c>
      <c r="H153" s="8">
        <v>7</v>
      </c>
      <c r="I153" s="8">
        <v>12.096</v>
      </c>
      <c r="J153" s="8">
        <v>254.01599999999999</v>
      </c>
      <c r="K153" s="17">
        <v>43535</v>
      </c>
      <c r="L153" s="74">
        <v>0.67152777777777772</v>
      </c>
      <c r="M153" s="8" t="s">
        <v>33</v>
      </c>
      <c r="N153" s="8">
        <v>241.92</v>
      </c>
      <c r="O153" s="8">
        <v>4.7619047620000003</v>
      </c>
      <c r="P153" s="8">
        <v>12.096</v>
      </c>
      <c r="Q153" s="8">
        <v>7.3</v>
      </c>
    </row>
    <row r="154" spans="1:17" x14ac:dyDescent="0.3">
      <c r="A154" s="8" t="s">
        <v>188</v>
      </c>
      <c r="B154" s="8" t="s">
        <v>18</v>
      </c>
      <c r="C154" s="8" t="s">
        <v>19</v>
      </c>
      <c r="D154" s="8" t="s">
        <v>27</v>
      </c>
      <c r="E154" s="8" t="s">
        <v>31</v>
      </c>
      <c r="F154" s="8" t="s">
        <v>46</v>
      </c>
      <c r="G154" s="8">
        <v>83.24</v>
      </c>
      <c r="H154" s="8">
        <v>9</v>
      </c>
      <c r="I154" s="8">
        <v>37.457999999999998</v>
      </c>
      <c r="J154" s="8">
        <v>786.61800000000005</v>
      </c>
      <c r="K154" s="17">
        <v>43494</v>
      </c>
      <c r="L154" s="74">
        <v>0.49722222222222223</v>
      </c>
      <c r="M154" s="8" t="s">
        <v>33</v>
      </c>
      <c r="N154" s="8">
        <v>749.16</v>
      </c>
      <c r="O154" s="8">
        <v>4.7619047620000003</v>
      </c>
      <c r="P154" s="8">
        <v>37.457999999999998</v>
      </c>
      <c r="Q154" s="8">
        <v>7.4</v>
      </c>
    </row>
    <row r="155" spans="1:17" x14ac:dyDescent="0.3">
      <c r="A155" s="8" t="s">
        <v>189</v>
      </c>
      <c r="B155" s="8" t="s">
        <v>25</v>
      </c>
      <c r="C155" s="8" t="s">
        <v>26</v>
      </c>
      <c r="D155" s="8" t="s">
        <v>27</v>
      </c>
      <c r="E155" s="8" t="s">
        <v>21</v>
      </c>
      <c r="F155" s="8" t="s">
        <v>44</v>
      </c>
      <c r="G155" s="8">
        <v>16.48</v>
      </c>
      <c r="H155" s="8">
        <v>6</v>
      </c>
      <c r="I155" s="8">
        <v>4.944</v>
      </c>
      <c r="J155" s="8">
        <v>103.824</v>
      </c>
      <c r="K155" s="17">
        <v>43503</v>
      </c>
      <c r="L155" s="74">
        <v>0.76597222222222228</v>
      </c>
      <c r="M155" s="8" t="s">
        <v>23</v>
      </c>
      <c r="N155" s="8">
        <v>98.88</v>
      </c>
      <c r="O155" s="8">
        <v>4.7619047620000003</v>
      </c>
      <c r="P155" s="8">
        <v>4.944</v>
      </c>
      <c r="Q155" s="8">
        <v>9.9</v>
      </c>
    </row>
    <row r="156" spans="1:17" x14ac:dyDescent="0.3">
      <c r="A156" s="8" t="s">
        <v>190</v>
      </c>
      <c r="B156" s="8" t="s">
        <v>25</v>
      </c>
      <c r="C156" s="8" t="s">
        <v>26</v>
      </c>
      <c r="D156" s="8" t="s">
        <v>27</v>
      </c>
      <c r="E156" s="8" t="s">
        <v>21</v>
      </c>
      <c r="F156" s="8" t="s">
        <v>36</v>
      </c>
      <c r="G156" s="8">
        <v>80.97</v>
      </c>
      <c r="H156" s="8">
        <v>8</v>
      </c>
      <c r="I156" s="8">
        <v>32.387999999999998</v>
      </c>
      <c r="J156" s="8">
        <v>680.14800000000002</v>
      </c>
      <c r="K156" s="17">
        <v>43493</v>
      </c>
      <c r="L156" s="74">
        <v>0.54513888888888884</v>
      </c>
      <c r="M156" s="8" t="s">
        <v>29</v>
      </c>
      <c r="N156" s="8">
        <v>647.76</v>
      </c>
      <c r="O156" s="8">
        <v>4.7619047620000003</v>
      </c>
      <c r="P156" s="8">
        <v>32.387999999999998</v>
      </c>
      <c r="Q156" s="8">
        <v>9.3000000000000007</v>
      </c>
    </row>
    <row r="157" spans="1:17" x14ac:dyDescent="0.3">
      <c r="A157" s="8" t="s">
        <v>191</v>
      </c>
      <c r="B157" s="8" t="s">
        <v>18</v>
      </c>
      <c r="C157" s="8" t="s">
        <v>19</v>
      </c>
      <c r="D157" s="8" t="s">
        <v>20</v>
      </c>
      <c r="E157" s="8" t="s">
        <v>31</v>
      </c>
      <c r="F157" s="8" t="s">
        <v>44</v>
      </c>
      <c r="G157" s="8">
        <v>92.29</v>
      </c>
      <c r="H157" s="8">
        <v>5</v>
      </c>
      <c r="I157" s="8">
        <v>23.072500000000002</v>
      </c>
      <c r="J157" s="8">
        <v>484.52249999999998</v>
      </c>
      <c r="K157" s="17">
        <v>43516</v>
      </c>
      <c r="L157" s="74">
        <v>0.66319444444444442</v>
      </c>
      <c r="M157" s="8" t="s">
        <v>33</v>
      </c>
      <c r="N157" s="8">
        <v>461.45</v>
      </c>
      <c r="O157" s="8">
        <v>4.7619047620000003</v>
      </c>
      <c r="P157" s="8">
        <v>23.072500000000002</v>
      </c>
      <c r="Q157" s="8">
        <v>9</v>
      </c>
    </row>
    <row r="158" spans="1:17" x14ac:dyDescent="0.3">
      <c r="A158" s="8" t="s">
        <v>192</v>
      </c>
      <c r="B158" s="8" t="s">
        <v>42</v>
      </c>
      <c r="C158" s="8" t="s">
        <v>43</v>
      </c>
      <c r="D158" s="8" t="s">
        <v>20</v>
      </c>
      <c r="E158" s="8" t="s">
        <v>31</v>
      </c>
      <c r="F158" s="8" t="s">
        <v>28</v>
      </c>
      <c r="G158" s="8">
        <v>72.17</v>
      </c>
      <c r="H158" s="8">
        <v>1</v>
      </c>
      <c r="I158" s="8">
        <v>3.6084999999999998</v>
      </c>
      <c r="J158" s="8">
        <v>75.778499999999994</v>
      </c>
      <c r="K158" s="17">
        <v>43469</v>
      </c>
      <c r="L158" s="74">
        <v>0.81944444444444442</v>
      </c>
      <c r="M158" s="8" t="s">
        <v>29</v>
      </c>
      <c r="N158" s="8">
        <v>72.17</v>
      </c>
      <c r="O158" s="8">
        <v>4.7619047620000003</v>
      </c>
      <c r="P158" s="8">
        <v>3.6084999999999998</v>
      </c>
      <c r="Q158" s="8">
        <v>6.1</v>
      </c>
    </row>
    <row r="159" spans="1:17" x14ac:dyDescent="0.3">
      <c r="A159" s="8" t="s">
        <v>193</v>
      </c>
      <c r="B159" s="8" t="s">
        <v>42</v>
      </c>
      <c r="C159" s="8" t="s">
        <v>43</v>
      </c>
      <c r="D159" s="8" t="s">
        <v>27</v>
      </c>
      <c r="E159" s="8" t="s">
        <v>31</v>
      </c>
      <c r="F159" s="8" t="s">
        <v>32</v>
      </c>
      <c r="G159" s="8">
        <v>50.28</v>
      </c>
      <c r="H159" s="8">
        <v>5</v>
      </c>
      <c r="I159" s="8">
        <v>12.57</v>
      </c>
      <c r="J159" s="8">
        <v>263.97000000000003</v>
      </c>
      <c r="K159" s="17">
        <v>43531</v>
      </c>
      <c r="L159" s="74">
        <v>0.58194444444444449</v>
      </c>
      <c r="M159" s="8" t="s">
        <v>23</v>
      </c>
      <c r="N159" s="8">
        <v>251.4</v>
      </c>
      <c r="O159" s="8">
        <v>4.7619047620000003</v>
      </c>
      <c r="P159" s="8">
        <v>12.57</v>
      </c>
      <c r="Q159" s="8">
        <v>9.6999999999999993</v>
      </c>
    </row>
    <row r="160" spans="1:17" x14ac:dyDescent="0.3">
      <c r="A160" s="8" t="s">
        <v>194</v>
      </c>
      <c r="B160" s="8" t="s">
        <v>42</v>
      </c>
      <c r="C160" s="8" t="s">
        <v>43</v>
      </c>
      <c r="D160" s="8" t="s">
        <v>20</v>
      </c>
      <c r="E160" s="8" t="s">
        <v>31</v>
      </c>
      <c r="F160" s="8" t="s">
        <v>22</v>
      </c>
      <c r="G160" s="8">
        <v>97.22</v>
      </c>
      <c r="H160" s="8">
        <v>9</v>
      </c>
      <c r="I160" s="8">
        <v>43.749000000000002</v>
      </c>
      <c r="J160" s="8">
        <v>918.72900000000004</v>
      </c>
      <c r="K160" s="17">
        <v>43554</v>
      </c>
      <c r="L160" s="74">
        <v>0.61319444444444449</v>
      </c>
      <c r="M160" s="8" t="s">
        <v>23</v>
      </c>
      <c r="N160" s="8">
        <v>874.98</v>
      </c>
      <c r="O160" s="8">
        <v>4.7619047620000003</v>
      </c>
      <c r="P160" s="8">
        <v>43.749000000000002</v>
      </c>
      <c r="Q160" s="8">
        <v>6</v>
      </c>
    </row>
    <row r="161" spans="1:17" x14ac:dyDescent="0.3">
      <c r="A161" s="8" t="s">
        <v>195</v>
      </c>
      <c r="B161" s="8" t="s">
        <v>42</v>
      </c>
      <c r="C161" s="8" t="s">
        <v>43</v>
      </c>
      <c r="D161" s="8" t="s">
        <v>27</v>
      </c>
      <c r="E161" s="8" t="s">
        <v>31</v>
      </c>
      <c r="F161" s="8" t="s">
        <v>36</v>
      </c>
      <c r="G161" s="8">
        <v>93.39</v>
      </c>
      <c r="H161" s="8">
        <v>6</v>
      </c>
      <c r="I161" s="8">
        <v>28.016999999999999</v>
      </c>
      <c r="J161" s="8">
        <v>588.35699999999997</v>
      </c>
      <c r="K161" s="17">
        <v>43551</v>
      </c>
      <c r="L161" s="74">
        <v>0.8041666666666667</v>
      </c>
      <c r="M161" s="8" t="s">
        <v>23</v>
      </c>
      <c r="N161" s="8">
        <v>560.34</v>
      </c>
      <c r="O161" s="8">
        <v>4.7619047620000003</v>
      </c>
      <c r="P161" s="8">
        <v>28.016999999999999</v>
      </c>
      <c r="Q161" s="8">
        <v>10</v>
      </c>
    </row>
    <row r="162" spans="1:17" x14ac:dyDescent="0.3">
      <c r="A162" s="8" t="s">
        <v>196</v>
      </c>
      <c r="B162" s="8" t="s">
        <v>25</v>
      </c>
      <c r="C162" s="8" t="s">
        <v>26</v>
      </c>
      <c r="D162" s="8" t="s">
        <v>27</v>
      </c>
      <c r="E162" s="8" t="s">
        <v>21</v>
      </c>
      <c r="F162" s="8" t="s">
        <v>44</v>
      </c>
      <c r="G162" s="8">
        <v>43.18</v>
      </c>
      <c r="H162" s="8">
        <v>8</v>
      </c>
      <c r="I162" s="8">
        <v>17.271999999999998</v>
      </c>
      <c r="J162" s="8">
        <v>362.71199999999999</v>
      </c>
      <c r="K162" s="17">
        <v>43484</v>
      </c>
      <c r="L162" s="74">
        <v>0.81874999999999998</v>
      </c>
      <c r="M162" s="8" t="s">
        <v>33</v>
      </c>
      <c r="N162" s="8">
        <v>345.44</v>
      </c>
      <c r="O162" s="8">
        <v>4.7619047620000003</v>
      </c>
      <c r="P162" s="8">
        <v>17.271999999999998</v>
      </c>
      <c r="Q162" s="8">
        <v>8.3000000000000007</v>
      </c>
    </row>
    <row r="163" spans="1:17" x14ac:dyDescent="0.3">
      <c r="A163" s="8" t="s">
        <v>197</v>
      </c>
      <c r="B163" s="8" t="s">
        <v>18</v>
      </c>
      <c r="C163" s="8" t="s">
        <v>19</v>
      </c>
      <c r="D163" s="8" t="s">
        <v>27</v>
      </c>
      <c r="E163" s="8" t="s">
        <v>31</v>
      </c>
      <c r="F163" s="8" t="s">
        <v>36</v>
      </c>
      <c r="G163" s="8">
        <v>63.69</v>
      </c>
      <c r="H163" s="8">
        <v>1</v>
      </c>
      <c r="I163" s="8">
        <v>3.1844999999999999</v>
      </c>
      <c r="J163" s="8">
        <v>66.874499999999998</v>
      </c>
      <c r="K163" s="17">
        <v>43521</v>
      </c>
      <c r="L163" s="74">
        <v>0.68125000000000002</v>
      </c>
      <c r="M163" s="8" t="s">
        <v>29</v>
      </c>
      <c r="N163" s="8">
        <v>63.69</v>
      </c>
      <c r="O163" s="8">
        <v>4.7619047620000003</v>
      </c>
      <c r="P163" s="8">
        <v>3.1844999999999999</v>
      </c>
      <c r="Q163" s="8">
        <v>6</v>
      </c>
    </row>
    <row r="164" spans="1:17" x14ac:dyDescent="0.3">
      <c r="A164" s="8" t="s">
        <v>198</v>
      </c>
      <c r="B164" s="8" t="s">
        <v>18</v>
      </c>
      <c r="C164" s="8" t="s">
        <v>19</v>
      </c>
      <c r="D164" s="8" t="s">
        <v>27</v>
      </c>
      <c r="E164" s="8" t="s">
        <v>31</v>
      </c>
      <c r="F164" s="8" t="s">
        <v>44</v>
      </c>
      <c r="G164" s="8">
        <v>45.79</v>
      </c>
      <c r="H164" s="8">
        <v>7</v>
      </c>
      <c r="I164" s="8">
        <v>16.026499999999999</v>
      </c>
      <c r="J164" s="8">
        <v>336.55650000000003</v>
      </c>
      <c r="K164" s="17">
        <v>43537</v>
      </c>
      <c r="L164" s="74">
        <v>0.82222222222222219</v>
      </c>
      <c r="M164" s="8" t="s">
        <v>33</v>
      </c>
      <c r="N164" s="8">
        <v>320.52999999999997</v>
      </c>
      <c r="O164" s="8">
        <v>4.7619047620000003</v>
      </c>
      <c r="P164" s="8">
        <v>16.026499999999999</v>
      </c>
      <c r="Q164" s="8">
        <v>7</v>
      </c>
    </row>
    <row r="165" spans="1:17" x14ac:dyDescent="0.3">
      <c r="A165" s="8" t="s">
        <v>199</v>
      </c>
      <c r="B165" s="8" t="s">
        <v>25</v>
      </c>
      <c r="C165" s="8" t="s">
        <v>26</v>
      </c>
      <c r="D165" s="8" t="s">
        <v>27</v>
      </c>
      <c r="E165" s="8" t="s">
        <v>31</v>
      </c>
      <c r="F165" s="8" t="s">
        <v>36</v>
      </c>
      <c r="G165" s="8">
        <v>76.400000000000006</v>
      </c>
      <c r="H165" s="8">
        <v>2</v>
      </c>
      <c r="I165" s="8">
        <v>7.64</v>
      </c>
      <c r="J165" s="8">
        <v>160.44</v>
      </c>
      <c r="K165" s="17">
        <v>43495</v>
      </c>
      <c r="L165" s="74">
        <v>0.8208333333333333</v>
      </c>
      <c r="M165" s="8" t="s">
        <v>23</v>
      </c>
      <c r="N165" s="8">
        <v>152.80000000000001</v>
      </c>
      <c r="O165" s="8">
        <v>4.7619047620000003</v>
      </c>
      <c r="P165" s="8">
        <v>7.64</v>
      </c>
      <c r="Q165" s="8">
        <v>6.5</v>
      </c>
    </row>
    <row r="166" spans="1:17" x14ac:dyDescent="0.3">
      <c r="A166" s="8" t="s">
        <v>200</v>
      </c>
      <c r="B166" s="8" t="s">
        <v>42</v>
      </c>
      <c r="C166" s="8" t="s">
        <v>43</v>
      </c>
      <c r="D166" s="8" t="s">
        <v>27</v>
      </c>
      <c r="E166" s="8" t="s">
        <v>31</v>
      </c>
      <c r="F166" s="8" t="s">
        <v>44</v>
      </c>
      <c r="G166" s="8">
        <v>39.9</v>
      </c>
      <c r="H166" s="8">
        <v>10</v>
      </c>
      <c r="I166" s="8">
        <v>19.95</v>
      </c>
      <c r="J166" s="8">
        <v>418.95</v>
      </c>
      <c r="K166" s="17">
        <v>43516</v>
      </c>
      <c r="L166" s="74">
        <v>0.64166666666666672</v>
      </c>
      <c r="M166" s="8" t="s">
        <v>33</v>
      </c>
      <c r="N166" s="8">
        <v>399</v>
      </c>
      <c r="O166" s="8">
        <v>4.7619047620000003</v>
      </c>
      <c r="P166" s="8">
        <v>19.95</v>
      </c>
      <c r="Q166" s="8">
        <v>5.9</v>
      </c>
    </row>
    <row r="167" spans="1:17" x14ac:dyDescent="0.3">
      <c r="A167" s="8" t="s">
        <v>201</v>
      </c>
      <c r="B167" s="8" t="s">
        <v>42</v>
      </c>
      <c r="C167" s="8" t="s">
        <v>43</v>
      </c>
      <c r="D167" s="8" t="s">
        <v>20</v>
      </c>
      <c r="E167" s="8" t="s">
        <v>31</v>
      </c>
      <c r="F167" s="8" t="s">
        <v>22</v>
      </c>
      <c r="G167" s="8">
        <v>42.57</v>
      </c>
      <c r="H167" s="8">
        <v>8</v>
      </c>
      <c r="I167" s="8">
        <v>17.027999999999999</v>
      </c>
      <c r="J167" s="8">
        <v>357.58800000000002</v>
      </c>
      <c r="K167" s="17">
        <v>43521</v>
      </c>
      <c r="L167" s="74">
        <v>0.59166666666666667</v>
      </c>
      <c r="M167" s="8" t="s">
        <v>23</v>
      </c>
      <c r="N167" s="8">
        <v>340.56</v>
      </c>
      <c r="O167" s="8">
        <v>4.7619047620000003</v>
      </c>
      <c r="P167" s="8">
        <v>17.027999999999999</v>
      </c>
      <c r="Q167" s="8">
        <v>5.6</v>
      </c>
    </row>
    <row r="168" spans="1:17" x14ac:dyDescent="0.3">
      <c r="A168" s="8" t="s">
        <v>202</v>
      </c>
      <c r="B168" s="8" t="s">
        <v>25</v>
      </c>
      <c r="C168" s="8" t="s">
        <v>26</v>
      </c>
      <c r="D168" s="8" t="s">
        <v>27</v>
      </c>
      <c r="E168" s="8" t="s">
        <v>31</v>
      </c>
      <c r="F168" s="8" t="s">
        <v>32</v>
      </c>
      <c r="G168" s="8">
        <v>95.58</v>
      </c>
      <c r="H168" s="8">
        <v>10</v>
      </c>
      <c r="I168" s="8">
        <v>47.79</v>
      </c>
      <c r="J168" s="8">
        <v>1003.59</v>
      </c>
      <c r="K168" s="17">
        <v>43481</v>
      </c>
      <c r="L168" s="74">
        <v>0.56388888888888888</v>
      </c>
      <c r="M168" s="8" t="s">
        <v>29</v>
      </c>
      <c r="N168" s="8">
        <v>955.8</v>
      </c>
      <c r="O168" s="8">
        <v>4.7619047620000003</v>
      </c>
      <c r="P168" s="8">
        <v>47.79</v>
      </c>
      <c r="Q168" s="8">
        <v>4.8</v>
      </c>
    </row>
    <row r="169" spans="1:17" x14ac:dyDescent="0.3">
      <c r="A169" s="8" t="s">
        <v>203</v>
      </c>
      <c r="B169" s="8" t="s">
        <v>18</v>
      </c>
      <c r="C169" s="8" t="s">
        <v>19</v>
      </c>
      <c r="D169" s="8" t="s">
        <v>27</v>
      </c>
      <c r="E169" s="8" t="s">
        <v>31</v>
      </c>
      <c r="F169" s="8" t="s">
        <v>46</v>
      </c>
      <c r="G169" s="8">
        <v>98.98</v>
      </c>
      <c r="H169" s="8">
        <v>10</v>
      </c>
      <c r="I169" s="8">
        <v>49.49</v>
      </c>
      <c r="J169" s="8">
        <v>1039.29</v>
      </c>
      <c r="K169" s="17">
        <v>43504</v>
      </c>
      <c r="L169" s="74">
        <v>0.68055555555555558</v>
      </c>
      <c r="M169" s="8" t="s">
        <v>33</v>
      </c>
      <c r="N169" s="8">
        <v>989.8</v>
      </c>
      <c r="O169" s="8">
        <v>4.7619047620000003</v>
      </c>
      <c r="P169" s="8">
        <v>49.49</v>
      </c>
      <c r="Q169" s="8">
        <v>8.6999999999999993</v>
      </c>
    </row>
    <row r="170" spans="1:17" x14ac:dyDescent="0.3">
      <c r="A170" s="8" t="s">
        <v>204</v>
      </c>
      <c r="B170" s="8" t="s">
        <v>18</v>
      </c>
      <c r="C170" s="8" t="s">
        <v>19</v>
      </c>
      <c r="D170" s="8" t="s">
        <v>27</v>
      </c>
      <c r="E170" s="8" t="s">
        <v>31</v>
      </c>
      <c r="F170" s="8" t="s">
        <v>44</v>
      </c>
      <c r="G170" s="8">
        <v>51.28</v>
      </c>
      <c r="H170" s="8">
        <v>6</v>
      </c>
      <c r="I170" s="8">
        <v>15.384</v>
      </c>
      <c r="J170" s="8">
        <v>323.06400000000002</v>
      </c>
      <c r="K170" s="17">
        <v>43484</v>
      </c>
      <c r="L170" s="74">
        <v>0.68819444444444444</v>
      </c>
      <c r="M170" s="8" t="s">
        <v>29</v>
      </c>
      <c r="N170" s="8">
        <v>307.68</v>
      </c>
      <c r="O170" s="8">
        <v>4.7619047620000003</v>
      </c>
      <c r="P170" s="8">
        <v>15.384</v>
      </c>
      <c r="Q170" s="8">
        <v>6.5</v>
      </c>
    </row>
    <row r="171" spans="1:17" x14ac:dyDescent="0.3">
      <c r="A171" s="8" t="s">
        <v>205</v>
      </c>
      <c r="B171" s="8" t="s">
        <v>18</v>
      </c>
      <c r="C171" s="8" t="s">
        <v>19</v>
      </c>
      <c r="D171" s="8" t="s">
        <v>20</v>
      </c>
      <c r="E171" s="8" t="s">
        <v>31</v>
      </c>
      <c r="F171" s="8" t="s">
        <v>36</v>
      </c>
      <c r="G171" s="8">
        <v>69.52</v>
      </c>
      <c r="H171" s="8">
        <v>7</v>
      </c>
      <c r="I171" s="8">
        <v>24.332000000000001</v>
      </c>
      <c r="J171" s="8">
        <v>510.97199999999998</v>
      </c>
      <c r="K171" s="17">
        <v>43497</v>
      </c>
      <c r="L171" s="74">
        <v>0.63194444444444442</v>
      </c>
      <c r="M171" s="8" t="s">
        <v>33</v>
      </c>
      <c r="N171" s="8">
        <v>486.64</v>
      </c>
      <c r="O171" s="8">
        <v>4.7619047620000003</v>
      </c>
      <c r="P171" s="8">
        <v>24.332000000000001</v>
      </c>
      <c r="Q171" s="8">
        <v>8.5</v>
      </c>
    </row>
    <row r="172" spans="1:17" x14ac:dyDescent="0.3">
      <c r="A172" s="8" t="s">
        <v>206</v>
      </c>
      <c r="B172" s="8" t="s">
        <v>18</v>
      </c>
      <c r="C172" s="8" t="s">
        <v>19</v>
      </c>
      <c r="D172" s="8" t="s">
        <v>27</v>
      </c>
      <c r="E172" s="8" t="s">
        <v>31</v>
      </c>
      <c r="F172" s="8" t="s">
        <v>22</v>
      </c>
      <c r="G172" s="8">
        <v>70.010000000000005</v>
      </c>
      <c r="H172" s="8">
        <v>5</v>
      </c>
      <c r="I172" s="8">
        <v>17.502500000000001</v>
      </c>
      <c r="J172" s="8">
        <v>367.55250000000001</v>
      </c>
      <c r="K172" s="17">
        <v>43468</v>
      </c>
      <c r="L172" s="74">
        <v>0.48333333333333334</v>
      </c>
      <c r="M172" s="8" t="s">
        <v>23</v>
      </c>
      <c r="N172" s="8">
        <v>350.05</v>
      </c>
      <c r="O172" s="8">
        <v>4.7619047620000003</v>
      </c>
      <c r="P172" s="8">
        <v>17.502500000000001</v>
      </c>
      <c r="Q172" s="8">
        <v>5.5</v>
      </c>
    </row>
    <row r="173" spans="1:17" x14ac:dyDescent="0.3">
      <c r="A173" s="8" t="s">
        <v>207</v>
      </c>
      <c r="B173" s="8" t="s">
        <v>42</v>
      </c>
      <c r="C173" s="8" t="s">
        <v>43</v>
      </c>
      <c r="D173" s="8" t="s">
        <v>20</v>
      </c>
      <c r="E173" s="8" t="s">
        <v>31</v>
      </c>
      <c r="F173" s="8" t="s">
        <v>44</v>
      </c>
      <c r="G173" s="8">
        <v>80.05</v>
      </c>
      <c r="H173" s="8">
        <v>5</v>
      </c>
      <c r="I173" s="8">
        <v>20.012499999999999</v>
      </c>
      <c r="J173" s="8">
        <v>420.26249999999999</v>
      </c>
      <c r="K173" s="17">
        <v>43491</v>
      </c>
      <c r="L173" s="74">
        <v>0.53125</v>
      </c>
      <c r="M173" s="8" t="s">
        <v>33</v>
      </c>
      <c r="N173" s="8">
        <v>400.25</v>
      </c>
      <c r="O173" s="8">
        <v>4.7619047620000003</v>
      </c>
      <c r="P173" s="8">
        <v>20.012499999999999</v>
      </c>
      <c r="Q173" s="8">
        <v>9.4</v>
      </c>
    </row>
    <row r="174" spans="1:17" x14ac:dyDescent="0.3">
      <c r="A174" s="8" t="s">
        <v>208</v>
      </c>
      <c r="B174" s="8" t="s">
        <v>25</v>
      </c>
      <c r="C174" s="8" t="s">
        <v>26</v>
      </c>
      <c r="D174" s="8" t="s">
        <v>27</v>
      </c>
      <c r="E174" s="8" t="s">
        <v>31</v>
      </c>
      <c r="F174" s="8" t="s">
        <v>28</v>
      </c>
      <c r="G174" s="8">
        <v>20.85</v>
      </c>
      <c r="H174" s="8">
        <v>8</v>
      </c>
      <c r="I174" s="8">
        <v>8.34</v>
      </c>
      <c r="J174" s="8">
        <v>175.14</v>
      </c>
      <c r="K174" s="17">
        <v>43527</v>
      </c>
      <c r="L174" s="74">
        <v>0.80347222222222225</v>
      </c>
      <c r="M174" s="8" t="s">
        <v>29</v>
      </c>
      <c r="N174" s="8">
        <v>166.8</v>
      </c>
      <c r="O174" s="8">
        <v>4.7619047620000003</v>
      </c>
      <c r="P174" s="8">
        <v>8.34</v>
      </c>
      <c r="Q174" s="8">
        <v>6.3</v>
      </c>
    </row>
    <row r="175" spans="1:17" x14ac:dyDescent="0.3">
      <c r="A175" s="8" t="s">
        <v>209</v>
      </c>
      <c r="B175" s="8" t="s">
        <v>42</v>
      </c>
      <c r="C175" s="8" t="s">
        <v>43</v>
      </c>
      <c r="D175" s="8" t="s">
        <v>20</v>
      </c>
      <c r="E175" s="8" t="s">
        <v>31</v>
      </c>
      <c r="F175" s="8" t="s">
        <v>28</v>
      </c>
      <c r="G175" s="8">
        <v>52.89</v>
      </c>
      <c r="H175" s="8">
        <v>6</v>
      </c>
      <c r="I175" s="8">
        <v>15.867000000000001</v>
      </c>
      <c r="J175" s="8">
        <v>333.20699999999999</v>
      </c>
      <c r="K175" s="17">
        <v>43484</v>
      </c>
      <c r="L175" s="74">
        <v>0.7319444444444444</v>
      </c>
      <c r="M175" s="8" t="s">
        <v>33</v>
      </c>
      <c r="N175" s="8">
        <v>317.33999999999997</v>
      </c>
      <c r="O175" s="8">
        <v>4.7619047620000003</v>
      </c>
      <c r="P175" s="8">
        <v>15.867000000000001</v>
      </c>
      <c r="Q175" s="8">
        <v>9.8000000000000007</v>
      </c>
    </row>
    <row r="176" spans="1:17" x14ac:dyDescent="0.3">
      <c r="A176" s="8" t="s">
        <v>210</v>
      </c>
      <c r="B176" s="8" t="s">
        <v>42</v>
      </c>
      <c r="C176" s="8" t="s">
        <v>43</v>
      </c>
      <c r="D176" s="8" t="s">
        <v>27</v>
      </c>
      <c r="E176" s="8" t="s">
        <v>31</v>
      </c>
      <c r="F176" s="8" t="s">
        <v>44</v>
      </c>
      <c r="G176" s="8">
        <v>19.79</v>
      </c>
      <c r="H176" s="8">
        <v>8</v>
      </c>
      <c r="I176" s="8">
        <v>7.9160000000000004</v>
      </c>
      <c r="J176" s="8">
        <v>166.23599999999999</v>
      </c>
      <c r="K176" s="17">
        <v>43483</v>
      </c>
      <c r="L176" s="74">
        <v>0.50277777777777777</v>
      </c>
      <c r="M176" s="8" t="s">
        <v>23</v>
      </c>
      <c r="N176" s="8">
        <v>158.32</v>
      </c>
      <c r="O176" s="8">
        <v>4.7619047620000003</v>
      </c>
      <c r="P176" s="8">
        <v>7.9160000000000004</v>
      </c>
      <c r="Q176" s="8">
        <v>8.6999999999999993</v>
      </c>
    </row>
    <row r="177" spans="1:17" x14ac:dyDescent="0.3">
      <c r="A177" s="8" t="s">
        <v>211</v>
      </c>
      <c r="B177" s="8" t="s">
        <v>18</v>
      </c>
      <c r="C177" s="8" t="s">
        <v>19</v>
      </c>
      <c r="D177" s="8" t="s">
        <v>20</v>
      </c>
      <c r="E177" s="8" t="s">
        <v>31</v>
      </c>
      <c r="F177" s="8" t="s">
        <v>32</v>
      </c>
      <c r="G177" s="8">
        <v>33.840000000000003</v>
      </c>
      <c r="H177" s="8">
        <v>9</v>
      </c>
      <c r="I177" s="8">
        <v>15.228</v>
      </c>
      <c r="J177" s="8">
        <v>319.78800000000001</v>
      </c>
      <c r="K177" s="17">
        <v>43545</v>
      </c>
      <c r="L177" s="74">
        <v>0.68125000000000002</v>
      </c>
      <c r="M177" s="8" t="s">
        <v>23</v>
      </c>
      <c r="N177" s="8">
        <v>304.56</v>
      </c>
      <c r="O177" s="8">
        <v>4.7619047620000003</v>
      </c>
      <c r="P177" s="8">
        <v>15.228</v>
      </c>
      <c r="Q177" s="8">
        <v>8.8000000000000007</v>
      </c>
    </row>
    <row r="178" spans="1:17" x14ac:dyDescent="0.3">
      <c r="A178" s="8" t="s">
        <v>212</v>
      </c>
      <c r="B178" s="8" t="s">
        <v>18</v>
      </c>
      <c r="C178" s="8" t="s">
        <v>19</v>
      </c>
      <c r="D178" s="8" t="s">
        <v>20</v>
      </c>
      <c r="E178" s="8" t="s">
        <v>31</v>
      </c>
      <c r="F178" s="8" t="s">
        <v>44</v>
      </c>
      <c r="G178" s="8">
        <v>22.17</v>
      </c>
      <c r="H178" s="8">
        <v>8</v>
      </c>
      <c r="I178" s="8">
        <v>8.8680000000000003</v>
      </c>
      <c r="J178" s="8">
        <v>186.22800000000001</v>
      </c>
      <c r="K178" s="17">
        <v>43527</v>
      </c>
      <c r="L178" s="74">
        <v>0.70902777777777781</v>
      </c>
      <c r="M178" s="8" t="s">
        <v>33</v>
      </c>
      <c r="N178" s="8">
        <v>177.36</v>
      </c>
      <c r="O178" s="8">
        <v>4.7619047620000003</v>
      </c>
      <c r="P178" s="8">
        <v>8.8680000000000003</v>
      </c>
      <c r="Q178" s="8">
        <v>9.6</v>
      </c>
    </row>
    <row r="179" spans="1:17" x14ac:dyDescent="0.3">
      <c r="A179" s="8" t="s">
        <v>213</v>
      </c>
      <c r="B179" s="8" t="s">
        <v>25</v>
      </c>
      <c r="C179" s="8" t="s">
        <v>26</v>
      </c>
      <c r="D179" s="8" t="s">
        <v>27</v>
      </c>
      <c r="E179" s="8" t="s">
        <v>21</v>
      </c>
      <c r="F179" s="8" t="s">
        <v>46</v>
      </c>
      <c r="G179" s="8">
        <v>22.51</v>
      </c>
      <c r="H179" s="8">
        <v>7</v>
      </c>
      <c r="I179" s="8">
        <v>7.8784999999999998</v>
      </c>
      <c r="J179" s="8">
        <v>165.4485</v>
      </c>
      <c r="K179" s="17">
        <v>43509</v>
      </c>
      <c r="L179" s="74">
        <v>0.4513888888888889</v>
      </c>
      <c r="M179" s="8" t="s">
        <v>33</v>
      </c>
      <c r="N179" s="8">
        <v>157.57</v>
      </c>
      <c r="O179" s="8">
        <v>4.7619047620000003</v>
      </c>
      <c r="P179" s="8">
        <v>7.8784999999999998</v>
      </c>
      <c r="Q179" s="8">
        <v>4.8</v>
      </c>
    </row>
    <row r="180" spans="1:17" x14ac:dyDescent="0.3">
      <c r="A180" s="8" t="s">
        <v>214</v>
      </c>
      <c r="B180" s="8" t="s">
        <v>18</v>
      </c>
      <c r="C180" s="8" t="s">
        <v>19</v>
      </c>
      <c r="D180" s="8" t="s">
        <v>27</v>
      </c>
      <c r="E180" s="8" t="s">
        <v>31</v>
      </c>
      <c r="F180" s="8" t="s">
        <v>44</v>
      </c>
      <c r="G180" s="8">
        <v>73.88</v>
      </c>
      <c r="H180" s="8">
        <v>6</v>
      </c>
      <c r="I180" s="8">
        <v>22.164000000000001</v>
      </c>
      <c r="J180" s="8">
        <v>465.44400000000002</v>
      </c>
      <c r="K180" s="17">
        <v>43547</v>
      </c>
      <c r="L180" s="74">
        <v>0.80277777777777781</v>
      </c>
      <c r="M180" s="8" t="s">
        <v>23</v>
      </c>
      <c r="N180" s="8">
        <v>443.28</v>
      </c>
      <c r="O180" s="8">
        <v>4.7619047620000003</v>
      </c>
      <c r="P180" s="8">
        <v>22.164000000000001</v>
      </c>
      <c r="Q180" s="8">
        <v>4.4000000000000004</v>
      </c>
    </row>
    <row r="181" spans="1:17" x14ac:dyDescent="0.3">
      <c r="A181" s="8" t="s">
        <v>215</v>
      </c>
      <c r="B181" s="8" t="s">
        <v>25</v>
      </c>
      <c r="C181" s="8" t="s">
        <v>26</v>
      </c>
      <c r="D181" s="8" t="s">
        <v>20</v>
      </c>
      <c r="E181" s="8" t="s">
        <v>31</v>
      </c>
      <c r="F181" s="8" t="s">
        <v>22</v>
      </c>
      <c r="G181" s="8">
        <v>86.8</v>
      </c>
      <c r="H181" s="8">
        <v>3</v>
      </c>
      <c r="I181" s="8">
        <v>13.02</v>
      </c>
      <c r="J181" s="8">
        <v>273.42</v>
      </c>
      <c r="K181" s="17">
        <v>43493</v>
      </c>
      <c r="L181" s="74">
        <v>0.69930555555555551</v>
      </c>
      <c r="M181" s="8" t="s">
        <v>23</v>
      </c>
      <c r="N181" s="8">
        <v>260.39999999999998</v>
      </c>
      <c r="O181" s="8">
        <v>4.7619047620000003</v>
      </c>
      <c r="P181" s="8">
        <v>13.02</v>
      </c>
      <c r="Q181" s="8">
        <v>9.9</v>
      </c>
    </row>
    <row r="182" spans="1:17" x14ac:dyDescent="0.3">
      <c r="A182" s="8" t="s">
        <v>216</v>
      </c>
      <c r="B182" s="8" t="s">
        <v>25</v>
      </c>
      <c r="C182" s="8" t="s">
        <v>26</v>
      </c>
      <c r="D182" s="8" t="s">
        <v>27</v>
      </c>
      <c r="E182" s="8" t="s">
        <v>31</v>
      </c>
      <c r="F182" s="8" t="s">
        <v>46</v>
      </c>
      <c r="G182" s="8">
        <v>64.260000000000005</v>
      </c>
      <c r="H182" s="8">
        <v>7</v>
      </c>
      <c r="I182" s="8">
        <v>22.491</v>
      </c>
      <c r="J182" s="8">
        <v>472.31099999999998</v>
      </c>
      <c r="K182" s="17">
        <v>43505</v>
      </c>
      <c r="L182" s="74">
        <v>0.41666666666666669</v>
      </c>
      <c r="M182" s="8" t="s">
        <v>29</v>
      </c>
      <c r="N182" s="8">
        <v>449.82</v>
      </c>
      <c r="O182" s="8">
        <v>4.7619047620000003</v>
      </c>
      <c r="P182" s="8">
        <v>22.491</v>
      </c>
      <c r="Q182" s="8">
        <v>5.7</v>
      </c>
    </row>
    <row r="183" spans="1:17" x14ac:dyDescent="0.3">
      <c r="A183" s="8" t="s">
        <v>217</v>
      </c>
      <c r="B183" s="8" t="s">
        <v>25</v>
      </c>
      <c r="C183" s="8" t="s">
        <v>26</v>
      </c>
      <c r="D183" s="8" t="s">
        <v>20</v>
      </c>
      <c r="E183" s="8" t="s">
        <v>31</v>
      </c>
      <c r="F183" s="8" t="s">
        <v>44</v>
      </c>
      <c r="G183" s="8">
        <v>38.47</v>
      </c>
      <c r="H183" s="8">
        <v>8</v>
      </c>
      <c r="I183" s="8">
        <v>15.388</v>
      </c>
      <c r="J183" s="8">
        <v>323.14800000000002</v>
      </c>
      <c r="K183" s="17">
        <v>43488</v>
      </c>
      <c r="L183" s="74">
        <v>0.49375000000000002</v>
      </c>
      <c r="M183" s="8" t="s">
        <v>29</v>
      </c>
      <c r="N183" s="8">
        <v>307.76</v>
      </c>
      <c r="O183" s="8">
        <v>4.7619047620000003</v>
      </c>
      <c r="P183" s="8">
        <v>15.388</v>
      </c>
      <c r="Q183" s="8">
        <v>7.7</v>
      </c>
    </row>
    <row r="184" spans="1:17" x14ac:dyDescent="0.3">
      <c r="A184" s="8" t="s">
        <v>218</v>
      </c>
      <c r="B184" s="8" t="s">
        <v>18</v>
      </c>
      <c r="C184" s="8" t="s">
        <v>19</v>
      </c>
      <c r="D184" s="8" t="s">
        <v>20</v>
      </c>
      <c r="E184" s="8" t="s">
        <v>31</v>
      </c>
      <c r="F184" s="8" t="s">
        <v>36</v>
      </c>
      <c r="G184" s="8">
        <v>15.5</v>
      </c>
      <c r="H184" s="8">
        <v>10</v>
      </c>
      <c r="I184" s="8">
        <v>7.75</v>
      </c>
      <c r="J184" s="8">
        <v>162.75</v>
      </c>
      <c r="K184" s="17">
        <v>43547</v>
      </c>
      <c r="L184" s="74">
        <v>0.4548611111111111</v>
      </c>
      <c r="M184" s="8" t="s">
        <v>23</v>
      </c>
      <c r="N184" s="8">
        <v>155</v>
      </c>
      <c r="O184" s="8">
        <v>4.7619047620000003</v>
      </c>
      <c r="P184" s="8">
        <v>7.75</v>
      </c>
      <c r="Q184" s="8">
        <v>8</v>
      </c>
    </row>
    <row r="185" spans="1:17" x14ac:dyDescent="0.3">
      <c r="A185" s="8" t="s">
        <v>219</v>
      </c>
      <c r="B185" s="8" t="s">
        <v>25</v>
      </c>
      <c r="C185" s="8" t="s">
        <v>26</v>
      </c>
      <c r="D185" s="8" t="s">
        <v>27</v>
      </c>
      <c r="E185" s="8" t="s">
        <v>31</v>
      </c>
      <c r="F185" s="8" t="s">
        <v>22</v>
      </c>
      <c r="G185" s="8">
        <v>34.31</v>
      </c>
      <c r="H185" s="8">
        <v>8</v>
      </c>
      <c r="I185" s="8">
        <v>13.724</v>
      </c>
      <c r="J185" s="8">
        <v>288.20400000000001</v>
      </c>
      <c r="K185" s="17">
        <v>43490</v>
      </c>
      <c r="L185" s="74">
        <v>0.625</v>
      </c>
      <c r="M185" s="8" t="s">
        <v>23</v>
      </c>
      <c r="N185" s="8">
        <v>274.48</v>
      </c>
      <c r="O185" s="8">
        <v>4.7619047620000003</v>
      </c>
      <c r="P185" s="8">
        <v>13.724</v>
      </c>
      <c r="Q185" s="8">
        <v>5.7</v>
      </c>
    </row>
    <row r="186" spans="1:17" x14ac:dyDescent="0.3">
      <c r="A186" s="8" t="s">
        <v>220</v>
      </c>
      <c r="B186" s="8" t="s">
        <v>18</v>
      </c>
      <c r="C186" s="8" t="s">
        <v>19</v>
      </c>
      <c r="D186" s="8" t="s">
        <v>27</v>
      </c>
      <c r="E186" s="8" t="s">
        <v>21</v>
      </c>
      <c r="F186" s="8" t="s">
        <v>36</v>
      </c>
      <c r="G186" s="8">
        <v>12.34</v>
      </c>
      <c r="H186" s="8">
        <v>7</v>
      </c>
      <c r="I186" s="8">
        <v>4.319</v>
      </c>
      <c r="J186" s="8">
        <v>90.698999999999998</v>
      </c>
      <c r="K186" s="17">
        <v>43528</v>
      </c>
      <c r="L186" s="74">
        <v>0.47152777777777777</v>
      </c>
      <c r="M186" s="8" t="s">
        <v>33</v>
      </c>
      <c r="N186" s="8">
        <v>86.38</v>
      </c>
      <c r="O186" s="8">
        <v>4.7619047620000003</v>
      </c>
      <c r="P186" s="8">
        <v>4.319</v>
      </c>
      <c r="Q186" s="8">
        <v>6.7</v>
      </c>
    </row>
    <row r="187" spans="1:17" x14ac:dyDescent="0.3">
      <c r="A187" s="8" t="s">
        <v>221</v>
      </c>
      <c r="B187" s="8" t="s">
        <v>42</v>
      </c>
      <c r="C187" s="8" t="s">
        <v>43</v>
      </c>
      <c r="D187" s="8" t="s">
        <v>20</v>
      </c>
      <c r="E187" s="8" t="s">
        <v>31</v>
      </c>
      <c r="F187" s="8" t="s">
        <v>44</v>
      </c>
      <c r="G187" s="8">
        <v>18.079999999999998</v>
      </c>
      <c r="H187" s="8">
        <v>3</v>
      </c>
      <c r="I187" s="8">
        <v>2.7120000000000002</v>
      </c>
      <c r="J187" s="8">
        <v>56.951999999999998</v>
      </c>
      <c r="K187" s="17">
        <v>43529</v>
      </c>
      <c r="L187" s="74">
        <v>0.82361111111111107</v>
      </c>
      <c r="M187" s="8" t="s">
        <v>23</v>
      </c>
      <c r="N187" s="8">
        <v>54.24</v>
      </c>
      <c r="O187" s="8">
        <v>4.7619047620000003</v>
      </c>
      <c r="P187" s="8">
        <v>2.7120000000000002</v>
      </c>
      <c r="Q187" s="8">
        <v>8</v>
      </c>
    </row>
    <row r="188" spans="1:17" x14ac:dyDescent="0.3">
      <c r="A188" s="8" t="s">
        <v>222</v>
      </c>
      <c r="B188" s="8" t="s">
        <v>42</v>
      </c>
      <c r="C188" s="8" t="s">
        <v>43</v>
      </c>
      <c r="D188" s="8" t="s">
        <v>20</v>
      </c>
      <c r="E188" s="8" t="s">
        <v>21</v>
      </c>
      <c r="F188" s="8" t="s">
        <v>32</v>
      </c>
      <c r="G188" s="8">
        <v>94.49</v>
      </c>
      <c r="H188" s="8">
        <v>8</v>
      </c>
      <c r="I188" s="8">
        <v>37.795999999999999</v>
      </c>
      <c r="J188" s="8">
        <v>793.71600000000001</v>
      </c>
      <c r="K188" s="17">
        <v>43527</v>
      </c>
      <c r="L188" s="74">
        <v>0.79166666666666663</v>
      </c>
      <c r="M188" s="8" t="s">
        <v>23</v>
      </c>
      <c r="N188" s="8">
        <v>755.92</v>
      </c>
      <c r="O188" s="8">
        <v>4.7619047620000003</v>
      </c>
      <c r="P188" s="8">
        <v>37.795999999999999</v>
      </c>
      <c r="Q188" s="8">
        <v>7.5</v>
      </c>
    </row>
    <row r="189" spans="1:17" x14ac:dyDescent="0.3">
      <c r="A189" s="8" t="s">
        <v>223</v>
      </c>
      <c r="B189" s="8" t="s">
        <v>42</v>
      </c>
      <c r="C189" s="8" t="s">
        <v>43</v>
      </c>
      <c r="D189" s="8" t="s">
        <v>20</v>
      </c>
      <c r="E189" s="8" t="s">
        <v>31</v>
      </c>
      <c r="F189" s="8" t="s">
        <v>32</v>
      </c>
      <c r="G189" s="8">
        <v>46.47</v>
      </c>
      <c r="H189" s="8">
        <v>4</v>
      </c>
      <c r="I189" s="8">
        <v>9.2940000000000005</v>
      </c>
      <c r="J189" s="8">
        <v>195.17400000000001</v>
      </c>
      <c r="K189" s="17">
        <v>43504</v>
      </c>
      <c r="L189" s="74">
        <v>0.45347222222222222</v>
      </c>
      <c r="M189" s="8" t="s">
        <v>29</v>
      </c>
      <c r="N189" s="8">
        <v>185.88</v>
      </c>
      <c r="O189" s="8">
        <v>4.7619047620000003</v>
      </c>
      <c r="P189" s="8">
        <v>9.2940000000000005</v>
      </c>
      <c r="Q189" s="8">
        <v>7</v>
      </c>
    </row>
    <row r="190" spans="1:17" x14ac:dyDescent="0.3">
      <c r="A190" s="8" t="s">
        <v>224</v>
      </c>
      <c r="B190" s="8" t="s">
        <v>18</v>
      </c>
      <c r="C190" s="8" t="s">
        <v>19</v>
      </c>
      <c r="D190" s="8" t="s">
        <v>27</v>
      </c>
      <c r="E190" s="8" t="s">
        <v>31</v>
      </c>
      <c r="F190" s="8" t="s">
        <v>32</v>
      </c>
      <c r="G190" s="8">
        <v>74.069999999999993</v>
      </c>
      <c r="H190" s="8">
        <v>1</v>
      </c>
      <c r="I190" s="8">
        <v>3.7035</v>
      </c>
      <c r="J190" s="8">
        <v>77.773499999999999</v>
      </c>
      <c r="K190" s="17">
        <v>43506</v>
      </c>
      <c r="L190" s="74">
        <v>0.53472222222222221</v>
      </c>
      <c r="M190" s="8" t="s">
        <v>23</v>
      </c>
      <c r="N190" s="8">
        <v>74.069999999999993</v>
      </c>
      <c r="O190" s="8">
        <v>4.7619047620000003</v>
      </c>
      <c r="P190" s="8">
        <v>3.7035</v>
      </c>
      <c r="Q190" s="8">
        <v>9.9</v>
      </c>
    </row>
    <row r="191" spans="1:17" x14ac:dyDescent="0.3">
      <c r="A191" s="8" t="s">
        <v>225</v>
      </c>
      <c r="B191" s="8" t="s">
        <v>25</v>
      </c>
      <c r="C191" s="8" t="s">
        <v>26</v>
      </c>
      <c r="D191" s="8" t="s">
        <v>27</v>
      </c>
      <c r="E191" s="8" t="s">
        <v>21</v>
      </c>
      <c r="F191" s="8" t="s">
        <v>32</v>
      </c>
      <c r="G191" s="8">
        <v>69.81</v>
      </c>
      <c r="H191" s="8">
        <v>4</v>
      </c>
      <c r="I191" s="8">
        <v>13.962</v>
      </c>
      <c r="J191" s="8">
        <v>293.202</v>
      </c>
      <c r="K191" s="17">
        <v>43493</v>
      </c>
      <c r="L191" s="74">
        <v>0.86805555555555558</v>
      </c>
      <c r="M191" s="8" t="s">
        <v>33</v>
      </c>
      <c r="N191" s="8">
        <v>279.24</v>
      </c>
      <c r="O191" s="8">
        <v>4.7619047620000003</v>
      </c>
      <c r="P191" s="8">
        <v>13.962</v>
      </c>
      <c r="Q191" s="8">
        <v>5.9</v>
      </c>
    </row>
    <row r="192" spans="1:17" x14ac:dyDescent="0.3">
      <c r="A192" s="8" t="s">
        <v>226</v>
      </c>
      <c r="B192" s="8" t="s">
        <v>42</v>
      </c>
      <c r="C192" s="8" t="s">
        <v>43</v>
      </c>
      <c r="D192" s="8" t="s">
        <v>27</v>
      </c>
      <c r="E192" s="8" t="s">
        <v>21</v>
      </c>
      <c r="F192" s="8" t="s">
        <v>32</v>
      </c>
      <c r="G192" s="8">
        <v>77.040000000000006</v>
      </c>
      <c r="H192" s="8">
        <v>3</v>
      </c>
      <c r="I192" s="8">
        <v>11.555999999999999</v>
      </c>
      <c r="J192" s="8">
        <v>242.67599999999999</v>
      </c>
      <c r="K192" s="17">
        <v>43507</v>
      </c>
      <c r="L192" s="74">
        <v>0.44374999999999998</v>
      </c>
      <c r="M192" s="8" t="s">
        <v>33</v>
      </c>
      <c r="N192" s="8">
        <v>231.12</v>
      </c>
      <c r="O192" s="8">
        <v>4.7619047620000003</v>
      </c>
      <c r="P192" s="8">
        <v>11.555999999999999</v>
      </c>
      <c r="Q192" s="8">
        <v>7.2</v>
      </c>
    </row>
    <row r="193" spans="1:17" x14ac:dyDescent="0.3">
      <c r="A193" s="8" t="s">
        <v>227</v>
      </c>
      <c r="B193" s="8" t="s">
        <v>42</v>
      </c>
      <c r="C193" s="8" t="s">
        <v>43</v>
      </c>
      <c r="D193" s="8" t="s">
        <v>27</v>
      </c>
      <c r="E193" s="8" t="s">
        <v>21</v>
      </c>
      <c r="F193" s="8" t="s">
        <v>46</v>
      </c>
      <c r="G193" s="8">
        <v>73.52</v>
      </c>
      <c r="H193" s="8">
        <v>2</v>
      </c>
      <c r="I193" s="8">
        <v>7.3520000000000003</v>
      </c>
      <c r="J193" s="8">
        <v>154.392</v>
      </c>
      <c r="K193" s="17">
        <v>43480</v>
      </c>
      <c r="L193" s="74">
        <v>0.57013888888888886</v>
      </c>
      <c r="M193" s="8" t="s">
        <v>23</v>
      </c>
      <c r="N193" s="8">
        <v>147.04</v>
      </c>
      <c r="O193" s="8">
        <v>4.7619047620000003</v>
      </c>
      <c r="P193" s="8">
        <v>7.3520000000000003</v>
      </c>
      <c r="Q193" s="8">
        <v>4.5999999999999996</v>
      </c>
    </row>
    <row r="194" spans="1:17" x14ac:dyDescent="0.3">
      <c r="A194" s="8" t="s">
        <v>228</v>
      </c>
      <c r="B194" s="8" t="s">
        <v>25</v>
      </c>
      <c r="C194" s="8" t="s">
        <v>26</v>
      </c>
      <c r="D194" s="8" t="s">
        <v>27</v>
      </c>
      <c r="E194" s="8" t="s">
        <v>21</v>
      </c>
      <c r="F194" s="8" t="s">
        <v>44</v>
      </c>
      <c r="G194" s="8">
        <v>87.8</v>
      </c>
      <c r="H194" s="8">
        <v>9</v>
      </c>
      <c r="I194" s="8">
        <v>39.51</v>
      </c>
      <c r="J194" s="8">
        <v>829.71</v>
      </c>
      <c r="K194" s="17">
        <v>43540</v>
      </c>
      <c r="L194" s="74">
        <v>0.79722222222222228</v>
      </c>
      <c r="M194" s="8" t="s">
        <v>29</v>
      </c>
      <c r="N194" s="8">
        <v>790.2</v>
      </c>
      <c r="O194" s="8">
        <v>4.7619047620000003</v>
      </c>
      <c r="P194" s="8">
        <v>39.51</v>
      </c>
      <c r="Q194" s="8">
        <v>9.1999999999999993</v>
      </c>
    </row>
    <row r="195" spans="1:17" x14ac:dyDescent="0.3">
      <c r="A195" s="8" t="s">
        <v>229</v>
      </c>
      <c r="B195" s="8" t="s">
        <v>42</v>
      </c>
      <c r="C195" s="8" t="s">
        <v>43</v>
      </c>
      <c r="D195" s="8" t="s">
        <v>27</v>
      </c>
      <c r="E195" s="8" t="s">
        <v>31</v>
      </c>
      <c r="F195" s="8" t="s">
        <v>32</v>
      </c>
      <c r="G195" s="8">
        <v>25.55</v>
      </c>
      <c r="H195" s="8">
        <v>4</v>
      </c>
      <c r="I195" s="8">
        <v>5.1100000000000003</v>
      </c>
      <c r="J195" s="8">
        <v>107.31</v>
      </c>
      <c r="K195" s="17">
        <v>43491</v>
      </c>
      <c r="L195" s="74">
        <v>0.84930555555555554</v>
      </c>
      <c r="M195" s="8" t="s">
        <v>23</v>
      </c>
      <c r="N195" s="8">
        <v>102.2</v>
      </c>
      <c r="O195" s="8">
        <v>4.7619047620000003</v>
      </c>
      <c r="P195" s="8">
        <v>5.1100000000000003</v>
      </c>
      <c r="Q195" s="8">
        <v>5.7</v>
      </c>
    </row>
    <row r="196" spans="1:17" x14ac:dyDescent="0.3">
      <c r="A196" s="8" t="s">
        <v>230</v>
      </c>
      <c r="B196" s="8" t="s">
        <v>18</v>
      </c>
      <c r="C196" s="8" t="s">
        <v>19</v>
      </c>
      <c r="D196" s="8" t="s">
        <v>27</v>
      </c>
      <c r="E196" s="8" t="s">
        <v>31</v>
      </c>
      <c r="F196" s="8" t="s">
        <v>28</v>
      </c>
      <c r="G196" s="8">
        <v>32.71</v>
      </c>
      <c r="H196" s="8">
        <v>5</v>
      </c>
      <c r="I196" s="8">
        <v>8.1775000000000002</v>
      </c>
      <c r="J196" s="8">
        <v>171.72749999999999</v>
      </c>
      <c r="K196" s="17">
        <v>43543</v>
      </c>
      <c r="L196" s="74">
        <v>0.47916666666666669</v>
      </c>
      <c r="M196" s="8" t="s">
        <v>33</v>
      </c>
      <c r="N196" s="8">
        <v>163.55000000000001</v>
      </c>
      <c r="O196" s="8">
        <v>4.7619047620000003</v>
      </c>
      <c r="P196" s="8">
        <v>8.1775000000000002</v>
      </c>
      <c r="Q196" s="8">
        <v>9.9</v>
      </c>
    </row>
    <row r="197" spans="1:17" x14ac:dyDescent="0.3">
      <c r="A197" s="8" t="s">
        <v>231</v>
      </c>
      <c r="B197" s="8" t="s">
        <v>25</v>
      </c>
      <c r="C197" s="8" t="s">
        <v>26</v>
      </c>
      <c r="D197" s="8" t="s">
        <v>20</v>
      </c>
      <c r="E197" s="8" t="s">
        <v>21</v>
      </c>
      <c r="F197" s="8" t="s">
        <v>46</v>
      </c>
      <c r="G197" s="8">
        <v>74.290000000000006</v>
      </c>
      <c r="H197" s="8">
        <v>1</v>
      </c>
      <c r="I197" s="8">
        <v>3.7145000000000001</v>
      </c>
      <c r="J197" s="8">
        <v>78.004499999999993</v>
      </c>
      <c r="K197" s="17">
        <v>43478</v>
      </c>
      <c r="L197" s="74">
        <v>0.8125</v>
      </c>
      <c r="M197" s="8" t="s">
        <v>29</v>
      </c>
      <c r="N197" s="8">
        <v>74.290000000000006</v>
      </c>
      <c r="O197" s="8">
        <v>4.7619047620000003</v>
      </c>
      <c r="P197" s="8">
        <v>3.7145000000000001</v>
      </c>
      <c r="Q197" s="8">
        <v>5</v>
      </c>
    </row>
    <row r="198" spans="1:17" x14ac:dyDescent="0.3">
      <c r="A198" s="8" t="s">
        <v>232</v>
      </c>
      <c r="B198" s="8" t="s">
        <v>25</v>
      </c>
      <c r="C198" s="8" t="s">
        <v>26</v>
      </c>
      <c r="D198" s="8" t="s">
        <v>20</v>
      </c>
      <c r="E198" s="8" t="s">
        <v>31</v>
      </c>
      <c r="F198" s="8" t="s">
        <v>22</v>
      </c>
      <c r="G198" s="8">
        <v>43.7</v>
      </c>
      <c r="H198" s="8">
        <v>2</v>
      </c>
      <c r="I198" s="8">
        <v>4.37</v>
      </c>
      <c r="J198" s="8">
        <v>91.77</v>
      </c>
      <c r="K198" s="17">
        <v>43550</v>
      </c>
      <c r="L198" s="74">
        <v>0.75208333333333333</v>
      </c>
      <c r="M198" s="8" t="s">
        <v>29</v>
      </c>
      <c r="N198" s="8">
        <v>87.4</v>
      </c>
      <c r="O198" s="8">
        <v>4.7619047620000003</v>
      </c>
      <c r="P198" s="8">
        <v>4.37</v>
      </c>
      <c r="Q198" s="8">
        <v>4.9000000000000004</v>
      </c>
    </row>
    <row r="199" spans="1:17" x14ac:dyDescent="0.3">
      <c r="A199" s="8" t="s">
        <v>233</v>
      </c>
      <c r="B199" s="8" t="s">
        <v>18</v>
      </c>
      <c r="C199" s="8" t="s">
        <v>19</v>
      </c>
      <c r="D199" s="8" t="s">
        <v>27</v>
      </c>
      <c r="E199" s="8" t="s">
        <v>21</v>
      </c>
      <c r="F199" s="8" t="s">
        <v>32</v>
      </c>
      <c r="G199" s="8">
        <v>25.29</v>
      </c>
      <c r="H199" s="8">
        <v>1</v>
      </c>
      <c r="I199" s="8">
        <v>1.2645</v>
      </c>
      <c r="J199" s="8">
        <v>26.554500000000001</v>
      </c>
      <c r="K199" s="17">
        <v>43547</v>
      </c>
      <c r="L199" s="74">
        <v>0.42569444444444443</v>
      </c>
      <c r="M199" s="8" t="s">
        <v>23</v>
      </c>
      <c r="N199" s="8">
        <v>25.29</v>
      </c>
      <c r="O199" s="8">
        <v>4.7619047620000003</v>
      </c>
      <c r="P199" s="8">
        <v>1.2645</v>
      </c>
      <c r="Q199" s="8">
        <v>6.1</v>
      </c>
    </row>
    <row r="200" spans="1:17" x14ac:dyDescent="0.3">
      <c r="A200" s="8" t="s">
        <v>234</v>
      </c>
      <c r="B200" s="8" t="s">
        <v>25</v>
      </c>
      <c r="C200" s="8" t="s">
        <v>26</v>
      </c>
      <c r="D200" s="8" t="s">
        <v>27</v>
      </c>
      <c r="E200" s="8" t="s">
        <v>31</v>
      </c>
      <c r="F200" s="8" t="s">
        <v>22</v>
      </c>
      <c r="G200" s="8">
        <v>41.5</v>
      </c>
      <c r="H200" s="8">
        <v>4</v>
      </c>
      <c r="I200" s="8">
        <v>8.3000000000000007</v>
      </c>
      <c r="J200" s="8">
        <v>174.3</v>
      </c>
      <c r="K200" s="17">
        <v>43536</v>
      </c>
      <c r="L200" s="74">
        <v>0.83194444444444449</v>
      </c>
      <c r="M200" s="8" t="s">
        <v>33</v>
      </c>
      <c r="N200" s="8">
        <v>166</v>
      </c>
      <c r="O200" s="8">
        <v>4.7619047620000003</v>
      </c>
      <c r="P200" s="8">
        <v>8.3000000000000007</v>
      </c>
      <c r="Q200" s="8">
        <v>8.1999999999999993</v>
      </c>
    </row>
    <row r="201" spans="1:17" x14ac:dyDescent="0.3">
      <c r="A201" s="8" t="s">
        <v>235</v>
      </c>
      <c r="B201" s="8" t="s">
        <v>25</v>
      </c>
      <c r="C201" s="8" t="s">
        <v>26</v>
      </c>
      <c r="D201" s="8" t="s">
        <v>20</v>
      </c>
      <c r="E201" s="8" t="s">
        <v>21</v>
      </c>
      <c r="F201" s="8" t="s">
        <v>44</v>
      </c>
      <c r="G201" s="8">
        <v>71.39</v>
      </c>
      <c r="H201" s="8">
        <v>5</v>
      </c>
      <c r="I201" s="8">
        <v>17.8475</v>
      </c>
      <c r="J201" s="8">
        <v>374.79750000000001</v>
      </c>
      <c r="K201" s="17">
        <v>43513</v>
      </c>
      <c r="L201" s="74">
        <v>0.83125000000000004</v>
      </c>
      <c r="M201" s="8" t="s">
        <v>33</v>
      </c>
      <c r="N201" s="8">
        <v>356.95</v>
      </c>
      <c r="O201" s="8">
        <v>4.7619047620000003</v>
      </c>
      <c r="P201" s="8">
        <v>17.8475</v>
      </c>
      <c r="Q201" s="8">
        <v>5.5</v>
      </c>
    </row>
    <row r="202" spans="1:17" x14ac:dyDescent="0.3">
      <c r="A202" s="8" t="s">
        <v>236</v>
      </c>
      <c r="B202" s="8" t="s">
        <v>25</v>
      </c>
      <c r="C202" s="8" t="s">
        <v>26</v>
      </c>
      <c r="D202" s="8" t="s">
        <v>20</v>
      </c>
      <c r="E202" s="8" t="s">
        <v>21</v>
      </c>
      <c r="F202" s="8" t="s">
        <v>36</v>
      </c>
      <c r="G202" s="8">
        <v>19.149999999999999</v>
      </c>
      <c r="H202" s="8">
        <v>6</v>
      </c>
      <c r="I202" s="8">
        <v>5.7450000000000001</v>
      </c>
      <c r="J202" s="8">
        <v>120.645</v>
      </c>
      <c r="K202" s="17">
        <v>43494</v>
      </c>
      <c r="L202" s="74">
        <v>0.41736111111111113</v>
      </c>
      <c r="M202" s="8" t="s">
        <v>33</v>
      </c>
      <c r="N202" s="8">
        <v>114.9</v>
      </c>
      <c r="O202" s="8">
        <v>4.7619047620000003</v>
      </c>
      <c r="P202" s="8">
        <v>5.7450000000000001</v>
      </c>
      <c r="Q202" s="8">
        <v>6.8</v>
      </c>
    </row>
    <row r="203" spans="1:17" x14ac:dyDescent="0.3">
      <c r="A203" s="8" t="s">
        <v>237</v>
      </c>
      <c r="B203" s="8" t="s">
        <v>42</v>
      </c>
      <c r="C203" s="8" t="s">
        <v>43</v>
      </c>
      <c r="D203" s="8" t="s">
        <v>20</v>
      </c>
      <c r="E203" s="8" t="s">
        <v>21</v>
      </c>
      <c r="F203" s="8" t="s">
        <v>28</v>
      </c>
      <c r="G203" s="8">
        <v>57.49</v>
      </c>
      <c r="H203" s="8">
        <v>4</v>
      </c>
      <c r="I203" s="8">
        <v>11.497999999999999</v>
      </c>
      <c r="J203" s="8">
        <v>241.458</v>
      </c>
      <c r="K203" s="17">
        <v>43539</v>
      </c>
      <c r="L203" s="74">
        <v>0.49791666666666667</v>
      </c>
      <c r="M203" s="8" t="s">
        <v>29</v>
      </c>
      <c r="N203" s="8">
        <v>229.96</v>
      </c>
      <c r="O203" s="8">
        <v>4.7619047620000003</v>
      </c>
      <c r="P203" s="8">
        <v>11.497999999999999</v>
      </c>
      <c r="Q203" s="8">
        <v>6.6</v>
      </c>
    </row>
    <row r="204" spans="1:17" x14ac:dyDescent="0.3">
      <c r="A204" s="8" t="s">
        <v>238</v>
      </c>
      <c r="B204" s="8" t="s">
        <v>25</v>
      </c>
      <c r="C204" s="8" t="s">
        <v>26</v>
      </c>
      <c r="D204" s="8" t="s">
        <v>27</v>
      </c>
      <c r="E204" s="8" t="s">
        <v>31</v>
      </c>
      <c r="F204" s="8" t="s">
        <v>28</v>
      </c>
      <c r="G204" s="8">
        <v>61.41</v>
      </c>
      <c r="H204" s="8">
        <v>7</v>
      </c>
      <c r="I204" s="8">
        <v>21.493500000000001</v>
      </c>
      <c r="J204" s="8">
        <v>451.36349999999999</v>
      </c>
      <c r="K204" s="17">
        <v>43479</v>
      </c>
      <c r="L204" s="74">
        <v>0.41805555555555557</v>
      </c>
      <c r="M204" s="8" t="s">
        <v>29</v>
      </c>
      <c r="N204" s="8">
        <v>429.87</v>
      </c>
      <c r="O204" s="8">
        <v>4.7619047620000003</v>
      </c>
      <c r="P204" s="8">
        <v>21.493500000000001</v>
      </c>
      <c r="Q204" s="8">
        <v>9.8000000000000007</v>
      </c>
    </row>
    <row r="205" spans="1:17" x14ac:dyDescent="0.3">
      <c r="A205" s="8" t="s">
        <v>239</v>
      </c>
      <c r="B205" s="8" t="s">
        <v>42</v>
      </c>
      <c r="C205" s="8" t="s">
        <v>43</v>
      </c>
      <c r="D205" s="8" t="s">
        <v>20</v>
      </c>
      <c r="E205" s="8" t="s">
        <v>31</v>
      </c>
      <c r="F205" s="8" t="s">
        <v>22</v>
      </c>
      <c r="G205" s="8">
        <v>25.9</v>
      </c>
      <c r="H205" s="8">
        <v>10</v>
      </c>
      <c r="I205" s="8">
        <v>12.95</v>
      </c>
      <c r="J205" s="8">
        <v>271.95</v>
      </c>
      <c r="K205" s="17">
        <v>43502</v>
      </c>
      <c r="L205" s="74">
        <v>0.61875000000000002</v>
      </c>
      <c r="M205" s="8" t="s">
        <v>23</v>
      </c>
      <c r="N205" s="8">
        <v>259</v>
      </c>
      <c r="O205" s="8">
        <v>4.7619047620000003</v>
      </c>
      <c r="P205" s="8">
        <v>12.95</v>
      </c>
      <c r="Q205" s="8">
        <v>8.6999999999999993</v>
      </c>
    </row>
    <row r="206" spans="1:17" x14ac:dyDescent="0.3">
      <c r="A206" s="8" t="s">
        <v>240</v>
      </c>
      <c r="B206" s="8" t="s">
        <v>42</v>
      </c>
      <c r="C206" s="8" t="s">
        <v>43</v>
      </c>
      <c r="D206" s="8" t="s">
        <v>20</v>
      </c>
      <c r="E206" s="8" t="s">
        <v>31</v>
      </c>
      <c r="F206" s="8" t="s">
        <v>32</v>
      </c>
      <c r="G206" s="8">
        <v>17.77</v>
      </c>
      <c r="H206" s="8">
        <v>5</v>
      </c>
      <c r="I206" s="8">
        <v>4.4424999999999999</v>
      </c>
      <c r="J206" s="8">
        <v>93.292500000000004</v>
      </c>
      <c r="K206" s="17">
        <v>43511</v>
      </c>
      <c r="L206" s="74">
        <v>0.52916666666666667</v>
      </c>
      <c r="M206" s="8" t="s">
        <v>33</v>
      </c>
      <c r="N206" s="8">
        <v>88.85</v>
      </c>
      <c r="O206" s="8">
        <v>4.7619047620000003</v>
      </c>
      <c r="P206" s="8">
        <v>4.4424999999999999</v>
      </c>
      <c r="Q206" s="8">
        <v>5.4</v>
      </c>
    </row>
    <row r="207" spans="1:17" x14ac:dyDescent="0.3">
      <c r="A207" s="8" t="s">
        <v>241</v>
      </c>
      <c r="B207" s="8" t="s">
        <v>18</v>
      </c>
      <c r="C207" s="8" t="s">
        <v>19</v>
      </c>
      <c r="D207" s="8" t="s">
        <v>27</v>
      </c>
      <c r="E207" s="8" t="s">
        <v>21</v>
      </c>
      <c r="F207" s="8" t="s">
        <v>22</v>
      </c>
      <c r="G207" s="8">
        <v>23.03</v>
      </c>
      <c r="H207" s="8">
        <v>9</v>
      </c>
      <c r="I207" s="8">
        <v>10.3635</v>
      </c>
      <c r="J207" s="8">
        <v>217.6335</v>
      </c>
      <c r="K207" s="17">
        <v>43468</v>
      </c>
      <c r="L207" s="74">
        <v>0.50138888888888888</v>
      </c>
      <c r="M207" s="8" t="s">
        <v>23</v>
      </c>
      <c r="N207" s="8">
        <v>207.27</v>
      </c>
      <c r="O207" s="8">
        <v>4.7619047620000003</v>
      </c>
      <c r="P207" s="8">
        <v>10.3635</v>
      </c>
      <c r="Q207" s="8">
        <v>7.9</v>
      </c>
    </row>
    <row r="208" spans="1:17" x14ac:dyDescent="0.3">
      <c r="A208" s="8" t="s">
        <v>242</v>
      </c>
      <c r="B208" s="8" t="s">
        <v>25</v>
      </c>
      <c r="C208" s="8" t="s">
        <v>26</v>
      </c>
      <c r="D208" s="8" t="s">
        <v>20</v>
      </c>
      <c r="E208" s="8" t="s">
        <v>21</v>
      </c>
      <c r="F208" s="8" t="s">
        <v>28</v>
      </c>
      <c r="G208" s="8">
        <v>66.650000000000006</v>
      </c>
      <c r="H208" s="8">
        <v>9</v>
      </c>
      <c r="I208" s="8">
        <v>29.9925</v>
      </c>
      <c r="J208" s="8">
        <v>629.84249999999997</v>
      </c>
      <c r="K208" s="17">
        <v>43469</v>
      </c>
      <c r="L208" s="74">
        <v>0.7631944444444444</v>
      </c>
      <c r="M208" s="8" t="s">
        <v>33</v>
      </c>
      <c r="N208" s="8">
        <v>599.85</v>
      </c>
      <c r="O208" s="8">
        <v>4.7619047620000003</v>
      </c>
      <c r="P208" s="8">
        <v>29.9925</v>
      </c>
      <c r="Q208" s="8">
        <v>9.6999999999999993</v>
      </c>
    </row>
    <row r="209" spans="1:17" x14ac:dyDescent="0.3">
      <c r="A209" s="8" t="s">
        <v>243</v>
      </c>
      <c r="B209" s="8" t="s">
        <v>25</v>
      </c>
      <c r="C209" s="8" t="s">
        <v>26</v>
      </c>
      <c r="D209" s="8" t="s">
        <v>20</v>
      </c>
      <c r="E209" s="8" t="s">
        <v>21</v>
      </c>
      <c r="F209" s="8" t="s">
        <v>32</v>
      </c>
      <c r="G209" s="8">
        <v>28.53</v>
      </c>
      <c r="H209" s="8">
        <v>10</v>
      </c>
      <c r="I209" s="8">
        <v>14.265000000000001</v>
      </c>
      <c r="J209" s="8">
        <v>299.565</v>
      </c>
      <c r="K209" s="17">
        <v>43542</v>
      </c>
      <c r="L209" s="74">
        <v>0.73472222222222228</v>
      </c>
      <c r="M209" s="8" t="s">
        <v>23</v>
      </c>
      <c r="N209" s="8">
        <v>285.3</v>
      </c>
      <c r="O209" s="8">
        <v>4.7619047620000003</v>
      </c>
      <c r="P209" s="8">
        <v>14.265000000000001</v>
      </c>
      <c r="Q209" s="8">
        <v>7.8</v>
      </c>
    </row>
    <row r="210" spans="1:17" x14ac:dyDescent="0.3">
      <c r="A210" s="8" t="s">
        <v>244</v>
      </c>
      <c r="B210" s="8" t="s">
        <v>42</v>
      </c>
      <c r="C210" s="8" t="s">
        <v>43</v>
      </c>
      <c r="D210" s="8" t="s">
        <v>27</v>
      </c>
      <c r="E210" s="8" t="s">
        <v>21</v>
      </c>
      <c r="F210" s="8" t="s">
        <v>46</v>
      </c>
      <c r="G210" s="8">
        <v>30.37</v>
      </c>
      <c r="H210" s="8">
        <v>3</v>
      </c>
      <c r="I210" s="8">
        <v>4.5555000000000003</v>
      </c>
      <c r="J210" s="8">
        <v>95.665499999999994</v>
      </c>
      <c r="K210" s="17">
        <v>43552</v>
      </c>
      <c r="L210" s="74">
        <v>0.57013888888888886</v>
      </c>
      <c r="M210" s="8" t="s">
        <v>23</v>
      </c>
      <c r="N210" s="8">
        <v>91.11</v>
      </c>
      <c r="O210" s="8">
        <v>4.7619047620000003</v>
      </c>
      <c r="P210" s="8">
        <v>4.5555000000000003</v>
      </c>
      <c r="Q210" s="8">
        <v>5.0999999999999996</v>
      </c>
    </row>
    <row r="211" spans="1:17" x14ac:dyDescent="0.3">
      <c r="A211" s="8" t="s">
        <v>245</v>
      </c>
      <c r="B211" s="8" t="s">
        <v>42</v>
      </c>
      <c r="C211" s="8" t="s">
        <v>43</v>
      </c>
      <c r="D211" s="8" t="s">
        <v>27</v>
      </c>
      <c r="E211" s="8" t="s">
        <v>21</v>
      </c>
      <c r="F211" s="8" t="s">
        <v>28</v>
      </c>
      <c r="G211" s="8">
        <v>99.73</v>
      </c>
      <c r="H211" s="8">
        <v>9</v>
      </c>
      <c r="I211" s="8">
        <v>44.878500000000003</v>
      </c>
      <c r="J211" s="8">
        <v>942.44849999999997</v>
      </c>
      <c r="K211" s="17">
        <v>43526</v>
      </c>
      <c r="L211" s="74">
        <v>0.8208333333333333</v>
      </c>
      <c r="M211" s="8" t="s">
        <v>33</v>
      </c>
      <c r="N211" s="8">
        <v>897.57</v>
      </c>
      <c r="O211" s="8">
        <v>4.7619047620000003</v>
      </c>
      <c r="P211" s="8">
        <v>44.878500000000003</v>
      </c>
      <c r="Q211" s="8">
        <v>6.5</v>
      </c>
    </row>
    <row r="212" spans="1:17" x14ac:dyDescent="0.3">
      <c r="A212" s="8" t="s">
        <v>246</v>
      </c>
      <c r="B212" s="8" t="s">
        <v>18</v>
      </c>
      <c r="C212" s="8" t="s">
        <v>19</v>
      </c>
      <c r="D212" s="8" t="s">
        <v>27</v>
      </c>
      <c r="E212" s="8" t="s">
        <v>31</v>
      </c>
      <c r="F212" s="8" t="s">
        <v>28</v>
      </c>
      <c r="G212" s="8">
        <v>26.23</v>
      </c>
      <c r="H212" s="8">
        <v>9</v>
      </c>
      <c r="I212" s="8">
        <v>11.8035</v>
      </c>
      <c r="J212" s="8">
        <v>247.87350000000001</v>
      </c>
      <c r="K212" s="17">
        <v>43490</v>
      </c>
      <c r="L212" s="74">
        <v>0.85</v>
      </c>
      <c r="M212" s="8" t="s">
        <v>23</v>
      </c>
      <c r="N212" s="8">
        <v>236.07</v>
      </c>
      <c r="O212" s="8">
        <v>4.7619047620000003</v>
      </c>
      <c r="P212" s="8">
        <v>11.8035</v>
      </c>
      <c r="Q212" s="8">
        <v>5.9</v>
      </c>
    </row>
    <row r="213" spans="1:17" x14ac:dyDescent="0.3">
      <c r="A213" s="8" t="s">
        <v>247</v>
      </c>
      <c r="B213" s="8" t="s">
        <v>25</v>
      </c>
      <c r="C213" s="8" t="s">
        <v>26</v>
      </c>
      <c r="D213" s="8" t="s">
        <v>27</v>
      </c>
      <c r="E213" s="8" t="s">
        <v>21</v>
      </c>
      <c r="F213" s="8" t="s">
        <v>44</v>
      </c>
      <c r="G213" s="8">
        <v>93.26</v>
      </c>
      <c r="H213" s="8">
        <v>9</v>
      </c>
      <c r="I213" s="8">
        <v>41.966999999999999</v>
      </c>
      <c r="J213" s="8">
        <v>881.30700000000002</v>
      </c>
      <c r="K213" s="17">
        <v>43481</v>
      </c>
      <c r="L213" s="74">
        <v>0.75555555555555554</v>
      </c>
      <c r="M213" s="8" t="s">
        <v>29</v>
      </c>
      <c r="N213" s="8">
        <v>839.34</v>
      </c>
      <c r="O213" s="8">
        <v>4.7619047620000003</v>
      </c>
      <c r="P213" s="8">
        <v>41.966999999999999</v>
      </c>
      <c r="Q213" s="8">
        <v>8.8000000000000007</v>
      </c>
    </row>
    <row r="214" spans="1:17" x14ac:dyDescent="0.3">
      <c r="A214" s="8" t="s">
        <v>248</v>
      </c>
      <c r="B214" s="8" t="s">
        <v>42</v>
      </c>
      <c r="C214" s="8" t="s">
        <v>43</v>
      </c>
      <c r="D214" s="8" t="s">
        <v>27</v>
      </c>
      <c r="E214" s="8" t="s">
        <v>31</v>
      </c>
      <c r="F214" s="8" t="s">
        <v>32</v>
      </c>
      <c r="G214" s="8">
        <v>92.36</v>
      </c>
      <c r="H214" s="8">
        <v>5</v>
      </c>
      <c r="I214" s="8">
        <v>23.09</v>
      </c>
      <c r="J214" s="8">
        <v>484.89</v>
      </c>
      <c r="K214" s="17">
        <v>43544</v>
      </c>
      <c r="L214" s="74">
        <v>0.80347222222222225</v>
      </c>
      <c r="M214" s="8" t="s">
        <v>23</v>
      </c>
      <c r="N214" s="8">
        <v>461.8</v>
      </c>
      <c r="O214" s="8">
        <v>4.7619047620000003</v>
      </c>
      <c r="P214" s="8">
        <v>23.09</v>
      </c>
      <c r="Q214" s="8">
        <v>4.9000000000000004</v>
      </c>
    </row>
    <row r="215" spans="1:17" x14ac:dyDescent="0.3">
      <c r="A215" s="8" t="s">
        <v>249</v>
      </c>
      <c r="B215" s="8" t="s">
        <v>42</v>
      </c>
      <c r="C215" s="8" t="s">
        <v>43</v>
      </c>
      <c r="D215" s="8" t="s">
        <v>27</v>
      </c>
      <c r="E215" s="8" t="s">
        <v>31</v>
      </c>
      <c r="F215" s="8" t="s">
        <v>36</v>
      </c>
      <c r="G215" s="8">
        <v>46.42</v>
      </c>
      <c r="H215" s="8">
        <v>3</v>
      </c>
      <c r="I215" s="8">
        <v>6.9630000000000001</v>
      </c>
      <c r="J215" s="8">
        <v>146.22300000000001</v>
      </c>
      <c r="K215" s="17">
        <v>43469</v>
      </c>
      <c r="L215" s="74">
        <v>0.55833333333333335</v>
      </c>
      <c r="M215" s="8" t="s">
        <v>33</v>
      </c>
      <c r="N215" s="8">
        <v>139.26</v>
      </c>
      <c r="O215" s="8">
        <v>4.7619047620000003</v>
      </c>
      <c r="P215" s="8">
        <v>6.9630000000000001</v>
      </c>
      <c r="Q215" s="8">
        <v>4.4000000000000004</v>
      </c>
    </row>
    <row r="216" spans="1:17" x14ac:dyDescent="0.3">
      <c r="A216" s="8" t="s">
        <v>250</v>
      </c>
      <c r="B216" s="8" t="s">
        <v>42</v>
      </c>
      <c r="C216" s="8" t="s">
        <v>43</v>
      </c>
      <c r="D216" s="8" t="s">
        <v>20</v>
      </c>
      <c r="E216" s="8" t="s">
        <v>21</v>
      </c>
      <c r="F216" s="8" t="s">
        <v>36</v>
      </c>
      <c r="G216" s="8">
        <v>29.61</v>
      </c>
      <c r="H216" s="8">
        <v>7</v>
      </c>
      <c r="I216" s="8">
        <v>10.3635</v>
      </c>
      <c r="J216" s="8">
        <v>217.6335</v>
      </c>
      <c r="K216" s="17">
        <v>43535</v>
      </c>
      <c r="L216" s="74">
        <v>0.66180555555555554</v>
      </c>
      <c r="M216" s="8" t="s">
        <v>29</v>
      </c>
      <c r="N216" s="8">
        <v>207.27</v>
      </c>
      <c r="O216" s="8">
        <v>4.7619047620000003</v>
      </c>
      <c r="P216" s="8">
        <v>10.3635</v>
      </c>
      <c r="Q216" s="8">
        <v>6.5</v>
      </c>
    </row>
    <row r="217" spans="1:17" x14ac:dyDescent="0.3">
      <c r="A217" s="8" t="s">
        <v>251</v>
      </c>
      <c r="B217" s="8" t="s">
        <v>18</v>
      </c>
      <c r="C217" s="8" t="s">
        <v>19</v>
      </c>
      <c r="D217" s="8" t="s">
        <v>27</v>
      </c>
      <c r="E217" s="8" t="s">
        <v>31</v>
      </c>
      <c r="F217" s="8" t="s">
        <v>32</v>
      </c>
      <c r="G217" s="8">
        <v>18.28</v>
      </c>
      <c r="H217" s="8">
        <v>1</v>
      </c>
      <c r="I217" s="8">
        <v>0.91400000000000003</v>
      </c>
      <c r="J217" s="8">
        <v>19.193999999999999</v>
      </c>
      <c r="K217" s="17">
        <v>43546</v>
      </c>
      <c r="L217" s="74">
        <v>0.62847222222222221</v>
      </c>
      <c r="M217" s="8" t="s">
        <v>33</v>
      </c>
      <c r="N217" s="8">
        <v>18.28</v>
      </c>
      <c r="O217" s="8">
        <v>4.7619047620000003</v>
      </c>
      <c r="P217" s="8">
        <v>0.91400000000000003</v>
      </c>
      <c r="Q217" s="8">
        <v>8.3000000000000007</v>
      </c>
    </row>
    <row r="218" spans="1:17" x14ac:dyDescent="0.3">
      <c r="A218" s="8" t="s">
        <v>252</v>
      </c>
      <c r="B218" s="8" t="s">
        <v>42</v>
      </c>
      <c r="C218" s="8" t="s">
        <v>43</v>
      </c>
      <c r="D218" s="8" t="s">
        <v>27</v>
      </c>
      <c r="E218" s="8" t="s">
        <v>21</v>
      </c>
      <c r="F218" s="8" t="s">
        <v>36</v>
      </c>
      <c r="G218" s="8">
        <v>24.77</v>
      </c>
      <c r="H218" s="8">
        <v>5</v>
      </c>
      <c r="I218" s="8">
        <v>6.1924999999999999</v>
      </c>
      <c r="J218" s="8">
        <v>130.04249999999999</v>
      </c>
      <c r="K218" s="17">
        <v>43548</v>
      </c>
      <c r="L218" s="74">
        <v>0.76875000000000004</v>
      </c>
      <c r="M218" s="8" t="s">
        <v>29</v>
      </c>
      <c r="N218" s="8">
        <v>123.85</v>
      </c>
      <c r="O218" s="8">
        <v>4.7619047620000003</v>
      </c>
      <c r="P218" s="8">
        <v>6.1924999999999999</v>
      </c>
      <c r="Q218" s="8">
        <v>8.5</v>
      </c>
    </row>
    <row r="219" spans="1:17" x14ac:dyDescent="0.3">
      <c r="A219" s="8" t="s">
        <v>253</v>
      </c>
      <c r="B219" s="8" t="s">
        <v>18</v>
      </c>
      <c r="C219" s="8" t="s">
        <v>19</v>
      </c>
      <c r="D219" s="8" t="s">
        <v>20</v>
      </c>
      <c r="E219" s="8" t="s">
        <v>21</v>
      </c>
      <c r="F219" s="8" t="s">
        <v>28</v>
      </c>
      <c r="G219" s="8">
        <v>94.64</v>
      </c>
      <c r="H219" s="8">
        <v>3</v>
      </c>
      <c r="I219" s="8">
        <v>14.196</v>
      </c>
      <c r="J219" s="8">
        <v>298.11599999999999</v>
      </c>
      <c r="K219" s="17">
        <v>43517</v>
      </c>
      <c r="L219" s="74">
        <v>0.70486111111111116</v>
      </c>
      <c r="M219" s="8" t="s">
        <v>29</v>
      </c>
      <c r="N219" s="8">
        <v>283.92</v>
      </c>
      <c r="O219" s="8">
        <v>4.7619047620000003</v>
      </c>
      <c r="P219" s="8">
        <v>14.196</v>
      </c>
      <c r="Q219" s="8">
        <v>5.5</v>
      </c>
    </row>
    <row r="220" spans="1:17" x14ac:dyDescent="0.3">
      <c r="A220" s="8" t="s">
        <v>254</v>
      </c>
      <c r="B220" s="8" t="s">
        <v>42</v>
      </c>
      <c r="C220" s="8" t="s">
        <v>43</v>
      </c>
      <c r="D220" s="8" t="s">
        <v>27</v>
      </c>
      <c r="E220" s="8" t="s">
        <v>31</v>
      </c>
      <c r="F220" s="8" t="s">
        <v>46</v>
      </c>
      <c r="G220" s="8">
        <v>94.87</v>
      </c>
      <c r="H220" s="8">
        <v>8</v>
      </c>
      <c r="I220" s="8">
        <v>37.948</v>
      </c>
      <c r="J220" s="8">
        <v>796.90800000000002</v>
      </c>
      <c r="K220" s="17">
        <v>43508</v>
      </c>
      <c r="L220" s="74">
        <v>0.54027777777777775</v>
      </c>
      <c r="M220" s="8" t="s">
        <v>23</v>
      </c>
      <c r="N220" s="8">
        <v>758.96</v>
      </c>
      <c r="O220" s="8">
        <v>4.7619047620000003</v>
      </c>
      <c r="P220" s="8">
        <v>37.948</v>
      </c>
      <c r="Q220" s="8">
        <v>8.6999999999999993</v>
      </c>
    </row>
    <row r="221" spans="1:17" x14ac:dyDescent="0.3">
      <c r="A221" s="8" t="s">
        <v>255</v>
      </c>
      <c r="B221" s="8" t="s">
        <v>42</v>
      </c>
      <c r="C221" s="8" t="s">
        <v>43</v>
      </c>
      <c r="D221" s="8" t="s">
        <v>27</v>
      </c>
      <c r="E221" s="8" t="s">
        <v>21</v>
      </c>
      <c r="F221" s="8" t="s">
        <v>44</v>
      </c>
      <c r="G221" s="8">
        <v>57.34</v>
      </c>
      <c r="H221" s="8">
        <v>3</v>
      </c>
      <c r="I221" s="8">
        <v>8.6010000000000009</v>
      </c>
      <c r="J221" s="8">
        <v>180.62100000000001</v>
      </c>
      <c r="K221" s="17">
        <v>43534</v>
      </c>
      <c r="L221" s="74">
        <v>0.79097222222222219</v>
      </c>
      <c r="M221" s="8" t="s">
        <v>33</v>
      </c>
      <c r="N221" s="8">
        <v>172.02</v>
      </c>
      <c r="O221" s="8">
        <v>4.7619047620000003</v>
      </c>
      <c r="P221" s="8">
        <v>8.6010000000000009</v>
      </c>
      <c r="Q221" s="8">
        <v>7.9</v>
      </c>
    </row>
    <row r="222" spans="1:17" x14ac:dyDescent="0.3">
      <c r="A222" s="8" t="s">
        <v>256</v>
      </c>
      <c r="B222" s="8" t="s">
        <v>42</v>
      </c>
      <c r="C222" s="8" t="s">
        <v>43</v>
      </c>
      <c r="D222" s="8" t="s">
        <v>27</v>
      </c>
      <c r="E222" s="8" t="s">
        <v>31</v>
      </c>
      <c r="F222" s="8" t="s">
        <v>28</v>
      </c>
      <c r="G222" s="8">
        <v>45.35</v>
      </c>
      <c r="H222" s="8">
        <v>6</v>
      </c>
      <c r="I222" s="8">
        <v>13.605</v>
      </c>
      <c r="J222" s="8">
        <v>285.70499999999998</v>
      </c>
      <c r="K222" s="17">
        <v>43496</v>
      </c>
      <c r="L222" s="74">
        <v>0.57222222222222219</v>
      </c>
      <c r="M222" s="8" t="s">
        <v>23</v>
      </c>
      <c r="N222" s="8">
        <v>272.10000000000002</v>
      </c>
      <c r="O222" s="8">
        <v>4.7619047620000003</v>
      </c>
      <c r="P222" s="8">
        <v>13.605</v>
      </c>
      <c r="Q222" s="8">
        <v>6.1</v>
      </c>
    </row>
    <row r="223" spans="1:17" x14ac:dyDescent="0.3">
      <c r="A223" s="8" t="s">
        <v>257</v>
      </c>
      <c r="B223" s="8" t="s">
        <v>42</v>
      </c>
      <c r="C223" s="8" t="s">
        <v>43</v>
      </c>
      <c r="D223" s="8" t="s">
        <v>27</v>
      </c>
      <c r="E223" s="8" t="s">
        <v>31</v>
      </c>
      <c r="F223" s="8" t="s">
        <v>44</v>
      </c>
      <c r="G223" s="8">
        <v>62.08</v>
      </c>
      <c r="H223" s="8">
        <v>7</v>
      </c>
      <c r="I223" s="8">
        <v>21.728000000000002</v>
      </c>
      <c r="J223" s="8">
        <v>456.28800000000001</v>
      </c>
      <c r="K223" s="17">
        <v>43530</v>
      </c>
      <c r="L223" s="74">
        <v>0.57361111111111107</v>
      </c>
      <c r="M223" s="8" t="s">
        <v>23</v>
      </c>
      <c r="N223" s="8">
        <v>434.56</v>
      </c>
      <c r="O223" s="8">
        <v>4.7619047620000003</v>
      </c>
      <c r="P223" s="8">
        <v>21.728000000000002</v>
      </c>
      <c r="Q223" s="8">
        <v>5.4</v>
      </c>
    </row>
    <row r="224" spans="1:17" x14ac:dyDescent="0.3">
      <c r="A224" s="8" t="s">
        <v>258</v>
      </c>
      <c r="B224" s="8" t="s">
        <v>25</v>
      </c>
      <c r="C224" s="8" t="s">
        <v>26</v>
      </c>
      <c r="D224" s="8" t="s">
        <v>27</v>
      </c>
      <c r="E224" s="8" t="s">
        <v>31</v>
      </c>
      <c r="F224" s="8" t="s">
        <v>28</v>
      </c>
      <c r="G224" s="8">
        <v>11.81</v>
      </c>
      <c r="H224" s="8">
        <v>5</v>
      </c>
      <c r="I224" s="8">
        <v>2.9525000000000001</v>
      </c>
      <c r="J224" s="8">
        <v>62.002499999999998</v>
      </c>
      <c r="K224" s="17">
        <v>43513</v>
      </c>
      <c r="L224" s="74">
        <v>0.75416666666666665</v>
      </c>
      <c r="M224" s="8" t="s">
        <v>29</v>
      </c>
      <c r="N224" s="8">
        <v>59.05</v>
      </c>
      <c r="O224" s="8">
        <v>4.7619047620000003</v>
      </c>
      <c r="P224" s="8">
        <v>2.9525000000000001</v>
      </c>
      <c r="Q224" s="8">
        <v>9.4</v>
      </c>
    </row>
    <row r="225" spans="1:17" x14ac:dyDescent="0.3">
      <c r="A225" s="8" t="s">
        <v>259</v>
      </c>
      <c r="B225" s="8" t="s">
        <v>25</v>
      </c>
      <c r="C225" s="8" t="s">
        <v>26</v>
      </c>
      <c r="D225" s="8" t="s">
        <v>20</v>
      </c>
      <c r="E225" s="8" t="s">
        <v>21</v>
      </c>
      <c r="F225" s="8" t="s">
        <v>46</v>
      </c>
      <c r="G225" s="8">
        <v>12.54</v>
      </c>
      <c r="H225" s="8">
        <v>1</v>
      </c>
      <c r="I225" s="8">
        <v>0.627</v>
      </c>
      <c r="J225" s="8">
        <v>13.167</v>
      </c>
      <c r="K225" s="17">
        <v>43517</v>
      </c>
      <c r="L225" s="74">
        <v>0.52638888888888891</v>
      </c>
      <c r="M225" s="8" t="s">
        <v>29</v>
      </c>
      <c r="N225" s="8">
        <v>12.54</v>
      </c>
      <c r="O225" s="8">
        <v>4.7619047620000003</v>
      </c>
      <c r="P225" s="8">
        <v>0.627</v>
      </c>
      <c r="Q225" s="8">
        <v>8.1999999999999993</v>
      </c>
    </row>
    <row r="226" spans="1:17" x14ac:dyDescent="0.3">
      <c r="A226" s="8" t="s">
        <v>260</v>
      </c>
      <c r="B226" s="8" t="s">
        <v>18</v>
      </c>
      <c r="C226" s="8" t="s">
        <v>19</v>
      </c>
      <c r="D226" s="8" t="s">
        <v>27</v>
      </c>
      <c r="E226" s="8" t="s">
        <v>31</v>
      </c>
      <c r="F226" s="8" t="s">
        <v>44</v>
      </c>
      <c r="G226" s="8">
        <v>43.25</v>
      </c>
      <c r="H226" s="8">
        <v>2</v>
      </c>
      <c r="I226" s="8">
        <v>4.3250000000000002</v>
      </c>
      <c r="J226" s="8">
        <v>90.825000000000003</v>
      </c>
      <c r="K226" s="17">
        <v>43544</v>
      </c>
      <c r="L226" s="74">
        <v>0.66388888888888886</v>
      </c>
      <c r="M226" s="8" t="s">
        <v>29</v>
      </c>
      <c r="N226" s="8">
        <v>86.5</v>
      </c>
      <c r="O226" s="8">
        <v>4.7619047620000003</v>
      </c>
      <c r="P226" s="8">
        <v>4.3250000000000002</v>
      </c>
      <c r="Q226" s="8">
        <v>6.2</v>
      </c>
    </row>
    <row r="227" spans="1:17" x14ac:dyDescent="0.3">
      <c r="A227" s="8" t="s">
        <v>261</v>
      </c>
      <c r="B227" s="8" t="s">
        <v>25</v>
      </c>
      <c r="C227" s="8" t="s">
        <v>26</v>
      </c>
      <c r="D227" s="8" t="s">
        <v>20</v>
      </c>
      <c r="E227" s="8" t="s">
        <v>21</v>
      </c>
      <c r="F227" s="8" t="s">
        <v>36</v>
      </c>
      <c r="G227" s="8">
        <v>87.16</v>
      </c>
      <c r="H227" s="8">
        <v>2</v>
      </c>
      <c r="I227" s="8">
        <v>8.7159999999999993</v>
      </c>
      <c r="J227" s="8">
        <v>183.036</v>
      </c>
      <c r="K227" s="17">
        <v>43476</v>
      </c>
      <c r="L227" s="74">
        <v>0.60347222222222219</v>
      </c>
      <c r="M227" s="8" t="s">
        <v>33</v>
      </c>
      <c r="N227" s="8">
        <v>174.32</v>
      </c>
      <c r="O227" s="8">
        <v>4.7619047620000003</v>
      </c>
      <c r="P227" s="8">
        <v>8.7159999999999993</v>
      </c>
      <c r="Q227" s="8">
        <v>9.6999999999999993</v>
      </c>
    </row>
    <row r="228" spans="1:17" x14ac:dyDescent="0.3">
      <c r="A228" s="8" t="s">
        <v>262</v>
      </c>
      <c r="B228" s="8" t="s">
        <v>42</v>
      </c>
      <c r="C228" s="8" t="s">
        <v>43</v>
      </c>
      <c r="D228" s="8" t="s">
        <v>20</v>
      </c>
      <c r="E228" s="8" t="s">
        <v>31</v>
      </c>
      <c r="F228" s="8" t="s">
        <v>22</v>
      </c>
      <c r="G228" s="8">
        <v>69.37</v>
      </c>
      <c r="H228" s="8">
        <v>9</v>
      </c>
      <c r="I228" s="8">
        <v>31.2165</v>
      </c>
      <c r="J228" s="8">
        <v>655.54650000000004</v>
      </c>
      <c r="K228" s="17">
        <v>43491</v>
      </c>
      <c r="L228" s="74">
        <v>0.80138888888888893</v>
      </c>
      <c r="M228" s="8" t="s">
        <v>23</v>
      </c>
      <c r="N228" s="8">
        <v>624.33000000000004</v>
      </c>
      <c r="O228" s="8">
        <v>4.7619047620000003</v>
      </c>
      <c r="P228" s="8">
        <v>31.2165</v>
      </c>
      <c r="Q228" s="8">
        <v>4</v>
      </c>
    </row>
    <row r="229" spans="1:17" x14ac:dyDescent="0.3">
      <c r="A229" s="8" t="s">
        <v>263</v>
      </c>
      <c r="B229" s="8" t="s">
        <v>25</v>
      </c>
      <c r="C229" s="8" t="s">
        <v>26</v>
      </c>
      <c r="D229" s="8" t="s">
        <v>20</v>
      </c>
      <c r="E229" s="8" t="s">
        <v>31</v>
      </c>
      <c r="F229" s="8" t="s">
        <v>28</v>
      </c>
      <c r="G229" s="8">
        <v>37.06</v>
      </c>
      <c r="H229" s="8">
        <v>4</v>
      </c>
      <c r="I229" s="8">
        <v>7.4119999999999999</v>
      </c>
      <c r="J229" s="8">
        <v>155.65199999999999</v>
      </c>
      <c r="K229" s="17">
        <v>43496</v>
      </c>
      <c r="L229" s="74">
        <v>0.68333333333333335</v>
      </c>
      <c r="M229" s="8" t="s">
        <v>23</v>
      </c>
      <c r="N229" s="8">
        <v>148.24</v>
      </c>
      <c r="O229" s="8">
        <v>4.7619047620000003</v>
      </c>
      <c r="P229" s="8">
        <v>7.4119999999999999</v>
      </c>
      <c r="Q229" s="8">
        <v>9.6999999999999993</v>
      </c>
    </row>
    <row r="230" spans="1:17" x14ac:dyDescent="0.3">
      <c r="A230" s="8" t="s">
        <v>264</v>
      </c>
      <c r="B230" s="8" t="s">
        <v>42</v>
      </c>
      <c r="C230" s="8" t="s">
        <v>43</v>
      </c>
      <c r="D230" s="8" t="s">
        <v>20</v>
      </c>
      <c r="E230" s="8" t="s">
        <v>21</v>
      </c>
      <c r="F230" s="8" t="s">
        <v>28</v>
      </c>
      <c r="G230" s="8">
        <v>90.7</v>
      </c>
      <c r="H230" s="8">
        <v>6</v>
      </c>
      <c r="I230" s="8">
        <v>27.21</v>
      </c>
      <c r="J230" s="8">
        <v>571.41</v>
      </c>
      <c r="K230" s="17">
        <v>43522</v>
      </c>
      <c r="L230" s="74">
        <v>0.45277777777777778</v>
      </c>
      <c r="M230" s="8" t="s">
        <v>29</v>
      </c>
      <c r="N230" s="8">
        <v>544.20000000000005</v>
      </c>
      <c r="O230" s="8">
        <v>4.7619047620000003</v>
      </c>
      <c r="P230" s="8">
        <v>27.21</v>
      </c>
      <c r="Q230" s="8">
        <v>5.3</v>
      </c>
    </row>
    <row r="231" spans="1:17" x14ac:dyDescent="0.3">
      <c r="A231" s="8" t="s">
        <v>265</v>
      </c>
      <c r="B231" s="8" t="s">
        <v>18</v>
      </c>
      <c r="C231" s="8" t="s">
        <v>19</v>
      </c>
      <c r="D231" s="8" t="s">
        <v>27</v>
      </c>
      <c r="E231" s="8" t="s">
        <v>21</v>
      </c>
      <c r="F231" s="8" t="s">
        <v>32</v>
      </c>
      <c r="G231" s="8">
        <v>63.42</v>
      </c>
      <c r="H231" s="8">
        <v>8</v>
      </c>
      <c r="I231" s="8">
        <v>25.367999999999999</v>
      </c>
      <c r="J231" s="8">
        <v>532.72799999999995</v>
      </c>
      <c r="K231" s="17">
        <v>43535</v>
      </c>
      <c r="L231" s="74">
        <v>0.53819444444444442</v>
      </c>
      <c r="M231" s="8" t="s">
        <v>23</v>
      </c>
      <c r="N231" s="8">
        <v>507.36</v>
      </c>
      <c r="O231" s="8">
        <v>4.7619047620000003</v>
      </c>
      <c r="P231" s="8">
        <v>25.367999999999999</v>
      </c>
      <c r="Q231" s="8">
        <v>7.4</v>
      </c>
    </row>
    <row r="232" spans="1:17" x14ac:dyDescent="0.3">
      <c r="A232" s="8" t="s">
        <v>266</v>
      </c>
      <c r="B232" s="8" t="s">
        <v>42</v>
      </c>
      <c r="C232" s="8" t="s">
        <v>43</v>
      </c>
      <c r="D232" s="8" t="s">
        <v>27</v>
      </c>
      <c r="E232" s="8" t="s">
        <v>21</v>
      </c>
      <c r="F232" s="8" t="s">
        <v>46</v>
      </c>
      <c r="G232" s="8">
        <v>81.37</v>
      </c>
      <c r="H232" s="8">
        <v>2</v>
      </c>
      <c r="I232" s="8">
        <v>8.1370000000000005</v>
      </c>
      <c r="J232" s="8">
        <v>170.87700000000001</v>
      </c>
      <c r="K232" s="17">
        <v>43491</v>
      </c>
      <c r="L232" s="74">
        <v>0.81111111111111112</v>
      </c>
      <c r="M232" s="8" t="s">
        <v>29</v>
      </c>
      <c r="N232" s="8">
        <v>162.74</v>
      </c>
      <c r="O232" s="8">
        <v>4.7619047620000003</v>
      </c>
      <c r="P232" s="8">
        <v>8.1370000000000005</v>
      </c>
      <c r="Q232" s="8">
        <v>6.5</v>
      </c>
    </row>
    <row r="233" spans="1:17" x14ac:dyDescent="0.3">
      <c r="A233" s="8" t="s">
        <v>267</v>
      </c>
      <c r="B233" s="8" t="s">
        <v>42</v>
      </c>
      <c r="C233" s="8" t="s">
        <v>43</v>
      </c>
      <c r="D233" s="8" t="s">
        <v>20</v>
      </c>
      <c r="E233" s="8" t="s">
        <v>21</v>
      </c>
      <c r="F233" s="8" t="s">
        <v>28</v>
      </c>
      <c r="G233" s="8">
        <v>10.59</v>
      </c>
      <c r="H233" s="8">
        <v>3</v>
      </c>
      <c r="I233" s="8">
        <v>1.5885</v>
      </c>
      <c r="J233" s="8">
        <v>33.358499999999999</v>
      </c>
      <c r="K233" s="17">
        <v>43536</v>
      </c>
      <c r="L233" s="74">
        <v>0.57777777777777772</v>
      </c>
      <c r="M233" s="8" t="s">
        <v>33</v>
      </c>
      <c r="N233" s="8">
        <v>31.77</v>
      </c>
      <c r="O233" s="8">
        <v>4.7619047620000003</v>
      </c>
      <c r="P233" s="8">
        <v>1.5885</v>
      </c>
      <c r="Q233" s="8">
        <v>8.6999999999999993</v>
      </c>
    </row>
    <row r="234" spans="1:17" x14ac:dyDescent="0.3">
      <c r="A234" s="8" t="s">
        <v>268</v>
      </c>
      <c r="B234" s="8" t="s">
        <v>42</v>
      </c>
      <c r="C234" s="8" t="s">
        <v>43</v>
      </c>
      <c r="D234" s="8" t="s">
        <v>27</v>
      </c>
      <c r="E234" s="8" t="s">
        <v>21</v>
      </c>
      <c r="F234" s="8" t="s">
        <v>22</v>
      </c>
      <c r="G234" s="8">
        <v>84.09</v>
      </c>
      <c r="H234" s="8">
        <v>9</v>
      </c>
      <c r="I234" s="8">
        <v>37.840499999999999</v>
      </c>
      <c r="J234" s="8">
        <v>794.65049999999997</v>
      </c>
      <c r="K234" s="17">
        <v>43507</v>
      </c>
      <c r="L234" s="74">
        <v>0.45416666666666666</v>
      </c>
      <c r="M234" s="8" t="s">
        <v>29</v>
      </c>
      <c r="N234" s="8">
        <v>756.81</v>
      </c>
      <c r="O234" s="8">
        <v>4.7619047620000003</v>
      </c>
      <c r="P234" s="8">
        <v>37.840499999999999</v>
      </c>
      <c r="Q234" s="8">
        <v>8</v>
      </c>
    </row>
    <row r="235" spans="1:17" x14ac:dyDescent="0.3">
      <c r="A235" s="8" t="s">
        <v>269</v>
      </c>
      <c r="B235" s="8" t="s">
        <v>42</v>
      </c>
      <c r="C235" s="8" t="s">
        <v>43</v>
      </c>
      <c r="D235" s="8" t="s">
        <v>20</v>
      </c>
      <c r="E235" s="8" t="s">
        <v>31</v>
      </c>
      <c r="F235" s="8" t="s">
        <v>46</v>
      </c>
      <c r="G235" s="8">
        <v>73.819999999999993</v>
      </c>
      <c r="H235" s="8">
        <v>4</v>
      </c>
      <c r="I235" s="8">
        <v>14.763999999999999</v>
      </c>
      <c r="J235" s="8">
        <v>310.04399999999998</v>
      </c>
      <c r="K235" s="17">
        <v>43517</v>
      </c>
      <c r="L235" s="74">
        <v>0.77152777777777781</v>
      </c>
      <c r="M235" s="8" t="s">
        <v>29</v>
      </c>
      <c r="N235" s="8">
        <v>295.27999999999997</v>
      </c>
      <c r="O235" s="8">
        <v>4.7619047620000003</v>
      </c>
      <c r="P235" s="8">
        <v>14.763999999999999</v>
      </c>
      <c r="Q235" s="8">
        <v>6.7</v>
      </c>
    </row>
    <row r="236" spans="1:17" x14ac:dyDescent="0.3">
      <c r="A236" s="8" t="s">
        <v>270</v>
      </c>
      <c r="B236" s="8" t="s">
        <v>18</v>
      </c>
      <c r="C236" s="8" t="s">
        <v>19</v>
      </c>
      <c r="D236" s="8" t="s">
        <v>20</v>
      </c>
      <c r="E236" s="8" t="s">
        <v>31</v>
      </c>
      <c r="F236" s="8" t="s">
        <v>22</v>
      </c>
      <c r="G236" s="8">
        <v>51.94</v>
      </c>
      <c r="H236" s="8">
        <v>10</v>
      </c>
      <c r="I236" s="8">
        <v>25.97</v>
      </c>
      <c r="J236" s="8">
        <v>545.37</v>
      </c>
      <c r="K236" s="17">
        <v>43533</v>
      </c>
      <c r="L236" s="74">
        <v>0.76666666666666672</v>
      </c>
      <c r="M236" s="8" t="s">
        <v>23</v>
      </c>
      <c r="N236" s="8">
        <v>519.4</v>
      </c>
      <c r="O236" s="8">
        <v>4.7619047620000003</v>
      </c>
      <c r="P236" s="8">
        <v>25.97</v>
      </c>
      <c r="Q236" s="8">
        <v>6.5</v>
      </c>
    </row>
    <row r="237" spans="1:17" x14ac:dyDescent="0.3">
      <c r="A237" s="8" t="s">
        <v>271</v>
      </c>
      <c r="B237" s="8" t="s">
        <v>18</v>
      </c>
      <c r="C237" s="8" t="s">
        <v>19</v>
      </c>
      <c r="D237" s="8" t="s">
        <v>27</v>
      </c>
      <c r="E237" s="8" t="s">
        <v>21</v>
      </c>
      <c r="F237" s="8" t="s">
        <v>36</v>
      </c>
      <c r="G237" s="8">
        <v>93.14</v>
      </c>
      <c r="H237" s="8">
        <v>2</v>
      </c>
      <c r="I237" s="8">
        <v>9.3140000000000001</v>
      </c>
      <c r="J237" s="8">
        <v>195.59399999999999</v>
      </c>
      <c r="K237" s="17">
        <v>43485</v>
      </c>
      <c r="L237" s="74">
        <v>0.75624999999999998</v>
      </c>
      <c r="M237" s="8" t="s">
        <v>23</v>
      </c>
      <c r="N237" s="8">
        <v>186.28</v>
      </c>
      <c r="O237" s="8">
        <v>4.7619047620000003</v>
      </c>
      <c r="P237" s="8">
        <v>9.3140000000000001</v>
      </c>
      <c r="Q237" s="8">
        <v>4.0999999999999996</v>
      </c>
    </row>
    <row r="238" spans="1:17" x14ac:dyDescent="0.3">
      <c r="A238" s="8" t="s">
        <v>272</v>
      </c>
      <c r="B238" s="8" t="s">
        <v>25</v>
      </c>
      <c r="C238" s="8" t="s">
        <v>26</v>
      </c>
      <c r="D238" s="8" t="s">
        <v>27</v>
      </c>
      <c r="E238" s="8" t="s">
        <v>31</v>
      </c>
      <c r="F238" s="8" t="s">
        <v>22</v>
      </c>
      <c r="G238" s="8">
        <v>17.41</v>
      </c>
      <c r="H238" s="8">
        <v>5</v>
      </c>
      <c r="I238" s="8">
        <v>4.3525</v>
      </c>
      <c r="J238" s="8">
        <v>91.402500000000003</v>
      </c>
      <c r="K238" s="17">
        <v>43493</v>
      </c>
      <c r="L238" s="74">
        <v>0.63611111111111107</v>
      </c>
      <c r="M238" s="8" t="s">
        <v>33</v>
      </c>
      <c r="N238" s="8">
        <v>87.05</v>
      </c>
      <c r="O238" s="8">
        <v>4.7619047620000003</v>
      </c>
      <c r="P238" s="8">
        <v>4.3525</v>
      </c>
      <c r="Q238" s="8">
        <v>4.9000000000000004</v>
      </c>
    </row>
    <row r="239" spans="1:17" x14ac:dyDescent="0.3">
      <c r="A239" s="8" t="s">
        <v>273</v>
      </c>
      <c r="B239" s="8" t="s">
        <v>25</v>
      </c>
      <c r="C239" s="8" t="s">
        <v>26</v>
      </c>
      <c r="D239" s="8" t="s">
        <v>20</v>
      </c>
      <c r="E239" s="8" t="s">
        <v>21</v>
      </c>
      <c r="F239" s="8" t="s">
        <v>46</v>
      </c>
      <c r="G239" s="8">
        <v>44.22</v>
      </c>
      <c r="H239" s="8">
        <v>5</v>
      </c>
      <c r="I239" s="8">
        <v>11.055</v>
      </c>
      <c r="J239" s="8">
        <v>232.155</v>
      </c>
      <c r="K239" s="17">
        <v>43529</v>
      </c>
      <c r="L239" s="74">
        <v>0.71319444444444446</v>
      </c>
      <c r="M239" s="8" t="s">
        <v>33</v>
      </c>
      <c r="N239" s="8">
        <v>221.1</v>
      </c>
      <c r="O239" s="8">
        <v>4.7619047620000003</v>
      </c>
      <c r="P239" s="8">
        <v>11.055</v>
      </c>
      <c r="Q239" s="8">
        <v>8.6</v>
      </c>
    </row>
    <row r="240" spans="1:17" x14ac:dyDescent="0.3">
      <c r="A240" s="8" t="s">
        <v>274</v>
      </c>
      <c r="B240" s="8" t="s">
        <v>42</v>
      </c>
      <c r="C240" s="8" t="s">
        <v>43</v>
      </c>
      <c r="D240" s="8" t="s">
        <v>20</v>
      </c>
      <c r="E240" s="8" t="s">
        <v>21</v>
      </c>
      <c r="F240" s="8" t="s">
        <v>28</v>
      </c>
      <c r="G240" s="8">
        <v>13.22</v>
      </c>
      <c r="H240" s="8">
        <v>5</v>
      </c>
      <c r="I240" s="8">
        <v>3.3050000000000002</v>
      </c>
      <c r="J240" s="8">
        <v>69.405000000000001</v>
      </c>
      <c r="K240" s="17">
        <v>43526</v>
      </c>
      <c r="L240" s="74">
        <v>0.80972222222222223</v>
      </c>
      <c r="M240" s="8" t="s">
        <v>29</v>
      </c>
      <c r="N240" s="8">
        <v>66.099999999999994</v>
      </c>
      <c r="O240" s="8">
        <v>4.7619047620000003</v>
      </c>
      <c r="P240" s="8">
        <v>3.3050000000000002</v>
      </c>
      <c r="Q240" s="8">
        <v>4.3</v>
      </c>
    </row>
    <row r="241" spans="1:17" x14ac:dyDescent="0.3">
      <c r="A241" s="8" t="s">
        <v>275</v>
      </c>
      <c r="B241" s="8" t="s">
        <v>18</v>
      </c>
      <c r="C241" s="8" t="s">
        <v>19</v>
      </c>
      <c r="D241" s="8" t="s">
        <v>27</v>
      </c>
      <c r="E241" s="8" t="s">
        <v>31</v>
      </c>
      <c r="F241" s="8" t="s">
        <v>46</v>
      </c>
      <c r="G241" s="8">
        <v>89.69</v>
      </c>
      <c r="H241" s="8">
        <v>1</v>
      </c>
      <c r="I241" s="8">
        <v>4.4844999999999997</v>
      </c>
      <c r="J241" s="8">
        <v>94.174499999999995</v>
      </c>
      <c r="K241" s="17">
        <v>43476</v>
      </c>
      <c r="L241" s="74">
        <v>0.47222222222222221</v>
      </c>
      <c r="M241" s="8" t="s">
        <v>23</v>
      </c>
      <c r="N241" s="8">
        <v>89.69</v>
      </c>
      <c r="O241" s="8">
        <v>4.7619047620000003</v>
      </c>
      <c r="P241" s="8">
        <v>4.4844999999999997</v>
      </c>
      <c r="Q241" s="8">
        <v>4.9000000000000004</v>
      </c>
    </row>
    <row r="242" spans="1:17" x14ac:dyDescent="0.3">
      <c r="A242" s="8" t="s">
        <v>276</v>
      </c>
      <c r="B242" s="8" t="s">
        <v>18</v>
      </c>
      <c r="C242" s="8" t="s">
        <v>19</v>
      </c>
      <c r="D242" s="8" t="s">
        <v>27</v>
      </c>
      <c r="E242" s="8" t="s">
        <v>31</v>
      </c>
      <c r="F242" s="8" t="s">
        <v>44</v>
      </c>
      <c r="G242" s="8">
        <v>24.94</v>
      </c>
      <c r="H242" s="8">
        <v>9</v>
      </c>
      <c r="I242" s="8">
        <v>11.223000000000001</v>
      </c>
      <c r="J242" s="8">
        <v>235.68299999999999</v>
      </c>
      <c r="K242" s="17">
        <v>43476</v>
      </c>
      <c r="L242" s="74">
        <v>0.7006944444444444</v>
      </c>
      <c r="M242" s="8" t="s">
        <v>33</v>
      </c>
      <c r="N242" s="8">
        <v>224.46</v>
      </c>
      <c r="O242" s="8">
        <v>4.7619047620000003</v>
      </c>
      <c r="P242" s="8">
        <v>11.223000000000001</v>
      </c>
      <c r="Q242" s="8">
        <v>5.6</v>
      </c>
    </row>
    <row r="243" spans="1:17" x14ac:dyDescent="0.3">
      <c r="A243" s="8" t="s">
        <v>277</v>
      </c>
      <c r="B243" s="8" t="s">
        <v>18</v>
      </c>
      <c r="C243" s="8" t="s">
        <v>19</v>
      </c>
      <c r="D243" s="8" t="s">
        <v>27</v>
      </c>
      <c r="E243" s="8" t="s">
        <v>31</v>
      </c>
      <c r="F243" s="8" t="s">
        <v>22</v>
      </c>
      <c r="G243" s="8">
        <v>59.77</v>
      </c>
      <c r="H243" s="8">
        <v>2</v>
      </c>
      <c r="I243" s="8">
        <v>5.9770000000000003</v>
      </c>
      <c r="J243" s="8">
        <v>125.517</v>
      </c>
      <c r="K243" s="17">
        <v>43535</v>
      </c>
      <c r="L243" s="74">
        <v>0.50069444444444444</v>
      </c>
      <c r="M243" s="8" t="s">
        <v>33</v>
      </c>
      <c r="N243" s="8">
        <v>119.54</v>
      </c>
      <c r="O243" s="8">
        <v>4.7619047620000003</v>
      </c>
      <c r="P243" s="8">
        <v>5.9770000000000003</v>
      </c>
      <c r="Q243" s="8">
        <v>5.8</v>
      </c>
    </row>
    <row r="244" spans="1:17" x14ac:dyDescent="0.3">
      <c r="A244" s="8" t="s">
        <v>278</v>
      </c>
      <c r="B244" s="8" t="s">
        <v>25</v>
      </c>
      <c r="C244" s="8" t="s">
        <v>26</v>
      </c>
      <c r="D244" s="8" t="s">
        <v>20</v>
      </c>
      <c r="E244" s="8" t="s">
        <v>31</v>
      </c>
      <c r="F244" s="8" t="s">
        <v>46</v>
      </c>
      <c r="G244" s="8">
        <v>93.2</v>
      </c>
      <c r="H244" s="8">
        <v>2</v>
      </c>
      <c r="I244" s="8">
        <v>9.32</v>
      </c>
      <c r="J244" s="8">
        <v>195.72</v>
      </c>
      <c r="K244" s="17">
        <v>43524</v>
      </c>
      <c r="L244" s="74">
        <v>0.77569444444444446</v>
      </c>
      <c r="M244" s="8" t="s">
        <v>33</v>
      </c>
      <c r="N244" s="8">
        <v>186.4</v>
      </c>
      <c r="O244" s="8">
        <v>4.7619047620000003</v>
      </c>
      <c r="P244" s="8">
        <v>9.32</v>
      </c>
      <c r="Q244" s="8">
        <v>6</v>
      </c>
    </row>
    <row r="245" spans="1:17" x14ac:dyDescent="0.3">
      <c r="A245" s="8" t="s">
        <v>279</v>
      </c>
      <c r="B245" s="8" t="s">
        <v>18</v>
      </c>
      <c r="C245" s="8" t="s">
        <v>19</v>
      </c>
      <c r="D245" s="8" t="s">
        <v>20</v>
      </c>
      <c r="E245" s="8" t="s">
        <v>31</v>
      </c>
      <c r="F245" s="8" t="s">
        <v>32</v>
      </c>
      <c r="G245" s="8">
        <v>62.65</v>
      </c>
      <c r="H245" s="8">
        <v>4</v>
      </c>
      <c r="I245" s="8">
        <v>12.53</v>
      </c>
      <c r="J245" s="8">
        <v>263.13</v>
      </c>
      <c r="K245" s="17">
        <v>43470</v>
      </c>
      <c r="L245" s="74">
        <v>0.47569444444444442</v>
      </c>
      <c r="M245" s="8" t="s">
        <v>29</v>
      </c>
      <c r="N245" s="8">
        <v>250.6</v>
      </c>
      <c r="O245" s="8">
        <v>4.7619047620000003</v>
      </c>
      <c r="P245" s="8">
        <v>12.53</v>
      </c>
      <c r="Q245" s="8">
        <v>4.2</v>
      </c>
    </row>
    <row r="246" spans="1:17" x14ac:dyDescent="0.3">
      <c r="A246" s="8" t="s">
        <v>280</v>
      </c>
      <c r="B246" s="8" t="s">
        <v>42</v>
      </c>
      <c r="C246" s="8" t="s">
        <v>43</v>
      </c>
      <c r="D246" s="8" t="s">
        <v>27</v>
      </c>
      <c r="E246" s="8" t="s">
        <v>31</v>
      </c>
      <c r="F246" s="8" t="s">
        <v>32</v>
      </c>
      <c r="G246" s="8">
        <v>93.87</v>
      </c>
      <c r="H246" s="8">
        <v>8</v>
      </c>
      <c r="I246" s="8">
        <v>37.548000000000002</v>
      </c>
      <c r="J246" s="8">
        <v>788.50800000000004</v>
      </c>
      <c r="K246" s="17">
        <v>43498</v>
      </c>
      <c r="L246" s="74">
        <v>0.77916666666666667</v>
      </c>
      <c r="M246" s="8" t="s">
        <v>33</v>
      </c>
      <c r="N246" s="8">
        <v>750.96</v>
      </c>
      <c r="O246" s="8">
        <v>4.7619047620000003</v>
      </c>
      <c r="P246" s="8">
        <v>37.548000000000002</v>
      </c>
      <c r="Q246" s="8">
        <v>8.3000000000000007</v>
      </c>
    </row>
    <row r="247" spans="1:17" x14ac:dyDescent="0.3">
      <c r="A247" s="8" t="s">
        <v>281</v>
      </c>
      <c r="B247" s="8" t="s">
        <v>18</v>
      </c>
      <c r="C247" s="8" t="s">
        <v>19</v>
      </c>
      <c r="D247" s="8" t="s">
        <v>20</v>
      </c>
      <c r="E247" s="8" t="s">
        <v>31</v>
      </c>
      <c r="F247" s="8" t="s">
        <v>32</v>
      </c>
      <c r="G247" s="8">
        <v>47.59</v>
      </c>
      <c r="H247" s="8">
        <v>8</v>
      </c>
      <c r="I247" s="8">
        <v>19.036000000000001</v>
      </c>
      <c r="J247" s="8">
        <v>399.75599999999997</v>
      </c>
      <c r="K247" s="17">
        <v>43466</v>
      </c>
      <c r="L247" s="74">
        <v>0.61597222222222225</v>
      </c>
      <c r="M247" s="8" t="s">
        <v>29</v>
      </c>
      <c r="N247" s="8">
        <v>380.72</v>
      </c>
      <c r="O247" s="8">
        <v>4.7619047620000003</v>
      </c>
      <c r="P247" s="8">
        <v>19.036000000000001</v>
      </c>
      <c r="Q247" s="8">
        <v>5.7</v>
      </c>
    </row>
    <row r="248" spans="1:17" x14ac:dyDescent="0.3">
      <c r="A248" s="8" t="s">
        <v>282</v>
      </c>
      <c r="B248" s="8" t="s">
        <v>42</v>
      </c>
      <c r="C248" s="8" t="s">
        <v>43</v>
      </c>
      <c r="D248" s="8" t="s">
        <v>20</v>
      </c>
      <c r="E248" s="8" t="s">
        <v>21</v>
      </c>
      <c r="F248" s="8" t="s">
        <v>28</v>
      </c>
      <c r="G248" s="8">
        <v>81.400000000000006</v>
      </c>
      <c r="H248" s="8">
        <v>3</v>
      </c>
      <c r="I248" s="8">
        <v>12.21</v>
      </c>
      <c r="J248" s="8">
        <v>256.41000000000003</v>
      </c>
      <c r="K248" s="17">
        <v>43505</v>
      </c>
      <c r="L248" s="74">
        <v>0.82152777777777775</v>
      </c>
      <c r="M248" s="8" t="s">
        <v>29</v>
      </c>
      <c r="N248" s="8">
        <v>244.2</v>
      </c>
      <c r="O248" s="8">
        <v>4.7619047620000003</v>
      </c>
      <c r="P248" s="8">
        <v>12.21</v>
      </c>
      <c r="Q248" s="8">
        <v>4.8</v>
      </c>
    </row>
    <row r="249" spans="1:17" x14ac:dyDescent="0.3">
      <c r="A249" s="8" t="s">
        <v>283</v>
      </c>
      <c r="B249" s="8" t="s">
        <v>18</v>
      </c>
      <c r="C249" s="8" t="s">
        <v>19</v>
      </c>
      <c r="D249" s="8" t="s">
        <v>20</v>
      </c>
      <c r="E249" s="8" t="s">
        <v>31</v>
      </c>
      <c r="F249" s="8" t="s">
        <v>46</v>
      </c>
      <c r="G249" s="8">
        <v>17.940000000000001</v>
      </c>
      <c r="H249" s="8">
        <v>5</v>
      </c>
      <c r="I249" s="8">
        <v>4.4850000000000003</v>
      </c>
      <c r="J249" s="8">
        <v>94.185000000000002</v>
      </c>
      <c r="K249" s="17">
        <v>43488</v>
      </c>
      <c r="L249" s="74">
        <v>0.58611111111111114</v>
      </c>
      <c r="M249" s="8" t="s">
        <v>23</v>
      </c>
      <c r="N249" s="8">
        <v>89.7</v>
      </c>
      <c r="O249" s="8">
        <v>4.7619047620000003</v>
      </c>
      <c r="P249" s="8">
        <v>4.4850000000000003</v>
      </c>
      <c r="Q249" s="8">
        <v>6.8</v>
      </c>
    </row>
    <row r="250" spans="1:17" x14ac:dyDescent="0.3">
      <c r="A250" s="8" t="s">
        <v>284</v>
      </c>
      <c r="B250" s="8" t="s">
        <v>18</v>
      </c>
      <c r="C250" s="8" t="s">
        <v>19</v>
      </c>
      <c r="D250" s="8" t="s">
        <v>20</v>
      </c>
      <c r="E250" s="8" t="s">
        <v>31</v>
      </c>
      <c r="F250" s="8" t="s">
        <v>28</v>
      </c>
      <c r="G250" s="8">
        <v>77.72</v>
      </c>
      <c r="H250" s="8">
        <v>4</v>
      </c>
      <c r="I250" s="8">
        <v>15.544</v>
      </c>
      <c r="J250" s="8">
        <v>326.42399999999998</v>
      </c>
      <c r="K250" s="17">
        <v>43472</v>
      </c>
      <c r="L250" s="74">
        <v>0.6743055555555556</v>
      </c>
      <c r="M250" s="8" t="s">
        <v>33</v>
      </c>
      <c r="N250" s="8">
        <v>310.88</v>
      </c>
      <c r="O250" s="8">
        <v>4.7619047620000003</v>
      </c>
      <c r="P250" s="8">
        <v>15.544</v>
      </c>
      <c r="Q250" s="8">
        <v>8.8000000000000007</v>
      </c>
    </row>
    <row r="251" spans="1:17" x14ac:dyDescent="0.3">
      <c r="A251" s="8" t="s">
        <v>285</v>
      </c>
      <c r="B251" s="8" t="s">
        <v>42</v>
      </c>
      <c r="C251" s="8" t="s">
        <v>43</v>
      </c>
      <c r="D251" s="8" t="s">
        <v>27</v>
      </c>
      <c r="E251" s="8" t="s">
        <v>31</v>
      </c>
      <c r="F251" s="8" t="s">
        <v>44</v>
      </c>
      <c r="G251" s="8">
        <v>73.06</v>
      </c>
      <c r="H251" s="8">
        <v>7</v>
      </c>
      <c r="I251" s="8">
        <v>25.571000000000002</v>
      </c>
      <c r="J251" s="8">
        <v>536.99099999999999</v>
      </c>
      <c r="K251" s="17">
        <v>43479</v>
      </c>
      <c r="L251" s="74">
        <v>0.79583333333333328</v>
      </c>
      <c r="M251" s="8" t="s">
        <v>33</v>
      </c>
      <c r="N251" s="8">
        <v>511.42</v>
      </c>
      <c r="O251" s="8">
        <v>4.7619047620000003</v>
      </c>
      <c r="P251" s="8">
        <v>25.571000000000002</v>
      </c>
      <c r="Q251" s="8">
        <v>4.2</v>
      </c>
    </row>
    <row r="252" spans="1:17" x14ac:dyDescent="0.3">
      <c r="A252" s="8" t="s">
        <v>286</v>
      </c>
      <c r="B252" s="8" t="s">
        <v>42</v>
      </c>
      <c r="C252" s="8" t="s">
        <v>43</v>
      </c>
      <c r="D252" s="8" t="s">
        <v>20</v>
      </c>
      <c r="E252" s="8" t="s">
        <v>31</v>
      </c>
      <c r="F252" s="8" t="s">
        <v>44</v>
      </c>
      <c r="G252" s="8">
        <v>46.55</v>
      </c>
      <c r="H252" s="8">
        <v>9</v>
      </c>
      <c r="I252" s="8">
        <v>20.947500000000002</v>
      </c>
      <c r="J252" s="8">
        <v>439.89749999999998</v>
      </c>
      <c r="K252" s="17">
        <v>43498</v>
      </c>
      <c r="L252" s="74">
        <v>0.64861111111111114</v>
      </c>
      <c r="M252" s="8" t="s">
        <v>23</v>
      </c>
      <c r="N252" s="8">
        <v>418.95</v>
      </c>
      <c r="O252" s="8">
        <v>4.7619047620000003</v>
      </c>
      <c r="P252" s="8">
        <v>20.947500000000002</v>
      </c>
      <c r="Q252" s="8">
        <v>6.4</v>
      </c>
    </row>
    <row r="253" spans="1:17" x14ac:dyDescent="0.3">
      <c r="A253" s="8" t="s">
        <v>287</v>
      </c>
      <c r="B253" s="8" t="s">
        <v>25</v>
      </c>
      <c r="C253" s="8" t="s">
        <v>26</v>
      </c>
      <c r="D253" s="8" t="s">
        <v>20</v>
      </c>
      <c r="E253" s="8" t="s">
        <v>31</v>
      </c>
      <c r="F253" s="8" t="s">
        <v>46</v>
      </c>
      <c r="G253" s="8">
        <v>35.19</v>
      </c>
      <c r="H253" s="8">
        <v>10</v>
      </c>
      <c r="I253" s="8">
        <v>17.594999999999999</v>
      </c>
      <c r="J253" s="8">
        <v>369.495</v>
      </c>
      <c r="K253" s="17">
        <v>43541</v>
      </c>
      <c r="L253" s="74">
        <v>0.79583333333333328</v>
      </c>
      <c r="M253" s="8" t="s">
        <v>33</v>
      </c>
      <c r="N253" s="8">
        <v>351.9</v>
      </c>
      <c r="O253" s="8">
        <v>4.7619047620000003</v>
      </c>
      <c r="P253" s="8">
        <v>17.594999999999999</v>
      </c>
      <c r="Q253" s="8">
        <v>8.4</v>
      </c>
    </row>
    <row r="254" spans="1:17" x14ac:dyDescent="0.3">
      <c r="A254" s="8" t="s">
        <v>288</v>
      </c>
      <c r="B254" s="8" t="s">
        <v>25</v>
      </c>
      <c r="C254" s="8" t="s">
        <v>26</v>
      </c>
      <c r="D254" s="8" t="s">
        <v>27</v>
      </c>
      <c r="E254" s="8" t="s">
        <v>21</v>
      </c>
      <c r="F254" s="8" t="s">
        <v>36</v>
      </c>
      <c r="G254" s="8">
        <v>14.39</v>
      </c>
      <c r="H254" s="8">
        <v>2</v>
      </c>
      <c r="I254" s="8">
        <v>1.4390000000000001</v>
      </c>
      <c r="J254" s="8">
        <v>30.219000000000001</v>
      </c>
      <c r="K254" s="17">
        <v>43526</v>
      </c>
      <c r="L254" s="74">
        <v>0.82222222222222219</v>
      </c>
      <c r="M254" s="8" t="s">
        <v>33</v>
      </c>
      <c r="N254" s="8">
        <v>28.78</v>
      </c>
      <c r="O254" s="8">
        <v>4.7619047620000003</v>
      </c>
      <c r="P254" s="8">
        <v>1.4390000000000001</v>
      </c>
      <c r="Q254" s="8">
        <v>7.2</v>
      </c>
    </row>
    <row r="255" spans="1:17" x14ac:dyDescent="0.3">
      <c r="A255" s="8" t="s">
        <v>289</v>
      </c>
      <c r="B255" s="8" t="s">
        <v>18</v>
      </c>
      <c r="C255" s="8" t="s">
        <v>19</v>
      </c>
      <c r="D255" s="8" t="s">
        <v>27</v>
      </c>
      <c r="E255" s="8" t="s">
        <v>31</v>
      </c>
      <c r="F255" s="8" t="s">
        <v>32</v>
      </c>
      <c r="G255" s="8">
        <v>23.75</v>
      </c>
      <c r="H255" s="8">
        <v>4</v>
      </c>
      <c r="I255" s="8">
        <v>4.75</v>
      </c>
      <c r="J255" s="8">
        <v>99.75</v>
      </c>
      <c r="K255" s="17">
        <v>43540</v>
      </c>
      <c r="L255" s="74">
        <v>0.47361111111111109</v>
      </c>
      <c r="M255" s="8" t="s">
        <v>29</v>
      </c>
      <c r="N255" s="8">
        <v>95</v>
      </c>
      <c r="O255" s="8">
        <v>4.7619047620000003</v>
      </c>
      <c r="P255" s="8">
        <v>4.75</v>
      </c>
      <c r="Q255" s="8">
        <v>5.2</v>
      </c>
    </row>
    <row r="256" spans="1:17" x14ac:dyDescent="0.3">
      <c r="A256" s="8" t="s">
        <v>290</v>
      </c>
      <c r="B256" s="8" t="s">
        <v>18</v>
      </c>
      <c r="C256" s="8" t="s">
        <v>19</v>
      </c>
      <c r="D256" s="8" t="s">
        <v>20</v>
      </c>
      <c r="E256" s="8" t="s">
        <v>31</v>
      </c>
      <c r="F256" s="8" t="s">
        <v>32</v>
      </c>
      <c r="G256" s="8">
        <v>58.9</v>
      </c>
      <c r="H256" s="8">
        <v>8</v>
      </c>
      <c r="I256" s="8">
        <v>23.56</v>
      </c>
      <c r="J256" s="8">
        <v>494.76</v>
      </c>
      <c r="K256" s="17">
        <v>43471</v>
      </c>
      <c r="L256" s="74">
        <v>0.47430555555555554</v>
      </c>
      <c r="M256" s="8" t="s">
        <v>29</v>
      </c>
      <c r="N256" s="8">
        <v>471.2</v>
      </c>
      <c r="O256" s="8">
        <v>4.7619047620000003</v>
      </c>
      <c r="P256" s="8">
        <v>23.56</v>
      </c>
      <c r="Q256" s="8">
        <v>8.9</v>
      </c>
    </row>
    <row r="257" spans="1:17" x14ac:dyDescent="0.3">
      <c r="A257" s="8" t="s">
        <v>291</v>
      </c>
      <c r="B257" s="8" t="s">
        <v>42</v>
      </c>
      <c r="C257" s="8" t="s">
        <v>43</v>
      </c>
      <c r="D257" s="8" t="s">
        <v>20</v>
      </c>
      <c r="E257" s="8" t="s">
        <v>31</v>
      </c>
      <c r="F257" s="8" t="s">
        <v>46</v>
      </c>
      <c r="G257" s="8">
        <v>32.619999999999997</v>
      </c>
      <c r="H257" s="8">
        <v>4</v>
      </c>
      <c r="I257" s="8">
        <v>6.524</v>
      </c>
      <c r="J257" s="8">
        <v>137.00399999999999</v>
      </c>
      <c r="K257" s="17">
        <v>43494</v>
      </c>
      <c r="L257" s="74">
        <v>0.59166666666666667</v>
      </c>
      <c r="M257" s="8" t="s">
        <v>29</v>
      </c>
      <c r="N257" s="8">
        <v>130.47999999999999</v>
      </c>
      <c r="O257" s="8">
        <v>4.7619047620000003</v>
      </c>
      <c r="P257" s="8">
        <v>6.524</v>
      </c>
      <c r="Q257" s="8">
        <v>9</v>
      </c>
    </row>
    <row r="258" spans="1:17" x14ac:dyDescent="0.3">
      <c r="A258" s="8" t="s">
        <v>292</v>
      </c>
      <c r="B258" s="8" t="s">
        <v>18</v>
      </c>
      <c r="C258" s="8" t="s">
        <v>19</v>
      </c>
      <c r="D258" s="8" t="s">
        <v>20</v>
      </c>
      <c r="E258" s="8" t="s">
        <v>31</v>
      </c>
      <c r="F258" s="8" t="s">
        <v>28</v>
      </c>
      <c r="G258" s="8">
        <v>66.349999999999994</v>
      </c>
      <c r="H258" s="8">
        <v>1</v>
      </c>
      <c r="I258" s="8">
        <v>3.3174999999999999</v>
      </c>
      <c r="J258" s="8">
        <v>69.667500000000004</v>
      </c>
      <c r="K258" s="17">
        <v>43496</v>
      </c>
      <c r="L258" s="74">
        <v>0.44861111111111113</v>
      </c>
      <c r="M258" s="8" t="s">
        <v>33</v>
      </c>
      <c r="N258" s="8">
        <v>66.349999999999994</v>
      </c>
      <c r="O258" s="8">
        <v>4.7619047620000003</v>
      </c>
      <c r="P258" s="8">
        <v>3.3174999999999999</v>
      </c>
      <c r="Q258" s="8">
        <v>9.6999999999999993</v>
      </c>
    </row>
    <row r="259" spans="1:17" x14ac:dyDescent="0.3">
      <c r="A259" s="8" t="s">
        <v>293</v>
      </c>
      <c r="B259" s="8" t="s">
        <v>18</v>
      </c>
      <c r="C259" s="8" t="s">
        <v>19</v>
      </c>
      <c r="D259" s="8" t="s">
        <v>20</v>
      </c>
      <c r="E259" s="8" t="s">
        <v>31</v>
      </c>
      <c r="F259" s="8" t="s">
        <v>32</v>
      </c>
      <c r="G259" s="8">
        <v>25.91</v>
      </c>
      <c r="H259" s="8">
        <v>6</v>
      </c>
      <c r="I259" s="8">
        <v>7.7729999999999997</v>
      </c>
      <c r="J259" s="8">
        <v>163.233</v>
      </c>
      <c r="K259" s="17">
        <v>43501</v>
      </c>
      <c r="L259" s="74">
        <v>0.42777777777777776</v>
      </c>
      <c r="M259" s="8" t="s">
        <v>23</v>
      </c>
      <c r="N259" s="8">
        <v>155.46</v>
      </c>
      <c r="O259" s="8">
        <v>4.7619047620000003</v>
      </c>
      <c r="P259" s="8">
        <v>7.7729999999999997</v>
      </c>
      <c r="Q259" s="8">
        <v>8.6999999999999993</v>
      </c>
    </row>
    <row r="260" spans="1:17" x14ac:dyDescent="0.3">
      <c r="A260" s="8" t="s">
        <v>294</v>
      </c>
      <c r="B260" s="8" t="s">
        <v>18</v>
      </c>
      <c r="C260" s="8" t="s">
        <v>19</v>
      </c>
      <c r="D260" s="8" t="s">
        <v>20</v>
      </c>
      <c r="E260" s="8" t="s">
        <v>31</v>
      </c>
      <c r="F260" s="8" t="s">
        <v>28</v>
      </c>
      <c r="G260" s="8">
        <v>32.25</v>
      </c>
      <c r="H260" s="8">
        <v>4</v>
      </c>
      <c r="I260" s="8">
        <v>6.45</v>
      </c>
      <c r="J260" s="8">
        <v>135.44999999999999</v>
      </c>
      <c r="K260" s="17">
        <v>43509</v>
      </c>
      <c r="L260" s="74">
        <v>0.52638888888888891</v>
      </c>
      <c r="M260" s="8" t="s">
        <v>23</v>
      </c>
      <c r="N260" s="8">
        <v>129</v>
      </c>
      <c r="O260" s="8">
        <v>4.7619047620000003</v>
      </c>
      <c r="P260" s="8">
        <v>6.45</v>
      </c>
      <c r="Q260" s="8">
        <v>6.5</v>
      </c>
    </row>
    <row r="261" spans="1:17" x14ac:dyDescent="0.3">
      <c r="A261" s="8" t="s">
        <v>295</v>
      </c>
      <c r="B261" s="8" t="s">
        <v>25</v>
      </c>
      <c r="C261" s="8" t="s">
        <v>26</v>
      </c>
      <c r="D261" s="8" t="s">
        <v>20</v>
      </c>
      <c r="E261" s="8" t="s">
        <v>31</v>
      </c>
      <c r="F261" s="8" t="s">
        <v>28</v>
      </c>
      <c r="G261" s="8">
        <v>65.94</v>
      </c>
      <c r="H261" s="8">
        <v>4</v>
      </c>
      <c r="I261" s="8">
        <v>13.188000000000001</v>
      </c>
      <c r="J261" s="8">
        <v>276.94799999999998</v>
      </c>
      <c r="K261" s="17">
        <v>43503</v>
      </c>
      <c r="L261" s="74">
        <v>0.54513888888888884</v>
      </c>
      <c r="M261" s="8" t="s">
        <v>33</v>
      </c>
      <c r="N261" s="8">
        <v>263.76</v>
      </c>
      <c r="O261" s="8">
        <v>4.7619047620000003</v>
      </c>
      <c r="P261" s="8">
        <v>13.188000000000001</v>
      </c>
      <c r="Q261" s="8">
        <v>6.9</v>
      </c>
    </row>
    <row r="262" spans="1:17" x14ac:dyDescent="0.3">
      <c r="A262" s="8" t="s">
        <v>296</v>
      </c>
      <c r="B262" s="8" t="s">
        <v>18</v>
      </c>
      <c r="C262" s="8" t="s">
        <v>19</v>
      </c>
      <c r="D262" s="8" t="s">
        <v>27</v>
      </c>
      <c r="E262" s="8" t="s">
        <v>21</v>
      </c>
      <c r="F262" s="8" t="s">
        <v>28</v>
      </c>
      <c r="G262" s="8">
        <v>75.06</v>
      </c>
      <c r="H262" s="8">
        <v>9</v>
      </c>
      <c r="I262" s="8">
        <v>33.777000000000001</v>
      </c>
      <c r="J262" s="8">
        <v>709.31700000000001</v>
      </c>
      <c r="K262" s="17">
        <v>43543</v>
      </c>
      <c r="L262" s="74">
        <v>0.55902777777777779</v>
      </c>
      <c r="M262" s="8" t="s">
        <v>23</v>
      </c>
      <c r="N262" s="8">
        <v>675.54</v>
      </c>
      <c r="O262" s="8">
        <v>4.7619047620000003</v>
      </c>
      <c r="P262" s="8">
        <v>33.777000000000001</v>
      </c>
      <c r="Q262" s="8">
        <v>6.2</v>
      </c>
    </row>
    <row r="263" spans="1:17" x14ac:dyDescent="0.3">
      <c r="A263" s="8" t="s">
        <v>297</v>
      </c>
      <c r="B263" s="8" t="s">
        <v>25</v>
      </c>
      <c r="C263" s="8" t="s">
        <v>26</v>
      </c>
      <c r="D263" s="8" t="s">
        <v>27</v>
      </c>
      <c r="E263" s="8" t="s">
        <v>21</v>
      </c>
      <c r="F263" s="8" t="s">
        <v>46</v>
      </c>
      <c r="G263" s="8">
        <v>16.45</v>
      </c>
      <c r="H263" s="8">
        <v>4</v>
      </c>
      <c r="I263" s="8">
        <v>3.29</v>
      </c>
      <c r="J263" s="8">
        <v>69.09</v>
      </c>
      <c r="K263" s="17">
        <v>43531</v>
      </c>
      <c r="L263" s="74">
        <v>0.62013888888888891</v>
      </c>
      <c r="M263" s="8" t="s">
        <v>23</v>
      </c>
      <c r="N263" s="8">
        <v>65.8</v>
      </c>
      <c r="O263" s="8">
        <v>4.7619047620000003</v>
      </c>
      <c r="P263" s="8">
        <v>3.29</v>
      </c>
      <c r="Q263" s="8">
        <v>5.6</v>
      </c>
    </row>
    <row r="264" spans="1:17" x14ac:dyDescent="0.3">
      <c r="A264" s="8" t="s">
        <v>298</v>
      </c>
      <c r="B264" s="8" t="s">
        <v>42</v>
      </c>
      <c r="C264" s="8" t="s">
        <v>43</v>
      </c>
      <c r="D264" s="8" t="s">
        <v>20</v>
      </c>
      <c r="E264" s="8" t="s">
        <v>21</v>
      </c>
      <c r="F264" s="8" t="s">
        <v>46</v>
      </c>
      <c r="G264" s="8">
        <v>38.299999999999997</v>
      </c>
      <c r="H264" s="8">
        <v>4</v>
      </c>
      <c r="I264" s="8">
        <v>7.66</v>
      </c>
      <c r="J264" s="8">
        <v>160.86000000000001</v>
      </c>
      <c r="K264" s="17">
        <v>43537</v>
      </c>
      <c r="L264" s="74">
        <v>0.80694444444444446</v>
      </c>
      <c r="M264" s="8" t="s">
        <v>29</v>
      </c>
      <c r="N264" s="8">
        <v>153.19999999999999</v>
      </c>
      <c r="O264" s="8">
        <v>4.7619047620000003</v>
      </c>
      <c r="P264" s="8">
        <v>7.66</v>
      </c>
      <c r="Q264" s="8">
        <v>5.7</v>
      </c>
    </row>
    <row r="265" spans="1:17" x14ac:dyDescent="0.3">
      <c r="A265" s="8" t="s">
        <v>299</v>
      </c>
      <c r="B265" s="8" t="s">
        <v>18</v>
      </c>
      <c r="C265" s="8" t="s">
        <v>19</v>
      </c>
      <c r="D265" s="8" t="s">
        <v>20</v>
      </c>
      <c r="E265" s="8" t="s">
        <v>21</v>
      </c>
      <c r="F265" s="8" t="s">
        <v>36</v>
      </c>
      <c r="G265" s="8">
        <v>22.24</v>
      </c>
      <c r="H265" s="8">
        <v>10</v>
      </c>
      <c r="I265" s="8">
        <v>11.12</v>
      </c>
      <c r="J265" s="8">
        <v>233.52</v>
      </c>
      <c r="K265" s="17">
        <v>43505</v>
      </c>
      <c r="L265" s="74">
        <v>0.45833333333333331</v>
      </c>
      <c r="M265" s="8" t="s">
        <v>29</v>
      </c>
      <c r="N265" s="8">
        <v>222.4</v>
      </c>
      <c r="O265" s="8">
        <v>4.7619047620000003</v>
      </c>
      <c r="P265" s="8">
        <v>11.12</v>
      </c>
      <c r="Q265" s="8">
        <v>4.2</v>
      </c>
    </row>
    <row r="266" spans="1:17" x14ac:dyDescent="0.3">
      <c r="A266" s="8" t="s">
        <v>300</v>
      </c>
      <c r="B266" s="8" t="s">
        <v>42</v>
      </c>
      <c r="C266" s="8" t="s">
        <v>43</v>
      </c>
      <c r="D266" s="8" t="s">
        <v>27</v>
      </c>
      <c r="E266" s="8" t="s">
        <v>31</v>
      </c>
      <c r="F266" s="8" t="s">
        <v>36</v>
      </c>
      <c r="G266" s="8">
        <v>54.45</v>
      </c>
      <c r="H266" s="8">
        <v>1</v>
      </c>
      <c r="I266" s="8">
        <v>2.7225000000000001</v>
      </c>
      <c r="J266" s="8">
        <v>57.172499999999999</v>
      </c>
      <c r="K266" s="17">
        <v>43522</v>
      </c>
      <c r="L266" s="74">
        <v>0.80833333333333335</v>
      </c>
      <c r="M266" s="8" t="s">
        <v>23</v>
      </c>
      <c r="N266" s="8">
        <v>54.45</v>
      </c>
      <c r="O266" s="8">
        <v>4.7619047620000003</v>
      </c>
      <c r="P266" s="8">
        <v>2.7225000000000001</v>
      </c>
      <c r="Q266" s="8">
        <v>7.9</v>
      </c>
    </row>
    <row r="267" spans="1:17" x14ac:dyDescent="0.3">
      <c r="A267" s="8" t="s">
        <v>301</v>
      </c>
      <c r="B267" s="8" t="s">
        <v>18</v>
      </c>
      <c r="C267" s="8" t="s">
        <v>19</v>
      </c>
      <c r="D267" s="8" t="s">
        <v>20</v>
      </c>
      <c r="E267" s="8" t="s">
        <v>21</v>
      </c>
      <c r="F267" s="8" t="s">
        <v>36</v>
      </c>
      <c r="G267" s="8">
        <v>98.4</v>
      </c>
      <c r="H267" s="8">
        <v>7</v>
      </c>
      <c r="I267" s="8">
        <v>34.44</v>
      </c>
      <c r="J267" s="8">
        <v>723.24</v>
      </c>
      <c r="K267" s="17">
        <v>43536</v>
      </c>
      <c r="L267" s="74">
        <v>0.52986111111111112</v>
      </c>
      <c r="M267" s="8" t="s">
        <v>33</v>
      </c>
      <c r="N267" s="8">
        <v>688.8</v>
      </c>
      <c r="O267" s="8">
        <v>4.7619047620000003</v>
      </c>
      <c r="P267" s="8">
        <v>34.44</v>
      </c>
      <c r="Q267" s="8">
        <v>8.6999999999999993</v>
      </c>
    </row>
    <row r="268" spans="1:17" x14ac:dyDescent="0.3">
      <c r="A268" s="8" t="s">
        <v>302</v>
      </c>
      <c r="B268" s="8" t="s">
        <v>25</v>
      </c>
      <c r="C268" s="8" t="s">
        <v>26</v>
      </c>
      <c r="D268" s="8" t="s">
        <v>27</v>
      </c>
      <c r="E268" s="8" t="s">
        <v>31</v>
      </c>
      <c r="F268" s="8" t="s">
        <v>32</v>
      </c>
      <c r="G268" s="8">
        <v>35.47</v>
      </c>
      <c r="H268" s="8">
        <v>4</v>
      </c>
      <c r="I268" s="8">
        <v>7.0940000000000003</v>
      </c>
      <c r="J268" s="8">
        <v>148.97399999999999</v>
      </c>
      <c r="K268" s="17">
        <v>43538</v>
      </c>
      <c r="L268" s="74">
        <v>0.72361111111111109</v>
      </c>
      <c r="M268" s="8" t="s">
        <v>33</v>
      </c>
      <c r="N268" s="8">
        <v>141.88</v>
      </c>
      <c r="O268" s="8">
        <v>4.7619047620000003</v>
      </c>
      <c r="P268" s="8">
        <v>7.0940000000000003</v>
      </c>
      <c r="Q268" s="8">
        <v>6.9</v>
      </c>
    </row>
    <row r="269" spans="1:17" x14ac:dyDescent="0.3">
      <c r="A269" s="8" t="s">
        <v>303</v>
      </c>
      <c r="B269" s="8" t="s">
        <v>42</v>
      </c>
      <c r="C269" s="8" t="s">
        <v>43</v>
      </c>
      <c r="D269" s="8" t="s">
        <v>20</v>
      </c>
      <c r="E269" s="8" t="s">
        <v>21</v>
      </c>
      <c r="F269" s="8" t="s">
        <v>44</v>
      </c>
      <c r="G269" s="8">
        <v>74.599999999999994</v>
      </c>
      <c r="H269" s="8">
        <v>10</v>
      </c>
      <c r="I269" s="8">
        <v>37.299999999999997</v>
      </c>
      <c r="J269" s="8">
        <v>783.3</v>
      </c>
      <c r="K269" s="17">
        <v>43473</v>
      </c>
      <c r="L269" s="74">
        <v>0.87152777777777779</v>
      </c>
      <c r="M269" s="8" t="s">
        <v>29</v>
      </c>
      <c r="N269" s="8">
        <v>746</v>
      </c>
      <c r="O269" s="8">
        <v>4.7619047620000003</v>
      </c>
      <c r="P269" s="8">
        <v>37.299999999999997</v>
      </c>
      <c r="Q269" s="8">
        <v>9.5</v>
      </c>
    </row>
    <row r="270" spans="1:17" x14ac:dyDescent="0.3">
      <c r="A270" s="8" t="s">
        <v>304</v>
      </c>
      <c r="B270" s="8" t="s">
        <v>18</v>
      </c>
      <c r="C270" s="8" t="s">
        <v>19</v>
      </c>
      <c r="D270" s="8" t="s">
        <v>20</v>
      </c>
      <c r="E270" s="8" t="s">
        <v>31</v>
      </c>
      <c r="F270" s="8" t="s">
        <v>32</v>
      </c>
      <c r="G270" s="8">
        <v>70.739999999999995</v>
      </c>
      <c r="H270" s="8">
        <v>4</v>
      </c>
      <c r="I270" s="8">
        <v>14.148</v>
      </c>
      <c r="J270" s="8">
        <v>297.108</v>
      </c>
      <c r="K270" s="17">
        <v>43470</v>
      </c>
      <c r="L270" s="74">
        <v>0.67013888888888884</v>
      </c>
      <c r="M270" s="8" t="s">
        <v>33</v>
      </c>
      <c r="N270" s="8">
        <v>282.95999999999998</v>
      </c>
      <c r="O270" s="8">
        <v>4.7619047620000003</v>
      </c>
      <c r="P270" s="8">
        <v>14.148</v>
      </c>
      <c r="Q270" s="8">
        <v>4.4000000000000004</v>
      </c>
    </row>
    <row r="271" spans="1:17" x14ac:dyDescent="0.3">
      <c r="A271" s="8" t="s">
        <v>305</v>
      </c>
      <c r="B271" s="8" t="s">
        <v>18</v>
      </c>
      <c r="C271" s="8" t="s">
        <v>19</v>
      </c>
      <c r="D271" s="8" t="s">
        <v>20</v>
      </c>
      <c r="E271" s="8" t="s">
        <v>21</v>
      </c>
      <c r="F271" s="8" t="s">
        <v>32</v>
      </c>
      <c r="G271" s="8">
        <v>35.54</v>
      </c>
      <c r="H271" s="8">
        <v>10</v>
      </c>
      <c r="I271" s="8">
        <v>17.77</v>
      </c>
      <c r="J271" s="8">
        <v>373.17</v>
      </c>
      <c r="K271" s="17">
        <v>43469</v>
      </c>
      <c r="L271" s="74">
        <v>0.56527777777777777</v>
      </c>
      <c r="M271" s="8" t="s">
        <v>23</v>
      </c>
      <c r="N271" s="8">
        <v>355.4</v>
      </c>
      <c r="O271" s="8">
        <v>4.7619047620000003</v>
      </c>
      <c r="P271" s="8">
        <v>17.77</v>
      </c>
      <c r="Q271" s="8">
        <v>7</v>
      </c>
    </row>
    <row r="272" spans="1:17" x14ac:dyDescent="0.3">
      <c r="A272" s="8" t="s">
        <v>306</v>
      </c>
      <c r="B272" s="8" t="s">
        <v>42</v>
      </c>
      <c r="C272" s="8" t="s">
        <v>43</v>
      </c>
      <c r="D272" s="8" t="s">
        <v>27</v>
      </c>
      <c r="E272" s="8" t="s">
        <v>21</v>
      </c>
      <c r="F272" s="8" t="s">
        <v>36</v>
      </c>
      <c r="G272" s="8">
        <v>67.430000000000007</v>
      </c>
      <c r="H272" s="8">
        <v>5</v>
      </c>
      <c r="I272" s="8">
        <v>16.857500000000002</v>
      </c>
      <c r="J272" s="8">
        <v>354.00749999999999</v>
      </c>
      <c r="K272" s="17">
        <v>43530</v>
      </c>
      <c r="L272" s="74">
        <v>0.75902777777777775</v>
      </c>
      <c r="M272" s="8" t="s">
        <v>23</v>
      </c>
      <c r="N272" s="8">
        <v>337.15</v>
      </c>
      <c r="O272" s="8">
        <v>4.7619047620000003</v>
      </c>
      <c r="P272" s="8">
        <v>16.857500000000002</v>
      </c>
      <c r="Q272" s="8">
        <v>6.3</v>
      </c>
    </row>
    <row r="273" spans="1:17" x14ac:dyDescent="0.3">
      <c r="A273" s="8" t="s">
        <v>307</v>
      </c>
      <c r="B273" s="8" t="s">
        <v>25</v>
      </c>
      <c r="C273" s="8" t="s">
        <v>26</v>
      </c>
      <c r="D273" s="8" t="s">
        <v>20</v>
      </c>
      <c r="E273" s="8" t="s">
        <v>21</v>
      </c>
      <c r="F273" s="8" t="s">
        <v>22</v>
      </c>
      <c r="G273" s="8">
        <v>21.12</v>
      </c>
      <c r="H273" s="8">
        <v>2</v>
      </c>
      <c r="I273" s="8">
        <v>2.1120000000000001</v>
      </c>
      <c r="J273" s="8">
        <v>44.351999999999997</v>
      </c>
      <c r="K273" s="17">
        <v>43468</v>
      </c>
      <c r="L273" s="74">
        <v>0.80347222222222225</v>
      </c>
      <c r="M273" s="8" t="s">
        <v>29</v>
      </c>
      <c r="N273" s="8">
        <v>42.24</v>
      </c>
      <c r="O273" s="8">
        <v>4.7619047620000003</v>
      </c>
      <c r="P273" s="8">
        <v>2.1120000000000001</v>
      </c>
      <c r="Q273" s="8">
        <v>9.6999999999999993</v>
      </c>
    </row>
    <row r="274" spans="1:17" x14ac:dyDescent="0.3">
      <c r="A274" s="8" t="s">
        <v>308</v>
      </c>
      <c r="B274" s="8" t="s">
        <v>18</v>
      </c>
      <c r="C274" s="8" t="s">
        <v>19</v>
      </c>
      <c r="D274" s="8" t="s">
        <v>20</v>
      </c>
      <c r="E274" s="8" t="s">
        <v>21</v>
      </c>
      <c r="F274" s="8" t="s">
        <v>32</v>
      </c>
      <c r="G274" s="8">
        <v>21.54</v>
      </c>
      <c r="H274" s="8">
        <v>9</v>
      </c>
      <c r="I274" s="8">
        <v>9.6929999999999996</v>
      </c>
      <c r="J274" s="8">
        <v>203.553</v>
      </c>
      <c r="K274" s="17">
        <v>43472</v>
      </c>
      <c r="L274" s="74">
        <v>0.48888888888888887</v>
      </c>
      <c r="M274" s="8" t="s">
        <v>33</v>
      </c>
      <c r="N274" s="8">
        <v>193.86</v>
      </c>
      <c r="O274" s="8">
        <v>4.7619047620000003</v>
      </c>
      <c r="P274" s="8">
        <v>9.6929999999999996</v>
      </c>
      <c r="Q274" s="8">
        <v>8.8000000000000007</v>
      </c>
    </row>
    <row r="275" spans="1:17" x14ac:dyDescent="0.3">
      <c r="A275" s="8" t="s">
        <v>309</v>
      </c>
      <c r="B275" s="8" t="s">
        <v>18</v>
      </c>
      <c r="C275" s="8" t="s">
        <v>19</v>
      </c>
      <c r="D275" s="8" t="s">
        <v>27</v>
      </c>
      <c r="E275" s="8" t="s">
        <v>21</v>
      </c>
      <c r="F275" s="8" t="s">
        <v>32</v>
      </c>
      <c r="G275" s="8">
        <v>12.03</v>
      </c>
      <c r="H275" s="8">
        <v>2</v>
      </c>
      <c r="I275" s="8">
        <v>1.2030000000000001</v>
      </c>
      <c r="J275" s="8">
        <v>25.263000000000002</v>
      </c>
      <c r="K275" s="17">
        <v>43492</v>
      </c>
      <c r="L275" s="74">
        <v>0.66041666666666665</v>
      </c>
      <c r="M275" s="8" t="s">
        <v>29</v>
      </c>
      <c r="N275" s="8">
        <v>24.06</v>
      </c>
      <c r="O275" s="8">
        <v>4.7619047620000003</v>
      </c>
      <c r="P275" s="8">
        <v>1.2030000000000001</v>
      </c>
      <c r="Q275" s="8">
        <v>5.0999999999999996</v>
      </c>
    </row>
    <row r="276" spans="1:17" x14ac:dyDescent="0.3">
      <c r="A276" s="8" t="s">
        <v>310</v>
      </c>
      <c r="B276" s="8" t="s">
        <v>42</v>
      </c>
      <c r="C276" s="8" t="s">
        <v>43</v>
      </c>
      <c r="D276" s="8" t="s">
        <v>27</v>
      </c>
      <c r="E276" s="8" t="s">
        <v>21</v>
      </c>
      <c r="F276" s="8" t="s">
        <v>22</v>
      </c>
      <c r="G276" s="8">
        <v>99.71</v>
      </c>
      <c r="H276" s="8">
        <v>6</v>
      </c>
      <c r="I276" s="8">
        <v>29.913</v>
      </c>
      <c r="J276" s="8">
        <v>628.173</v>
      </c>
      <c r="K276" s="17">
        <v>43522</v>
      </c>
      <c r="L276" s="74">
        <v>0.70277777777777772</v>
      </c>
      <c r="M276" s="8" t="s">
        <v>23</v>
      </c>
      <c r="N276" s="8">
        <v>598.26</v>
      </c>
      <c r="O276" s="8">
        <v>4.7619047620000003</v>
      </c>
      <c r="P276" s="8">
        <v>29.913</v>
      </c>
      <c r="Q276" s="8">
        <v>7.9</v>
      </c>
    </row>
    <row r="277" spans="1:17" x14ac:dyDescent="0.3">
      <c r="A277" s="8" t="s">
        <v>311</v>
      </c>
      <c r="B277" s="8" t="s">
        <v>42</v>
      </c>
      <c r="C277" s="8" t="s">
        <v>43</v>
      </c>
      <c r="D277" s="8" t="s">
        <v>27</v>
      </c>
      <c r="E277" s="8" t="s">
        <v>31</v>
      </c>
      <c r="F277" s="8" t="s">
        <v>46</v>
      </c>
      <c r="G277" s="8">
        <v>47.97</v>
      </c>
      <c r="H277" s="8">
        <v>7</v>
      </c>
      <c r="I277" s="8">
        <v>16.7895</v>
      </c>
      <c r="J277" s="8">
        <v>352.5795</v>
      </c>
      <c r="K277" s="17">
        <v>43472</v>
      </c>
      <c r="L277" s="74">
        <v>0.86944444444444446</v>
      </c>
      <c r="M277" s="8" t="s">
        <v>29</v>
      </c>
      <c r="N277" s="8">
        <v>335.79</v>
      </c>
      <c r="O277" s="8">
        <v>4.7619047620000003</v>
      </c>
      <c r="P277" s="8">
        <v>16.7895</v>
      </c>
      <c r="Q277" s="8">
        <v>6.2</v>
      </c>
    </row>
    <row r="278" spans="1:17" x14ac:dyDescent="0.3">
      <c r="A278" s="8" t="s">
        <v>312</v>
      </c>
      <c r="B278" s="8" t="s">
        <v>25</v>
      </c>
      <c r="C278" s="8" t="s">
        <v>26</v>
      </c>
      <c r="D278" s="8" t="s">
        <v>20</v>
      </c>
      <c r="E278" s="8" t="s">
        <v>21</v>
      </c>
      <c r="F278" s="8" t="s">
        <v>32</v>
      </c>
      <c r="G278" s="8">
        <v>21.82</v>
      </c>
      <c r="H278" s="8">
        <v>10</v>
      </c>
      <c r="I278" s="8">
        <v>10.91</v>
      </c>
      <c r="J278" s="8">
        <v>229.11</v>
      </c>
      <c r="K278" s="17">
        <v>43472</v>
      </c>
      <c r="L278" s="74">
        <v>0.73333333333333328</v>
      </c>
      <c r="M278" s="8" t="s">
        <v>29</v>
      </c>
      <c r="N278" s="8">
        <v>218.2</v>
      </c>
      <c r="O278" s="8">
        <v>4.7619047620000003</v>
      </c>
      <c r="P278" s="8">
        <v>10.91</v>
      </c>
      <c r="Q278" s="8">
        <v>7.1</v>
      </c>
    </row>
    <row r="279" spans="1:17" x14ac:dyDescent="0.3">
      <c r="A279" s="8" t="s">
        <v>313</v>
      </c>
      <c r="B279" s="8" t="s">
        <v>25</v>
      </c>
      <c r="C279" s="8" t="s">
        <v>26</v>
      </c>
      <c r="D279" s="8" t="s">
        <v>27</v>
      </c>
      <c r="E279" s="8" t="s">
        <v>21</v>
      </c>
      <c r="F279" s="8" t="s">
        <v>46</v>
      </c>
      <c r="G279" s="8">
        <v>95.42</v>
      </c>
      <c r="H279" s="8">
        <v>4</v>
      </c>
      <c r="I279" s="8">
        <v>19.084</v>
      </c>
      <c r="J279" s="8">
        <v>400.76400000000001</v>
      </c>
      <c r="K279" s="17">
        <v>43498</v>
      </c>
      <c r="L279" s="74">
        <v>0.55763888888888891</v>
      </c>
      <c r="M279" s="8" t="s">
        <v>23</v>
      </c>
      <c r="N279" s="8">
        <v>381.68</v>
      </c>
      <c r="O279" s="8">
        <v>4.7619047620000003</v>
      </c>
      <c r="P279" s="8">
        <v>19.084</v>
      </c>
      <c r="Q279" s="8">
        <v>6.4</v>
      </c>
    </row>
    <row r="280" spans="1:17" x14ac:dyDescent="0.3">
      <c r="A280" s="8" t="s">
        <v>314</v>
      </c>
      <c r="B280" s="8" t="s">
        <v>25</v>
      </c>
      <c r="C280" s="8" t="s">
        <v>26</v>
      </c>
      <c r="D280" s="8" t="s">
        <v>20</v>
      </c>
      <c r="E280" s="8" t="s">
        <v>31</v>
      </c>
      <c r="F280" s="8" t="s">
        <v>46</v>
      </c>
      <c r="G280" s="8">
        <v>70.989999999999995</v>
      </c>
      <c r="H280" s="8">
        <v>10</v>
      </c>
      <c r="I280" s="8">
        <v>35.494999999999997</v>
      </c>
      <c r="J280" s="8">
        <v>745.39499999999998</v>
      </c>
      <c r="K280" s="17">
        <v>43544</v>
      </c>
      <c r="L280" s="74">
        <v>0.68611111111111112</v>
      </c>
      <c r="M280" s="8" t="s">
        <v>29</v>
      </c>
      <c r="N280" s="8">
        <v>709.9</v>
      </c>
      <c r="O280" s="8">
        <v>4.7619047620000003</v>
      </c>
      <c r="P280" s="8">
        <v>35.494999999999997</v>
      </c>
      <c r="Q280" s="8">
        <v>5.7</v>
      </c>
    </row>
    <row r="281" spans="1:17" x14ac:dyDescent="0.3">
      <c r="A281" s="8" t="s">
        <v>315</v>
      </c>
      <c r="B281" s="8" t="s">
        <v>18</v>
      </c>
      <c r="C281" s="8" t="s">
        <v>19</v>
      </c>
      <c r="D281" s="8" t="s">
        <v>20</v>
      </c>
      <c r="E281" s="8" t="s">
        <v>31</v>
      </c>
      <c r="F281" s="8" t="s">
        <v>36</v>
      </c>
      <c r="G281" s="8">
        <v>44.02</v>
      </c>
      <c r="H281" s="8">
        <v>10</v>
      </c>
      <c r="I281" s="8">
        <v>22.01</v>
      </c>
      <c r="J281" s="8">
        <v>462.21</v>
      </c>
      <c r="K281" s="17">
        <v>43544</v>
      </c>
      <c r="L281" s="74">
        <v>0.83125000000000004</v>
      </c>
      <c r="M281" s="8" t="s">
        <v>33</v>
      </c>
      <c r="N281" s="8">
        <v>440.2</v>
      </c>
      <c r="O281" s="8">
        <v>4.7619047620000003</v>
      </c>
      <c r="P281" s="8">
        <v>22.01</v>
      </c>
      <c r="Q281" s="8">
        <v>9.6</v>
      </c>
    </row>
    <row r="282" spans="1:17" x14ac:dyDescent="0.3">
      <c r="A282" s="8" t="s">
        <v>316</v>
      </c>
      <c r="B282" s="8" t="s">
        <v>18</v>
      </c>
      <c r="C282" s="8" t="s">
        <v>19</v>
      </c>
      <c r="D282" s="8" t="s">
        <v>27</v>
      </c>
      <c r="E282" s="8" t="s">
        <v>21</v>
      </c>
      <c r="F282" s="8" t="s">
        <v>32</v>
      </c>
      <c r="G282" s="8">
        <v>69.959999999999994</v>
      </c>
      <c r="H282" s="8">
        <v>8</v>
      </c>
      <c r="I282" s="8">
        <v>27.984000000000002</v>
      </c>
      <c r="J282" s="8">
        <v>587.66399999999999</v>
      </c>
      <c r="K282" s="17">
        <v>43511</v>
      </c>
      <c r="L282" s="74">
        <v>0.70902777777777781</v>
      </c>
      <c r="M282" s="8" t="s">
        <v>33</v>
      </c>
      <c r="N282" s="8">
        <v>559.67999999999995</v>
      </c>
      <c r="O282" s="8">
        <v>4.7619047620000003</v>
      </c>
      <c r="P282" s="8">
        <v>27.984000000000002</v>
      </c>
      <c r="Q282" s="8">
        <v>6.4</v>
      </c>
    </row>
    <row r="283" spans="1:17" x14ac:dyDescent="0.3">
      <c r="A283" s="8" t="s">
        <v>317</v>
      </c>
      <c r="B283" s="8" t="s">
        <v>25</v>
      </c>
      <c r="C283" s="8" t="s">
        <v>26</v>
      </c>
      <c r="D283" s="8" t="s">
        <v>27</v>
      </c>
      <c r="E283" s="8" t="s">
        <v>31</v>
      </c>
      <c r="F283" s="8" t="s">
        <v>32</v>
      </c>
      <c r="G283" s="8">
        <v>37</v>
      </c>
      <c r="H283" s="8">
        <v>1</v>
      </c>
      <c r="I283" s="8">
        <v>1.85</v>
      </c>
      <c r="J283" s="8">
        <v>38.85</v>
      </c>
      <c r="K283" s="17">
        <v>43530</v>
      </c>
      <c r="L283" s="74">
        <v>0.56180555555555556</v>
      </c>
      <c r="M283" s="8" t="s">
        <v>33</v>
      </c>
      <c r="N283" s="8">
        <v>37</v>
      </c>
      <c r="O283" s="8">
        <v>4.7619047620000003</v>
      </c>
      <c r="P283" s="8">
        <v>1.85</v>
      </c>
      <c r="Q283" s="8">
        <v>7.9</v>
      </c>
    </row>
    <row r="284" spans="1:17" x14ac:dyDescent="0.3">
      <c r="A284" s="8" t="s">
        <v>318</v>
      </c>
      <c r="B284" s="8" t="s">
        <v>18</v>
      </c>
      <c r="C284" s="8" t="s">
        <v>19</v>
      </c>
      <c r="D284" s="8" t="s">
        <v>27</v>
      </c>
      <c r="E284" s="8" t="s">
        <v>21</v>
      </c>
      <c r="F284" s="8" t="s">
        <v>36</v>
      </c>
      <c r="G284" s="8">
        <v>15.34</v>
      </c>
      <c r="H284" s="8">
        <v>1</v>
      </c>
      <c r="I284" s="8">
        <v>0.76700000000000002</v>
      </c>
      <c r="J284" s="8">
        <v>16.106999999999999</v>
      </c>
      <c r="K284" s="17">
        <v>43471</v>
      </c>
      <c r="L284" s="74">
        <v>0.46458333333333335</v>
      </c>
      <c r="M284" s="8" t="s">
        <v>29</v>
      </c>
      <c r="N284" s="8">
        <v>15.34</v>
      </c>
      <c r="O284" s="8">
        <v>4.7619047620000003</v>
      </c>
      <c r="P284" s="8">
        <v>0.76700000000000002</v>
      </c>
      <c r="Q284" s="8">
        <v>6.5</v>
      </c>
    </row>
    <row r="285" spans="1:17" x14ac:dyDescent="0.3">
      <c r="A285" s="8" t="s">
        <v>319</v>
      </c>
      <c r="B285" s="8" t="s">
        <v>18</v>
      </c>
      <c r="C285" s="8" t="s">
        <v>19</v>
      </c>
      <c r="D285" s="8" t="s">
        <v>20</v>
      </c>
      <c r="E285" s="8" t="s">
        <v>31</v>
      </c>
      <c r="F285" s="8" t="s">
        <v>22</v>
      </c>
      <c r="G285" s="8">
        <v>99.83</v>
      </c>
      <c r="H285" s="8">
        <v>6</v>
      </c>
      <c r="I285" s="8">
        <v>29.949000000000002</v>
      </c>
      <c r="J285" s="8">
        <v>628.92899999999997</v>
      </c>
      <c r="K285" s="17">
        <v>43528</v>
      </c>
      <c r="L285" s="74">
        <v>0.62638888888888888</v>
      </c>
      <c r="M285" s="8" t="s">
        <v>23</v>
      </c>
      <c r="N285" s="8">
        <v>598.98</v>
      </c>
      <c r="O285" s="8">
        <v>4.7619047620000003</v>
      </c>
      <c r="P285" s="8">
        <v>29.949000000000002</v>
      </c>
      <c r="Q285" s="8">
        <v>8.5</v>
      </c>
    </row>
    <row r="286" spans="1:17" x14ac:dyDescent="0.3">
      <c r="A286" s="8" t="s">
        <v>320</v>
      </c>
      <c r="B286" s="8" t="s">
        <v>18</v>
      </c>
      <c r="C286" s="8" t="s">
        <v>19</v>
      </c>
      <c r="D286" s="8" t="s">
        <v>20</v>
      </c>
      <c r="E286" s="8" t="s">
        <v>21</v>
      </c>
      <c r="F286" s="8" t="s">
        <v>22</v>
      </c>
      <c r="G286" s="8">
        <v>47.67</v>
      </c>
      <c r="H286" s="8">
        <v>4</v>
      </c>
      <c r="I286" s="8">
        <v>9.5340000000000007</v>
      </c>
      <c r="J286" s="8">
        <v>200.214</v>
      </c>
      <c r="K286" s="17">
        <v>43536</v>
      </c>
      <c r="L286" s="74">
        <v>0.59791666666666665</v>
      </c>
      <c r="M286" s="8" t="s">
        <v>29</v>
      </c>
      <c r="N286" s="8">
        <v>190.68</v>
      </c>
      <c r="O286" s="8">
        <v>4.7619047620000003</v>
      </c>
      <c r="P286" s="8">
        <v>9.5340000000000007</v>
      </c>
      <c r="Q286" s="8">
        <v>9.1</v>
      </c>
    </row>
    <row r="287" spans="1:17" x14ac:dyDescent="0.3">
      <c r="A287" s="8" t="s">
        <v>321</v>
      </c>
      <c r="B287" s="8" t="s">
        <v>42</v>
      </c>
      <c r="C287" s="8" t="s">
        <v>43</v>
      </c>
      <c r="D287" s="8" t="s">
        <v>27</v>
      </c>
      <c r="E287" s="8" t="s">
        <v>31</v>
      </c>
      <c r="F287" s="8" t="s">
        <v>22</v>
      </c>
      <c r="G287" s="8">
        <v>66.680000000000007</v>
      </c>
      <c r="H287" s="8">
        <v>5</v>
      </c>
      <c r="I287" s="8">
        <v>16.670000000000002</v>
      </c>
      <c r="J287" s="8">
        <v>350.07</v>
      </c>
      <c r="K287" s="17">
        <v>43516</v>
      </c>
      <c r="L287" s="74">
        <v>0.75069444444444444</v>
      </c>
      <c r="M287" s="8" t="s">
        <v>29</v>
      </c>
      <c r="N287" s="8">
        <v>333.4</v>
      </c>
      <c r="O287" s="8">
        <v>4.7619047620000003</v>
      </c>
      <c r="P287" s="8">
        <v>16.670000000000002</v>
      </c>
      <c r="Q287" s="8">
        <v>7.6</v>
      </c>
    </row>
    <row r="288" spans="1:17" x14ac:dyDescent="0.3">
      <c r="A288" s="8" t="s">
        <v>322</v>
      </c>
      <c r="B288" s="8" t="s">
        <v>25</v>
      </c>
      <c r="C288" s="8" t="s">
        <v>26</v>
      </c>
      <c r="D288" s="8" t="s">
        <v>20</v>
      </c>
      <c r="E288" s="8" t="s">
        <v>31</v>
      </c>
      <c r="F288" s="8" t="s">
        <v>32</v>
      </c>
      <c r="G288" s="8">
        <v>74.86</v>
      </c>
      <c r="H288" s="8">
        <v>1</v>
      </c>
      <c r="I288" s="8">
        <v>3.7429999999999999</v>
      </c>
      <c r="J288" s="8">
        <v>78.602999999999994</v>
      </c>
      <c r="K288" s="17">
        <v>43548</v>
      </c>
      <c r="L288" s="74">
        <v>0.61736111111111114</v>
      </c>
      <c r="M288" s="8" t="s">
        <v>29</v>
      </c>
      <c r="N288" s="8">
        <v>74.86</v>
      </c>
      <c r="O288" s="8">
        <v>4.7619047620000003</v>
      </c>
      <c r="P288" s="8">
        <v>3.7429999999999999</v>
      </c>
      <c r="Q288" s="8">
        <v>6.9</v>
      </c>
    </row>
    <row r="289" spans="1:17" x14ac:dyDescent="0.3">
      <c r="A289" s="8" t="s">
        <v>323</v>
      </c>
      <c r="B289" s="8" t="s">
        <v>25</v>
      </c>
      <c r="C289" s="8" t="s">
        <v>26</v>
      </c>
      <c r="D289" s="8" t="s">
        <v>27</v>
      </c>
      <c r="E289" s="8" t="s">
        <v>21</v>
      </c>
      <c r="F289" s="8" t="s">
        <v>36</v>
      </c>
      <c r="G289" s="8">
        <v>23.75</v>
      </c>
      <c r="H289" s="8">
        <v>9</v>
      </c>
      <c r="I289" s="8">
        <v>10.6875</v>
      </c>
      <c r="J289" s="8">
        <v>224.4375</v>
      </c>
      <c r="K289" s="17">
        <v>43496</v>
      </c>
      <c r="L289" s="74">
        <v>0.50138888888888888</v>
      </c>
      <c r="M289" s="8" t="s">
        <v>29</v>
      </c>
      <c r="N289" s="8">
        <v>213.75</v>
      </c>
      <c r="O289" s="8">
        <v>4.7619047620000003</v>
      </c>
      <c r="P289" s="8">
        <v>10.6875</v>
      </c>
      <c r="Q289" s="8">
        <v>9.5</v>
      </c>
    </row>
    <row r="290" spans="1:17" x14ac:dyDescent="0.3">
      <c r="A290" s="8" t="s">
        <v>324</v>
      </c>
      <c r="B290" s="8" t="s">
        <v>42</v>
      </c>
      <c r="C290" s="8" t="s">
        <v>43</v>
      </c>
      <c r="D290" s="8" t="s">
        <v>27</v>
      </c>
      <c r="E290" s="8" t="s">
        <v>21</v>
      </c>
      <c r="F290" s="8" t="s">
        <v>44</v>
      </c>
      <c r="G290" s="8">
        <v>48.51</v>
      </c>
      <c r="H290" s="8">
        <v>7</v>
      </c>
      <c r="I290" s="8">
        <v>16.9785</v>
      </c>
      <c r="J290" s="8">
        <v>356.54849999999999</v>
      </c>
      <c r="K290" s="17">
        <v>43490</v>
      </c>
      <c r="L290" s="74">
        <v>0.5625</v>
      </c>
      <c r="M290" s="8" t="s">
        <v>33</v>
      </c>
      <c r="N290" s="8">
        <v>339.57</v>
      </c>
      <c r="O290" s="8">
        <v>4.7619047620000003</v>
      </c>
      <c r="P290" s="8">
        <v>16.9785</v>
      </c>
      <c r="Q290" s="8">
        <v>5.2</v>
      </c>
    </row>
    <row r="291" spans="1:17" x14ac:dyDescent="0.3">
      <c r="A291" s="8" t="s">
        <v>325</v>
      </c>
      <c r="B291" s="8" t="s">
        <v>18</v>
      </c>
      <c r="C291" s="8" t="s">
        <v>19</v>
      </c>
      <c r="D291" s="8" t="s">
        <v>20</v>
      </c>
      <c r="E291" s="8" t="s">
        <v>21</v>
      </c>
      <c r="F291" s="8" t="s">
        <v>32</v>
      </c>
      <c r="G291" s="8">
        <v>94.88</v>
      </c>
      <c r="H291" s="8">
        <v>7</v>
      </c>
      <c r="I291" s="8">
        <v>33.207999999999998</v>
      </c>
      <c r="J291" s="8">
        <v>697.36800000000005</v>
      </c>
      <c r="K291" s="17">
        <v>43499</v>
      </c>
      <c r="L291" s="74">
        <v>0.60972222222222228</v>
      </c>
      <c r="M291" s="8" t="s">
        <v>29</v>
      </c>
      <c r="N291" s="8">
        <v>664.16</v>
      </c>
      <c r="O291" s="8">
        <v>4.7619047620000003</v>
      </c>
      <c r="P291" s="8">
        <v>33.207999999999998</v>
      </c>
      <c r="Q291" s="8">
        <v>4.2</v>
      </c>
    </row>
    <row r="292" spans="1:17" x14ac:dyDescent="0.3">
      <c r="A292" s="8" t="s">
        <v>326</v>
      </c>
      <c r="B292" s="8" t="s">
        <v>42</v>
      </c>
      <c r="C292" s="8" t="s">
        <v>43</v>
      </c>
      <c r="D292" s="8" t="s">
        <v>20</v>
      </c>
      <c r="E292" s="8" t="s">
        <v>31</v>
      </c>
      <c r="F292" s="8" t="s">
        <v>28</v>
      </c>
      <c r="G292" s="8">
        <v>40.299999999999997</v>
      </c>
      <c r="H292" s="8">
        <v>10</v>
      </c>
      <c r="I292" s="8">
        <v>20.149999999999999</v>
      </c>
      <c r="J292" s="8">
        <v>423.15</v>
      </c>
      <c r="K292" s="17">
        <v>43489</v>
      </c>
      <c r="L292" s="74">
        <v>0.73402777777777772</v>
      </c>
      <c r="M292" s="8" t="s">
        <v>33</v>
      </c>
      <c r="N292" s="8">
        <v>403</v>
      </c>
      <c r="O292" s="8">
        <v>4.7619047620000003</v>
      </c>
      <c r="P292" s="8">
        <v>20.149999999999999</v>
      </c>
      <c r="Q292" s="8">
        <v>7</v>
      </c>
    </row>
    <row r="293" spans="1:17" x14ac:dyDescent="0.3">
      <c r="A293" s="8" t="s">
        <v>327</v>
      </c>
      <c r="B293" s="8" t="s">
        <v>25</v>
      </c>
      <c r="C293" s="8" t="s">
        <v>26</v>
      </c>
      <c r="D293" s="8" t="s">
        <v>27</v>
      </c>
      <c r="E293" s="8" t="s">
        <v>31</v>
      </c>
      <c r="F293" s="8" t="s">
        <v>28</v>
      </c>
      <c r="G293" s="8">
        <v>27.85</v>
      </c>
      <c r="H293" s="8">
        <v>7</v>
      </c>
      <c r="I293" s="8">
        <v>9.7475000000000005</v>
      </c>
      <c r="J293" s="8">
        <v>204.69749999999999</v>
      </c>
      <c r="K293" s="17">
        <v>43538</v>
      </c>
      <c r="L293" s="74">
        <v>0.72222222222222221</v>
      </c>
      <c r="M293" s="8" t="s">
        <v>23</v>
      </c>
      <c r="N293" s="8">
        <v>194.95</v>
      </c>
      <c r="O293" s="8">
        <v>4.7619047620000003</v>
      </c>
      <c r="P293" s="8">
        <v>9.7475000000000005</v>
      </c>
      <c r="Q293" s="8">
        <v>6</v>
      </c>
    </row>
    <row r="294" spans="1:17" x14ac:dyDescent="0.3">
      <c r="A294" s="8" t="s">
        <v>328</v>
      </c>
      <c r="B294" s="8" t="s">
        <v>18</v>
      </c>
      <c r="C294" s="8" t="s">
        <v>19</v>
      </c>
      <c r="D294" s="8" t="s">
        <v>20</v>
      </c>
      <c r="E294" s="8" t="s">
        <v>21</v>
      </c>
      <c r="F294" s="8" t="s">
        <v>28</v>
      </c>
      <c r="G294" s="8">
        <v>62.48</v>
      </c>
      <c r="H294" s="8">
        <v>1</v>
      </c>
      <c r="I294" s="8">
        <v>3.1240000000000001</v>
      </c>
      <c r="J294" s="8">
        <v>65.603999999999999</v>
      </c>
      <c r="K294" s="17">
        <v>43514</v>
      </c>
      <c r="L294" s="74">
        <v>0.85347222222222219</v>
      </c>
      <c r="M294" s="8" t="s">
        <v>29</v>
      </c>
      <c r="N294" s="8">
        <v>62.48</v>
      </c>
      <c r="O294" s="8">
        <v>4.7619047620000003</v>
      </c>
      <c r="P294" s="8">
        <v>3.1240000000000001</v>
      </c>
      <c r="Q294" s="8">
        <v>4.7</v>
      </c>
    </row>
    <row r="295" spans="1:17" x14ac:dyDescent="0.3">
      <c r="A295" s="8" t="s">
        <v>329</v>
      </c>
      <c r="B295" s="8" t="s">
        <v>18</v>
      </c>
      <c r="C295" s="8" t="s">
        <v>19</v>
      </c>
      <c r="D295" s="8" t="s">
        <v>20</v>
      </c>
      <c r="E295" s="8" t="s">
        <v>21</v>
      </c>
      <c r="F295" s="8" t="s">
        <v>44</v>
      </c>
      <c r="G295" s="8">
        <v>36.36</v>
      </c>
      <c r="H295" s="8">
        <v>2</v>
      </c>
      <c r="I295" s="8">
        <v>3.6360000000000001</v>
      </c>
      <c r="J295" s="8">
        <v>76.355999999999995</v>
      </c>
      <c r="K295" s="17">
        <v>43486</v>
      </c>
      <c r="L295" s="74">
        <v>0.41666666666666669</v>
      </c>
      <c r="M295" s="8" t="s">
        <v>29</v>
      </c>
      <c r="N295" s="8">
        <v>72.72</v>
      </c>
      <c r="O295" s="8">
        <v>4.7619047620000003</v>
      </c>
      <c r="P295" s="8">
        <v>3.6360000000000001</v>
      </c>
      <c r="Q295" s="8">
        <v>7.1</v>
      </c>
    </row>
    <row r="296" spans="1:17" x14ac:dyDescent="0.3">
      <c r="A296" s="8" t="s">
        <v>330</v>
      </c>
      <c r="B296" s="8" t="s">
        <v>42</v>
      </c>
      <c r="C296" s="8" t="s">
        <v>43</v>
      </c>
      <c r="D296" s="8" t="s">
        <v>27</v>
      </c>
      <c r="E296" s="8" t="s">
        <v>31</v>
      </c>
      <c r="F296" s="8" t="s">
        <v>22</v>
      </c>
      <c r="G296" s="8">
        <v>18.11</v>
      </c>
      <c r="H296" s="8">
        <v>10</v>
      </c>
      <c r="I296" s="8">
        <v>9.0549999999999997</v>
      </c>
      <c r="J296" s="8">
        <v>190.155</v>
      </c>
      <c r="K296" s="17">
        <v>43537</v>
      </c>
      <c r="L296" s="74">
        <v>0.49027777777777776</v>
      </c>
      <c r="M296" s="8" t="s">
        <v>23</v>
      </c>
      <c r="N296" s="8">
        <v>181.1</v>
      </c>
      <c r="O296" s="8">
        <v>4.7619047620000003</v>
      </c>
      <c r="P296" s="8">
        <v>9.0549999999999997</v>
      </c>
      <c r="Q296" s="8">
        <v>5.9</v>
      </c>
    </row>
    <row r="297" spans="1:17" x14ac:dyDescent="0.3">
      <c r="A297" s="8" t="s">
        <v>331</v>
      </c>
      <c r="B297" s="8" t="s">
        <v>25</v>
      </c>
      <c r="C297" s="8" t="s">
        <v>26</v>
      </c>
      <c r="D297" s="8" t="s">
        <v>20</v>
      </c>
      <c r="E297" s="8" t="s">
        <v>21</v>
      </c>
      <c r="F297" s="8" t="s">
        <v>28</v>
      </c>
      <c r="G297" s="8">
        <v>51.92</v>
      </c>
      <c r="H297" s="8">
        <v>5</v>
      </c>
      <c r="I297" s="8">
        <v>12.98</v>
      </c>
      <c r="J297" s="8">
        <v>272.58</v>
      </c>
      <c r="K297" s="17">
        <v>43527</v>
      </c>
      <c r="L297" s="74">
        <v>0.5708333333333333</v>
      </c>
      <c r="M297" s="8" t="s">
        <v>29</v>
      </c>
      <c r="N297" s="8">
        <v>259.60000000000002</v>
      </c>
      <c r="O297" s="8">
        <v>4.7619047620000003</v>
      </c>
      <c r="P297" s="8">
        <v>12.98</v>
      </c>
      <c r="Q297" s="8">
        <v>7.5</v>
      </c>
    </row>
    <row r="298" spans="1:17" x14ac:dyDescent="0.3">
      <c r="A298" s="8" t="s">
        <v>332</v>
      </c>
      <c r="B298" s="8" t="s">
        <v>25</v>
      </c>
      <c r="C298" s="8" t="s">
        <v>26</v>
      </c>
      <c r="D298" s="8" t="s">
        <v>27</v>
      </c>
      <c r="E298" s="8" t="s">
        <v>31</v>
      </c>
      <c r="F298" s="8" t="s">
        <v>28</v>
      </c>
      <c r="G298" s="8">
        <v>28.84</v>
      </c>
      <c r="H298" s="8">
        <v>4</v>
      </c>
      <c r="I298" s="8">
        <v>5.7679999999999998</v>
      </c>
      <c r="J298" s="8">
        <v>121.128</v>
      </c>
      <c r="K298" s="17">
        <v>43553</v>
      </c>
      <c r="L298" s="74">
        <v>0.61388888888888893</v>
      </c>
      <c r="M298" s="8" t="s">
        <v>29</v>
      </c>
      <c r="N298" s="8">
        <v>115.36</v>
      </c>
      <c r="O298" s="8">
        <v>4.7619047620000003</v>
      </c>
      <c r="P298" s="8">
        <v>5.7679999999999998</v>
      </c>
      <c r="Q298" s="8">
        <v>6.4</v>
      </c>
    </row>
    <row r="299" spans="1:17" x14ac:dyDescent="0.3">
      <c r="A299" s="8" t="s">
        <v>333</v>
      </c>
      <c r="B299" s="8" t="s">
        <v>18</v>
      </c>
      <c r="C299" s="8" t="s">
        <v>19</v>
      </c>
      <c r="D299" s="8" t="s">
        <v>20</v>
      </c>
      <c r="E299" s="8" t="s">
        <v>31</v>
      </c>
      <c r="F299" s="8" t="s">
        <v>32</v>
      </c>
      <c r="G299" s="8">
        <v>78.38</v>
      </c>
      <c r="H299" s="8">
        <v>6</v>
      </c>
      <c r="I299" s="8">
        <v>23.513999999999999</v>
      </c>
      <c r="J299" s="8">
        <v>493.79399999999998</v>
      </c>
      <c r="K299" s="17">
        <v>43475</v>
      </c>
      <c r="L299" s="74">
        <v>0.59444444444444444</v>
      </c>
      <c r="M299" s="8" t="s">
        <v>23</v>
      </c>
      <c r="N299" s="8">
        <v>470.28</v>
      </c>
      <c r="O299" s="8">
        <v>4.7619047620000003</v>
      </c>
      <c r="P299" s="8">
        <v>23.513999999999999</v>
      </c>
      <c r="Q299" s="8">
        <v>5.8</v>
      </c>
    </row>
    <row r="300" spans="1:17" x14ac:dyDescent="0.3">
      <c r="A300" s="8" t="s">
        <v>334</v>
      </c>
      <c r="B300" s="8" t="s">
        <v>18</v>
      </c>
      <c r="C300" s="8" t="s">
        <v>19</v>
      </c>
      <c r="D300" s="8" t="s">
        <v>20</v>
      </c>
      <c r="E300" s="8" t="s">
        <v>31</v>
      </c>
      <c r="F300" s="8" t="s">
        <v>32</v>
      </c>
      <c r="G300" s="8">
        <v>60.01</v>
      </c>
      <c r="H300" s="8">
        <v>4</v>
      </c>
      <c r="I300" s="8">
        <v>12.002000000000001</v>
      </c>
      <c r="J300" s="8">
        <v>252.042</v>
      </c>
      <c r="K300" s="17">
        <v>43490</v>
      </c>
      <c r="L300" s="74">
        <v>0.66249999999999998</v>
      </c>
      <c r="M300" s="8" t="s">
        <v>29</v>
      </c>
      <c r="N300" s="8">
        <v>240.04</v>
      </c>
      <c r="O300" s="8">
        <v>4.7619047620000003</v>
      </c>
      <c r="P300" s="8">
        <v>12.002000000000001</v>
      </c>
      <c r="Q300" s="8">
        <v>4.5</v>
      </c>
    </row>
    <row r="301" spans="1:17" x14ac:dyDescent="0.3">
      <c r="A301" s="8" t="s">
        <v>335</v>
      </c>
      <c r="B301" s="8" t="s">
        <v>25</v>
      </c>
      <c r="C301" s="8" t="s">
        <v>26</v>
      </c>
      <c r="D301" s="8" t="s">
        <v>20</v>
      </c>
      <c r="E301" s="8" t="s">
        <v>21</v>
      </c>
      <c r="F301" s="8" t="s">
        <v>32</v>
      </c>
      <c r="G301" s="8">
        <v>88.61</v>
      </c>
      <c r="H301" s="8">
        <v>1</v>
      </c>
      <c r="I301" s="8">
        <v>4.4305000000000003</v>
      </c>
      <c r="J301" s="8">
        <v>93.040499999999994</v>
      </c>
      <c r="K301" s="17">
        <v>43484</v>
      </c>
      <c r="L301" s="74">
        <v>0.43125000000000002</v>
      </c>
      <c r="M301" s="8" t="s">
        <v>29</v>
      </c>
      <c r="N301" s="8">
        <v>88.61</v>
      </c>
      <c r="O301" s="8">
        <v>4.7619047620000003</v>
      </c>
      <c r="P301" s="8">
        <v>4.4305000000000003</v>
      </c>
      <c r="Q301" s="8">
        <v>7.7</v>
      </c>
    </row>
    <row r="302" spans="1:17" x14ac:dyDescent="0.3">
      <c r="A302" s="8" t="s">
        <v>336</v>
      </c>
      <c r="B302" s="8" t="s">
        <v>25</v>
      </c>
      <c r="C302" s="8" t="s">
        <v>26</v>
      </c>
      <c r="D302" s="8" t="s">
        <v>27</v>
      </c>
      <c r="E302" s="8" t="s">
        <v>31</v>
      </c>
      <c r="F302" s="8" t="s">
        <v>46</v>
      </c>
      <c r="G302" s="8">
        <v>99.82</v>
      </c>
      <c r="H302" s="8">
        <v>2</v>
      </c>
      <c r="I302" s="8">
        <v>9.9819999999999993</v>
      </c>
      <c r="J302" s="8">
        <v>209.62200000000001</v>
      </c>
      <c r="K302" s="17">
        <v>43467</v>
      </c>
      <c r="L302" s="74">
        <v>0.75624999999999998</v>
      </c>
      <c r="M302" s="8" t="s">
        <v>33</v>
      </c>
      <c r="N302" s="8">
        <v>199.64</v>
      </c>
      <c r="O302" s="8">
        <v>4.7619047620000003</v>
      </c>
      <c r="P302" s="8">
        <v>9.9819999999999993</v>
      </c>
      <c r="Q302" s="8">
        <v>6.7</v>
      </c>
    </row>
    <row r="303" spans="1:17" x14ac:dyDescent="0.3">
      <c r="A303" s="8" t="s">
        <v>337</v>
      </c>
      <c r="B303" s="8" t="s">
        <v>42</v>
      </c>
      <c r="C303" s="8" t="s">
        <v>43</v>
      </c>
      <c r="D303" s="8" t="s">
        <v>20</v>
      </c>
      <c r="E303" s="8" t="s">
        <v>31</v>
      </c>
      <c r="F303" s="8" t="s">
        <v>22</v>
      </c>
      <c r="G303" s="8">
        <v>39.01</v>
      </c>
      <c r="H303" s="8">
        <v>1</v>
      </c>
      <c r="I303" s="8">
        <v>1.9504999999999999</v>
      </c>
      <c r="J303" s="8">
        <v>40.960500000000003</v>
      </c>
      <c r="K303" s="17">
        <v>43536</v>
      </c>
      <c r="L303" s="74">
        <v>0.69861111111111107</v>
      </c>
      <c r="M303" s="8" t="s">
        <v>33</v>
      </c>
      <c r="N303" s="8">
        <v>39.01</v>
      </c>
      <c r="O303" s="8">
        <v>4.7619047620000003</v>
      </c>
      <c r="P303" s="8">
        <v>1.9504999999999999</v>
      </c>
      <c r="Q303" s="8">
        <v>4.7</v>
      </c>
    </row>
    <row r="304" spans="1:17" x14ac:dyDescent="0.3">
      <c r="A304" s="8" t="s">
        <v>338</v>
      </c>
      <c r="B304" s="8" t="s">
        <v>25</v>
      </c>
      <c r="C304" s="8" t="s">
        <v>26</v>
      </c>
      <c r="D304" s="8" t="s">
        <v>27</v>
      </c>
      <c r="E304" s="8" t="s">
        <v>31</v>
      </c>
      <c r="F304" s="8" t="s">
        <v>44</v>
      </c>
      <c r="G304" s="8">
        <v>48.61</v>
      </c>
      <c r="H304" s="8">
        <v>1</v>
      </c>
      <c r="I304" s="8">
        <v>2.4304999999999999</v>
      </c>
      <c r="J304" s="8">
        <v>51.040500000000002</v>
      </c>
      <c r="K304" s="17">
        <v>43521</v>
      </c>
      <c r="L304" s="74">
        <v>0.64652777777777781</v>
      </c>
      <c r="M304" s="8" t="s">
        <v>29</v>
      </c>
      <c r="N304" s="8">
        <v>48.61</v>
      </c>
      <c r="O304" s="8">
        <v>4.7619047620000003</v>
      </c>
      <c r="P304" s="8">
        <v>2.4304999999999999</v>
      </c>
      <c r="Q304" s="8">
        <v>4.4000000000000004</v>
      </c>
    </row>
    <row r="305" spans="1:17" x14ac:dyDescent="0.3">
      <c r="A305" s="8" t="s">
        <v>339</v>
      </c>
      <c r="B305" s="8" t="s">
        <v>18</v>
      </c>
      <c r="C305" s="8" t="s">
        <v>19</v>
      </c>
      <c r="D305" s="8" t="s">
        <v>27</v>
      </c>
      <c r="E305" s="8" t="s">
        <v>21</v>
      </c>
      <c r="F305" s="8" t="s">
        <v>28</v>
      </c>
      <c r="G305" s="8">
        <v>51.19</v>
      </c>
      <c r="H305" s="8">
        <v>4</v>
      </c>
      <c r="I305" s="8">
        <v>10.238</v>
      </c>
      <c r="J305" s="8">
        <v>214.99799999999999</v>
      </c>
      <c r="K305" s="17">
        <v>43542</v>
      </c>
      <c r="L305" s="74">
        <v>0.71875</v>
      </c>
      <c r="M305" s="8" t="s">
        <v>33</v>
      </c>
      <c r="N305" s="8">
        <v>204.76</v>
      </c>
      <c r="O305" s="8">
        <v>4.7619047620000003</v>
      </c>
      <c r="P305" s="8">
        <v>10.238</v>
      </c>
      <c r="Q305" s="8">
        <v>4.7</v>
      </c>
    </row>
    <row r="306" spans="1:17" x14ac:dyDescent="0.3">
      <c r="A306" s="8" t="s">
        <v>340</v>
      </c>
      <c r="B306" s="8" t="s">
        <v>42</v>
      </c>
      <c r="C306" s="8" t="s">
        <v>43</v>
      </c>
      <c r="D306" s="8" t="s">
        <v>27</v>
      </c>
      <c r="E306" s="8" t="s">
        <v>21</v>
      </c>
      <c r="F306" s="8" t="s">
        <v>28</v>
      </c>
      <c r="G306" s="8">
        <v>14.96</v>
      </c>
      <c r="H306" s="8">
        <v>8</v>
      </c>
      <c r="I306" s="8">
        <v>5.984</v>
      </c>
      <c r="J306" s="8">
        <v>125.664</v>
      </c>
      <c r="K306" s="17">
        <v>43519</v>
      </c>
      <c r="L306" s="74">
        <v>0.52013888888888893</v>
      </c>
      <c r="M306" s="8" t="s">
        <v>29</v>
      </c>
      <c r="N306" s="8">
        <v>119.68</v>
      </c>
      <c r="O306" s="8">
        <v>4.7619047620000003</v>
      </c>
      <c r="P306" s="8">
        <v>5.984</v>
      </c>
      <c r="Q306" s="8">
        <v>8.6</v>
      </c>
    </row>
    <row r="307" spans="1:17" x14ac:dyDescent="0.3">
      <c r="A307" s="8" t="s">
        <v>341</v>
      </c>
      <c r="B307" s="8" t="s">
        <v>18</v>
      </c>
      <c r="C307" s="8" t="s">
        <v>19</v>
      </c>
      <c r="D307" s="8" t="s">
        <v>20</v>
      </c>
      <c r="E307" s="8" t="s">
        <v>31</v>
      </c>
      <c r="F307" s="8" t="s">
        <v>28</v>
      </c>
      <c r="G307" s="8">
        <v>72.2</v>
      </c>
      <c r="H307" s="8">
        <v>7</v>
      </c>
      <c r="I307" s="8">
        <v>25.27</v>
      </c>
      <c r="J307" s="8">
        <v>530.66999999999996</v>
      </c>
      <c r="K307" s="17">
        <v>43550</v>
      </c>
      <c r="L307" s="74">
        <v>0.84305555555555556</v>
      </c>
      <c r="M307" s="8" t="s">
        <v>23</v>
      </c>
      <c r="N307" s="8">
        <v>505.4</v>
      </c>
      <c r="O307" s="8">
        <v>4.7619047620000003</v>
      </c>
      <c r="P307" s="8">
        <v>25.27</v>
      </c>
      <c r="Q307" s="8">
        <v>4.3</v>
      </c>
    </row>
    <row r="308" spans="1:17" x14ac:dyDescent="0.3">
      <c r="A308" s="8" t="s">
        <v>342</v>
      </c>
      <c r="B308" s="8" t="s">
        <v>18</v>
      </c>
      <c r="C308" s="8" t="s">
        <v>19</v>
      </c>
      <c r="D308" s="8" t="s">
        <v>27</v>
      </c>
      <c r="E308" s="8" t="s">
        <v>21</v>
      </c>
      <c r="F308" s="8" t="s">
        <v>36</v>
      </c>
      <c r="G308" s="8">
        <v>40.229999999999997</v>
      </c>
      <c r="H308" s="8">
        <v>7</v>
      </c>
      <c r="I308" s="8">
        <v>14.080500000000001</v>
      </c>
      <c r="J308" s="8">
        <v>295.69049999999999</v>
      </c>
      <c r="K308" s="17">
        <v>43554</v>
      </c>
      <c r="L308" s="74">
        <v>0.55694444444444446</v>
      </c>
      <c r="M308" s="8" t="s">
        <v>29</v>
      </c>
      <c r="N308" s="8">
        <v>281.61</v>
      </c>
      <c r="O308" s="8">
        <v>4.7619047620000003</v>
      </c>
      <c r="P308" s="8">
        <v>14.080500000000001</v>
      </c>
      <c r="Q308" s="8">
        <v>9.6</v>
      </c>
    </row>
    <row r="309" spans="1:17" x14ac:dyDescent="0.3">
      <c r="A309" s="8" t="s">
        <v>343</v>
      </c>
      <c r="B309" s="8" t="s">
        <v>18</v>
      </c>
      <c r="C309" s="8" t="s">
        <v>19</v>
      </c>
      <c r="D309" s="8" t="s">
        <v>20</v>
      </c>
      <c r="E309" s="8" t="s">
        <v>21</v>
      </c>
      <c r="F309" s="8" t="s">
        <v>32</v>
      </c>
      <c r="G309" s="8">
        <v>88.79</v>
      </c>
      <c r="H309" s="8">
        <v>8</v>
      </c>
      <c r="I309" s="8">
        <v>35.515999999999998</v>
      </c>
      <c r="J309" s="8">
        <v>745.83600000000001</v>
      </c>
      <c r="K309" s="17">
        <v>43513</v>
      </c>
      <c r="L309" s="74">
        <v>0.71458333333333335</v>
      </c>
      <c r="M309" s="8" t="s">
        <v>29</v>
      </c>
      <c r="N309" s="8">
        <v>710.32</v>
      </c>
      <c r="O309" s="8">
        <v>4.7619047620000003</v>
      </c>
      <c r="P309" s="8">
        <v>35.515999999999998</v>
      </c>
      <c r="Q309" s="8">
        <v>4.0999999999999996</v>
      </c>
    </row>
    <row r="310" spans="1:17" x14ac:dyDescent="0.3">
      <c r="A310" s="8" t="s">
        <v>344</v>
      </c>
      <c r="B310" s="8" t="s">
        <v>18</v>
      </c>
      <c r="C310" s="8" t="s">
        <v>19</v>
      </c>
      <c r="D310" s="8" t="s">
        <v>20</v>
      </c>
      <c r="E310" s="8" t="s">
        <v>21</v>
      </c>
      <c r="F310" s="8" t="s">
        <v>28</v>
      </c>
      <c r="G310" s="8">
        <v>26.48</v>
      </c>
      <c r="H310" s="8">
        <v>3</v>
      </c>
      <c r="I310" s="8">
        <v>3.972</v>
      </c>
      <c r="J310" s="8">
        <v>83.412000000000006</v>
      </c>
      <c r="K310" s="17">
        <v>43545</v>
      </c>
      <c r="L310" s="74">
        <v>0.44444444444444442</v>
      </c>
      <c r="M310" s="8" t="s">
        <v>23</v>
      </c>
      <c r="N310" s="8">
        <v>79.44</v>
      </c>
      <c r="O310" s="8">
        <v>4.7619047620000003</v>
      </c>
      <c r="P310" s="8">
        <v>3.972</v>
      </c>
      <c r="Q310" s="8">
        <v>4.7</v>
      </c>
    </row>
    <row r="311" spans="1:17" x14ac:dyDescent="0.3">
      <c r="A311" s="8" t="s">
        <v>345</v>
      </c>
      <c r="B311" s="8" t="s">
        <v>18</v>
      </c>
      <c r="C311" s="8" t="s">
        <v>19</v>
      </c>
      <c r="D311" s="8" t="s">
        <v>27</v>
      </c>
      <c r="E311" s="8" t="s">
        <v>21</v>
      </c>
      <c r="F311" s="8" t="s">
        <v>46</v>
      </c>
      <c r="G311" s="8">
        <v>81.91</v>
      </c>
      <c r="H311" s="8">
        <v>2</v>
      </c>
      <c r="I311" s="8">
        <v>8.1910000000000007</v>
      </c>
      <c r="J311" s="8">
        <v>172.011</v>
      </c>
      <c r="K311" s="17">
        <v>43529</v>
      </c>
      <c r="L311" s="74">
        <v>0.73819444444444449</v>
      </c>
      <c r="M311" s="8" t="s">
        <v>29</v>
      </c>
      <c r="N311" s="8">
        <v>163.82</v>
      </c>
      <c r="O311" s="8">
        <v>4.7619047620000003</v>
      </c>
      <c r="P311" s="8">
        <v>8.1910000000000007</v>
      </c>
      <c r="Q311" s="8">
        <v>7.8</v>
      </c>
    </row>
    <row r="312" spans="1:17" x14ac:dyDescent="0.3">
      <c r="A312" s="8" t="s">
        <v>346</v>
      </c>
      <c r="B312" s="8" t="s">
        <v>42</v>
      </c>
      <c r="C312" s="8" t="s">
        <v>43</v>
      </c>
      <c r="D312" s="8" t="s">
        <v>20</v>
      </c>
      <c r="E312" s="8" t="s">
        <v>31</v>
      </c>
      <c r="F312" s="8" t="s">
        <v>36</v>
      </c>
      <c r="G312" s="8">
        <v>79.930000000000007</v>
      </c>
      <c r="H312" s="8">
        <v>6</v>
      </c>
      <c r="I312" s="8">
        <v>23.978999999999999</v>
      </c>
      <c r="J312" s="8">
        <v>503.55900000000003</v>
      </c>
      <c r="K312" s="17">
        <v>43496</v>
      </c>
      <c r="L312" s="74">
        <v>0.58611111111111114</v>
      </c>
      <c r="M312" s="8" t="s">
        <v>29</v>
      </c>
      <c r="N312" s="8">
        <v>479.58</v>
      </c>
      <c r="O312" s="8">
        <v>4.7619047620000003</v>
      </c>
      <c r="P312" s="8">
        <v>23.978999999999999</v>
      </c>
      <c r="Q312" s="8">
        <v>5.5</v>
      </c>
    </row>
    <row r="313" spans="1:17" x14ac:dyDescent="0.3">
      <c r="A313" s="8" t="s">
        <v>347</v>
      </c>
      <c r="B313" s="8" t="s">
        <v>25</v>
      </c>
      <c r="C313" s="8" t="s">
        <v>26</v>
      </c>
      <c r="D313" s="8" t="s">
        <v>20</v>
      </c>
      <c r="E313" s="8" t="s">
        <v>31</v>
      </c>
      <c r="F313" s="8" t="s">
        <v>46</v>
      </c>
      <c r="G313" s="8">
        <v>69.33</v>
      </c>
      <c r="H313" s="8">
        <v>2</v>
      </c>
      <c r="I313" s="8">
        <v>6.9329999999999998</v>
      </c>
      <c r="J313" s="8">
        <v>145.59299999999999</v>
      </c>
      <c r="K313" s="17">
        <v>43501</v>
      </c>
      <c r="L313" s="74">
        <v>0.79513888888888884</v>
      </c>
      <c r="M313" s="8" t="s">
        <v>23</v>
      </c>
      <c r="N313" s="8">
        <v>138.66</v>
      </c>
      <c r="O313" s="8">
        <v>4.7619047620000003</v>
      </c>
      <c r="P313" s="8">
        <v>6.9329999999999998</v>
      </c>
      <c r="Q313" s="8">
        <v>9.6999999999999993</v>
      </c>
    </row>
    <row r="314" spans="1:17" x14ac:dyDescent="0.3">
      <c r="A314" s="8" t="s">
        <v>348</v>
      </c>
      <c r="B314" s="8" t="s">
        <v>18</v>
      </c>
      <c r="C314" s="8" t="s">
        <v>19</v>
      </c>
      <c r="D314" s="8" t="s">
        <v>20</v>
      </c>
      <c r="E314" s="8" t="s">
        <v>21</v>
      </c>
      <c r="F314" s="8" t="s">
        <v>44</v>
      </c>
      <c r="G314" s="8">
        <v>14.23</v>
      </c>
      <c r="H314" s="8">
        <v>5</v>
      </c>
      <c r="I314" s="8">
        <v>3.5575000000000001</v>
      </c>
      <c r="J314" s="8">
        <v>74.707499999999996</v>
      </c>
      <c r="K314" s="17">
        <v>43497</v>
      </c>
      <c r="L314" s="74">
        <v>0.42222222222222222</v>
      </c>
      <c r="M314" s="8" t="s">
        <v>33</v>
      </c>
      <c r="N314" s="8">
        <v>71.150000000000006</v>
      </c>
      <c r="O314" s="8">
        <v>4.7619047620000003</v>
      </c>
      <c r="P314" s="8">
        <v>3.5575000000000001</v>
      </c>
      <c r="Q314" s="8">
        <v>4.4000000000000004</v>
      </c>
    </row>
    <row r="315" spans="1:17" x14ac:dyDescent="0.3">
      <c r="A315" s="8" t="s">
        <v>349</v>
      </c>
      <c r="B315" s="8" t="s">
        <v>18</v>
      </c>
      <c r="C315" s="8" t="s">
        <v>19</v>
      </c>
      <c r="D315" s="8" t="s">
        <v>20</v>
      </c>
      <c r="E315" s="8" t="s">
        <v>21</v>
      </c>
      <c r="F315" s="8" t="s">
        <v>22</v>
      </c>
      <c r="G315" s="8">
        <v>15.55</v>
      </c>
      <c r="H315" s="8">
        <v>9</v>
      </c>
      <c r="I315" s="8">
        <v>6.9974999999999996</v>
      </c>
      <c r="J315" s="8">
        <v>146.94749999999999</v>
      </c>
      <c r="K315" s="17">
        <v>43531</v>
      </c>
      <c r="L315" s="74">
        <v>0.55000000000000004</v>
      </c>
      <c r="M315" s="8" t="s">
        <v>29</v>
      </c>
      <c r="N315" s="8">
        <v>139.94999999999999</v>
      </c>
      <c r="O315" s="8">
        <v>4.7619047620000003</v>
      </c>
      <c r="P315" s="8">
        <v>6.9974999999999996</v>
      </c>
      <c r="Q315" s="8">
        <v>5</v>
      </c>
    </row>
    <row r="316" spans="1:17" x14ac:dyDescent="0.3">
      <c r="A316" s="8" t="s">
        <v>350</v>
      </c>
      <c r="B316" s="8" t="s">
        <v>25</v>
      </c>
      <c r="C316" s="8" t="s">
        <v>26</v>
      </c>
      <c r="D316" s="8" t="s">
        <v>20</v>
      </c>
      <c r="E316" s="8" t="s">
        <v>21</v>
      </c>
      <c r="F316" s="8" t="s">
        <v>28</v>
      </c>
      <c r="G316" s="8">
        <v>78.13</v>
      </c>
      <c r="H316" s="8">
        <v>10</v>
      </c>
      <c r="I316" s="8">
        <v>39.064999999999998</v>
      </c>
      <c r="J316" s="8">
        <v>820.36500000000001</v>
      </c>
      <c r="K316" s="17">
        <v>43506</v>
      </c>
      <c r="L316" s="74">
        <v>0.86875000000000002</v>
      </c>
      <c r="M316" s="8" t="s">
        <v>29</v>
      </c>
      <c r="N316" s="8">
        <v>781.3</v>
      </c>
      <c r="O316" s="8">
        <v>4.7619047620000003</v>
      </c>
      <c r="P316" s="8">
        <v>39.064999999999998</v>
      </c>
      <c r="Q316" s="8">
        <v>4.4000000000000004</v>
      </c>
    </row>
    <row r="317" spans="1:17" x14ac:dyDescent="0.3">
      <c r="A317" s="8" t="s">
        <v>351</v>
      </c>
      <c r="B317" s="8" t="s">
        <v>25</v>
      </c>
      <c r="C317" s="8" t="s">
        <v>26</v>
      </c>
      <c r="D317" s="8" t="s">
        <v>20</v>
      </c>
      <c r="E317" s="8" t="s">
        <v>31</v>
      </c>
      <c r="F317" s="8" t="s">
        <v>44</v>
      </c>
      <c r="G317" s="8">
        <v>99.37</v>
      </c>
      <c r="H317" s="8">
        <v>2</v>
      </c>
      <c r="I317" s="8">
        <v>9.9369999999999994</v>
      </c>
      <c r="J317" s="8">
        <v>208.67699999999999</v>
      </c>
      <c r="K317" s="17">
        <v>43510</v>
      </c>
      <c r="L317" s="74">
        <v>0.72847222222222219</v>
      </c>
      <c r="M317" s="8" t="s">
        <v>29</v>
      </c>
      <c r="N317" s="8">
        <v>198.74</v>
      </c>
      <c r="O317" s="8">
        <v>4.7619047620000003</v>
      </c>
      <c r="P317" s="8">
        <v>9.9369999999999994</v>
      </c>
      <c r="Q317" s="8">
        <v>5.2</v>
      </c>
    </row>
    <row r="318" spans="1:17" x14ac:dyDescent="0.3">
      <c r="A318" s="8" t="s">
        <v>352</v>
      </c>
      <c r="B318" s="8" t="s">
        <v>25</v>
      </c>
      <c r="C318" s="8" t="s">
        <v>26</v>
      </c>
      <c r="D318" s="8" t="s">
        <v>20</v>
      </c>
      <c r="E318" s="8" t="s">
        <v>21</v>
      </c>
      <c r="F318" s="8" t="s">
        <v>44</v>
      </c>
      <c r="G318" s="8">
        <v>21.08</v>
      </c>
      <c r="H318" s="8">
        <v>3</v>
      </c>
      <c r="I318" s="8">
        <v>3.1619999999999999</v>
      </c>
      <c r="J318" s="8">
        <v>66.402000000000001</v>
      </c>
      <c r="K318" s="17">
        <v>43505</v>
      </c>
      <c r="L318" s="74">
        <v>0.43402777777777779</v>
      </c>
      <c r="M318" s="8" t="s">
        <v>29</v>
      </c>
      <c r="N318" s="8">
        <v>63.24</v>
      </c>
      <c r="O318" s="8">
        <v>4.7619047620000003</v>
      </c>
      <c r="P318" s="8">
        <v>3.1619999999999999</v>
      </c>
      <c r="Q318" s="8">
        <v>7.3</v>
      </c>
    </row>
    <row r="319" spans="1:17" x14ac:dyDescent="0.3">
      <c r="A319" s="8" t="s">
        <v>353</v>
      </c>
      <c r="B319" s="8" t="s">
        <v>25</v>
      </c>
      <c r="C319" s="8" t="s">
        <v>26</v>
      </c>
      <c r="D319" s="8" t="s">
        <v>20</v>
      </c>
      <c r="E319" s="8" t="s">
        <v>31</v>
      </c>
      <c r="F319" s="8" t="s">
        <v>28</v>
      </c>
      <c r="G319" s="8">
        <v>74.790000000000006</v>
      </c>
      <c r="H319" s="8">
        <v>5</v>
      </c>
      <c r="I319" s="8">
        <v>18.697500000000002</v>
      </c>
      <c r="J319" s="8">
        <v>392.64749999999998</v>
      </c>
      <c r="K319" s="17">
        <v>43475</v>
      </c>
      <c r="L319" s="74">
        <v>0.48194444444444445</v>
      </c>
      <c r="M319" s="8" t="s">
        <v>29</v>
      </c>
      <c r="N319" s="8">
        <v>373.95</v>
      </c>
      <c r="O319" s="8">
        <v>4.7619047620000003</v>
      </c>
      <c r="P319" s="8">
        <v>18.697500000000002</v>
      </c>
      <c r="Q319" s="8">
        <v>4.9000000000000004</v>
      </c>
    </row>
    <row r="320" spans="1:17" x14ac:dyDescent="0.3">
      <c r="A320" s="8" t="s">
        <v>354</v>
      </c>
      <c r="B320" s="8" t="s">
        <v>25</v>
      </c>
      <c r="C320" s="8" t="s">
        <v>26</v>
      </c>
      <c r="D320" s="8" t="s">
        <v>20</v>
      </c>
      <c r="E320" s="8" t="s">
        <v>21</v>
      </c>
      <c r="F320" s="8" t="s">
        <v>22</v>
      </c>
      <c r="G320" s="8">
        <v>29.67</v>
      </c>
      <c r="H320" s="8">
        <v>7</v>
      </c>
      <c r="I320" s="8">
        <v>10.384499999999999</v>
      </c>
      <c r="J320" s="8">
        <v>218.0745</v>
      </c>
      <c r="K320" s="17">
        <v>43535</v>
      </c>
      <c r="L320" s="74">
        <v>0.79027777777777775</v>
      </c>
      <c r="M320" s="8" t="s">
        <v>33</v>
      </c>
      <c r="N320" s="8">
        <v>207.69</v>
      </c>
      <c r="O320" s="8">
        <v>4.7619047620000003</v>
      </c>
      <c r="P320" s="8">
        <v>10.384499999999999</v>
      </c>
      <c r="Q320" s="8">
        <v>8.1</v>
      </c>
    </row>
    <row r="321" spans="1:17" x14ac:dyDescent="0.3">
      <c r="A321" s="8" t="s">
        <v>355</v>
      </c>
      <c r="B321" s="8" t="s">
        <v>25</v>
      </c>
      <c r="C321" s="8" t="s">
        <v>26</v>
      </c>
      <c r="D321" s="8" t="s">
        <v>20</v>
      </c>
      <c r="E321" s="8" t="s">
        <v>31</v>
      </c>
      <c r="F321" s="8" t="s">
        <v>22</v>
      </c>
      <c r="G321" s="8">
        <v>44.07</v>
      </c>
      <c r="H321" s="8">
        <v>4</v>
      </c>
      <c r="I321" s="8">
        <v>8.8140000000000001</v>
      </c>
      <c r="J321" s="8">
        <v>185.09399999999999</v>
      </c>
      <c r="K321" s="17">
        <v>43514</v>
      </c>
      <c r="L321" s="74">
        <v>0.68611111111111112</v>
      </c>
      <c r="M321" s="8" t="s">
        <v>23</v>
      </c>
      <c r="N321" s="8">
        <v>176.28</v>
      </c>
      <c r="O321" s="8">
        <v>4.7619047620000003</v>
      </c>
      <c r="P321" s="8">
        <v>8.8140000000000001</v>
      </c>
      <c r="Q321" s="8">
        <v>8.4</v>
      </c>
    </row>
    <row r="322" spans="1:17" x14ac:dyDescent="0.3">
      <c r="A322" s="8" t="s">
        <v>356</v>
      </c>
      <c r="B322" s="8" t="s">
        <v>25</v>
      </c>
      <c r="C322" s="8" t="s">
        <v>26</v>
      </c>
      <c r="D322" s="8" t="s">
        <v>27</v>
      </c>
      <c r="E322" s="8" t="s">
        <v>21</v>
      </c>
      <c r="F322" s="8" t="s">
        <v>44</v>
      </c>
      <c r="G322" s="8">
        <v>22.93</v>
      </c>
      <c r="H322" s="8">
        <v>9</v>
      </c>
      <c r="I322" s="8">
        <v>10.3185</v>
      </c>
      <c r="J322" s="8">
        <v>216.6885</v>
      </c>
      <c r="K322" s="17">
        <v>43522</v>
      </c>
      <c r="L322" s="74">
        <v>0.85138888888888886</v>
      </c>
      <c r="M322" s="8" t="s">
        <v>29</v>
      </c>
      <c r="N322" s="8">
        <v>206.37</v>
      </c>
      <c r="O322" s="8">
        <v>4.7619047620000003</v>
      </c>
      <c r="P322" s="8">
        <v>10.3185</v>
      </c>
      <c r="Q322" s="8">
        <v>5.5</v>
      </c>
    </row>
    <row r="323" spans="1:17" x14ac:dyDescent="0.3">
      <c r="A323" s="8" t="s">
        <v>357</v>
      </c>
      <c r="B323" s="8" t="s">
        <v>25</v>
      </c>
      <c r="C323" s="8" t="s">
        <v>26</v>
      </c>
      <c r="D323" s="8" t="s">
        <v>27</v>
      </c>
      <c r="E323" s="8" t="s">
        <v>21</v>
      </c>
      <c r="F323" s="8" t="s">
        <v>22</v>
      </c>
      <c r="G323" s="8">
        <v>39.42</v>
      </c>
      <c r="H323" s="8">
        <v>1</v>
      </c>
      <c r="I323" s="8">
        <v>1.9710000000000001</v>
      </c>
      <c r="J323" s="8">
        <v>41.390999999999998</v>
      </c>
      <c r="K323" s="17">
        <v>43483</v>
      </c>
      <c r="L323" s="74">
        <v>0.63055555555555554</v>
      </c>
      <c r="M323" s="8" t="s">
        <v>29</v>
      </c>
      <c r="N323" s="8">
        <v>39.42</v>
      </c>
      <c r="O323" s="8">
        <v>4.7619047620000003</v>
      </c>
      <c r="P323" s="8">
        <v>1.9710000000000001</v>
      </c>
      <c r="Q323" s="8">
        <v>8.4</v>
      </c>
    </row>
    <row r="324" spans="1:17" x14ac:dyDescent="0.3">
      <c r="A324" s="8" t="s">
        <v>358</v>
      </c>
      <c r="B324" s="8" t="s">
        <v>18</v>
      </c>
      <c r="C324" s="8" t="s">
        <v>19</v>
      </c>
      <c r="D324" s="8" t="s">
        <v>27</v>
      </c>
      <c r="E324" s="8" t="s">
        <v>31</v>
      </c>
      <c r="F324" s="8" t="s">
        <v>22</v>
      </c>
      <c r="G324" s="8">
        <v>15.26</v>
      </c>
      <c r="H324" s="8">
        <v>6</v>
      </c>
      <c r="I324" s="8">
        <v>4.5780000000000003</v>
      </c>
      <c r="J324" s="8">
        <v>96.138000000000005</v>
      </c>
      <c r="K324" s="17">
        <v>43511</v>
      </c>
      <c r="L324" s="74">
        <v>0.75208333333333333</v>
      </c>
      <c r="M324" s="8" t="s">
        <v>23</v>
      </c>
      <c r="N324" s="8">
        <v>91.56</v>
      </c>
      <c r="O324" s="8">
        <v>4.7619047620000003</v>
      </c>
      <c r="P324" s="8">
        <v>4.5780000000000003</v>
      </c>
      <c r="Q324" s="8">
        <v>9.8000000000000007</v>
      </c>
    </row>
    <row r="325" spans="1:17" x14ac:dyDescent="0.3">
      <c r="A325" s="8" t="s">
        <v>359</v>
      </c>
      <c r="B325" s="8" t="s">
        <v>18</v>
      </c>
      <c r="C325" s="8" t="s">
        <v>19</v>
      </c>
      <c r="D325" s="8" t="s">
        <v>27</v>
      </c>
      <c r="E325" s="8" t="s">
        <v>21</v>
      </c>
      <c r="F325" s="8" t="s">
        <v>46</v>
      </c>
      <c r="G325" s="8">
        <v>61.77</v>
      </c>
      <c r="H325" s="8">
        <v>5</v>
      </c>
      <c r="I325" s="8">
        <v>15.442500000000001</v>
      </c>
      <c r="J325" s="8">
        <v>324.29250000000002</v>
      </c>
      <c r="K325" s="17">
        <v>43532</v>
      </c>
      <c r="L325" s="74">
        <v>0.55625000000000002</v>
      </c>
      <c r="M325" s="8" t="s">
        <v>29</v>
      </c>
      <c r="N325" s="8">
        <v>308.85000000000002</v>
      </c>
      <c r="O325" s="8">
        <v>4.7619047620000003</v>
      </c>
      <c r="P325" s="8">
        <v>15.442500000000001</v>
      </c>
      <c r="Q325" s="8">
        <v>6.7</v>
      </c>
    </row>
    <row r="326" spans="1:17" x14ac:dyDescent="0.3">
      <c r="A326" s="8" t="s">
        <v>360</v>
      </c>
      <c r="B326" s="8" t="s">
        <v>18</v>
      </c>
      <c r="C326" s="8" t="s">
        <v>19</v>
      </c>
      <c r="D326" s="8" t="s">
        <v>27</v>
      </c>
      <c r="E326" s="8" t="s">
        <v>31</v>
      </c>
      <c r="F326" s="8" t="s">
        <v>32</v>
      </c>
      <c r="G326" s="8">
        <v>21.52</v>
      </c>
      <c r="H326" s="8">
        <v>6</v>
      </c>
      <c r="I326" s="8">
        <v>6.4560000000000004</v>
      </c>
      <c r="J326" s="8">
        <v>135.57599999999999</v>
      </c>
      <c r="K326" s="17">
        <v>43482</v>
      </c>
      <c r="L326" s="74">
        <v>0.53333333333333333</v>
      </c>
      <c r="M326" s="8" t="s">
        <v>33</v>
      </c>
      <c r="N326" s="8">
        <v>129.12</v>
      </c>
      <c r="O326" s="8">
        <v>4.7619047620000003</v>
      </c>
      <c r="P326" s="8">
        <v>6.4560000000000004</v>
      </c>
      <c r="Q326" s="8">
        <v>9.4</v>
      </c>
    </row>
    <row r="327" spans="1:17" x14ac:dyDescent="0.3">
      <c r="A327" s="8" t="s">
        <v>361</v>
      </c>
      <c r="B327" s="8" t="s">
        <v>42</v>
      </c>
      <c r="C327" s="8" t="s">
        <v>43</v>
      </c>
      <c r="D327" s="8" t="s">
        <v>27</v>
      </c>
      <c r="E327" s="8" t="s">
        <v>31</v>
      </c>
      <c r="F327" s="8" t="s">
        <v>36</v>
      </c>
      <c r="G327" s="8">
        <v>97.74</v>
      </c>
      <c r="H327" s="8">
        <v>4</v>
      </c>
      <c r="I327" s="8">
        <v>19.547999999999998</v>
      </c>
      <c r="J327" s="8">
        <v>410.50799999999998</v>
      </c>
      <c r="K327" s="17">
        <v>43536</v>
      </c>
      <c r="L327" s="74">
        <v>0.82847222222222228</v>
      </c>
      <c r="M327" s="8" t="s">
        <v>23</v>
      </c>
      <c r="N327" s="8">
        <v>390.96</v>
      </c>
      <c r="O327" s="8">
        <v>4.7619047620000003</v>
      </c>
      <c r="P327" s="8">
        <v>19.547999999999998</v>
      </c>
      <c r="Q327" s="8">
        <v>6.4</v>
      </c>
    </row>
    <row r="328" spans="1:17" x14ac:dyDescent="0.3">
      <c r="A328" s="8" t="s">
        <v>362</v>
      </c>
      <c r="B328" s="8" t="s">
        <v>18</v>
      </c>
      <c r="C328" s="8" t="s">
        <v>19</v>
      </c>
      <c r="D328" s="8" t="s">
        <v>20</v>
      </c>
      <c r="E328" s="8" t="s">
        <v>31</v>
      </c>
      <c r="F328" s="8" t="s">
        <v>44</v>
      </c>
      <c r="G328" s="8">
        <v>99.78</v>
      </c>
      <c r="H328" s="8">
        <v>5</v>
      </c>
      <c r="I328" s="8">
        <v>24.945</v>
      </c>
      <c r="J328" s="8">
        <v>523.84500000000003</v>
      </c>
      <c r="K328" s="17">
        <v>43533</v>
      </c>
      <c r="L328" s="74">
        <v>0.79791666666666672</v>
      </c>
      <c r="M328" s="8" t="s">
        <v>29</v>
      </c>
      <c r="N328" s="8">
        <v>498.9</v>
      </c>
      <c r="O328" s="8">
        <v>4.7619047620000003</v>
      </c>
      <c r="P328" s="8">
        <v>24.945</v>
      </c>
      <c r="Q328" s="8">
        <v>5.4</v>
      </c>
    </row>
    <row r="329" spans="1:17" x14ac:dyDescent="0.3">
      <c r="A329" s="8" t="s">
        <v>363</v>
      </c>
      <c r="B329" s="8" t="s">
        <v>25</v>
      </c>
      <c r="C329" s="8" t="s">
        <v>26</v>
      </c>
      <c r="D329" s="8" t="s">
        <v>20</v>
      </c>
      <c r="E329" s="8" t="s">
        <v>31</v>
      </c>
      <c r="F329" s="8" t="s">
        <v>44</v>
      </c>
      <c r="G329" s="8">
        <v>94.26</v>
      </c>
      <c r="H329" s="8">
        <v>4</v>
      </c>
      <c r="I329" s="8">
        <v>18.852</v>
      </c>
      <c r="J329" s="8">
        <v>395.892</v>
      </c>
      <c r="K329" s="17">
        <v>43536</v>
      </c>
      <c r="L329" s="74">
        <v>0.6875</v>
      </c>
      <c r="M329" s="8" t="s">
        <v>29</v>
      </c>
      <c r="N329" s="8">
        <v>377.04</v>
      </c>
      <c r="O329" s="8">
        <v>4.7619047620000003</v>
      </c>
      <c r="P329" s="8">
        <v>18.852</v>
      </c>
      <c r="Q329" s="8">
        <v>8.6</v>
      </c>
    </row>
    <row r="330" spans="1:17" x14ac:dyDescent="0.3">
      <c r="A330" s="8" t="s">
        <v>364</v>
      </c>
      <c r="B330" s="8" t="s">
        <v>42</v>
      </c>
      <c r="C330" s="8" t="s">
        <v>43</v>
      </c>
      <c r="D330" s="8" t="s">
        <v>20</v>
      </c>
      <c r="E330" s="8" t="s">
        <v>31</v>
      </c>
      <c r="F330" s="8" t="s">
        <v>22</v>
      </c>
      <c r="G330" s="8">
        <v>51.13</v>
      </c>
      <c r="H330" s="8">
        <v>4</v>
      </c>
      <c r="I330" s="8">
        <v>10.226000000000001</v>
      </c>
      <c r="J330" s="8">
        <v>214.74600000000001</v>
      </c>
      <c r="K330" s="17">
        <v>43490</v>
      </c>
      <c r="L330" s="74">
        <v>0.42430555555555555</v>
      </c>
      <c r="M330" s="8" t="s">
        <v>33</v>
      </c>
      <c r="N330" s="8">
        <v>204.52</v>
      </c>
      <c r="O330" s="8">
        <v>4.7619047620000003</v>
      </c>
      <c r="P330" s="8">
        <v>10.226000000000001</v>
      </c>
      <c r="Q330" s="8">
        <v>4</v>
      </c>
    </row>
    <row r="331" spans="1:17" x14ac:dyDescent="0.3">
      <c r="A331" s="8" t="s">
        <v>365</v>
      </c>
      <c r="B331" s="8" t="s">
        <v>18</v>
      </c>
      <c r="C331" s="8" t="s">
        <v>19</v>
      </c>
      <c r="D331" s="8" t="s">
        <v>20</v>
      </c>
      <c r="E331" s="8" t="s">
        <v>31</v>
      </c>
      <c r="F331" s="8" t="s">
        <v>28</v>
      </c>
      <c r="G331" s="8">
        <v>36.36</v>
      </c>
      <c r="H331" s="8">
        <v>4</v>
      </c>
      <c r="I331" s="8">
        <v>7.2720000000000002</v>
      </c>
      <c r="J331" s="8">
        <v>152.71199999999999</v>
      </c>
      <c r="K331" s="17">
        <v>43549</v>
      </c>
      <c r="L331" s="74">
        <v>0.54652777777777772</v>
      </c>
      <c r="M331" s="8" t="s">
        <v>29</v>
      </c>
      <c r="N331" s="8">
        <v>145.44</v>
      </c>
      <c r="O331" s="8">
        <v>4.7619047620000003</v>
      </c>
      <c r="P331" s="8">
        <v>7.2720000000000002</v>
      </c>
      <c r="Q331" s="8">
        <v>7.6</v>
      </c>
    </row>
    <row r="332" spans="1:17" x14ac:dyDescent="0.3">
      <c r="A332" s="8" t="s">
        <v>366</v>
      </c>
      <c r="B332" s="8" t="s">
        <v>42</v>
      </c>
      <c r="C332" s="8" t="s">
        <v>43</v>
      </c>
      <c r="D332" s="8" t="s">
        <v>27</v>
      </c>
      <c r="E332" s="8" t="s">
        <v>31</v>
      </c>
      <c r="F332" s="8" t="s">
        <v>32</v>
      </c>
      <c r="G332" s="8">
        <v>22.02</v>
      </c>
      <c r="H332" s="8">
        <v>9</v>
      </c>
      <c r="I332" s="8">
        <v>9.9090000000000007</v>
      </c>
      <c r="J332" s="8">
        <v>208.089</v>
      </c>
      <c r="K332" s="17">
        <v>43503</v>
      </c>
      <c r="L332" s="74">
        <v>0.78333333333333333</v>
      </c>
      <c r="M332" s="8" t="s">
        <v>29</v>
      </c>
      <c r="N332" s="8">
        <v>198.18</v>
      </c>
      <c r="O332" s="8">
        <v>4.7619047620000003</v>
      </c>
      <c r="P332" s="8">
        <v>9.9090000000000007</v>
      </c>
      <c r="Q332" s="8">
        <v>6.8</v>
      </c>
    </row>
    <row r="333" spans="1:17" x14ac:dyDescent="0.3">
      <c r="A333" s="8" t="s">
        <v>367</v>
      </c>
      <c r="B333" s="8" t="s">
        <v>18</v>
      </c>
      <c r="C333" s="8" t="s">
        <v>19</v>
      </c>
      <c r="D333" s="8" t="s">
        <v>27</v>
      </c>
      <c r="E333" s="8" t="s">
        <v>31</v>
      </c>
      <c r="F333" s="8" t="s">
        <v>44</v>
      </c>
      <c r="G333" s="8">
        <v>32.9</v>
      </c>
      <c r="H333" s="8">
        <v>3</v>
      </c>
      <c r="I333" s="8">
        <v>4.9349999999999996</v>
      </c>
      <c r="J333" s="8">
        <v>103.63500000000001</v>
      </c>
      <c r="K333" s="17">
        <v>43513</v>
      </c>
      <c r="L333" s="74">
        <v>0.7270833333333333</v>
      </c>
      <c r="M333" s="8" t="s">
        <v>33</v>
      </c>
      <c r="N333" s="8">
        <v>98.7</v>
      </c>
      <c r="O333" s="8">
        <v>4.7619047620000003</v>
      </c>
      <c r="P333" s="8">
        <v>4.9349999999999996</v>
      </c>
      <c r="Q333" s="8">
        <v>9.1</v>
      </c>
    </row>
    <row r="334" spans="1:17" x14ac:dyDescent="0.3">
      <c r="A334" s="8" t="s">
        <v>368</v>
      </c>
      <c r="B334" s="8" t="s">
        <v>18</v>
      </c>
      <c r="C334" s="8" t="s">
        <v>19</v>
      </c>
      <c r="D334" s="8" t="s">
        <v>27</v>
      </c>
      <c r="E334" s="8" t="s">
        <v>31</v>
      </c>
      <c r="F334" s="8" t="s">
        <v>46</v>
      </c>
      <c r="G334" s="8">
        <v>77.02</v>
      </c>
      <c r="H334" s="8">
        <v>5</v>
      </c>
      <c r="I334" s="8">
        <v>19.254999999999999</v>
      </c>
      <c r="J334" s="8">
        <v>404.35500000000002</v>
      </c>
      <c r="K334" s="17">
        <v>43499</v>
      </c>
      <c r="L334" s="74">
        <v>0.66597222222222219</v>
      </c>
      <c r="M334" s="8" t="s">
        <v>29</v>
      </c>
      <c r="N334" s="8">
        <v>385.1</v>
      </c>
      <c r="O334" s="8">
        <v>4.7619047620000003</v>
      </c>
      <c r="P334" s="8">
        <v>19.254999999999999</v>
      </c>
      <c r="Q334" s="8">
        <v>5.5</v>
      </c>
    </row>
    <row r="335" spans="1:17" x14ac:dyDescent="0.3">
      <c r="A335" s="8" t="s">
        <v>369</v>
      </c>
      <c r="B335" s="8" t="s">
        <v>18</v>
      </c>
      <c r="C335" s="8" t="s">
        <v>19</v>
      </c>
      <c r="D335" s="8" t="s">
        <v>20</v>
      </c>
      <c r="E335" s="8" t="s">
        <v>31</v>
      </c>
      <c r="F335" s="8" t="s">
        <v>44</v>
      </c>
      <c r="G335" s="8">
        <v>23.48</v>
      </c>
      <c r="H335" s="8">
        <v>2</v>
      </c>
      <c r="I335" s="8">
        <v>2.3479999999999999</v>
      </c>
      <c r="J335" s="8">
        <v>49.308</v>
      </c>
      <c r="K335" s="17">
        <v>43538</v>
      </c>
      <c r="L335" s="74">
        <v>0.47291666666666665</v>
      </c>
      <c r="M335" s="8" t="s">
        <v>33</v>
      </c>
      <c r="N335" s="8">
        <v>46.96</v>
      </c>
      <c r="O335" s="8">
        <v>4.7619047620000003</v>
      </c>
      <c r="P335" s="8">
        <v>2.3479999999999999</v>
      </c>
      <c r="Q335" s="8">
        <v>7.9</v>
      </c>
    </row>
    <row r="336" spans="1:17" x14ac:dyDescent="0.3">
      <c r="A336" s="8" t="s">
        <v>370</v>
      </c>
      <c r="B336" s="8" t="s">
        <v>25</v>
      </c>
      <c r="C336" s="8" t="s">
        <v>26</v>
      </c>
      <c r="D336" s="8" t="s">
        <v>20</v>
      </c>
      <c r="E336" s="8" t="s">
        <v>31</v>
      </c>
      <c r="F336" s="8" t="s">
        <v>36</v>
      </c>
      <c r="G336" s="8">
        <v>14.7</v>
      </c>
      <c r="H336" s="8">
        <v>5</v>
      </c>
      <c r="I336" s="8">
        <v>3.6749999999999998</v>
      </c>
      <c r="J336" s="8">
        <v>77.174999999999997</v>
      </c>
      <c r="K336" s="17">
        <v>43548</v>
      </c>
      <c r="L336" s="74">
        <v>0.57499999999999996</v>
      </c>
      <c r="M336" s="8" t="s">
        <v>23</v>
      </c>
      <c r="N336" s="8">
        <v>73.5</v>
      </c>
      <c r="O336" s="8">
        <v>4.7619047620000003</v>
      </c>
      <c r="P336" s="8">
        <v>3.6749999999999998</v>
      </c>
      <c r="Q336" s="8">
        <v>8.5</v>
      </c>
    </row>
    <row r="337" spans="1:17" x14ac:dyDescent="0.3">
      <c r="A337" s="8" t="s">
        <v>371</v>
      </c>
      <c r="B337" s="8" t="s">
        <v>18</v>
      </c>
      <c r="C337" s="8" t="s">
        <v>19</v>
      </c>
      <c r="D337" s="8" t="s">
        <v>20</v>
      </c>
      <c r="E337" s="8" t="s">
        <v>21</v>
      </c>
      <c r="F337" s="8" t="s">
        <v>28</v>
      </c>
      <c r="G337" s="8">
        <v>28.45</v>
      </c>
      <c r="H337" s="8">
        <v>5</v>
      </c>
      <c r="I337" s="8">
        <v>7.1124999999999998</v>
      </c>
      <c r="J337" s="8">
        <v>149.36250000000001</v>
      </c>
      <c r="K337" s="17">
        <v>43545</v>
      </c>
      <c r="L337" s="74">
        <v>0.4284722222222222</v>
      </c>
      <c r="M337" s="8" t="s">
        <v>33</v>
      </c>
      <c r="N337" s="8">
        <v>142.25</v>
      </c>
      <c r="O337" s="8">
        <v>4.7619047620000003</v>
      </c>
      <c r="P337" s="8">
        <v>7.1124999999999998</v>
      </c>
      <c r="Q337" s="8">
        <v>9.1</v>
      </c>
    </row>
    <row r="338" spans="1:17" x14ac:dyDescent="0.3">
      <c r="A338" s="8" t="s">
        <v>372</v>
      </c>
      <c r="B338" s="8" t="s">
        <v>18</v>
      </c>
      <c r="C338" s="8" t="s">
        <v>19</v>
      </c>
      <c r="D338" s="8" t="s">
        <v>27</v>
      </c>
      <c r="E338" s="8" t="s">
        <v>31</v>
      </c>
      <c r="F338" s="8" t="s">
        <v>46</v>
      </c>
      <c r="G338" s="8">
        <v>76.400000000000006</v>
      </c>
      <c r="H338" s="8">
        <v>9</v>
      </c>
      <c r="I338" s="8">
        <v>34.380000000000003</v>
      </c>
      <c r="J338" s="8">
        <v>721.98</v>
      </c>
      <c r="K338" s="17">
        <v>43543</v>
      </c>
      <c r="L338" s="74">
        <v>0.65902777777777777</v>
      </c>
      <c r="M338" s="8" t="s">
        <v>23</v>
      </c>
      <c r="N338" s="8">
        <v>687.6</v>
      </c>
      <c r="O338" s="8">
        <v>4.7619047620000003</v>
      </c>
      <c r="P338" s="8">
        <v>34.380000000000003</v>
      </c>
      <c r="Q338" s="8">
        <v>7.5</v>
      </c>
    </row>
    <row r="339" spans="1:17" x14ac:dyDescent="0.3">
      <c r="A339" s="8" t="s">
        <v>373</v>
      </c>
      <c r="B339" s="8" t="s">
        <v>42</v>
      </c>
      <c r="C339" s="8" t="s">
        <v>43</v>
      </c>
      <c r="D339" s="8" t="s">
        <v>27</v>
      </c>
      <c r="E339" s="8" t="s">
        <v>21</v>
      </c>
      <c r="F339" s="8" t="s">
        <v>36</v>
      </c>
      <c r="G339" s="8">
        <v>57.95</v>
      </c>
      <c r="H339" s="8">
        <v>6</v>
      </c>
      <c r="I339" s="8">
        <v>17.385000000000002</v>
      </c>
      <c r="J339" s="8">
        <v>365.08499999999998</v>
      </c>
      <c r="K339" s="17">
        <v>43520</v>
      </c>
      <c r="L339" s="74">
        <v>0.54305555555555551</v>
      </c>
      <c r="M339" s="8" t="s">
        <v>29</v>
      </c>
      <c r="N339" s="8">
        <v>347.7</v>
      </c>
      <c r="O339" s="8">
        <v>4.7619047620000003</v>
      </c>
      <c r="P339" s="8">
        <v>17.385000000000002</v>
      </c>
      <c r="Q339" s="8">
        <v>5.2</v>
      </c>
    </row>
    <row r="340" spans="1:17" x14ac:dyDescent="0.3">
      <c r="A340" s="8" t="s">
        <v>374</v>
      </c>
      <c r="B340" s="8" t="s">
        <v>25</v>
      </c>
      <c r="C340" s="8" t="s">
        <v>26</v>
      </c>
      <c r="D340" s="8" t="s">
        <v>27</v>
      </c>
      <c r="E340" s="8" t="s">
        <v>21</v>
      </c>
      <c r="F340" s="8" t="s">
        <v>28</v>
      </c>
      <c r="G340" s="8">
        <v>47.65</v>
      </c>
      <c r="H340" s="8">
        <v>3</v>
      </c>
      <c r="I340" s="8">
        <v>7.1475</v>
      </c>
      <c r="J340" s="8">
        <v>150.0975</v>
      </c>
      <c r="K340" s="17">
        <v>43552</v>
      </c>
      <c r="L340" s="74">
        <v>0.54027777777777775</v>
      </c>
      <c r="M340" s="8" t="s">
        <v>33</v>
      </c>
      <c r="N340" s="8">
        <v>142.94999999999999</v>
      </c>
      <c r="O340" s="8">
        <v>4.7619047620000003</v>
      </c>
      <c r="P340" s="8">
        <v>7.1475</v>
      </c>
      <c r="Q340" s="8">
        <v>9.5</v>
      </c>
    </row>
    <row r="341" spans="1:17" x14ac:dyDescent="0.3">
      <c r="A341" s="8" t="s">
        <v>375</v>
      </c>
      <c r="B341" s="8" t="s">
        <v>42</v>
      </c>
      <c r="C341" s="8" t="s">
        <v>43</v>
      </c>
      <c r="D341" s="8" t="s">
        <v>20</v>
      </c>
      <c r="E341" s="8" t="s">
        <v>21</v>
      </c>
      <c r="F341" s="8" t="s">
        <v>44</v>
      </c>
      <c r="G341" s="8">
        <v>42.82</v>
      </c>
      <c r="H341" s="8">
        <v>9</v>
      </c>
      <c r="I341" s="8">
        <v>19.268999999999998</v>
      </c>
      <c r="J341" s="8">
        <v>404.649</v>
      </c>
      <c r="K341" s="17">
        <v>43501</v>
      </c>
      <c r="L341" s="74">
        <v>0.6430555555555556</v>
      </c>
      <c r="M341" s="8" t="s">
        <v>33</v>
      </c>
      <c r="N341" s="8">
        <v>385.38</v>
      </c>
      <c r="O341" s="8">
        <v>4.7619047620000003</v>
      </c>
      <c r="P341" s="8">
        <v>19.268999999999998</v>
      </c>
      <c r="Q341" s="8">
        <v>8.9</v>
      </c>
    </row>
    <row r="342" spans="1:17" x14ac:dyDescent="0.3">
      <c r="A342" s="8" t="s">
        <v>376</v>
      </c>
      <c r="B342" s="8" t="s">
        <v>42</v>
      </c>
      <c r="C342" s="8" t="s">
        <v>43</v>
      </c>
      <c r="D342" s="8" t="s">
        <v>20</v>
      </c>
      <c r="E342" s="8" t="s">
        <v>31</v>
      </c>
      <c r="F342" s="8" t="s">
        <v>28</v>
      </c>
      <c r="G342" s="8">
        <v>48.09</v>
      </c>
      <c r="H342" s="8">
        <v>3</v>
      </c>
      <c r="I342" s="8">
        <v>7.2134999999999998</v>
      </c>
      <c r="J342" s="8">
        <v>151.48349999999999</v>
      </c>
      <c r="K342" s="17">
        <v>43506</v>
      </c>
      <c r="L342" s="74">
        <v>0.76597222222222228</v>
      </c>
      <c r="M342" s="8" t="s">
        <v>33</v>
      </c>
      <c r="N342" s="8">
        <v>144.27000000000001</v>
      </c>
      <c r="O342" s="8">
        <v>4.7619047620000003</v>
      </c>
      <c r="P342" s="8">
        <v>7.2134999999999998</v>
      </c>
      <c r="Q342" s="8">
        <v>7.8</v>
      </c>
    </row>
    <row r="343" spans="1:17" x14ac:dyDescent="0.3">
      <c r="A343" s="8" t="s">
        <v>377</v>
      </c>
      <c r="B343" s="8" t="s">
        <v>42</v>
      </c>
      <c r="C343" s="8" t="s">
        <v>43</v>
      </c>
      <c r="D343" s="8" t="s">
        <v>20</v>
      </c>
      <c r="E343" s="8" t="s">
        <v>21</v>
      </c>
      <c r="F343" s="8" t="s">
        <v>22</v>
      </c>
      <c r="G343" s="8">
        <v>55.97</v>
      </c>
      <c r="H343" s="8">
        <v>7</v>
      </c>
      <c r="I343" s="8">
        <v>19.589500000000001</v>
      </c>
      <c r="J343" s="8">
        <v>411.37950000000001</v>
      </c>
      <c r="K343" s="17">
        <v>43529</v>
      </c>
      <c r="L343" s="74">
        <v>0.79583333333333328</v>
      </c>
      <c r="M343" s="8" t="s">
        <v>23</v>
      </c>
      <c r="N343" s="8">
        <v>391.79</v>
      </c>
      <c r="O343" s="8">
        <v>4.7619047620000003</v>
      </c>
      <c r="P343" s="8">
        <v>19.589500000000001</v>
      </c>
      <c r="Q343" s="8">
        <v>8.9</v>
      </c>
    </row>
    <row r="344" spans="1:17" x14ac:dyDescent="0.3">
      <c r="A344" s="8" t="s">
        <v>378</v>
      </c>
      <c r="B344" s="8" t="s">
        <v>42</v>
      </c>
      <c r="C344" s="8" t="s">
        <v>43</v>
      </c>
      <c r="D344" s="8" t="s">
        <v>20</v>
      </c>
      <c r="E344" s="8" t="s">
        <v>21</v>
      </c>
      <c r="F344" s="8" t="s">
        <v>22</v>
      </c>
      <c r="G344" s="8">
        <v>76.900000000000006</v>
      </c>
      <c r="H344" s="8">
        <v>7</v>
      </c>
      <c r="I344" s="8">
        <v>26.914999999999999</v>
      </c>
      <c r="J344" s="8">
        <v>565.21500000000003</v>
      </c>
      <c r="K344" s="17">
        <v>43511</v>
      </c>
      <c r="L344" s="74">
        <v>0.84791666666666665</v>
      </c>
      <c r="M344" s="8" t="s">
        <v>29</v>
      </c>
      <c r="N344" s="8">
        <v>538.29999999999995</v>
      </c>
      <c r="O344" s="8">
        <v>4.7619047620000003</v>
      </c>
      <c r="P344" s="8">
        <v>26.914999999999999</v>
      </c>
      <c r="Q344" s="8">
        <v>7.7</v>
      </c>
    </row>
    <row r="345" spans="1:17" x14ac:dyDescent="0.3">
      <c r="A345" s="8" t="s">
        <v>379</v>
      </c>
      <c r="B345" s="8" t="s">
        <v>25</v>
      </c>
      <c r="C345" s="8" t="s">
        <v>26</v>
      </c>
      <c r="D345" s="8" t="s">
        <v>27</v>
      </c>
      <c r="E345" s="8" t="s">
        <v>21</v>
      </c>
      <c r="F345" s="8" t="s">
        <v>44</v>
      </c>
      <c r="G345" s="8">
        <v>97.03</v>
      </c>
      <c r="H345" s="8">
        <v>5</v>
      </c>
      <c r="I345" s="8">
        <v>24.2575</v>
      </c>
      <c r="J345" s="8">
        <v>509.40750000000003</v>
      </c>
      <c r="K345" s="17">
        <v>43495</v>
      </c>
      <c r="L345" s="74">
        <v>0.68333333333333335</v>
      </c>
      <c r="M345" s="8" t="s">
        <v>23</v>
      </c>
      <c r="N345" s="8">
        <v>485.15</v>
      </c>
      <c r="O345" s="8">
        <v>4.7619047620000003</v>
      </c>
      <c r="P345" s="8">
        <v>24.2575</v>
      </c>
      <c r="Q345" s="8">
        <v>9.3000000000000007</v>
      </c>
    </row>
    <row r="346" spans="1:17" x14ac:dyDescent="0.3">
      <c r="A346" s="8" t="s">
        <v>380</v>
      </c>
      <c r="B346" s="8" t="s">
        <v>18</v>
      </c>
      <c r="C346" s="8" t="s">
        <v>19</v>
      </c>
      <c r="D346" s="8" t="s">
        <v>27</v>
      </c>
      <c r="E346" s="8" t="s">
        <v>31</v>
      </c>
      <c r="F346" s="8" t="s">
        <v>36</v>
      </c>
      <c r="G346" s="8">
        <v>44.65</v>
      </c>
      <c r="H346" s="8">
        <v>3</v>
      </c>
      <c r="I346" s="8">
        <v>6.6974999999999998</v>
      </c>
      <c r="J346" s="8">
        <v>140.64750000000001</v>
      </c>
      <c r="K346" s="17">
        <v>43510</v>
      </c>
      <c r="L346" s="74">
        <v>0.62777777777777777</v>
      </c>
      <c r="M346" s="8" t="s">
        <v>29</v>
      </c>
      <c r="N346" s="8">
        <v>133.94999999999999</v>
      </c>
      <c r="O346" s="8">
        <v>4.7619047620000003</v>
      </c>
      <c r="P346" s="8">
        <v>6.6974999999999998</v>
      </c>
      <c r="Q346" s="8">
        <v>6.2</v>
      </c>
    </row>
    <row r="347" spans="1:17" x14ac:dyDescent="0.3">
      <c r="A347" s="8" t="s">
        <v>381</v>
      </c>
      <c r="B347" s="8" t="s">
        <v>18</v>
      </c>
      <c r="C347" s="8" t="s">
        <v>19</v>
      </c>
      <c r="D347" s="8" t="s">
        <v>27</v>
      </c>
      <c r="E347" s="8" t="s">
        <v>21</v>
      </c>
      <c r="F347" s="8" t="s">
        <v>46</v>
      </c>
      <c r="G347" s="8">
        <v>77.930000000000007</v>
      </c>
      <c r="H347" s="8">
        <v>9</v>
      </c>
      <c r="I347" s="8">
        <v>35.0685</v>
      </c>
      <c r="J347" s="8">
        <v>736.43849999999998</v>
      </c>
      <c r="K347" s="17">
        <v>43523</v>
      </c>
      <c r="L347" s="74">
        <v>0.67361111111111116</v>
      </c>
      <c r="M347" s="8" t="s">
        <v>23</v>
      </c>
      <c r="N347" s="8">
        <v>701.37</v>
      </c>
      <c r="O347" s="8">
        <v>4.7619047620000003</v>
      </c>
      <c r="P347" s="8">
        <v>35.0685</v>
      </c>
      <c r="Q347" s="8">
        <v>7.6</v>
      </c>
    </row>
    <row r="348" spans="1:17" x14ac:dyDescent="0.3">
      <c r="A348" s="8" t="s">
        <v>382</v>
      </c>
      <c r="B348" s="8" t="s">
        <v>18</v>
      </c>
      <c r="C348" s="8" t="s">
        <v>19</v>
      </c>
      <c r="D348" s="8" t="s">
        <v>20</v>
      </c>
      <c r="E348" s="8" t="s">
        <v>31</v>
      </c>
      <c r="F348" s="8" t="s">
        <v>28</v>
      </c>
      <c r="G348" s="8">
        <v>71.95</v>
      </c>
      <c r="H348" s="8">
        <v>1</v>
      </c>
      <c r="I348" s="8">
        <v>3.5975000000000001</v>
      </c>
      <c r="J348" s="8">
        <v>75.547499999999999</v>
      </c>
      <c r="K348" s="17">
        <v>43500</v>
      </c>
      <c r="L348" s="74">
        <v>0.50972222222222219</v>
      </c>
      <c r="M348" s="8" t="s">
        <v>29</v>
      </c>
      <c r="N348" s="8">
        <v>71.95</v>
      </c>
      <c r="O348" s="8">
        <v>4.7619047620000003</v>
      </c>
      <c r="P348" s="8">
        <v>3.5975000000000001</v>
      </c>
      <c r="Q348" s="8">
        <v>7.3</v>
      </c>
    </row>
    <row r="349" spans="1:17" x14ac:dyDescent="0.3">
      <c r="A349" s="8" t="s">
        <v>383</v>
      </c>
      <c r="B349" s="8" t="s">
        <v>25</v>
      </c>
      <c r="C349" s="8" t="s">
        <v>26</v>
      </c>
      <c r="D349" s="8" t="s">
        <v>20</v>
      </c>
      <c r="E349" s="8" t="s">
        <v>21</v>
      </c>
      <c r="F349" s="8" t="s">
        <v>32</v>
      </c>
      <c r="G349" s="8">
        <v>89.25</v>
      </c>
      <c r="H349" s="8">
        <v>8</v>
      </c>
      <c r="I349" s="8">
        <v>35.700000000000003</v>
      </c>
      <c r="J349" s="8">
        <v>749.7</v>
      </c>
      <c r="K349" s="17">
        <v>43485</v>
      </c>
      <c r="L349" s="74">
        <v>0.42569444444444443</v>
      </c>
      <c r="M349" s="8" t="s">
        <v>29</v>
      </c>
      <c r="N349" s="8">
        <v>714</v>
      </c>
      <c r="O349" s="8">
        <v>4.7619047620000003</v>
      </c>
      <c r="P349" s="8">
        <v>35.700000000000003</v>
      </c>
      <c r="Q349" s="8">
        <v>4.7</v>
      </c>
    </row>
    <row r="350" spans="1:17" x14ac:dyDescent="0.3">
      <c r="A350" s="8" t="s">
        <v>384</v>
      </c>
      <c r="B350" s="8" t="s">
        <v>18</v>
      </c>
      <c r="C350" s="8" t="s">
        <v>19</v>
      </c>
      <c r="D350" s="8" t="s">
        <v>27</v>
      </c>
      <c r="E350" s="8" t="s">
        <v>31</v>
      </c>
      <c r="F350" s="8" t="s">
        <v>28</v>
      </c>
      <c r="G350" s="8">
        <v>26.02</v>
      </c>
      <c r="H350" s="8">
        <v>7</v>
      </c>
      <c r="I350" s="8">
        <v>9.1069999999999993</v>
      </c>
      <c r="J350" s="8">
        <v>191.24700000000001</v>
      </c>
      <c r="K350" s="17">
        <v>43552</v>
      </c>
      <c r="L350" s="74">
        <v>0.73472222222222228</v>
      </c>
      <c r="M350" s="8" t="s">
        <v>29</v>
      </c>
      <c r="N350" s="8">
        <v>182.14</v>
      </c>
      <c r="O350" s="8">
        <v>4.7619047620000003</v>
      </c>
      <c r="P350" s="8">
        <v>9.1069999999999993</v>
      </c>
      <c r="Q350" s="8">
        <v>5.0999999999999996</v>
      </c>
    </row>
    <row r="351" spans="1:17" x14ac:dyDescent="0.3">
      <c r="A351" s="8" t="s">
        <v>385</v>
      </c>
      <c r="B351" s="8" t="s">
        <v>42</v>
      </c>
      <c r="C351" s="8" t="s">
        <v>43</v>
      </c>
      <c r="D351" s="8" t="s">
        <v>27</v>
      </c>
      <c r="E351" s="8" t="s">
        <v>21</v>
      </c>
      <c r="F351" s="8" t="s">
        <v>22</v>
      </c>
      <c r="G351" s="8">
        <v>13.5</v>
      </c>
      <c r="H351" s="8">
        <v>10</v>
      </c>
      <c r="I351" s="8">
        <v>6.75</v>
      </c>
      <c r="J351" s="8">
        <v>141.75</v>
      </c>
      <c r="K351" s="17">
        <v>43523</v>
      </c>
      <c r="L351" s="74">
        <v>0.46250000000000002</v>
      </c>
      <c r="M351" s="8" t="s">
        <v>33</v>
      </c>
      <c r="N351" s="8">
        <v>135</v>
      </c>
      <c r="O351" s="8">
        <v>4.7619047620000003</v>
      </c>
      <c r="P351" s="8">
        <v>6.75</v>
      </c>
      <c r="Q351" s="8">
        <v>4.8</v>
      </c>
    </row>
    <row r="352" spans="1:17" x14ac:dyDescent="0.3">
      <c r="A352" s="8" t="s">
        <v>386</v>
      </c>
      <c r="B352" s="8" t="s">
        <v>25</v>
      </c>
      <c r="C352" s="8" t="s">
        <v>26</v>
      </c>
      <c r="D352" s="8" t="s">
        <v>20</v>
      </c>
      <c r="E352" s="8" t="s">
        <v>21</v>
      </c>
      <c r="F352" s="8" t="s">
        <v>46</v>
      </c>
      <c r="G352" s="8">
        <v>99.3</v>
      </c>
      <c r="H352" s="8">
        <v>10</v>
      </c>
      <c r="I352" s="8">
        <v>49.65</v>
      </c>
      <c r="J352" s="8">
        <v>1042.6500000000001</v>
      </c>
      <c r="K352" s="17">
        <v>43511</v>
      </c>
      <c r="L352" s="74">
        <v>0.62013888888888891</v>
      </c>
      <c r="M352" s="8" t="s">
        <v>33</v>
      </c>
      <c r="N352" s="8">
        <v>993</v>
      </c>
      <c r="O352" s="8">
        <v>4.7619047620000003</v>
      </c>
      <c r="P352" s="8">
        <v>49.65</v>
      </c>
      <c r="Q352" s="8">
        <v>6.6</v>
      </c>
    </row>
    <row r="353" spans="1:17" x14ac:dyDescent="0.3">
      <c r="A353" s="8" t="s">
        <v>387</v>
      </c>
      <c r="B353" s="8" t="s">
        <v>18</v>
      </c>
      <c r="C353" s="8" t="s">
        <v>19</v>
      </c>
      <c r="D353" s="8" t="s">
        <v>27</v>
      </c>
      <c r="E353" s="8" t="s">
        <v>31</v>
      </c>
      <c r="F353" s="8" t="s">
        <v>28</v>
      </c>
      <c r="G353" s="8">
        <v>51.69</v>
      </c>
      <c r="H353" s="8">
        <v>7</v>
      </c>
      <c r="I353" s="8">
        <v>18.0915</v>
      </c>
      <c r="J353" s="8">
        <v>379.92149999999998</v>
      </c>
      <c r="K353" s="17">
        <v>43491</v>
      </c>
      <c r="L353" s="74">
        <v>0.76527777777777772</v>
      </c>
      <c r="M353" s="8" t="s">
        <v>29</v>
      </c>
      <c r="N353" s="8">
        <v>361.83</v>
      </c>
      <c r="O353" s="8">
        <v>4.7619047620000003</v>
      </c>
      <c r="P353" s="8">
        <v>18.0915</v>
      </c>
      <c r="Q353" s="8">
        <v>5.5</v>
      </c>
    </row>
    <row r="354" spans="1:17" x14ac:dyDescent="0.3">
      <c r="A354" s="8" t="s">
        <v>388</v>
      </c>
      <c r="B354" s="8" t="s">
        <v>42</v>
      </c>
      <c r="C354" s="8" t="s">
        <v>43</v>
      </c>
      <c r="D354" s="8" t="s">
        <v>20</v>
      </c>
      <c r="E354" s="8" t="s">
        <v>21</v>
      </c>
      <c r="F354" s="8" t="s">
        <v>46</v>
      </c>
      <c r="G354" s="8">
        <v>54.73</v>
      </c>
      <c r="H354" s="8">
        <v>7</v>
      </c>
      <c r="I354" s="8">
        <v>19.1555</v>
      </c>
      <c r="J354" s="8">
        <v>402.26549999999997</v>
      </c>
      <c r="K354" s="17">
        <v>43538</v>
      </c>
      <c r="L354" s="74">
        <v>0.79305555555555551</v>
      </c>
      <c r="M354" s="8" t="s">
        <v>33</v>
      </c>
      <c r="N354" s="8">
        <v>383.11</v>
      </c>
      <c r="O354" s="8">
        <v>4.7619047620000003</v>
      </c>
      <c r="P354" s="8">
        <v>19.1555</v>
      </c>
      <c r="Q354" s="8">
        <v>8.5</v>
      </c>
    </row>
    <row r="355" spans="1:17" x14ac:dyDescent="0.3">
      <c r="A355" s="8" t="s">
        <v>389</v>
      </c>
      <c r="B355" s="8" t="s">
        <v>42</v>
      </c>
      <c r="C355" s="8" t="s">
        <v>43</v>
      </c>
      <c r="D355" s="8" t="s">
        <v>20</v>
      </c>
      <c r="E355" s="8" t="s">
        <v>31</v>
      </c>
      <c r="F355" s="8" t="s">
        <v>32</v>
      </c>
      <c r="G355" s="8">
        <v>27</v>
      </c>
      <c r="H355" s="8">
        <v>9</v>
      </c>
      <c r="I355" s="8">
        <v>12.15</v>
      </c>
      <c r="J355" s="8">
        <v>255.15</v>
      </c>
      <c r="K355" s="17">
        <v>43526</v>
      </c>
      <c r="L355" s="74">
        <v>0.59444444444444444</v>
      </c>
      <c r="M355" s="8" t="s">
        <v>29</v>
      </c>
      <c r="N355" s="8">
        <v>243</v>
      </c>
      <c r="O355" s="8">
        <v>4.7619047620000003</v>
      </c>
      <c r="P355" s="8">
        <v>12.15</v>
      </c>
      <c r="Q355" s="8">
        <v>4.8</v>
      </c>
    </row>
    <row r="356" spans="1:17" x14ac:dyDescent="0.3">
      <c r="A356" s="8" t="s">
        <v>390</v>
      </c>
      <c r="B356" s="8" t="s">
        <v>25</v>
      </c>
      <c r="C356" s="8" t="s">
        <v>26</v>
      </c>
      <c r="D356" s="8" t="s">
        <v>27</v>
      </c>
      <c r="E356" s="8" t="s">
        <v>21</v>
      </c>
      <c r="F356" s="8" t="s">
        <v>28</v>
      </c>
      <c r="G356" s="8">
        <v>30.24</v>
      </c>
      <c r="H356" s="8">
        <v>1</v>
      </c>
      <c r="I356" s="8">
        <v>1.512</v>
      </c>
      <c r="J356" s="8">
        <v>31.751999999999999</v>
      </c>
      <c r="K356" s="17">
        <v>43528</v>
      </c>
      <c r="L356" s="74">
        <v>0.65555555555555556</v>
      </c>
      <c r="M356" s="8" t="s">
        <v>29</v>
      </c>
      <c r="N356" s="8">
        <v>30.24</v>
      </c>
      <c r="O356" s="8">
        <v>4.7619047620000003</v>
      </c>
      <c r="P356" s="8">
        <v>1.512</v>
      </c>
      <c r="Q356" s="8">
        <v>8.4</v>
      </c>
    </row>
    <row r="357" spans="1:17" x14ac:dyDescent="0.3">
      <c r="A357" s="8" t="s">
        <v>391</v>
      </c>
      <c r="B357" s="8" t="s">
        <v>42</v>
      </c>
      <c r="C357" s="8" t="s">
        <v>43</v>
      </c>
      <c r="D357" s="8" t="s">
        <v>20</v>
      </c>
      <c r="E357" s="8" t="s">
        <v>21</v>
      </c>
      <c r="F357" s="8" t="s">
        <v>44</v>
      </c>
      <c r="G357" s="8">
        <v>89.14</v>
      </c>
      <c r="H357" s="8">
        <v>4</v>
      </c>
      <c r="I357" s="8">
        <v>17.827999999999999</v>
      </c>
      <c r="J357" s="8">
        <v>374.38799999999998</v>
      </c>
      <c r="K357" s="17">
        <v>43472</v>
      </c>
      <c r="L357" s="74">
        <v>0.51388888888888884</v>
      </c>
      <c r="M357" s="8" t="s">
        <v>33</v>
      </c>
      <c r="N357" s="8">
        <v>356.56</v>
      </c>
      <c r="O357" s="8">
        <v>4.7619047620000003</v>
      </c>
      <c r="P357" s="8">
        <v>17.827999999999999</v>
      </c>
      <c r="Q357" s="8">
        <v>7.8</v>
      </c>
    </row>
    <row r="358" spans="1:17" x14ac:dyDescent="0.3">
      <c r="A358" s="8" t="s">
        <v>392</v>
      </c>
      <c r="B358" s="8" t="s">
        <v>25</v>
      </c>
      <c r="C358" s="8" t="s">
        <v>26</v>
      </c>
      <c r="D358" s="8" t="s">
        <v>27</v>
      </c>
      <c r="E358" s="8" t="s">
        <v>21</v>
      </c>
      <c r="F358" s="8" t="s">
        <v>46</v>
      </c>
      <c r="G358" s="8">
        <v>37.549999999999997</v>
      </c>
      <c r="H358" s="8">
        <v>10</v>
      </c>
      <c r="I358" s="8">
        <v>18.774999999999999</v>
      </c>
      <c r="J358" s="8">
        <v>394.27499999999998</v>
      </c>
      <c r="K358" s="17">
        <v>43532</v>
      </c>
      <c r="L358" s="74">
        <v>0.83402777777777781</v>
      </c>
      <c r="M358" s="8" t="s">
        <v>33</v>
      </c>
      <c r="N358" s="8">
        <v>375.5</v>
      </c>
      <c r="O358" s="8">
        <v>4.7619047620000003</v>
      </c>
      <c r="P358" s="8">
        <v>18.774999999999999</v>
      </c>
      <c r="Q358" s="8">
        <v>9.3000000000000007</v>
      </c>
    </row>
    <row r="359" spans="1:17" x14ac:dyDescent="0.3">
      <c r="A359" s="8" t="s">
        <v>393</v>
      </c>
      <c r="B359" s="8" t="s">
        <v>25</v>
      </c>
      <c r="C359" s="8" t="s">
        <v>26</v>
      </c>
      <c r="D359" s="8" t="s">
        <v>27</v>
      </c>
      <c r="E359" s="8" t="s">
        <v>21</v>
      </c>
      <c r="F359" s="8" t="s">
        <v>36</v>
      </c>
      <c r="G359" s="8">
        <v>95.44</v>
      </c>
      <c r="H359" s="8">
        <v>10</v>
      </c>
      <c r="I359" s="8">
        <v>47.72</v>
      </c>
      <c r="J359" s="8">
        <v>1002.12</v>
      </c>
      <c r="K359" s="17">
        <v>43474</v>
      </c>
      <c r="L359" s="74">
        <v>0.57291666666666663</v>
      </c>
      <c r="M359" s="8" t="s">
        <v>29</v>
      </c>
      <c r="N359" s="8">
        <v>954.4</v>
      </c>
      <c r="O359" s="8">
        <v>4.7619047620000003</v>
      </c>
      <c r="P359" s="8">
        <v>47.72</v>
      </c>
      <c r="Q359" s="8">
        <v>5.2</v>
      </c>
    </row>
    <row r="360" spans="1:17" x14ac:dyDescent="0.3">
      <c r="A360" s="8" t="s">
        <v>394</v>
      </c>
      <c r="B360" s="8" t="s">
        <v>42</v>
      </c>
      <c r="C360" s="8" t="s">
        <v>43</v>
      </c>
      <c r="D360" s="8" t="s">
        <v>27</v>
      </c>
      <c r="E360" s="8" t="s">
        <v>31</v>
      </c>
      <c r="F360" s="8" t="s">
        <v>28</v>
      </c>
      <c r="G360" s="8">
        <v>27.5</v>
      </c>
      <c r="H360" s="8">
        <v>3</v>
      </c>
      <c r="I360" s="8">
        <v>4.125</v>
      </c>
      <c r="J360" s="8">
        <v>86.625</v>
      </c>
      <c r="K360" s="17">
        <v>43525</v>
      </c>
      <c r="L360" s="74">
        <v>0.65277777777777779</v>
      </c>
      <c r="M360" s="8" t="s">
        <v>23</v>
      </c>
      <c r="N360" s="8">
        <v>82.5</v>
      </c>
      <c r="O360" s="8">
        <v>4.7619047620000003</v>
      </c>
      <c r="P360" s="8">
        <v>4.125</v>
      </c>
      <c r="Q360" s="8">
        <v>6.5</v>
      </c>
    </row>
    <row r="361" spans="1:17" x14ac:dyDescent="0.3">
      <c r="A361" s="8" t="s">
        <v>395</v>
      </c>
      <c r="B361" s="8" t="s">
        <v>42</v>
      </c>
      <c r="C361" s="8" t="s">
        <v>43</v>
      </c>
      <c r="D361" s="8" t="s">
        <v>27</v>
      </c>
      <c r="E361" s="8" t="s">
        <v>31</v>
      </c>
      <c r="F361" s="8" t="s">
        <v>36</v>
      </c>
      <c r="G361" s="8">
        <v>74.97</v>
      </c>
      <c r="H361" s="8">
        <v>1</v>
      </c>
      <c r="I361" s="8">
        <v>3.7484999999999999</v>
      </c>
      <c r="J361" s="8">
        <v>78.718500000000006</v>
      </c>
      <c r="K361" s="17">
        <v>43540</v>
      </c>
      <c r="L361" s="74">
        <v>0.70694444444444449</v>
      </c>
      <c r="M361" s="8" t="s">
        <v>29</v>
      </c>
      <c r="N361" s="8">
        <v>74.97</v>
      </c>
      <c r="O361" s="8">
        <v>4.7619047620000003</v>
      </c>
      <c r="P361" s="8">
        <v>3.7484999999999999</v>
      </c>
      <c r="Q361" s="8">
        <v>5.6</v>
      </c>
    </row>
    <row r="362" spans="1:17" x14ac:dyDescent="0.3">
      <c r="A362" s="8" t="s">
        <v>396</v>
      </c>
      <c r="B362" s="8" t="s">
        <v>18</v>
      </c>
      <c r="C362" s="8" t="s">
        <v>19</v>
      </c>
      <c r="D362" s="8" t="s">
        <v>20</v>
      </c>
      <c r="E362" s="8" t="s">
        <v>31</v>
      </c>
      <c r="F362" s="8" t="s">
        <v>44</v>
      </c>
      <c r="G362" s="8">
        <v>80.959999999999994</v>
      </c>
      <c r="H362" s="8">
        <v>8</v>
      </c>
      <c r="I362" s="8">
        <v>32.384</v>
      </c>
      <c r="J362" s="8">
        <v>680.06399999999996</v>
      </c>
      <c r="K362" s="17">
        <v>43513</v>
      </c>
      <c r="L362" s="74">
        <v>0.46666666666666667</v>
      </c>
      <c r="M362" s="8" t="s">
        <v>33</v>
      </c>
      <c r="N362" s="8">
        <v>647.67999999999995</v>
      </c>
      <c r="O362" s="8">
        <v>4.7619047620000003</v>
      </c>
      <c r="P362" s="8">
        <v>32.384</v>
      </c>
      <c r="Q362" s="8">
        <v>7.4</v>
      </c>
    </row>
    <row r="363" spans="1:17" x14ac:dyDescent="0.3">
      <c r="A363" s="8" t="s">
        <v>397</v>
      </c>
      <c r="B363" s="8" t="s">
        <v>25</v>
      </c>
      <c r="C363" s="8" t="s">
        <v>26</v>
      </c>
      <c r="D363" s="8" t="s">
        <v>27</v>
      </c>
      <c r="E363" s="8" t="s">
        <v>21</v>
      </c>
      <c r="F363" s="8" t="s">
        <v>44</v>
      </c>
      <c r="G363" s="8">
        <v>94.47</v>
      </c>
      <c r="H363" s="8">
        <v>8</v>
      </c>
      <c r="I363" s="8">
        <v>37.787999999999997</v>
      </c>
      <c r="J363" s="8">
        <v>793.548</v>
      </c>
      <c r="K363" s="17">
        <v>43523</v>
      </c>
      <c r="L363" s="74">
        <v>0.6333333333333333</v>
      </c>
      <c r="M363" s="8" t="s">
        <v>29</v>
      </c>
      <c r="N363" s="8">
        <v>755.76</v>
      </c>
      <c r="O363" s="8">
        <v>4.7619047620000003</v>
      </c>
      <c r="P363" s="8">
        <v>37.787999999999997</v>
      </c>
      <c r="Q363" s="8">
        <v>9.1</v>
      </c>
    </row>
    <row r="364" spans="1:17" x14ac:dyDescent="0.3">
      <c r="A364" s="8" t="s">
        <v>398</v>
      </c>
      <c r="B364" s="8" t="s">
        <v>25</v>
      </c>
      <c r="C364" s="8" t="s">
        <v>26</v>
      </c>
      <c r="D364" s="8" t="s">
        <v>27</v>
      </c>
      <c r="E364" s="8" t="s">
        <v>31</v>
      </c>
      <c r="F364" s="8" t="s">
        <v>44</v>
      </c>
      <c r="G364" s="8">
        <v>99.79</v>
      </c>
      <c r="H364" s="8">
        <v>2</v>
      </c>
      <c r="I364" s="8">
        <v>9.9789999999999992</v>
      </c>
      <c r="J364" s="8">
        <v>209.559</v>
      </c>
      <c r="K364" s="17">
        <v>43531</v>
      </c>
      <c r="L364" s="74">
        <v>0.85902777777777772</v>
      </c>
      <c r="M364" s="8" t="s">
        <v>23</v>
      </c>
      <c r="N364" s="8">
        <v>199.58</v>
      </c>
      <c r="O364" s="8">
        <v>4.7619047620000003</v>
      </c>
      <c r="P364" s="8">
        <v>9.9789999999999992</v>
      </c>
      <c r="Q364" s="8">
        <v>8</v>
      </c>
    </row>
    <row r="365" spans="1:17" x14ac:dyDescent="0.3">
      <c r="A365" s="8" t="s">
        <v>399</v>
      </c>
      <c r="B365" s="8" t="s">
        <v>18</v>
      </c>
      <c r="C365" s="8" t="s">
        <v>19</v>
      </c>
      <c r="D365" s="8" t="s">
        <v>27</v>
      </c>
      <c r="E365" s="8" t="s">
        <v>31</v>
      </c>
      <c r="F365" s="8" t="s">
        <v>32</v>
      </c>
      <c r="G365" s="8">
        <v>73.22</v>
      </c>
      <c r="H365" s="8">
        <v>6</v>
      </c>
      <c r="I365" s="8">
        <v>21.966000000000001</v>
      </c>
      <c r="J365" s="8">
        <v>461.286</v>
      </c>
      <c r="K365" s="17">
        <v>43486</v>
      </c>
      <c r="L365" s="74">
        <v>0.73888888888888893</v>
      </c>
      <c r="M365" s="8" t="s">
        <v>29</v>
      </c>
      <c r="N365" s="8">
        <v>439.32</v>
      </c>
      <c r="O365" s="8">
        <v>4.7619047620000003</v>
      </c>
      <c r="P365" s="8">
        <v>21.966000000000001</v>
      </c>
      <c r="Q365" s="8">
        <v>7.2</v>
      </c>
    </row>
    <row r="366" spans="1:17" x14ac:dyDescent="0.3">
      <c r="A366" s="8" t="s">
        <v>400</v>
      </c>
      <c r="B366" s="8" t="s">
        <v>25</v>
      </c>
      <c r="C366" s="8" t="s">
        <v>26</v>
      </c>
      <c r="D366" s="8" t="s">
        <v>27</v>
      </c>
      <c r="E366" s="8" t="s">
        <v>21</v>
      </c>
      <c r="F366" s="8" t="s">
        <v>44</v>
      </c>
      <c r="G366" s="8">
        <v>41.24</v>
      </c>
      <c r="H366" s="8">
        <v>4</v>
      </c>
      <c r="I366" s="8">
        <v>8.2479999999999993</v>
      </c>
      <c r="J366" s="8">
        <v>173.208</v>
      </c>
      <c r="K366" s="17">
        <v>43515</v>
      </c>
      <c r="L366" s="74">
        <v>0.68263888888888891</v>
      </c>
      <c r="M366" s="8" t="s">
        <v>29</v>
      </c>
      <c r="N366" s="8">
        <v>164.96</v>
      </c>
      <c r="O366" s="8">
        <v>4.7619047620000003</v>
      </c>
      <c r="P366" s="8">
        <v>8.2479999999999993</v>
      </c>
      <c r="Q366" s="8">
        <v>7.1</v>
      </c>
    </row>
    <row r="367" spans="1:17" x14ac:dyDescent="0.3">
      <c r="A367" s="8" t="s">
        <v>401</v>
      </c>
      <c r="B367" s="8" t="s">
        <v>25</v>
      </c>
      <c r="C367" s="8" t="s">
        <v>26</v>
      </c>
      <c r="D367" s="8" t="s">
        <v>27</v>
      </c>
      <c r="E367" s="8" t="s">
        <v>21</v>
      </c>
      <c r="F367" s="8" t="s">
        <v>46</v>
      </c>
      <c r="G367" s="8">
        <v>81.680000000000007</v>
      </c>
      <c r="H367" s="8">
        <v>4</v>
      </c>
      <c r="I367" s="8">
        <v>16.335999999999999</v>
      </c>
      <c r="J367" s="8">
        <v>343.05599999999998</v>
      </c>
      <c r="K367" s="17">
        <v>43471</v>
      </c>
      <c r="L367" s="74">
        <v>0.5083333333333333</v>
      </c>
      <c r="M367" s="8" t="s">
        <v>29</v>
      </c>
      <c r="N367" s="8">
        <v>326.72000000000003</v>
      </c>
      <c r="O367" s="8">
        <v>4.7619047620000003</v>
      </c>
      <c r="P367" s="8">
        <v>16.335999999999999</v>
      </c>
      <c r="Q367" s="8">
        <v>9.1</v>
      </c>
    </row>
    <row r="368" spans="1:17" x14ac:dyDescent="0.3">
      <c r="A368" s="8" t="s">
        <v>402</v>
      </c>
      <c r="B368" s="8" t="s">
        <v>25</v>
      </c>
      <c r="C368" s="8" t="s">
        <v>26</v>
      </c>
      <c r="D368" s="8" t="s">
        <v>27</v>
      </c>
      <c r="E368" s="8" t="s">
        <v>21</v>
      </c>
      <c r="F368" s="8" t="s">
        <v>28</v>
      </c>
      <c r="G368" s="8">
        <v>51.32</v>
      </c>
      <c r="H368" s="8">
        <v>9</v>
      </c>
      <c r="I368" s="8">
        <v>23.094000000000001</v>
      </c>
      <c r="J368" s="8">
        <v>484.97399999999999</v>
      </c>
      <c r="K368" s="17">
        <v>43538</v>
      </c>
      <c r="L368" s="74">
        <v>0.81458333333333333</v>
      </c>
      <c r="M368" s="8" t="s">
        <v>29</v>
      </c>
      <c r="N368" s="8">
        <v>461.88</v>
      </c>
      <c r="O368" s="8">
        <v>4.7619047620000003</v>
      </c>
      <c r="P368" s="8">
        <v>23.094000000000001</v>
      </c>
      <c r="Q368" s="8">
        <v>5.6</v>
      </c>
    </row>
    <row r="369" spans="1:17" x14ac:dyDescent="0.3">
      <c r="A369" s="8" t="s">
        <v>403</v>
      </c>
      <c r="B369" s="8" t="s">
        <v>18</v>
      </c>
      <c r="C369" s="8" t="s">
        <v>19</v>
      </c>
      <c r="D369" s="8" t="s">
        <v>20</v>
      </c>
      <c r="E369" s="8" t="s">
        <v>31</v>
      </c>
      <c r="F369" s="8" t="s">
        <v>32</v>
      </c>
      <c r="G369" s="8">
        <v>65.94</v>
      </c>
      <c r="H369" s="8">
        <v>4</v>
      </c>
      <c r="I369" s="8">
        <v>13.188000000000001</v>
      </c>
      <c r="J369" s="8">
        <v>276.94799999999998</v>
      </c>
      <c r="K369" s="17">
        <v>43548</v>
      </c>
      <c r="L369" s="74">
        <v>0.43680555555555556</v>
      </c>
      <c r="M369" s="8" t="s">
        <v>29</v>
      </c>
      <c r="N369" s="8">
        <v>263.76</v>
      </c>
      <c r="O369" s="8">
        <v>4.7619047620000003</v>
      </c>
      <c r="P369" s="8">
        <v>13.188000000000001</v>
      </c>
      <c r="Q369" s="8">
        <v>6</v>
      </c>
    </row>
    <row r="370" spans="1:17" x14ac:dyDescent="0.3">
      <c r="A370" s="8" t="s">
        <v>404</v>
      </c>
      <c r="B370" s="8" t="s">
        <v>25</v>
      </c>
      <c r="C370" s="8" t="s">
        <v>26</v>
      </c>
      <c r="D370" s="8" t="s">
        <v>27</v>
      </c>
      <c r="E370" s="8" t="s">
        <v>21</v>
      </c>
      <c r="F370" s="8" t="s">
        <v>36</v>
      </c>
      <c r="G370" s="8">
        <v>14.36</v>
      </c>
      <c r="H370" s="8">
        <v>10</v>
      </c>
      <c r="I370" s="8">
        <v>7.18</v>
      </c>
      <c r="J370" s="8">
        <v>150.78</v>
      </c>
      <c r="K370" s="17">
        <v>43492</v>
      </c>
      <c r="L370" s="74">
        <v>0.60277777777777775</v>
      </c>
      <c r="M370" s="8" t="s">
        <v>29</v>
      </c>
      <c r="N370" s="8">
        <v>143.6</v>
      </c>
      <c r="O370" s="8">
        <v>4.7619047620000003</v>
      </c>
      <c r="P370" s="8">
        <v>7.18</v>
      </c>
      <c r="Q370" s="8">
        <v>5.4</v>
      </c>
    </row>
    <row r="371" spans="1:17" x14ac:dyDescent="0.3">
      <c r="A371" s="8" t="s">
        <v>405</v>
      </c>
      <c r="B371" s="8" t="s">
        <v>18</v>
      </c>
      <c r="C371" s="8" t="s">
        <v>19</v>
      </c>
      <c r="D371" s="8" t="s">
        <v>20</v>
      </c>
      <c r="E371" s="8" t="s">
        <v>31</v>
      </c>
      <c r="F371" s="8" t="s">
        <v>28</v>
      </c>
      <c r="G371" s="8">
        <v>21.5</v>
      </c>
      <c r="H371" s="8">
        <v>9</v>
      </c>
      <c r="I371" s="8">
        <v>9.6750000000000007</v>
      </c>
      <c r="J371" s="8">
        <v>203.17500000000001</v>
      </c>
      <c r="K371" s="17">
        <v>43530</v>
      </c>
      <c r="L371" s="74">
        <v>0.53194444444444444</v>
      </c>
      <c r="M371" s="8" t="s">
        <v>33</v>
      </c>
      <c r="N371" s="8">
        <v>193.5</v>
      </c>
      <c r="O371" s="8">
        <v>4.7619047620000003</v>
      </c>
      <c r="P371" s="8">
        <v>9.6750000000000007</v>
      </c>
      <c r="Q371" s="8">
        <v>7.8</v>
      </c>
    </row>
    <row r="372" spans="1:17" x14ac:dyDescent="0.3">
      <c r="A372" s="8" t="s">
        <v>406</v>
      </c>
      <c r="B372" s="8" t="s">
        <v>42</v>
      </c>
      <c r="C372" s="8" t="s">
        <v>43</v>
      </c>
      <c r="D372" s="8" t="s">
        <v>20</v>
      </c>
      <c r="E372" s="8" t="s">
        <v>21</v>
      </c>
      <c r="F372" s="8" t="s">
        <v>28</v>
      </c>
      <c r="G372" s="8">
        <v>26.26</v>
      </c>
      <c r="H372" s="8">
        <v>7</v>
      </c>
      <c r="I372" s="8">
        <v>9.1910000000000007</v>
      </c>
      <c r="J372" s="8">
        <v>193.011</v>
      </c>
      <c r="K372" s="17">
        <v>43498</v>
      </c>
      <c r="L372" s="74">
        <v>0.81944444444444442</v>
      </c>
      <c r="M372" s="8" t="s">
        <v>29</v>
      </c>
      <c r="N372" s="8">
        <v>183.82</v>
      </c>
      <c r="O372" s="8">
        <v>4.7619047620000003</v>
      </c>
      <c r="P372" s="8">
        <v>9.1910000000000007</v>
      </c>
      <c r="Q372" s="8">
        <v>9.9</v>
      </c>
    </row>
    <row r="373" spans="1:17" x14ac:dyDescent="0.3">
      <c r="A373" s="8" t="s">
        <v>407</v>
      </c>
      <c r="B373" s="8" t="s">
        <v>42</v>
      </c>
      <c r="C373" s="8" t="s">
        <v>43</v>
      </c>
      <c r="D373" s="8" t="s">
        <v>27</v>
      </c>
      <c r="E373" s="8" t="s">
        <v>21</v>
      </c>
      <c r="F373" s="8" t="s">
        <v>46</v>
      </c>
      <c r="G373" s="8">
        <v>60.96</v>
      </c>
      <c r="H373" s="8">
        <v>2</v>
      </c>
      <c r="I373" s="8">
        <v>6.0960000000000001</v>
      </c>
      <c r="J373" s="8">
        <v>128.01599999999999</v>
      </c>
      <c r="K373" s="17">
        <v>43490</v>
      </c>
      <c r="L373" s="74">
        <v>0.81874999999999998</v>
      </c>
      <c r="M373" s="8" t="s">
        <v>33</v>
      </c>
      <c r="N373" s="8">
        <v>121.92</v>
      </c>
      <c r="O373" s="8">
        <v>4.7619047620000003</v>
      </c>
      <c r="P373" s="8">
        <v>6.0960000000000001</v>
      </c>
      <c r="Q373" s="8">
        <v>4.9000000000000004</v>
      </c>
    </row>
    <row r="374" spans="1:17" x14ac:dyDescent="0.3">
      <c r="A374" s="8" t="s">
        <v>408</v>
      </c>
      <c r="B374" s="8" t="s">
        <v>25</v>
      </c>
      <c r="C374" s="8" t="s">
        <v>26</v>
      </c>
      <c r="D374" s="8" t="s">
        <v>27</v>
      </c>
      <c r="E374" s="8" t="s">
        <v>21</v>
      </c>
      <c r="F374" s="8" t="s">
        <v>32</v>
      </c>
      <c r="G374" s="8">
        <v>70.11</v>
      </c>
      <c r="H374" s="8">
        <v>6</v>
      </c>
      <c r="I374" s="8">
        <v>21.033000000000001</v>
      </c>
      <c r="J374" s="8">
        <v>441.69299999999998</v>
      </c>
      <c r="K374" s="17">
        <v>43538</v>
      </c>
      <c r="L374" s="74">
        <v>0.74583333333333335</v>
      </c>
      <c r="M374" s="8" t="s">
        <v>23</v>
      </c>
      <c r="N374" s="8">
        <v>420.66</v>
      </c>
      <c r="O374" s="8">
        <v>4.7619047620000003</v>
      </c>
      <c r="P374" s="8">
        <v>21.033000000000001</v>
      </c>
      <c r="Q374" s="8">
        <v>5.2</v>
      </c>
    </row>
    <row r="375" spans="1:17" x14ac:dyDescent="0.3">
      <c r="A375" s="8" t="s">
        <v>409</v>
      </c>
      <c r="B375" s="8" t="s">
        <v>25</v>
      </c>
      <c r="C375" s="8" t="s">
        <v>26</v>
      </c>
      <c r="D375" s="8" t="s">
        <v>27</v>
      </c>
      <c r="E375" s="8" t="s">
        <v>31</v>
      </c>
      <c r="F375" s="8" t="s">
        <v>46</v>
      </c>
      <c r="G375" s="8">
        <v>42.08</v>
      </c>
      <c r="H375" s="8">
        <v>6</v>
      </c>
      <c r="I375" s="8">
        <v>12.624000000000001</v>
      </c>
      <c r="J375" s="8">
        <v>265.10399999999998</v>
      </c>
      <c r="K375" s="17">
        <v>43494</v>
      </c>
      <c r="L375" s="74">
        <v>0.51736111111111116</v>
      </c>
      <c r="M375" s="8" t="s">
        <v>29</v>
      </c>
      <c r="N375" s="8">
        <v>252.48</v>
      </c>
      <c r="O375" s="8">
        <v>4.7619047620000003</v>
      </c>
      <c r="P375" s="8">
        <v>12.624000000000001</v>
      </c>
      <c r="Q375" s="8">
        <v>8.9</v>
      </c>
    </row>
    <row r="376" spans="1:17" x14ac:dyDescent="0.3">
      <c r="A376" s="8" t="s">
        <v>410</v>
      </c>
      <c r="B376" s="8" t="s">
        <v>18</v>
      </c>
      <c r="C376" s="8" t="s">
        <v>19</v>
      </c>
      <c r="D376" s="8" t="s">
        <v>27</v>
      </c>
      <c r="E376" s="8" t="s">
        <v>21</v>
      </c>
      <c r="F376" s="8" t="s">
        <v>32</v>
      </c>
      <c r="G376" s="8">
        <v>67.09</v>
      </c>
      <c r="H376" s="8">
        <v>5</v>
      </c>
      <c r="I376" s="8">
        <v>16.772500000000001</v>
      </c>
      <c r="J376" s="8">
        <v>352.22250000000003</v>
      </c>
      <c r="K376" s="17">
        <v>43468</v>
      </c>
      <c r="L376" s="74">
        <v>0.69930555555555551</v>
      </c>
      <c r="M376" s="8" t="s">
        <v>33</v>
      </c>
      <c r="N376" s="8">
        <v>335.45</v>
      </c>
      <c r="O376" s="8">
        <v>4.7619047620000003</v>
      </c>
      <c r="P376" s="8">
        <v>16.772500000000001</v>
      </c>
      <c r="Q376" s="8">
        <v>9.1</v>
      </c>
    </row>
    <row r="377" spans="1:17" x14ac:dyDescent="0.3">
      <c r="A377" s="8" t="s">
        <v>411</v>
      </c>
      <c r="B377" s="8" t="s">
        <v>18</v>
      </c>
      <c r="C377" s="8" t="s">
        <v>19</v>
      </c>
      <c r="D377" s="8" t="s">
        <v>20</v>
      </c>
      <c r="E377" s="8" t="s">
        <v>21</v>
      </c>
      <c r="F377" s="8" t="s">
        <v>46</v>
      </c>
      <c r="G377" s="8">
        <v>96.7</v>
      </c>
      <c r="H377" s="8">
        <v>5</v>
      </c>
      <c r="I377" s="8">
        <v>24.175000000000001</v>
      </c>
      <c r="J377" s="8">
        <v>507.67500000000001</v>
      </c>
      <c r="K377" s="17">
        <v>43479</v>
      </c>
      <c r="L377" s="74">
        <v>0.53611111111111109</v>
      </c>
      <c r="M377" s="8" t="s">
        <v>23</v>
      </c>
      <c r="N377" s="8">
        <v>483.5</v>
      </c>
      <c r="O377" s="8">
        <v>4.7619047620000003</v>
      </c>
      <c r="P377" s="8">
        <v>24.175000000000001</v>
      </c>
      <c r="Q377" s="8">
        <v>7</v>
      </c>
    </row>
    <row r="378" spans="1:17" x14ac:dyDescent="0.3">
      <c r="A378" s="8" t="s">
        <v>412</v>
      </c>
      <c r="B378" s="8" t="s">
        <v>42</v>
      </c>
      <c r="C378" s="8" t="s">
        <v>43</v>
      </c>
      <c r="D378" s="8" t="s">
        <v>20</v>
      </c>
      <c r="E378" s="8" t="s">
        <v>21</v>
      </c>
      <c r="F378" s="8" t="s">
        <v>32</v>
      </c>
      <c r="G378" s="8">
        <v>35.380000000000003</v>
      </c>
      <c r="H378" s="8">
        <v>9</v>
      </c>
      <c r="I378" s="8">
        <v>15.920999999999999</v>
      </c>
      <c r="J378" s="8">
        <v>334.34100000000001</v>
      </c>
      <c r="K378" s="17">
        <v>43470</v>
      </c>
      <c r="L378" s="74">
        <v>0.82638888888888884</v>
      </c>
      <c r="M378" s="8" t="s">
        <v>33</v>
      </c>
      <c r="N378" s="8">
        <v>318.42</v>
      </c>
      <c r="O378" s="8">
        <v>4.7619047620000003</v>
      </c>
      <c r="P378" s="8">
        <v>15.920999999999999</v>
      </c>
      <c r="Q378" s="8">
        <v>9.6</v>
      </c>
    </row>
    <row r="379" spans="1:17" x14ac:dyDescent="0.3">
      <c r="A379" s="8" t="s">
        <v>413</v>
      </c>
      <c r="B379" s="8" t="s">
        <v>25</v>
      </c>
      <c r="C379" s="8" t="s">
        <v>26</v>
      </c>
      <c r="D379" s="8" t="s">
        <v>27</v>
      </c>
      <c r="E379" s="8" t="s">
        <v>31</v>
      </c>
      <c r="F379" s="8" t="s">
        <v>36</v>
      </c>
      <c r="G379" s="8">
        <v>95.49</v>
      </c>
      <c r="H379" s="8">
        <v>7</v>
      </c>
      <c r="I379" s="8">
        <v>33.421500000000002</v>
      </c>
      <c r="J379" s="8">
        <v>701.85149999999999</v>
      </c>
      <c r="K379" s="17">
        <v>43518</v>
      </c>
      <c r="L379" s="74">
        <v>0.76180555555555551</v>
      </c>
      <c r="M379" s="8" t="s">
        <v>23</v>
      </c>
      <c r="N379" s="8">
        <v>668.43</v>
      </c>
      <c r="O379" s="8">
        <v>4.7619047620000003</v>
      </c>
      <c r="P379" s="8">
        <v>33.421500000000002</v>
      </c>
      <c r="Q379" s="8">
        <v>8.6999999999999993</v>
      </c>
    </row>
    <row r="380" spans="1:17" x14ac:dyDescent="0.3">
      <c r="A380" s="8" t="s">
        <v>414</v>
      </c>
      <c r="B380" s="8" t="s">
        <v>25</v>
      </c>
      <c r="C380" s="8" t="s">
        <v>26</v>
      </c>
      <c r="D380" s="8" t="s">
        <v>20</v>
      </c>
      <c r="E380" s="8" t="s">
        <v>31</v>
      </c>
      <c r="F380" s="8" t="s">
        <v>46</v>
      </c>
      <c r="G380" s="8">
        <v>96.98</v>
      </c>
      <c r="H380" s="8">
        <v>4</v>
      </c>
      <c r="I380" s="8">
        <v>19.396000000000001</v>
      </c>
      <c r="J380" s="8">
        <v>407.31599999999997</v>
      </c>
      <c r="K380" s="17">
        <v>43502</v>
      </c>
      <c r="L380" s="74">
        <v>0.72222222222222221</v>
      </c>
      <c r="M380" s="8" t="s">
        <v>23</v>
      </c>
      <c r="N380" s="8">
        <v>387.92</v>
      </c>
      <c r="O380" s="8">
        <v>4.7619047620000003</v>
      </c>
      <c r="P380" s="8">
        <v>19.396000000000001</v>
      </c>
      <c r="Q380" s="8">
        <v>9.4</v>
      </c>
    </row>
    <row r="381" spans="1:17" x14ac:dyDescent="0.3">
      <c r="A381" s="8" t="s">
        <v>415</v>
      </c>
      <c r="B381" s="8" t="s">
        <v>42</v>
      </c>
      <c r="C381" s="8" t="s">
        <v>43</v>
      </c>
      <c r="D381" s="8" t="s">
        <v>27</v>
      </c>
      <c r="E381" s="8" t="s">
        <v>21</v>
      </c>
      <c r="F381" s="8" t="s">
        <v>28</v>
      </c>
      <c r="G381" s="8">
        <v>23.65</v>
      </c>
      <c r="H381" s="8">
        <v>4</v>
      </c>
      <c r="I381" s="8">
        <v>4.7300000000000004</v>
      </c>
      <c r="J381" s="8">
        <v>99.33</v>
      </c>
      <c r="K381" s="17">
        <v>43495</v>
      </c>
      <c r="L381" s="74">
        <v>0.56388888888888888</v>
      </c>
      <c r="M381" s="8" t="s">
        <v>33</v>
      </c>
      <c r="N381" s="8">
        <v>94.6</v>
      </c>
      <c r="O381" s="8">
        <v>4.7619047620000003</v>
      </c>
      <c r="P381" s="8">
        <v>4.7300000000000004</v>
      </c>
      <c r="Q381" s="8">
        <v>4</v>
      </c>
    </row>
    <row r="382" spans="1:17" x14ac:dyDescent="0.3">
      <c r="A382" s="8" t="s">
        <v>416</v>
      </c>
      <c r="B382" s="8" t="s">
        <v>18</v>
      </c>
      <c r="C382" s="8" t="s">
        <v>19</v>
      </c>
      <c r="D382" s="8" t="s">
        <v>20</v>
      </c>
      <c r="E382" s="8" t="s">
        <v>31</v>
      </c>
      <c r="F382" s="8" t="s">
        <v>36</v>
      </c>
      <c r="G382" s="8">
        <v>82.33</v>
      </c>
      <c r="H382" s="8">
        <v>4</v>
      </c>
      <c r="I382" s="8">
        <v>16.466000000000001</v>
      </c>
      <c r="J382" s="8">
        <v>345.786</v>
      </c>
      <c r="K382" s="17">
        <v>43476</v>
      </c>
      <c r="L382" s="74">
        <v>0.44236111111111109</v>
      </c>
      <c r="M382" s="8" t="s">
        <v>33</v>
      </c>
      <c r="N382" s="8">
        <v>329.32</v>
      </c>
      <c r="O382" s="8">
        <v>4.7619047620000003</v>
      </c>
      <c r="P382" s="8">
        <v>16.466000000000001</v>
      </c>
      <c r="Q382" s="8">
        <v>7.5</v>
      </c>
    </row>
    <row r="383" spans="1:17" x14ac:dyDescent="0.3">
      <c r="A383" s="8" t="s">
        <v>417</v>
      </c>
      <c r="B383" s="8" t="s">
        <v>25</v>
      </c>
      <c r="C383" s="8" t="s">
        <v>26</v>
      </c>
      <c r="D383" s="8" t="s">
        <v>27</v>
      </c>
      <c r="E383" s="8" t="s">
        <v>21</v>
      </c>
      <c r="F383" s="8" t="s">
        <v>28</v>
      </c>
      <c r="G383" s="8">
        <v>26.61</v>
      </c>
      <c r="H383" s="8">
        <v>2</v>
      </c>
      <c r="I383" s="8">
        <v>2.661</v>
      </c>
      <c r="J383" s="8">
        <v>55.881</v>
      </c>
      <c r="K383" s="17">
        <v>43543</v>
      </c>
      <c r="L383" s="74">
        <v>0.60763888888888884</v>
      </c>
      <c r="M383" s="8" t="s">
        <v>29</v>
      </c>
      <c r="N383" s="8">
        <v>53.22</v>
      </c>
      <c r="O383" s="8">
        <v>4.7619047620000003</v>
      </c>
      <c r="P383" s="8">
        <v>2.661</v>
      </c>
      <c r="Q383" s="8">
        <v>4.2</v>
      </c>
    </row>
    <row r="384" spans="1:17" x14ac:dyDescent="0.3">
      <c r="A384" s="8" t="s">
        <v>418</v>
      </c>
      <c r="B384" s="8" t="s">
        <v>42</v>
      </c>
      <c r="C384" s="8" t="s">
        <v>43</v>
      </c>
      <c r="D384" s="8" t="s">
        <v>27</v>
      </c>
      <c r="E384" s="8" t="s">
        <v>21</v>
      </c>
      <c r="F384" s="8" t="s">
        <v>44</v>
      </c>
      <c r="G384" s="8">
        <v>99.69</v>
      </c>
      <c r="H384" s="8">
        <v>5</v>
      </c>
      <c r="I384" s="8">
        <v>24.922499999999999</v>
      </c>
      <c r="J384" s="8">
        <v>523.37249999999995</v>
      </c>
      <c r="K384" s="17">
        <v>43479</v>
      </c>
      <c r="L384" s="74">
        <v>0.50624999999999998</v>
      </c>
      <c r="M384" s="8" t="s">
        <v>29</v>
      </c>
      <c r="N384" s="8">
        <v>498.45</v>
      </c>
      <c r="O384" s="8">
        <v>4.7619047620000003</v>
      </c>
      <c r="P384" s="8">
        <v>24.922499999999999</v>
      </c>
      <c r="Q384" s="8">
        <v>9.9</v>
      </c>
    </row>
    <row r="385" spans="1:17" x14ac:dyDescent="0.3">
      <c r="A385" s="8" t="s">
        <v>419</v>
      </c>
      <c r="B385" s="8" t="s">
        <v>25</v>
      </c>
      <c r="C385" s="8" t="s">
        <v>26</v>
      </c>
      <c r="D385" s="8" t="s">
        <v>20</v>
      </c>
      <c r="E385" s="8" t="s">
        <v>21</v>
      </c>
      <c r="F385" s="8" t="s">
        <v>44</v>
      </c>
      <c r="G385" s="8">
        <v>74.89</v>
      </c>
      <c r="H385" s="8">
        <v>4</v>
      </c>
      <c r="I385" s="8">
        <v>14.978</v>
      </c>
      <c r="J385" s="8">
        <v>314.53800000000001</v>
      </c>
      <c r="K385" s="17">
        <v>43525</v>
      </c>
      <c r="L385" s="74">
        <v>0.64722222222222225</v>
      </c>
      <c r="M385" s="8" t="s">
        <v>23</v>
      </c>
      <c r="N385" s="8">
        <v>299.56</v>
      </c>
      <c r="O385" s="8">
        <v>4.7619047620000003</v>
      </c>
      <c r="P385" s="8">
        <v>14.978</v>
      </c>
      <c r="Q385" s="8">
        <v>4.2</v>
      </c>
    </row>
    <row r="386" spans="1:17" x14ac:dyDescent="0.3">
      <c r="A386" s="8" t="s">
        <v>420</v>
      </c>
      <c r="B386" s="8" t="s">
        <v>18</v>
      </c>
      <c r="C386" s="8" t="s">
        <v>19</v>
      </c>
      <c r="D386" s="8" t="s">
        <v>27</v>
      </c>
      <c r="E386" s="8" t="s">
        <v>21</v>
      </c>
      <c r="F386" s="8" t="s">
        <v>44</v>
      </c>
      <c r="G386" s="8">
        <v>40.94</v>
      </c>
      <c r="H386" s="8">
        <v>5</v>
      </c>
      <c r="I386" s="8">
        <v>10.234999999999999</v>
      </c>
      <c r="J386" s="8">
        <v>214.935</v>
      </c>
      <c r="K386" s="17">
        <v>43471</v>
      </c>
      <c r="L386" s="74">
        <v>0.58194444444444449</v>
      </c>
      <c r="M386" s="8" t="s">
        <v>23</v>
      </c>
      <c r="N386" s="8">
        <v>204.7</v>
      </c>
      <c r="O386" s="8">
        <v>4.7619047620000003</v>
      </c>
      <c r="P386" s="8">
        <v>10.234999999999999</v>
      </c>
      <c r="Q386" s="8">
        <v>9.9</v>
      </c>
    </row>
    <row r="387" spans="1:17" x14ac:dyDescent="0.3">
      <c r="A387" s="8" t="s">
        <v>421</v>
      </c>
      <c r="B387" s="8" t="s">
        <v>42</v>
      </c>
      <c r="C387" s="8" t="s">
        <v>43</v>
      </c>
      <c r="D387" s="8" t="s">
        <v>20</v>
      </c>
      <c r="E387" s="8" t="s">
        <v>31</v>
      </c>
      <c r="F387" s="8" t="s">
        <v>36</v>
      </c>
      <c r="G387" s="8">
        <v>75.819999999999993</v>
      </c>
      <c r="H387" s="8">
        <v>1</v>
      </c>
      <c r="I387" s="8">
        <v>3.7909999999999999</v>
      </c>
      <c r="J387" s="8">
        <v>79.611000000000004</v>
      </c>
      <c r="K387" s="17">
        <v>43496</v>
      </c>
      <c r="L387" s="74">
        <v>0.55486111111111114</v>
      </c>
      <c r="M387" s="8" t="s">
        <v>29</v>
      </c>
      <c r="N387" s="8">
        <v>75.819999999999993</v>
      </c>
      <c r="O387" s="8">
        <v>4.7619047620000003</v>
      </c>
      <c r="P387" s="8">
        <v>3.7909999999999999</v>
      </c>
      <c r="Q387" s="8">
        <v>5.8</v>
      </c>
    </row>
    <row r="388" spans="1:17" x14ac:dyDescent="0.3">
      <c r="A388" s="8" t="s">
        <v>422</v>
      </c>
      <c r="B388" s="8" t="s">
        <v>25</v>
      </c>
      <c r="C388" s="8" t="s">
        <v>26</v>
      </c>
      <c r="D388" s="8" t="s">
        <v>27</v>
      </c>
      <c r="E388" s="8" t="s">
        <v>31</v>
      </c>
      <c r="F388" s="8" t="s">
        <v>44</v>
      </c>
      <c r="G388" s="8">
        <v>46.77</v>
      </c>
      <c r="H388" s="8">
        <v>6</v>
      </c>
      <c r="I388" s="8">
        <v>14.031000000000001</v>
      </c>
      <c r="J388" s="8">
        <v>294.65100000000001</v>
      </c>
      <c r="K388" s="17">
        <v>43535</v>
      </c>
      <c r="L388" s="74">
        <v>0.56736111111111109</v>
      </c>
      <c r="M388" s="8" t="s">
        <v>29</v>
      </c>
      <c r="N388" s="8">
        <v>280.62</v>
      </c>
      <c r="O388" s="8">
        <v>4.7619047620000003</v>
      </c>
      <c r="P388" s="8">
        <v>14.031000000000001</v>
      </c>
      <c r="Q388" s="8">
        <v>6</v>
      </c>
    </row>
    <row r="389" spans="1:17" x14ac:dyDescent="0.3">
      <c r="A389" s="8" t="s">
        <v>423</v>
      </c>
      <c r="B389" s="8" t="s">
        <v>18</v>
      </c>
      <c r="C389" s="8" t="s">
        <v>19</v>
      </c>
      <c r="D389" s="8" t="s">
        <v>27</v>
      </c>
      <c r="E389" s="8" t="s">
        <v>21</v>
      </c>
      <c r="F389" s="8" t="s">
        <v>22</v>
      </c>
      <c r="G389" s="8">
        <v>32.32</v>
      </c>
      <c r="H389" s="8">
        <v>10</v>
      </c>
      <c r="I389" s="8">
        <v>16.16</v>
      </c>
      <c r="J389" s="8">
        <v>339.36</v>
      </c>
      <c r="K389" s="17">
        <v>43516</v>
      </c>
      <c r="L389" s="74">
        <v>0.7006944444444444</v>
      </c>
      <c r="M389" s="8" t="s">
        <v>33</v>
      </c>
      <c r="N389" s="8">
        <v>323.2</v>
      </c>
      <c r="O389" s="8">
        <v>4.7619047620000003</v>
      </c>
      <c r="P389" s="8">
        <v>16.16</v>
      </c>
      <c r="Q389" s="8">
        <v>10</v>
      </c>
    </row>
    <row r="390" spans="1:17" x14ac:dyDescent="0.3">
      <c r="A390" s="8" t="s">
        <v>424</v>
      </c>
      <c r="B390" s="8" t="s">
        <v>25</v>
      </c>
      <c r="C390" s="8" t="s">
        <v>26</v>
      </c>
      <c r="D390" s="8" t="s">
        <v>20</v>
      </c>
      <c r="E390" s="8" t="s">
        <v>21</v>
      </c>
      <c r="F390" s="8" t="s">
        <v>46</v>
      </c>
      <c r="G390" s="8">
        <v>54.07</v>
      </c>
      <c r="H390" s="8">
        <v>9</v>
      </c>
      <c r="I390" s="8">
        <v>24.331499999999998</v>
      </c>
      <c r="J390" s="8">
        <v>510.9615</v>
      </c>
      <c r="K390" s="17">
        <v>43492</v>
      </c>
      <c r="L390" s="74">
        <v>0.62152777777777779</v>
      </c>
      <c r="M390" s="8" t="s">
        <v>23</v>
      </c>
      <c r="N390" s="8">
        <v>486.63</v>
      </c>
      <c r="O390" s="8">
        <v>4.7619047620000003</v>
      </c>
      <c r="P390" s="8">
        <v>24.331499999999998</v>
      </c>
      <c r="Q390" s="8">
        <v>9.5</v>
      </c>
    </row>
    <row r="391" spans="1:17" x14ac:dyDescent="0.3">
      <c r="A391" s="8" t="s">
        <v>425</v>
      </c>
      <c r="B391" s="8" t="s">
        <v>42</v>
      </c>
      <c r="C391" s="8" t="s">
        <v>43</v>
      </c>
      <c r="D391" s="8" t="s">
        <v>27</v>
      </c>
      <c r="E391" s="8" t="s">
        <v>31</v>
      </c>
      <c r="F391" s="8" t="s">
        <v>44</v>
      </c>
      <c r="G391" s="8">
        <v>18.22</v>
      </c>
      <c r="H391" s="8">
        <v>7</v>
      </c>
      <c r="I391" s="8">
        <v>6.3769999999999998</v>
      </c>
      <c r="J391" s="8">
        <v>133.917</v>
      </c>
      <c r="K391" s="17">
        <v>43534</v>
      </c>
      <c r="L391" s="74">
        <v>0.58611111111111114</v>
      </c>
      <c r="M391" s="8" t="s">
        <v>33</v>
      </c>
      <c r="N391" s="8">
        <v>127.54</v>
      </c>
      <c r="O391" s="8">
        <v>4.7619047620000003</v>
      </c>
      <c r="P391" s="8">
        <v>6.3769999999999998</v>
      </c>
      <c r="Q391" s="8">
        <v>6.6</v>
      </c>
    </row>
    <row r="392" spans="1:17" x14ac:dyDescent="0.3">
      <c r="A392" s="8" t="s">
        <v>426</v>
      </c>
      <c r="B392" s="8" t="s">
        <v>25</v>
      </c>
      <c r="C392" s="8" t="s">
        <v>26</v>
      </c>
      <c r="D392" s="8" t="s">
        <v>20</v>
      </c>
      <c r="E392" s="8" t="s">
        <v>21</v>
      </c>
      <c r="F392" s="8" t="s">
        <v>46</v>
      </c>
      <c r="G392" s="8">
        <v>80.48</v>
      </c>
      <c r="H392" s="8">
        <v>3</v>
      </c>
      <c r="I392" s="8">
        <v>12.071999999999999</v>
      </c>
      <c r="J392" s="8">
        <v>253.512</v>
      </c>
      <c r="K392" s="17">
        <v>43511</v>
      </c>
      <c r="L392" s="74">
        <v>0.52152777777777781</v>
      </c>
      <c r="M392" s="8" t="s">
        <v>29</v>
      </c>
      <c r="N392" s="8">
        <v>241.44</v>
      </c>
      <c r="O392" s="8">
        <v>4.7619047620000003</v>
      </c>
      <c r="P392" s="8">
        <v>12.071999999999999</v>
      </c>
      <c r="Q392" s="8">
        <v>8.1</v>
      </c>
    </row>
    <row r="393" spans="1:17" x14ac:dyDescent="0.3">
      <c r="A393" s="8" t="s">
        <v>427</v>
      </c>
      <c r="B393" s="8" t="s">
        <v>42</v>
      </c>
      <c r="C393" s="8" t="s">
        <v>43</v>
      </c>
      <c r="D393" s="8" t="s">
        <v>27</v>
      </c>
      <c r="E393" s="8" t="s">
        <v>21</v>
      </c>
      <c r="F393" s="8" t="s">
        <v>46</v>
      </c>
      <c r="G393" s="8">
        <v>37.950000000000003</v>
      </c>
      <c r="H393" s="8">
        <v>10</v>
      </c>
      <c r="I393" s="8">
        <v>18.975000000000001</v>
      </c>
      <c r="J393" s="8">
        <v>398.47500000000002</v>
      </c>
      <c r="K393" s="17">
        <v>43491</v>
      </c>
      <c r="L393" s="74">
        <v>0.61875000000000002</v>
      </c>
      <c r="M393" s="8" t="s">
        <v>29</v>
      </c>
      <c r="N393" s="8">
        <v>379.5</v>
      </c>
      <c r="O393" s="8">
        <v>4.7619047620000003</v>
      </c>
      <c r="P393" s="8">
        <v>18.975000000000001</v>
      </c>
      <c r="Q393" s="8">
        <v>9.6999999999999993</v>
      </c>
    </row>
    <row r="394" spans="1:17" x14ac:dyDescent="0.3">
      <c r="A394" s="8" t="s">
        <v>428</v>
      </c>
      <c r="B394" s="8" t="s">
        <v>18</v>
      </c>
      <c r="C394" s="8" t="s">
        <v>19</v>
      </c>
      <c r="D394" s="8" t="s">
        <v>20</v>
      </c>
      <c r="E394" s="8" t="s">
        <v>31</v>
      </c>
      <c r="F394" s="8" t="s">
        <v>28</v>
      </c>
      <c r="G394" s="8">
        <v>76.819999999999993</v>
      </c>
      <c r="H394" s="8">
        <v>1</v>
      </c>
      <c r="I394" s="8">
        <v>3.8410000000000002</v>
      </c>
      <c r="J394" s="8">
        <v>80.661000000000001</v>
      </c>
      <c r="K394" s="17">
        <v>43509</v>
      </c>
      <c r="L394" s="74">
        <v>0.76875000000000004</v>
      </c>
      <c r="M394" s="8" t="s">
        <v>23</v>
      </c>
      <c r="N394" s="8">
        <v>76.819999999999993</v>
      </c>
      <c r="O394" s="8">
        <v>4.7619047620000003</v>
      </c>
      <c r="P394" s="8">
        <v>3.8410000000000002</v>
      </c>
      <c r="Q394" s="8">
        <v>7.2</v>
      </c>
    </row>
    <row r="395" spans="1:17" x14ac:dyDescent="0.3">
      <c r="A395" s="8" t="s">
        <v>429</v>
      </c>
      <c r="B395" s="8" t="s">
        <v>18</v>
      </c>
      <c r="C395" s="8" t="s">
        <v>19</v>
      </c>
      <c r="D395" s="8" t="s">
        <v>20</v>
      </c>
      <c r="E395" s="8" t="s">
        <v>21</v>
      </c>
      <c r="F395" s="8" t="s">
        <v>36</v>
      </c>
      <c r="G395" s="8">
        <v>52.26</v>
      </c>
      <c r="H395" s="8">
        <v>10</v>
      </c>
      <c r="I395" s="8">
        <v>26.13</v>
      </c>
      <c r="J395" s="8">
        <v>548.73</v>
      </c>
      <c r="K395" s="17">
        <v>43533</v>
      </c>
      <c r="L395" s="74">
        <v>0.53125</v>
      </c>
      <c r="M395" s="8" t="s">
        <v>33</v>
      </c>
      <c r="N395" s="8">
        <v>522.6</v>
      </c>
      <c r="O395" s="8">
        <v>4.7619047620000003</v>
      </c>
      <c r="P395" s="8">
        <v>26.13</v>
      </c>
      <c r="Q395" s="8">
        <v>6.2</v>
      </c>
    </row>
    <row r="396" spans="1:17" x14ac:dyDescent="0.3">
      <c r="A396" s="8" t="s">
        <v>430</v>
      </c>
      <c r="B396" s="8" t="s">
        <v>18</v>
      </c>
      <c r="C396" s="8" t="s">
        <v>19</v>
      </c>
      <c r="D396" s="8" t="s">
        <v>27</v>
      </c>
      <c r="E396" s="8" t="s">
        <v>21</v>
      </c>
      <c r="F396" s="8" t="s">
        <v>22</v>
      </c>
      <c r="G396" s="8">
        <v>79.739999999999995</v>
      </c>
      <c r="H396" s="8">
        <v>1</v>
      </c>
      <c r="I396" s="8">
        <v>3.9870000000000001</v>
      </c>
      <c r="J396" s="8">
        <v>83.727000000000004</v>
      </c>
      <c r="K396" s="17">
        <v>43530</v>
      </c>
      <c r="L396" s="74">
        <v>0.44166666666666665</v>
      </c>
      <c r="M396" s="8" t="s">
        <v>23</v>
      </c>
      <c r="N396" s="8">
        <v>79.739999999999995</v>
      </c>
      <c r="O396" s="8">
        <v>4.7619047620000003</v>
      </c>
      <c r="P396" s="8">
        <v>3.9870000000000001</v>
      </c>
      <c r="Q396" s="8">
        <v>7.3</v>
      </c>
    </row>
    <row r="397" spans="1:17" x14ac:dyDescent="0.3">
      <c r="A397" s="8" t="s">
        <v>431</v>
      </c>
      <c r="B397" s="8" t="s">
        <v>18</v>
      </c>
      <c r="C397" s="8" t="s">
        <v>19</v>
      </c>
      <c r="D397" s="8" t="s">
        <v>27</v>
      </c>
      <c r="E397" s="8" t="s">
        <v>21</v>
      </c>
      <c r="F397" s="8" t="s">
        <v>22</v>
      </c>
      <c r="G397" s="8">
        <v>77.5</v>
      </c>
      <c r="H397" s="8">
        <v>5</v>
      </c>
      <c r="I397" s="8">
        <v>19.375</v>
      </c>
      <c r="J397" s="8">
        <v>406.875</v>
      </c>
      <c r="K397" s="17">
        <v>43489</v>
      </c>
      <c r="L397" s="74">
        <v>0.85833333333333328</v>
      </c>
      <c r="M397" s="8" t="s">
        <v>23</v>
      </c>
      <c r="N397" s="8">
        <v>387.5</v>
      </c>
      <c r="O397" s="8">
        <v>4.7619047620000003</v>
      </c>
      <c r="P397" s="8">
        <v>19.375</v>
      </c>
      <c r="Q397" s="8">
        <v>4.3</v>
      </c>
    </row>
    <row r="398" spans="1:17" x14ac:dyDescent="0.3">
      <c r="A398" s="8" t="s">
        <v>432</v>
      </c>
      <c r="B398" s="8" t="s">
        <v>18</v>
      </c>
      <c r="C398" s="8" t="s">
        <v>19</v>
      </c>
      <c r="D398" s="8" t="s">
        <v>27</v>
      </c>
      <c r="E398" s="8" t="s">
        <v>21</v>
      </c>
      <c r="F398" s="8" t="s">
        <v>44</v>
      </c>
      <c r="G398" s="8">
        <v>54.27</v>
      </c>
      <c r="H398" s="8">
        <v>5</v>
      </c>
      <c r="I398" s="8">
        <v>13.567500000000001</v>
      </c>
      <c r="J398" s="8">
        <v>284.91750000000002</v>
      </c>
      <c r="K398" s="17">
        <v>43537</v>
      </c>
      <c r="L398" s="74">
        <v>0.59444444444444444</v>
      </c>
      <c r="M398" s="8" t="s">
        <v>23</v>
      </c>
      <c r="N398" s="8">
        <v>271.35000000000002</v>
      </c>
      <c r="O398" s="8">
        <v>4.7619047620000003</v>
      </c>
      <c r="P398" s="8">
        <v>13.567500000000001</v>
      </c>
      <c r="Q398" s="8">
        <v>4.5999999999999996</v>
      </c>
    </row>
    <row r="399" spans="1:17" x14ac:dyDescent="0.3">
      <c r="A399" s="8" t="s">
        <v>433</v>
      </c>
      <c r="B399" s="8" t="s">
        <v>42</v>
      </c>
      <c r="C399" s="8" t="s">
        <v>43</v>
      </c>
      <c r="D399" s="8" t="s">
        <v>27</v>
      </c>
      <c r="E399" s="8" t="s">
        <v>31</v>
      </c>
      <c r="F399" s="8" t="s">
        <v>32</v>
      </c>
      <c r="G399" s="8">
        <v>13.59</v>
      </c>
      <c r="H399" s="8">
        <v>9</v>
      </c>
      <c r="I399" s="8">
        <v>6.1154999999999999</v>
      </c>
      <c r="J399" s="8">
        <v>128.4255</v>
      </c>
      <c r="K399" s="17">
        <v>43539</v>
      </c>
      <c r="L399" s="74">
        <v>0.43472222222222223</v>
      </c>
      <c r="M399" s="8" t="s">
        <v>29</v>
      </c>
      <c r="N399" s="8">
        <v>122.31</v>
      </c>
      <c r="O399" s="8">
        <v>4.7619047620000003</v>
      </c>
      <c r="P399" s="8">
        <v>6.1154999999999999</v>
      </c>
      <c r="Q399" s="8">
        <v>5.8</v>
      </c>
    </row>
    <row r="400" spans="1:17" x14ac:dyDescent="0.3">
      <c r="A400" s="8" t="s">
        <v>434</v>
      </c>
      <c r="B400" s="8" t="s">
        <v>42</v>
      </c>
      <c r="C400" s="8" t="s">
        <v>43</v>
      </c>
      <c r="D400" s="8" t="s">
        <v>20</v>
      </c>
      <c r="E400" s="8" t="s">
        <v>21</v>
      </c>
      <c r="F400" s="8" t="s">
        <v>22</v>
      </c>
      <c r="G400" s="8">
        <v>41.06</v>
      </c>
      <c r="H400" s="8">
        <v>6</v>
      </c>
      <c r="I400" s="8">
        <v>12.318</v>
      </c>
      <c r="J400" s="8">
        <v>258.678</v>
      </c>
      <c r="K400" s="17">
        <v>43529</v>
      </c>
      <c r="L400" s="74">
        <v>0.5625</v>
      </c>
      <c r="M400" s="8" t="s">
        <v>33</v>
      </c>
      <c r="N400" s="8">
        <v>246.36</v>
      </c>
      <c r="O400" s="8">
        <v>4.7619047620000003</v>
      </c>
      <c r="P400" s="8">
        <v>12.318</v>
      </c>
      <c r="Q400" s="8">
        <v>8.3000000000000007</v>
      </c>
    </row>
    <row r="401" spans="1:17" x14ac:dyDescent="0.3">
      <c r="A401" s="8" t="s">
        <v>435</v>
      </c>
      <c r="B401" s="8" t="s">
        <v>42</v>
      </c>
      <c r="C401" s="8" t="s">
        <v>43</v>
      </c>
      <c r="D401" s="8" t="s">
        <v>20</v>
      </c>
      <c r="E401" s="8" t="s">
        <v>31</v>
      </c>
      <c r="F401" s="8" t="s">
        <v>28</v>
      </c>
      <c r="G401" s="8">
        <v>19.239999999999998</v>
      </c>
      <c r="H401" s="8">
        <v>9</v>
      </c>
      <c r="I401" s="8">
        <v>8.6579999999999995</v>
      </c>
      <c r="J401" s="8">
        <v>181.81800000000001</v>
      </c>
      <c r="K401" s="17">
        <v>43528</v>
      </c>
      <c r="L401" s="74">
        <v>0.68611111111111112</v>
      </c>
      <c r="M401" s="8" t="s">
        <v>29</v>
      </c>
      <c r="N401" s="8">
        <v>173.16</v>
      </c>
      <c r="O401" s="8">
        <v>4.7619047620000003</v>
      </c>
      <c r="P401" s="8">
        <v>8.6579999999999995</v>
      </c>
      <c r="Q401" s="8">
        <v>8</v>
      </c>
    </row>
    <row r="402" spans="1:17" x14ac:dyDescent="0.3">
      <c r="A402" s="8" t="s">
        <v>436</v>
      </c>
      <c r="B402" s="8" t="s">
        <v>25</v>
      </c>
      <c r="C402" s="8" t="s">
        <v>26</v>
      </c>
      <c r="D402" s="8" t="s">
        <v>27</v>
      </c>
      <c r="E402" s="8" t="s">
        <v>21</v>
      </c>
      <c r="F402" s="8" t="s">
        <v>44</v>
      </c>
      <c r="G402" s="8">
        <v>39.43</v>
      </c>
      <c r="H402" s="8">
        <v>6</v>
      </c>
      <c r="I402" s="8">
        <v>11.829000000000001</v>
      </c>
      <c r="J402" s="8">
        <v>248.40899999999999</v>
      </c>
      <c r="K402" s="17">
        <v>43549</v>
      </c>
      <c r="L402" s="74">
        <v>0.84583333333333333</v>
      </c>
      <c r="M402" s="8" t="s">
        <v>33</v>
      </c>
      <c r="N402" s="8">
        <v>236.58</v>
      </c>
      <c r="O402" s="8">
        <v>4.7619047620000003</v>
      </c>
      <c r="P402" s="8">
        <v>11.829000000000001</v>
      </c>
      <c r="Q402" s="8">
        <v>9.4</v>
      </c>
    </row>
    <row r="403" spans="1:17" x14ac:dyDescent="0.3">
      <c r="A403" s="8" t="s">
        <v>437</v>
      </c>
      <c r="B403" s="8" t="s">
        <v>25</v>
      </c>
      <c r="C403" s="8" t="s">
        <v>26</v>
      </c>
      <c r="D403" s="8" t="s">
        <v>27</v>
      </c>
      <c r="E403" s="8" t="s">
        <v>31</v>
      </c>
      <c r="F403" s="8" t="s">
        <v>32</v>
      </c>
      <c r="G403" s="8">
        <v>46.22</v>
      </c>
      <c r="H403" s="8">
        <v>4</v>
      </c>
      <c r="I403" s="8">
        <v>9.2439999999999998</v>
      </c>
      <c r="J403" s="8">
        <v>194.124</v>
      </c>
      <c r="K403" s="17">
        <v>43536</v>
      </c>
      <c r="L403" s="74">
        <v>0.83611111111111114</v>
      </c>
      <c r="M403" s="8" t="s">
        <v>33</v>
      </c>
      <c r="N403" s="8">
        <v>184.88</v>
      </c>
      <c r="O403" s="8">
        <v>4.7619047620000003</v>
      </c>
      <c r="P403" s="8">
        <v>9.2439999999999998</v>
      </c>
      <c r="Q403" s="8">
        <v>6.2</v>
      </c>
    </row>
    <row r="404" spans="1:17" x14ac:dyDescent="0.3">
      <c r="A404" s="8" t="s">
        <v>438</v>
      </c>
      <c r="B404" s="8" t="s">
        <v>25</v>
      </c>
      <c r="C404" s="8" t="s">
        <v>26</v>
      </c>
      <c r="D404" s="8" t="s">
        <v>20</v>
      </c>
      <c r="E404" s="8" t="s">
        <v>31</v>
      </c>
      <c r="F404" s="8" t="s">
        <v>32</v>
      </c>
      <c r="G404" s="8">
        <v>13.98</v>
      </c>
      <c r="H404" s="8">
        <v>1</v>
      </c>
      <c r="I404" s="8">
        <v>0.69899999999999995</v>
      </c>
      <c r="J404" s="8">
        <v>14.679</v>
      </c>
      <c r="K404" s="17">
        <v>43500</v>
      </c>
      <c r="L404" s="74">
        <v>0.56805555555555554</v>
      </c>
      <c r="M404" s="8" t="s">
        <v>23</v>
      </c>
      <c r="N404" s="8">
        <v>13.98</v>
      </c>
      <c r="O404" s="8">
        <v>4.7619047620000003</v>
      </c>
      <c r="P404" s="8">
        <v>0.69899999999999995</v>
      </c>
      <c r="Q404" s="8">
        <v>9.8000000000000007</v>
      </c>
    </row>
    <row r="405" spans="1:17" x14ac:dyDescent="0.3">
      <c r="A405" s="8" t="s">
        <v>439</v>
      </c>
      <c r="B405" s="8" t="s">
        <v>42</v>
      </c>
      <c r="C405" s="8" t="s">
        <v>43</v>
      </c>
      <c r="D405" s="8" t="s">
        <v>27</v>
      </c>
      <c r="E405" s="8" t="s">
        <v>21</v>
      </c>
      <c r="F405" s="8" t="s">
        <v>46</v>
      </c>
      <c r="G405" s="8">
        <v>39.75</v>
      </c>
      <c r="H405" s="8">
        <v>5</v>
      </c>
      <c r="I405" s="8">
        <v>9.9375</v>
      </c>
      <c r="J405" s="8">
        <v>208.6875</v>
      </c>
      <c r="K405" s="17">
        <v>43518</v>
      </c>
      <c r="L405" s="74">
        <v>0.4465277777777778</v>
      </c>
      <c r="M405" s="8" t="s">
        <v>23</v>
      </c>
      <c r="N405" s="8">
        <v>198.75</v>
      </c>
      <c r="O405" s="8">
        <v>4.7619047620000003</v>
      </c>
      <c r="P405" s="8">
        <v>9.9375</v>
      </c>
      <c r="Q405" s="8">
        <v>9.6</v>
      </c>
    </row>
    <row r="406" spans="1:17" x14ac:dyDescent="0.3">
      <c r="A406" s="8" t="s">
        <v>440</v>
      </c>
      <c r="B406" s="8" t="s">
        <v>25</v>
      </c>
      <c r="C406" s="8" t="s">
        <v>26</v>
      </c>
      <c r="D406" s="8" t="s">
        <v>20</v>
      </c>
      <c r="E406" s="8" t="s">
        <v>21</v>
      </c>
      <c r="F406" s="8" t="s">
        <v>46</v>
      </c>
      <c r="G406" s="8">
        <v>97.79</v>
      </c>
      <c r="H406" s="8">
        <v>7</v>
      </c>
      <c r="I406" s="8">
        <v>34.226500000000001</v>
      </c>
      <c r="J406" s="8">
        <v>718.75649999999996</v>
      </c>
      <c r="K406" s="17">
        <v>43512</v>
      </c>
      <c r="L406" s="74">
        <v>0.72916666666666663</v>
      </c>
      <c r="M406" s="8" t="s">
        <v>23</v>
      </c>
      <c r="N406" s="8">
        <v>684.53</v>
      </c>
      <c r="O406" s="8">
        <v>4.7619047620000003</v>
      </c>
      <c r="P406" s="8">
        <v>34.226500000000001</v>
      </c>
      <c r="Q406" s="8">
        <v>4.9000000000000004</v>
      </c>
    </row>
    <row r="407" spans="1:17" x14ac:dyDescent="0.3">
      <c r="A407" s="8" t="s">
        <v>441</v>
      </c>
      <c r="B407" s="8" t="s">
        <v>18</v>
      </c>
      <c r="C407" s="8" t="s">
        <v>19</v>
      </c>
      <c r="D407" s="8" t="s">
        <v>20</v>
      </c>
      <c r="E407" s="8" t="s">
        <v>31</v>
      </c>
      <c r="F407" s="8" t="s">
        <v>36</v>
      </c>
      <c r="G407" s="8">
        <v>67.260000000000005</v>
      </c>
      <c r="H407" s="8">
        <v>4</v>
      </c>
      <c r="I407" s="8">
        <v>13.452</v>
      </c>
      <c r="J407" s="8">
        <v>282.49200000000002</v>
      </c>
      <c r="K407" s="17">
        <v>43484</v>
      </c>
      <c r="L407" s="74">
        <v>0.64444444444444449</v>
      </c>
      <c r="M407" s="8" t="s">
        <v>33</v>
      </c>
      <c r="N407" s="8">
        <v>269.04000000000002</v>
      </c>
      <c r="O407" s="8">
        <v>4.7619047620000003</v>
      </c>
      <c r="P407" s="8">
        <v>13.452</v>
      </c>
      <c r="Q407" s="8">
        <v>8</v>
      </c>
    </row>
    <row r="408" spans="1:17" x14ac:dyDescent="0.3">
      <c r="A408" s="8" t="s">
        <v>442</v>
      </c>
      <c r="B408" s="8" t="s">
        <v>18</v>
      </c>
      <c r="C408" s="8" t="s">
        <v>19</v>
      </c>
      <c r="D408" s="8" t="s">
        <v>27</v>
      </c>
      <c r="E408" s="8" t="s">
        <v>31</v>
      </c>
      <c r="F408" s="8" t="s">
        <v>44</v>
      </c>
      <c r="G408" s="8">
        <v>13.79</v>
      </c>
      <c r="H408" s="8">
        <v>5</v>
      </c>
      <c r="I408" s="8">
        <v>3.4474999999999998</v>
      </c>
      <c r="J408" s="8">
        <v>72.397499999999994</v>
      </c>
      <c r="K408" s="17">
        <v>43476</v>
      </c>
      <c r="L408" s="74">
        <v>0.79652777777777772</v>
      </c>
      <c r="M408" s="8" t="s">
        <v>33</v>
      </c>
      <c r="N408" s="8">
        <v>68.95</v>
      </c>
      <c r="O408" s="8">
        <v>4.7619047620000003</v>
      </c>
      <c r="P408" s="8">
        <v>3.4474999999999998</v>
      </c>
      <c r="Q408" s="8">
        <v>7.8</v>
      </c>
    </row>
    <row r="409" spans="1:17" x14ac:dyDescent="0.3">
      <c r="A409" s="8" t="s">
        <v>443</v>
      </c>
      <c r="B409" s="8" t="s">
        <v>42</v>
      </c>
      <c r="C409" s="8" t="s">
        <v>43</v>
      </c>
      <c r="D409" s="8" t="s">
        <v>20</v>
      </c>
      <c r="E409" s="8" t="s">
        <v>21</v>
      </c>
      <c r="F409" s="8" t="s">
        <v>46</v>
      </c>
      <c r="G409" s="8">
        <v>68.709999999999994</v>
      </c>
      <c r="H409" s="8">
        <v>4</v>
      </c>
      <c r="I409" s="8">
        <v>13.742000000000001</v>
      </c>
      <c r="J409" s="8">
        <v>288.58199999999999</v>
      </c>
      <c r="K409" s="17">
        <v>43469</v>
      </c>
      <c r="L409" s="74">
        <v>0.79236111111111107</v>
      </c>
      <c r="M409" s="8" t="s">
        <v>29</v>
      </c>
      <c r="N409" s="8">
        <v>274.83999999999997</v>
      </c>
      <c r="O409" s="8">
        <v>4.7619047620000003</v>
      </c>
      <c r="P409" s="8">
        <v>13.742000000000001</v>
      </c>
      <c r="Q409" s="8">
        <v>4.0999999999999996</v>
      </c>
    </row>
    <row r="410" spans="1:17" x14ac:dyDescent="0.3">
      <c r="A410" s="8" t="s">
        <v>444</v>
      </c>
      <c r="B410" s="8" t="s">
        <v>18</v>
      </c>
      <c r="C410" s="8" t="s">
        <v>19</v>
      </c>
      <c r="D410" s="8" t="s">
        <v>27</v>
      </c>
      <c r="E410" s="8" t="s">
        <v>21</v>
      </c>
      <c r="F410" s="8" t="s">
        <v>32</v>
      </c>
      <c r="G410" s="8">
        <v>56.53</v>
      </c>
      <c r="H410" s="8">
        <v>4</v>
      </c>
      <c r="I410" s="8">
        <v>11.305999999999999</v>
      </c>
      <c r="J410" s="8">
        <v>237.42599999999999</v>
      </c>
      <c r="K410" s="17">
        <v>43528</v>
      </c>
      <c r="L410" s="74">
        <v>0.82499999999999996</v>
      </c>
      <c r="M410" s="8" t="s">
        <v>23</v>
      </c>
      <c r="N410" s="8">
        <v>226.12</v>
      </c>
      <c r="O410" s="8">
        <v>4.7619047620000003</v>
      </c>
      <c r="P410" s="8">
        <v>11.305999999999999</v>
      </c>
      <c r="Q410" s="8">
        <v>5.5</v>
      </c>
    </row>
    <row r="411" spans="1:17" x14ac:dyDescent="0.3">
      <c r="A411" s="8" t="s">
        <v>445</v>
      </c>
      <c r="B411" s="8" t="s">
        <v>25</v>
      </c>
      <c r="C411" s="8" t="s">
        <v>26</v>
      </c>
      <c r="D411" s="8" t="s">
        <v>27</v>
      </c>
      <c r="E411" s="8" t="s">
        <v>21</v>
      </c>
      <c r="F411" s="8" t="s">
        <v>46</v>
      </c>
      <c r="G411" s="8">
        <v>23.82</v>
      </c>
      <c r="H411" s="8">
        <v>5</v>
      </c>
      <c r="I411" s="8">
        <v>5.9550000000000001</v>
      </c>
      <c r="J411" s="8">
        <v>125.05500000000001</v>
      </c>
      <c r="K411" s="17">
        <v>43493</v>
      </c>
      <c r="L411" s="74">
        <v>0.80833333333333335</v>
      </c>
      <c r="M411" s="8" t="s">
        <v>23</v>
      </c>
      <c r="N411" s="8">
        <v>119.1</v>
      </c>
      <c r="O411" s="8">
        <v>4.7619047620000003</v>
      </c>
      <c r="P411" s="8">
        <v>5.9550000000000001</v>
      </c>
      <c r="Q411" s="8">
        <v>5.4</v>
      </c>
    </row>
    <row r="412" spans="1:17" x14ac:dyDescent="0.3">
      <c r="A412" s="8" t="s">
        <v>446</v>
      </c>
      <c r="B412" s="8" t="s">
        <v>42</v>
      </c>
      <c r="C412" s="8" t="s">
        <v>43</v>
      </c>
      <c r="D412" s="8" t="s">
        <v>27</v>
      </c>
      <c r="E412" s="8" t="s">
        <v>21</v>
      </c>
      <c r="F412" s="8" t="s">
        <v>22</v>
      </c>
      <c r="G412" s="8">
        <v>34.21</v>
      </c>
      <c r="H412" s="8">
        <v>10</v>
      </c>
      <c r="I412" s="8">
        <v>17.105</v>
      </c>
      <c r="J412" s="8">
        <v>359.20499999999998</v>
      </c>
      <c r="K412" s="17">
        <v>43467</v>
      </c>
      <c r="L412" s="74">
        <v>0.54166666666666663</v>
      </c>
      <c r="M412" s="8" t="s">
        <v>29</v>
      </c>
      <c r="N412" s="8">
        <v>342.1</v>
      </c>
      <c r="O412" s="8">
        <v>4.7619047620000003</v>
      </c>
      <c r="P412" s="8">
        <v>17.105</v>
      </c>
      <c r="Q412" s="8">
        <v>5.0999999999999996</v>
      </c>
    </row>
    <row r="413" spans="1:17" x14ac:dyDescent="0.3">
      <c r="A413" s="8" t="s">
        <v>447</v>
      </c>
      <c r="B413" s="8" t="s">
        <v>42</v>
      </c>
      <c r="C413" s="8" t="s">
        <v>43</v>
      </c>
      <c r="D413" s="8" t="s">
        <v>27</v>
      </c>
      <c r="E413" s="8" t="s">
        <v>31</v>
      </c>
      <c r="F413" s="8" t="s">
        <v>36</v>
      </c>
      <c r="G413" s="8">
        <v>21.87</v>
      </c>
      <c r="H413" s="8">
        <v>2</v>
      </c>
      <c r="I413" s="8">
        <v>2.1869999999999998</v>
      </c>
      <c r="J413" s="8">
        <v>45.927</v>
      </c>
      <c r="K413" s="17">
        <v>43490</v>
      </c>
      <c r="L413" s="74">
        <v>0.60347222222222219</v>
      </c>
      <c r="M413" s="8" t="s">
        <v>23</v>
      </c>
      <c r="N413" s="8">
        <v>43.74</v>
      </c>
      <c r="O413" s="8">
        <v>4.7619047620000003</v>
      </c>
      <c r="P413" s="8">
        <v>2.1869999999999998</v>
      </c>
      <c r="Q413" s="8">
        <v>6.9</v>
      </c>
    </row>
    <row r="414" spans="1:17" x14ac:dyDescent="0.3">
      <c r="A414" s="8" t="s">
        <v>448</v>
      </c>
      <c r="B414" s="8" t="s">
        <v>18</v>
      </c>
      <c r="C414" s="8" t="s">
        <v>19</v>
      </c>
      <c r="D414" s="8" t="s">
        <v>20</v>
      </c>
      <c r="E414" s="8" t="s">
        <v>31</v>
      </c>
      <c r="F414" s="8" t="s">
        <v>22</v>
      </c>
      <c r="G414" s="8">
        <v>20.97</v>
      </c>
      <c r="H414" s="8">
        <v>5</v>
      </c>
      <c r="I414" s="8">
        <v>5.2424999999999997</v>
      </c>
      <c r="J414" s="8">
        <v>110.0925</v>
      </c>
      <c r="K414" s="17">
        <v>43469</v>
      </c>
      <c r="L414" s="74">
        <v>0.55625000000000002</v>
      </c>
      <c r="M414" s="8" t="s">
        <v>29</v>
      </c>
      <c r="N414" s="8">
        <v>104.85</v>
      </c>
      <c r="O414" s="8">
        <v>4.7619047620000003</v>
      </c>
      <c r="P414" s="8">
        <v>5.2424999999999997</v>
      </c>
      <c r="Q414" s="8">
        <v>7.8</v>
      </c>
    </row>
    <row r="415" spans="1:17" x14ac:dyDescent="0.3">
      <c r="A415" s="8" t="s">
        <v>449</v>
      </c>
      <c r="B415" s="8" t="s">
        <v>18</v>
      </c>
      <c r="C415" s="8" t="s">
        <v>19</v>
      </c>
      <c r="D415" s="8" t="s">
        <v>27</v>
      </c>
      <c r="E415" s="8" t="s">
        <v>31</v>
      </c>
      <c r="F415" s="8" t="s">
        <v>36</v>
      </c>
      <c r="G415" s="8">
        <v>25.84</v>
      </c>
      <c r="H415" s="8">
        <v>3</v>
      </c>
      <c r="I415" s="8">
        <v>3.8759999999999999</v>
      </c>
      <c r="J415" s="8">
        <v>81.396000000000001</v>
      </c>
      <c r="K415" s="17">
        <v>43534</v>
      </c>
      <c r="L415" s="74">
        <v>0.78819444444444442</v>
      </c>
      <c r="M415" s="8" t="s">
        <v>23</v>
      </c>
      <c r="N415" s="8">
        <v>77.52</v>
      </c>
      <c r="O415" s="8">
        <v>4.7619047620000003</v>
      </c>
      <c r="P415" s="8">
        <v>3.8759999999999999</v>
      </c>
      <c r="Q415" s="8">
        <v>6.6</v>
      </c>
    </row>
    <row r="416" spans="1:17" x14ac:dyDescent="0.3">
      <c r="A416" s="8" t="s">
        <v>450</v>
      </c>
      <c r="B416" s="8" t="s">
        <v>18</v>
      </c>
      <c r="C416" s="8" t="s">
        <v>19</v>
      </c>
      <c r="D416" s="8" t="s">
        <v>27</v>
      </c>
      <c r="E416" s="8" t="s">
        <v>31</v>
      </c>
      <c r="F416" s="8" t="s">
        <v>32</v>
      </c>
      <c r="G416" s="8">
        <v>50.93</v>
      </c>
      <c r="H416" s="8">
        <v>8</v>
      </c>
      <c r="I416" s="8">
        <v>20.372</v>
      </c>
      <c r="J416" s="8">
        <v>427.81200000000001</v>
      </c>
      <c r="K416" s="17">
        <v>43546</v>
      </c>
      <c r="L416" s="74">
        <v>0.81666666666666665</v>
      </c>
      <c r="M416" s="8" t="s">
        <v>23</v>
      </c>
      <c r="N416" s="8">
        <v>407.44</v>
      </c>
      <c r="O416" s="8">
        <v>4.7619047620000003</v>
      </c>
      <c r="P416" s="8">
        <v>20.372</v>
      </c>
      <c r="Q416" s="8">
        <v>9.1999999999999993</v>
      </c>
    </row>
    <row r="417" spans="1:17" x14ac:dyDescent="0.3">
      <c r="A417" s="8" t="s">
        <v>451</v>
      </c>
      <c r="B417" s="8" t="s">
        <v>42</v>
      </c>
      <c r="C417" s="8" t="s">
        <v>43</v>
      </c>
      <c r="D417" s="8" t="s">
        <v>27</v>
      </c>
      <c r="E417" s="8" t="s">
        <v>31</v>
      </c>
      <c r="F417" s="8" t="s">
        <v>22</v>
      </c>
      <c r="G417" s="8">
        <v>96.11</v>
      </c>
      <c r="H417" s="8">
        <v>1</v>
      </c>
      <c r="I417" s="8">
        <v>4.8055000000000003</v>
      </c>
      <c r="J417" s="8">
        <v>100.91549999999999</v>
      </c>
      <c r="K417" s="17">
        <v>43490</v>
      </c>
      <c r="L417" s="74">
        <v>0.68611111111111112</v>
      </c>
      <c r="M417" s="8" t="s">
        <v>23</v>
      </c>
      <c r="N417" s="8">
        <v>96.11</v>
      </c>
      <c r="O417" s="8">
        <v>4.7619047620000003</v>
      </c>
      <c r="P417" s="8">
        <v>4.8055000000000003</v>
      </c>
      <c r="Q417" s="8">
        <v>7.8</v>
      </c>
    </row>
    <row r="418" spans="1:17" x14ac:dyDescent="0.3">
      <c r="A418" s="8" t="s">
        <v>452</v>
      </c>
      <c r="B418" s="8" t="s">
        <v>25</v>
      </c>
      <c r="C418" s="8" t="s">
        <v>26</v>
      </c>
      <c r="D418" s="8" t="s">
        <v>27</v>
      </c>
      <c r="E418" s="8" t="s">
        <v>21</v>
      </c>
      <c r="F418" s="8" t="s">
        <v>32</v>
      </c>
      <c r="G418" s="8">
        <v>45.38</v>
      </c>
      <c r="H418" s="8">
        <v>4</v>
      </c>
      <c r="I418" s="8">
        <v>9.0760000000000005</v>
      </c>
      <c r="J418" s="8">
        <v>190.596</v>
      </c>
      <c r="K418" s="17">
        <v>43473</v>
      </c>
      <c r="L418" s="74">
        <v>0.57499999999999996</v>
      </c>
      <c r="M418" s="8" t="s">
        <v>33</v>
      </c>
      <c r="N418" s="8">
        <v>181.52</v>
      </c>
      <c r="O418" s="8">
        <v>4.7619047620000003</v>
      </c>
      <c r="P418" s="8">
        <v>9.0760000000000005</v>
      </c>
      <c r="Q418" s="8">
        <v>8.6999999999999993</v>
      </c>
    </row>
    <row r="419" spans="1:17" x14ac:dyDescent="0.3">
      <c r="A419" s="8" t="s">
        <v>453</v>
      </c>
      <c r="B419" s="8" t="s">
        <v>25</v>
      </c>
      <c r="C419" s="8" t="s">
        <v>26</v>
      </c>
      <c r="D419" s="8" t="s">
        <v>20</v>
      </c>
      <c r="E419" s="8" t="s">
        <v>21</v>
      </c>
      <c r="F419" s="8" t="s">
        <v>22</v>
      </c>
      <c r="G419" s="8">
        <v>81.510000000000005</v>
      </c>
      <c r="H419" s="8">
        <v>1</v>
      </c>
      <c r="I419" s="8">
        <v>4.0754999999999999</v>
      </c>
      <c r="J419" s="8">
        <v>85.585499999999996</v>
      </c>
      <c r="K419" s="17">
        <v>43487</v>
      </c>
      <c r="L419" s="74">
        <v>0.45624999999999999</v>
      </c>
      <c r="M419" s="8" t="s">
        <v>23</v>
      </c>
      <c r="N419" s="8">
        <v>81.510000000000005</v>
      </c>
      <c r="O419" s="8">
        <v>4.7619047620000003</v>
      </c>
      <c r="P419" s="8">
        <v>4.0754999999999999</v>
      </c>
      <c r="Q419" s="8">
        <v>9.1999999999999993</v>
      </c>
    </row>
    <row r="420" spans="1:17" x14ac:dyDescent="0.3">
      <c r="A420" s="8" t="s">
        <v>454</v>
      </c>
      <c r="B420" s="8" t="s">
        <v>42</v>
      </c>
      <c r="C420" s="8" t="s">
        <v>43</v>
      </c>
      <c r="D420" s="8" t="s">
        <v>27</v>
      </c>
      <c r="E420" s="8" t="s">
        <v>21</v>
      </c>
      <c r="F420" s="8" t="s">
        <v>22</v>
      </c>
      <c r="G420" s="8">
        <v>57.22</v>
      </c>
      <c r="H420" s="8">
        <v>2</v>
      </c>
      <c r="I420" s="8">
        <v>5.7220000000000004</v>
      </c>
      <c r="J420" s="8">
        <v>120.16200000000001</v>
      </c>
      <c r="K420" s="17">
        <v>43477</v>
      </c>
      <c r="L420" s="74">
        <v>0.71736111111111112</v>
      </c>
      <c r="M420" s="8" t="s">
        <v>23</v>
      </c>
      <c r="N420" s="8">
        <v>114.44</v>
      </c>
      <c r="O420" s="8">
        <v>4.7619047620000003</v>
      </c>
      <c r="P420" s="8">
        <v>5.7220000000000004</v>
      </c>
      <c r="Q420" s="8">
        <v>8.3000000000000007</v>
      </c>
    </row>
    <row r="421" spans="1:17" x14ac:dyDescent="0.3">
      <c r="A421" s="8" t="s">
        <v>455</v>
      </c>
      <c r="B421" s="8" t="s">
        <v>18</v>
      </c>
      <c r="C421" s="8" t="s">
        <v>19</v>
      </c>
      <c r="D421" s="8" t="s">
        <v>20</v>
      </c>
      <c r="E421" s="8" t="s">
        <v>21</v>
      </c>
      <c r="F421" s="8" t="s">
        <v>28</v>
      </c>
      <c r="G421" s="8">
        <v>25.22</v>
      </c>
      <c r="H421" s="8">
        <v>7</v>
      </c>
      <c r="I421" s="8">
        <v>8.827</v>
      </c>
      <c r="J421" s="8">
        <v>185.36699999999999</v>
      </c>
      <c r="K421" s="17">
        <v>43500</v>
      </c>
      <c r="L421" s="74">
        <v>0.43263888888888891</v>
      </c>
      <c r="M421" s="8" t="s">
        <v>29</v>
      </c>
      <c r="N421" s="8">
        <v>176.54</v>
      </c>
      <c r="O421" s="8">
        <v>4.7619047620000003</v>
      </c>
      <c r="P421" s="8">
        <v>8.827</v>
      </c>
      <c r="Q421" s="8">
        <v>8.1999999999999993</v>
      </c>
    </row>
    <row r="422" spans="1:17" x14ac:dyDescent="0.3">
      <c r="A422" s="8" t="s">
        <v>456</v>
      </c>
      <c r="B422" s="8" t="s">
        <v>25</v>
      </c>
      <c r="C422" s="8" t="s">
        <v>26</v>
      </c>
      <c r="D422" s="8" t="s">
        <v>20</v>
      </c>
      <c r="E422" s="8" t="s">
        <v>21</v>
      </c>
      <c r="F422" s="8" t="s">
        <v>44</v>
      </c>
      <c r="G422" s="8">
        <v>38.6</v>
      </c>
      <c r="H422" s="8">
        <v>3</v>
      </c>
      <c r="I422" s="8">
        <v>5.79</v>
      </c>
      <c r="J422" s="8">
        <v>121.59</v>
      </c>
      <c r="K422" s="17">
        <v>43552</v>
      </c>
      <c r="L422" s="74">
        <v>0.58125000000000004</v>
      </c>
      <c r="M422" s="8" t="s">
        <v>23</v>
      </c>
      <c r="N422" s="8">
        <v>115.8</v>
      </c>
      <c r="O422" s="8">
        <v>4.7619047620000003</v>
      </c>
      <c r="P422" s="8">
        <v>5.79</v>
      </c>
      <c r="Q422" s="8">
        <v>7.5</v>
      </c>
    </row>
    <row r="423" spans="1:17" x14ac:dyDescent="0.3">
      <c r="A423" s="8" t="s">
        <v>457</v>
      </c>
      <c r="B423" s="8" t="s">
        <v>25</v>
      </c>
      <c r="C423" s="8" t="s">
        <v>26</v>
      </c>
      <c r="D423" s="8" t="s">
        <v>27</v>
      </c>
      <c r="E423" s="8" t="s">
        <v>21</v>
      </c>
      <c r="F423" s="8" t="s">
        <v>28</v>
      </c>
      <c r="G423" s="8">
        <v>84.05</v>
      </c>
      <c r="H423" s="8">
        <v>3</v>
      </c>
      <c r="I423" s="8">
        <v>12.6075</v>
      </c>
      <c r="J423" s="8">
        <v>264.75749999999999</v>
      </c>
      <c r="K423" s="17">
        <v>43488</v>
      </c>
      <c r="L423" s="74">
        <v>0.56180555555555556</v>
      </c>
      <c r="M423" s="8" t="s">
        <v>29</v>
      </c>
      <c r="N423" s="8">
        <v>252.15</v>
      </c>
      <c r="O423" s="8">
        <v>4.7619047620000003</v>
      </c>
      <c r="P423" s="8">
        <v>12.6075</v>
      </c>
      <c r="Q423" s="8">
        <v>9.8000000000000007</v>
      </c>
    </row>
    <row r="424" spans="1:17" x14ac:dyDescent="0.3">
      <c r="A424" s="8" t="s">
        <v>458</v>
      </c>
      <c r="B424" s="8" t="s">
        <v>25</v>
      </c>
      <c r="C424" s="8" t="s">
        <v>26</v>
      </c>
      <c r="D424" s="8" t="s">
        <v>20</v>
      </c>
      <c r="E424" s="8" t="s">
        <v>21</v>
      </c>
      <c r="F424" s="8" t="s">
        <v>46</v>
      </c>
      <c r="G424" s="8">
        <v>97.21</v>
      </c>
      <c r="H424" s="8">
        <v>10</v>
      </c>
      <c r="I424" s="8">
        <v>48.604999999999997</v>
      </c>
      <c r="J424" s="8">
        <v>1020.705</v>
      </c>
      <c r="K424" s="17">
        <v>43504</v>
      </c>
      <c r="L424" s="74">
        <v>0.54166666666666663</v>
      </c>
      <c r="M424" s="8" t="s">
        <v>33</v>
      </c>
      <c r="N424" s="8">
        <v>972.1</v>
      </c>
      <c r="O424" s="8">
        <v>4.7619047620000003</v>
      </c>
      <c r="P424" s="8">
        <v>48.604999999999997</v>
      </c>
      <c r="Q424" s="8">
        <v>8.6999999999999993</v>
      </c>
    </row>
    <row r="425" spans="1:17" x14ac:dyDescent="0.3">
      <c r="A425" s="8" t="s">
        <v>459</v>
      </c>
      <c r="B425" s="8" t="s">
        <v>42</v>
      </c>
      <c r="C425" s="8" t="s">
        <v>43</v>
      </c>
      <c r="D425" s="8" t="s">
        <v>20</v>
      </c>
      <c r="E425" s="8" t="s">
        <v>31</v>
      </c>
      <c r="F425" s="8" t="s">
        <v>46</v>
      </c>
      <c r="G425" s="8">
        <v>25.42</v>
      </c>
      <c r="H425" s="8">
        <v>8</v>
      </c>
      <c r="I425" s="8">
        <v>10.167999999999999</v>
      </c>
      <c r="J425" s="8">
        <v>213.52799999999999</v>
      </c>
      <c r="K425" s="17">
        <v>43543</v>
      </c>
      <c r="L425" s="74">
        <v>0.8208333333333333</v>
      </c>
      <c r="M425" s="8" t="s">
        <v>33</v>
      </c>
      <c r="N425" s="8">
        <v>203.36</v>
      </c>
      <c r="O425" s="8">
        <v>4.7619047620000003</v>
      </c>
      <c r="P425" s="8">
        <v>10.167999999999999</v>
      </c>
      <c r="Q425" s="8">
        <v>6.7</v>
      </c>
    </row>
    <row r="426" spans="1:17" x14ac:dyDescent="0.3">
      <c r="A426" s="8" t="s">
        <v>460</v>
      </c>
      <c r="B426" s="8" t="s">
        <v>25</v>
      </c>
      <c r="C426" s="8" t="s">
        <v>26</v>
      </c>
      <c r="D426" s="8" t="s">
        <v>27</v>
      </c>
      <c r="E426" s="8" t="s">
        <v>31</v>
      </c>
      <c r="F426" s="8" t="s">
        <v>46</v>
      </c>
      <c r="G426" s="8">
        <v>16.28</v>
      </c>
      <c r="H426" s="8">
        <v>1</v>
      </c>
      <c r="I426" s="8">
        <v>0.81399999999999995</v>
      </c>
      <c r="J426" s="8">
        <v>17.094000000000001</v>
      </c>
      <c r="K426" s="17">
        <v>43533</v>
      </c>
      <c r="L426" s="74">
        <v>0.65</v>
      </c>
      <c r="M426" s="8" t="s">
        <v>29</v>
      </c>
      <c r="N426" s="8">
        <v>16.28</v>
      </c>
      <c r="O426" s="8">
        <v>4.7619047620000003</v>
      </c>
      <c r="P426" s="8">
        <v>0.81399999999999995</v>
      </c>
      <c r="Q426" s="8">
        <v>5</v>
      </c>
    </row>
    <row r="427" spans="1:17" x14ac:dyDescent="0.3">
      <c r="A427" s="8" t="s">
        <v>461</v>
      </c>
      <c r="B427" s="8" t="s">
        <v>42</v>
      </c>
      <c r="C427" s="8" t="s">
        <v>43</v>
      </c>
      <c r="D427" s="8" t="s">
        <v>20</v>
      </c>
      <c r="E427" s="8" t="s">
        <v>31</v>
      </c>
      <c r="F427" s="8" t="s">
        <v>46</v>
      </c>
      <c r="G427" s="8">
        <v>40.61</v>
      </c>
      <c r="H427" s="8">
        <v>9</v>
      </c>
      <c r="I427" s="8">
        <v>18.2745</v>
      </c>
      <c r="J427" s="8">
        <v>383.7645</v>
      </c>
      <c r="K427" s="17">
        <v>43467</v>
      </c>
      <c r="L427" s="74">
        <v>0.56944444444444442</v>
      </c>
      <c r="M427" s="8" t="s">
        <v>29</v>
      </c>
      <c r="N427" s="8">
        <v>365.49</v>
      </c>
      <c r="O427" s="8">
        <v>4.7619047620000003</v>
      </c>
      <c r="P427" s="8">
        <v>18.2745</v>
      </c>
      <c r="Q427" s="8">
        <v>7</v>
      </c>
    </row>
    <row r="428" spans="1:17" x14ac:dyDescent="0.3">
      <c r="A428" s="8" t="s">
        <v>462</v>
      </c>
      <c r="B428" s="8" t="s">
        <v>18</v>
      </c>
      <c r="C428" s="8" t="s">
        <v>19</v>
      </c>
      <c r="D428" s="8" t="s">
        <v>20</v>
      </c>
      <c r="E428" s="8" t="s">
        <v>31</v>
      </c>
      <c r="F428" s="8" t="s">
        <v>22</v>
      </c>
      <c r="G428" s="8">
        <v>53.17</v>
      </c>
      <c r="H428" s="8">
        <v>7</v>
      </c>
      <c r="I428" s="8">
        <v>18.609500000000001</v>
      </c>
      <c r="J428" s="8">
        <v>390.79950000000002</v>
      </c>
      <c r="K428" s="17">
        <v>43486</v>
      </c>
      <c r="L428" s="74">
        <v>0.75069444444444444</v>
      </c>
      <c r="M428" s="8" t="s">
        <v>29</v>
      </c>
      <c r="N428" s="8">
        <v>372.19</v>
      </c>
      <c r="O428" s="8">
        <v>4.7619047620000003</v>
      </c>
      <c r="P428" s="8">
        <v>18.609500000000001</v>
      </c>
      <c r="Q428" s="8">
        <v>8.9</v>
      </c>
    </row>
    <row r="429" spans="1:17" x14ac:dyDescent="0.3">
      <c r="A429" s="8" t="s">
        <v>463</v>
      </c>
      <c r="B429" s="8" t="s">
        <v>42</v>
      </c>
      <c r="C429" s="8" t="s">
        <v>43</v>
      </c>
      <c r="D429" s="8" t="s">
        <v>20</v>
      </c>
      <c r="E429" s="8" t="s">
        <v>21</v>
      </c>
      <c r="F429" s="8" t="s">
        <v>44</v>
      </c>
      <c r="G429" s="8">
        <v>20.87</v>
      </c>
      <c r="H429" s="8">
        <v>3</v>
      </c>
      <c r="I429" s="8">
        <v>3.1305000000000001</v>
      </c>
      <c r="J429" s="8">
        <v>65.740499999999997</v>
      </c>
      <c r="K429" s="17">
        <v>43544</v>
      </c>
      <c r="L429" s="74">
        <v>0.57847222222222228</v>
      </c>
      <c r="M429" s="8" t="s">
        <v>33</v>
      </c>
      <c r="N429" s="8">
        <v>62.61</v>
      </c>
      <c r="O429" s="8">
        <v>4.7619047620000003</v>
      </c>
      <c r="P429" s="8">
        <v>3.1305000000000001</v>
      </c>
      <c r="Q429" s="8">
        <v>8</v>
      </c>
    </row>
    <row r="430" spans="1:17" x14ac:dyDescent="0.3">
      <c r="A430" s="8" t="s">
        <v>464</v>
      </c>
      <c r="B430" s="8" t="s">
        <v>42</v>
      </c>
      <c r="C430" s="8" t="s">
        <v>43</v>
      </c>
      <c r="D430" s="8" t="s">
        <v>27</v>
      </c>
      <c r="E430" s="8" t="s">
        <v>31</v>
      </c>
      <c r="F430" s="8" t="s">
        <v>36</v>
      </c>
      <c r="G430" s="8">
        <v>67.27</v>
      </c>
      <c r="H430" s="8">
        <v>5</v>
      </c>
      <c r="I430" s="8">
        <v>16.817499999999999</v>
      </c>
      <c r="J430" s="8">
        <v>353.16750000000002</v>
      </c>
      <c r="K430" s="17">
        <v>43523</v>
      </c>
      <c r="L430" s="74">
        <v>0.7270833333333333</v>
      </c>
      <c r="M430" s="8" t="s">
        <v>29</v>
      </c>
      <c r="N430" s="8">
        <v>336.35</v>
      </c>
      <c r="O430" s="8">
        <v>4.7619047620000003</v>
      </c>
      <c r="P430" s="8">
        <v>16.817499999999999</v>
      </c>
      <c r="Q430" s="8">
        <v>6.9</v>
      </c>
    </row>
    <row r="431" spans="1:17" x14ac:dyDescent="0.3">
      <c r="A431" s="8" t="s">
        <v>465</v>
      </c>
      <c r="B431" s="8" t="s">
        <v>18</v>
      </c>
      <c r="C431" s="8" t="s">
        <v>19</v>
      </c>
      <c r="D431" s="8" t="s">
        <v>20</v>
      </c>
      <c r="E431" s="8" t="s">
        <v>21</v>
      </c>
      <c r="F431" s="8" t="s">
        <v>32</v>
      </c>
      <c r="G431" s="8">
        <v>90.65</v>
      </c>
      <c r="H431" s="8">
        <v>10</v>
      </c>
      <c r="I431" s="8">
        <v>45.325000000000003</v>
      </c>
      <c r="J431" s="8">
        <v>951.82500000000005</v>
      </c>
      <c r="K431" s="17">
        <v>43532</v>
      </c>
      <c r="L431" s="74">
        <v>0.45347222222222222</v>
      </c>
      <c r="M431" s="8" t="s">
        <v>23</v>
      </c>
      <c r="N431" s="8">
        <v>906.5</v>
      </c>
      <c r="O431" s="8">
        <v>4.7619047620000003</v>
      </c>
      <c r="P431" s="8">
        <v>45.325000000000003</v>
      </c>
      <c r="Q431" s="8">
        <v>7.3</v>
      </c>
    </row>
    <row r="432" spans="1:17" x14ac:dyDescent="0.3">
      <c r="A432" s="8" t="s">
        <v>466</v>
      </c>
      <c r="B432" s="8" t="s">
        <v>42</v>
      </c>
      <c r="C432" s="8" t="s">
        <v>43</v>
      </c>
      <c r="D432" s="8" t="s">
        <v>27</v>
      </c>
      <c r="E432" s="8" t="s">
        <v>31</v>
      </c>
      <c r="F432" s="8" t="s">
        <v>46</v>
      </c>
      <c r="G432" s="8">
        <v>69.08</v>
      </c>
      <c r="H432" s="8">
        <v>2</v>
      </c>
      <c r="I432" s="8">
        <v>6.9080000000000004</v>
      </c>
      <c r="J432" s="8">
        <v>145.06800000000001</v>
      </c>
      <c r="K432" s="17">
        <v>43496</v>
      </c>
      <c r="L432" s="74">
        <v>0.82499999999999996</v>
      </c>
      <c r="M432" s="8" t="s">
        <v>33</v>
      </c>
      <c r="N432" s="8">
        <v>138.16</v>
      </c>
      <c r="O432" s="8">
        <v>4.7619047620000003</v>
      </c>
      <c r="P432" s="8">
        <v>6.9080000000000004</v>
      </c>
      <c r="Q432" s="8">
        <v>6.9</v>
      </c>
    </row>
    <row r="433" spans="1:17" x14ac:dyDescent="0.3">
      <c r="A433" s="8" t="s">
        <v>467</v>
      </c>
      <c r="B433" s="8" t="s">
        <v>25</v>
      </c>
      <c r="C433" s="8" t="s">
        <v>26</v>
      </c>
      <c r="D433" s="8" t="s">
        <v>27</v>
      </c>
      <c r="E433" s="8" t="s">
        <v>31</v>
      </c>
      <c r="F433" s="8" t="s">
        <v>44</v>
      </c>
      <c r="G433" s="8">
        <v>43.27</v>
      </c>
      <c r="H433" s="8">
        <v>2</v>
      </c>
      <c r="I433" s="8">
        <v>4.327</v>
      </c>
      <c r="J433" s="8">
        <v>90.867000000000004</v>
      </c>
      <c r="K433" s="17">
        <v>43532</v>
      </c>
      <c r="L433" s="74">
        <v>0.70347222222222228</v>
      </c>
      <c r="M433" s="8" t="s">
        <v>23</v>
      </c>
      <c r="N433" s="8">
        <v>86.54</v>
      </c>
      <c r="O433" s="8">
        <v>4.7619047620000003</v>
      </c>
      <c r="P433" s="8">
        <v>4.327</v>
      </c>
      <c r="Q433" s="8">
        <v>5.7</v>
      </c>
    </row>
    <row r="434" spans="1:17" x14ac:dyDescent="0.3">
      <c r="A434" s="8" t="s">
        <v>468</v>
      </c>
      <c r="B434" s="8" t="s">
        <v>18</v>
      </c>
      <c r="C434" s="8" t="s">
        <v>19</v>
      </c>
      <c r="D434" s="8" t="s">
        <v>27</v>
      </c>
      <c r="E434" s="8" t="s">
        <v>21</v>
      </c>
      <c r="F434" s="8" t="s">
        <v>28</v>
      </c>
      <c r="G434" s="8">
        <v>23.46</v>
      </c>
      <c r="H434" s="8">
        <v>6</v>
      </c>
      <c r="I434" s="8">
        <v>7.0380000000000003</v>
      </c>
      <c r="J434" s="8">
        <v>147.798</v>
      </c>
      <c r="K434" s="17">
        <v>43478</v>
      </c>
      <c r="L434" s="74">
        <v>0.80138888888888893</v>
      </c>
      <c r="M434" s="8" t="s">
        <v>23</v>
      </c>
      <c r="N434" s="8">
        <v>140.76</v>
      </c>
      <c r="O434" s="8">
        <v>4.7619047620000003</v>
      </c>
      <c r="P434" s="8">
        <v>7.0380000000000003</v>
      </c>
      <c r="Q434" s="8">
        <v>6.4</v>
      </c>
    </row>
    <row r="435" spans="1:17" x14ac:dyDescent="0.3">
      <c r="A435" s="8" t="s">
        <v>469</v>
      </c>
      <c r="B435" s="8" t="s">
        <v>42</v>
      </c>
      <c r="C435" s="8" t="s">
        <v>43</v>
      </c>
      <c r="D435" s="8" t="s">
        <v>27</v>
      </c>
      <c r="E435" s="8" t="s">
        <v>31</v>
      </c>
      <c r="F435" s="8" t="s">
        <v>46</v>
      </c>
      <c r="G435" s="8">
        <v>95.54</v>
      </c>
      <c r="H435" s="8">
        <v>7</v>
      </c>
      <c r="I435" s="8">
        <v>33.439</v>
      </c>
      <c r="J435" s="8">
        <v>702.21900000000005</v>
      </c>
      <c r="K435" s="17">
        <v>43533</v>
      </c>
      <c r="L435" s="74">
        <v>0.60833333333333328</v>
      </c>
      <c r="M435" s="8" t="s">
        <v>33</v>
      </c>
      <c r="N435" s="8">
        <v>668.78</v>
      </c>
      <c r="O435" s="8">
        <v>4.7619047620000003</v>
      </c>
      <c r="P435" s="8">
        <v>33.439</v>
      </c>
      <c r="Q435" s="8">
        <v>9.6</v>
      </c>
    </row>
    <row r="436" spans="1:17" x14ac:dyDescent="0.3">
      <c r="A436" s="8" t="s">
        <v>470</v>
      </c>
      <c r="B436" s="8" t="s">
        <v>42</v>
      </c>
      <c r="C436" s="8" t="s">
        <v>43</v>
      </c>
      <c r="D436" s="8" t="s">
        <v>27</v>
      </c>
      <c r="E436" s="8" t="s">
        <v>21</v>
      </c>
      <c r="F436" s="8" t="s">
        <v>46</v>
      </c>
      <c r="G436" s="8">
        <v>47.44</v>
      </c>
      <c r="H436" s="8">
        <v>1</v>
      </c>
      <c r="I436" s="8">
        <v>2.3719999999999999</v>
      </c>
      <c r="J436" s="8">
        <v>49.811999999999998</v>
      </c>
      <c r="K436" s="17">
        <v>43518</v>
      </c>
      <c r="L436" s="74">
        <v>0.7631944444444444</v>
      </c>
      <c r="M436" s="8" t="s">
        <v>33</v>
      </c>
      <c r="N436" s="8">
        <v>47.44</v>
      </c>
      <c r="O436" s="8">
        <v>4.7619047620000003</v>
      </c>
      <c r="P436" s="8">
        <v>2.3719999999999999</v>
      </c>
      <c r="Q436" s="8">
        <v>6.8</v>
      </c>
    </row>
    <row r="437" spans="1:17" x14ac:dyDescent="0.3">
      <c r="A437" s="8" t="s">
        <v>471</v>
      </c>
      <c r="B437" s="8" t="s">
        <v>25</v>
      </c>
      <c r="C437" s="8" t="s">
        <v>26</v>
      </c>
      <c r="D437" s="8" t="s">
        <v>27</v>
      </c>
      <c r="E437" s="8" t="s">
        <v>31</v>
      </c>
      <c r="F437" s="8" t="s">
        <v>36</v>
      </c>
      <c r="G437" s="8">
        <v>99.24</v>
      </c>
      <c r="H437" s="8">
        <v>9</v>
      </c>
      <c r="I437" s="8">
        <v>44.658000000000001</v>
      </c>
      <c r="J437" s="8">
        <v>937.81799999999998</v>
      </c>
      <c r="K437" s="17">
        <v>43543</v>
      </c>
      <c r="L437" s="74">
        <v>0.79791666666666672</v>
      </c>
      <c r="M437" s="8" t="s">
        <v>23</v>
      </c>
      <c r="N437" s="8">
        <v>893.16</v>
      </c>
      <c r="O437" s="8">
        <v>4.7619047620000003</v>
      </c>
      <c r="P437" s="8">
        <v>44.658000000000001</v>
      </c>
      <c r="Q437" s="8">
        <v>9</v>
      </c>
    </row>
    <row r="438" spans="1:17" x14ac:dyDescent="0.3">
      <c r="A438" s="8" t="s">
        <v>472</v>
      </c>
      <c r="B438" s="8" t="s">
        <v>25</v>
      </c>
      <c r="C438" s="8" t="s">
        <v>26</v>
      </c>
      <c r="D438" s="8" t="s">
        <v>20</v>
      </c>
      <c r="E438" s="8" t="s">
        <v>31</v>
      </c>
      <c r="F438" s="8" t="s">
        <v>36</v>
      </c>
      <c r="G438" s="8">
        <v>82.93</v>
      </c>
      <c r="H438" s="8">
        <v>4</v>
      </c>
      <c r="I438" s="8">
        <v>16.585999999999999</v>
      </c>
      <c r="J438" s="8">
        <v>348.30599999999998</v>
      </c>
      <c r="K438" s="17">
        <v>43485</v>
      </c>
      <c r="L438" s="74">
        <v>0.70208333333333328</v>
      </c>
      <c r="M438" s="8" t="s">
        <v>23</v>
      </c>
      <c r="N438" s="8">
        <v>331.72</v>
      </c>
      <c r="O438" s="8">
        <v>4.7619047620000003</v>
      </c>
      <c r="P438" s="8">
        <v>16.585999999999999</v>
      </c>
      <c r="Q438" s="8">
        <v>9.6</v>
      </c>
    </row>
    <row r="439" spans="1:17" x14ac:dyDescent="0.3">
      <c r="A439" s="8" t="s">
        <v>473</v>
      </c>
      <c r="B439" s="8" t="s">
        <v>18</v>
      </c>
      <c r="C439" s="8" t="s">
        <v>19</v>
      </c>
      <c r="D439" s="8" t="s">
        <v>27</v>
      </c>
      <c r="E439" s="8" t="s">
        <v>31</v>
      </c>
      <c r="F439" s="8" t="s">
        <v>32</v>
      </c>
      <c r="G439" s="8">
        <v>33.99</v>
      </c>
      <c r="H439" s="8">
        <v>6</v>
      </c>
      <c r="I439" s="8">
        <v>10.196999999999999</v>
      </c>
      <c r="J439" s="8">
        <v>214.137</v>
      </c>
      <c r="K439" s="17">
        <v>43532</v>
      </c>
      <c r="L439" s="74">
        <v>0.65069444444444446</v>
      </c>
      <c r="M439" s="8" t="s">
        <v>33</v>
      </c>
      <c r="N439" s="8">
        <v>203.94</v>
      </c>
      <c r="O439" s="8">
        <v>4.7619047620000003</v>
      </c>
      <c r="P439" s="8">
        <v>10.196999999999999</v>
      </c>
      <c r="Q439" s="8">
        <v>7.7</v>
      </c>
    </row>
    <row r="440" spans="1:17" x14ac:dyDescent="0.3">
      <c r="A440" s="8" t="s">
        <v>474</v>
      </c>
      <c r="B440" s="8" t="s">
        <v>25</v>
      </c>
      <c r="C440" s="8" t="s">
        <v>26</v>
      </c>
      <c r="D440" s="8" t="s">
        <v>20</v>
      </c>
      <c r="E440" s="8" t="s">
        <v>31</v>
      </c>
      <c r="F440" s="8" t="s">
        <v>44</v>
      </c>
      <c r="G440" s="8">
        <v>17.04</v>
      </c>
      <c r="H440" s="8">
        <v>4</v>
      </c>
      <c r="I440" s="8">
        <v>3.4079999999999999</v>
      </c>
      <c r="J440" s="8">
        <v>71.567999999999998</v>
      </c>
      <c r="K440" s="17">
        <v>43532</v>
      </c>
      <c r="L440" s="74">
        <v>0.84375</v>
      </c>
      <c r="M440" s="8" t="s">
        <v>23</v>
      </c>
      <c r="N440" s="8">
        <v>68.16</v>
      </c>
      <c r="O440" s="8">
        <v>4.7619047620000003</v>
      </c>
      <c r="P440" s="8">
        <v>3.4079999999999999</v>
      </c>
      <c r="Q440" s="8">
        <v>7</v>
      </c>
    </row>
    <row r="441" spans="1:17" x14ac:dyDescent="0.3">
      <c r="A441" s="8" t="s">
        <v>475</v>
      </c>
      <c r="B441" s="8" t="s">
        <v>25</v>
      </c>
      <c r="C441" s="8" t="s">
        <v>26</v>
      </c>
      <c r="D441" s="8" t="s">
        <v>27</v>
      </c>
      <c r="E441" s="8" t="s">
        <v>21</v>
      </c>
      <c r="F441" s="8" t="s">
        <v>28</v>
      </c>
      <c r="G441" s="8">
        <v>40.86</v>
      </c>
      <c r="H441" s="8">
        <v>8</v>
      </c>
      <c r="I441" s="8">
        <v>16.344000000000001</v>
      </c>
      <c r="J441" s="8">
        <v>343.22399999999999</v>
      </c>
      <c r="K441" s="17">
        <v>43503</v>
      </c>
      <c r="L441" s="74">
        <v>0.60972222222222228</v>
      </c>
      <c r="M441" s="8" t="s">
        <v>33</v>
      </c>
      <c r="N441" s="8">
        <v>326.88</v>
      </c>
      <c r="O441" s="8">
        <v>4.7619047620000003</v>
      </c>
      <c r="P441" s="8">
        <v>16.344000000000001</v>
      </c>
      <c r="Q441" s="8">
        <v>6.5</v>
      </c>
    </row>
    <row r="442" spans="1:17" x14ac:dyDescent="0.3">
      <c r="A442" s="8" t="s">
        <v>476</v>
      </c>
      <c r="B442" s="8" t="s">
        <v>25</v>
      </c>
      <c r="C442" s="8" t="s">
        <v>26</v>
      </c>
      <c r="D442" s="8" t="s">
        <v>20</v>
      </c>
      <c r="E442" s="8" t="s">
        <v>31</v>
      </c>
      <c r="F442" s="8" t="s">
        <v>44</v>
      </c>
      <c r="G442" s="8">
        <v>17.440000000000001</v>
      </c>
      <c r="H442" s="8">
        <v>5</v>
      </c>
      <c r="I442" s="8">
        <v>4.3600000000000003</v>
      </c>
      <c r="J442" s="8">
        <v>91.56</v>
      </c>
      <c r="K442" s="17">
        <v>43480</v>
      </c>
      <c r="L442" s="74">
        <v>0.80902777777777779</v>
      </c>
      <c r="M442" s="8" t="s">
        <v>29</v>
      </c>
      <c r="N442" s="8">
        <v>87.2</v>
      </c>
      <c r="O442" s="8">
        <v>4.7619047620000003</v>
      </c>
      <c r="P442" s="8">
        <v>4.3600000000000003</v>
      </c>
      <c r="Q442" s="8">
        <v>8.1</v>
      </c>
    </row>
    <row r="443" spans="1:17" x14ac:dyDescent="0.3">
      <c r="A443" s="8" t="s">
        <v>477</v>
      </c>
      <c r="B443" s="8" t="s">
        <v>42</v>
      </c>
      <c r="C443" s="8" t="s">
        <v>43</v>
      </c>
      <c r="D443" s="8" t="s">
        <v>20</v>
      </c>
      <c r="E443" s="8" t="s">
        <v>21</v>
      </c>
      <c r="F443" s="8" t="s">
        <v>36</v>
      </c>
      <c r="G443" s="8">
        <v>88.43</v>
      </c>
      <c r="H443" s="8">
        <v>8</v>
      </c>
      <c r="I443" s="8">
        <v>35.372</v>
      </c>
      <c r="J443" s="8">
        <v>742.81200000000001</v>
      </c>
      <c r="K443" s="17">
        <v>43546</v>
      </c>
      <c r="L443" s="74">
        <v>0.81597222222222221</v>
      </c>
      <c r="M443" s="8" t="s">
        <v>33</v>
      </c>
      <c r="N443" s="8">
        <v>707.44</v>
      </c>
      <c r="O443" s="8">
        <v>4.7619047620000003</v>
      </c>
      <c r="P443" s="8">
        <v>35.372</v>
      </c>
      <c r="Q443" s="8">
        <v>4.3</v>
      </c>
    </row>
    <row r="444" spans="1:17" x14ac:dyDescent="0.3">
      <c r="A444" s="8" t="s">
        <v>478</v>
      </c>
      <c r="B444" s="8" t="s">
        <v>18</v>
      </c>
      <c r="C444" s="8" t="s">
        <v>19</v>
      </c>
      <c r="D444" s="8" t="s">
        <v>20</v>
      </c>
      <c r="E444" s="8" t="s">
        <v>21</v>
      </c>
      <c r="F444" s="8" t="s">
        <v>32</v>
      </c>
      <c r="G444" s="8">
        <v>89.21</v>
      </c>
      <c r="H444" s="8">
        <v>9</v>
      </c>
      <c r="I444" s="8">
        <v>40.144500000000001</v>
      </c>
      <c r="J444" s="8">
        <v>843.03449999999998</v>
      </c>
      <c r="K444" s="17">
        <v>43480</v>
      </c>
      <c r="L444" s="74">
        <v>0.65416666666666667</v>
      </c>
      <c r="M444" s="8" t="s">
        <v>33</v>
      </c>
      <c r="N444" s="8">
        <v>802.89</v>
      </c>
      <c r="O444" s="8">
        <v>4.7619047620000003</v>
      </c>
      <c r="P444" s="8">
        <v>40.144500000000001</v>
      </c>
      <c r="Q444" s="8">
        <v>6.5</v>
      </c>
    </row>
    <row r="445" spans="1:17" x14ac:dyDescent="0.3">
      <c r="A445" s="8" t="s">
        <v>479</v>
      </c>
      <c r="B445" s="8" t="s">
        <v>25</v>
      </c>
      <c r="C445" s="8" t="s">
        <v>26</v>
      </c>
      <c r="D445" s="8" t="s">
        <v>27</v>
      </c>
      <c r="E445" s="8" t="s">
        <v>31</v>
      </c>
      <c r="F445" s="8" t="s">
        <v>46</v>
      </c>
      <c r="G445" s="8">
        <v>12.78</v>
      </c>
      <c r="H445" s="8">
        <v>1</v>
      </c>
      <c r="I445" s="8">
        <v>0.63900000000000001</v>
      </c>
      <c r="J445" s="8">
        <v>13.419</v>
      </c>
      <c r="K445" s="17">
        <v>43473</v>
      </c>
      <c r="L445" s="74">
        <v>0.59097222222222223</v>
      </c>
      <c r="M445" s="8" t="s">
        <v>23</v>
      </c>
      <c r="N445" s="8">
        <v>12.78</v>
      </c>
      <c r="O445" s="8">
        <v>4.7619047620000003</v>
      </c>
      <c r="P445" s="8">
        <v>0.63900000000000001</v>
      </c>
      <c r="Q445" s="8">
        <v>9.5</v>
      </c>
    </row>
    <row r="446" spans="1:17" x14ac:dyDescent="0.3">
      <c r="A446" s="8" t="s">
        <v>480</v>
      </c>
      <c r="B446" s="8" t="s">
        <v>18</v>
      </c>
      <c r="C446" s="8" t="s">
        <v>19</v>
      </c>
      <c r="D446" s="8" t="s">
        <v>27</v>
      </c>
      <c r="E446" s="8" t="s">
        <v>21</v>
      </c>
      <c r="F446" s="8" t="s">
        <v>36</v>
      </c>
      <c r="G446" s="8">
        <v>19.100000000000001</v>
      </c>
      <c r="H446" s="8">
        <v>7</v>
      </c>
      <c r="I446" s="8">
        <v>6.6849999999999996</v>
      </c>
      <c r="J446" s="8">
        <v>140.38499999999999</v>
      </c>
      <c r="K446" s="17">
        <v>43480</v>
      </c>
      <c r="L446" s="74">
        <v>0.4465277777777778</v>
      </c>
      <c r="M446" s="8" t="s">
        <v>29</v>
      </c>
      <c r="N446" s="8">
        <v>133.69999999999999</v>
      </c>
      <c r="O446" s="8">
        <v>4.7619047620000003</v>
      </c>
      <c r="P446" s="8">
        <v>6.6849999999999996</v>
      </c>
      <c r="Q446" s="8">
        <v>9.6999999999999993</v>
      </c>
    </row>
    <row r="447" spans="1:17" x14ac:dyDescent="0.3">
      <c r="A447" s="8" t="s">
        <v>481</v>
      </c>
      <c r="B447" s="8" t="s">
        <v>42</v>
      </c>
      <c r="C447" s="8" t="s">
        <v>43</v>
      </c>
      <c r="D447" s="8" t="s">
        <v>20</v>
      </c>
      <c r="E447" s="8" t="s">
        <v>21</v>
      </c>
      <c r="F447" s="8" t="s">
        <v>22</v>
      </c>
      <c r="G447" s="8">
        <v>19.149999999999999</v>
      </c>
      <c r="H447" s="8">
        <v>1</v>
      </c>
      <c r="I447" s="8">
        <v>0.95750000000000002</v>
      </c>
      <c r="J447" s="8">
        <v>20.107500000000002</v>
      </c>
      <c r="K447" s="17">
        <v>43493</v>
      </c>
      <c r="L447" s="74">
        <v>0.74861111111111112</v>
      </c>
      <c r="M447" s="8" t="s">
        <v>33</v>
      </c>
      <c r="N447" s="8">
        <v>19.149999999999999</v>
      </c>
      <c r="O447" s="8">
        <v>4.7619047620000003</v>
      </c>
      <c r="P447" s="8">
        <v>0.95750000000000002</v>
      </c>
      <c r="Q447" s="8">
        <v>9.5</v>
      </c>
    </row>
    <row r="448" spans="1:17" x14ac:dyDescent="0.3">
      <c r="A448" s="8" t="s">
        <v>482</v>
      </c>
      <c r="B448" s="8" t="s">
        <v>25</v>
      </c>
      <c r="C448" s="8" t="s">
        <v>26</v>
      </c>
      <c r="D448" s="8" t="s">
        <v>20</v>
      </c>
      <c r="E448" s="8" t="s">
        <v>31</v>
      </c>
      <c r="F448" s="8" t="s">
        <v>44</v>
      </c>
      <c r="G448" s="8">
        <v>27.66</v>
      </c>
      <c r="H448" s="8">
        <v>10</v>
      </c>
      <c r="I448" s="8">
        <v>13.83</v>
      </c>
      <c r="J448" s="8">
        <v>290.43</v>
      </c>
      <c r="K448" s="17">
        <v>43510</v>
      </c>
      <c r="L448" s="74">
        <v>0.47638888888888886</v>
      </c>
      <c r="M448" s="8" t="s">
        <v>33</v>
      </c>
      <c r="N448" s="8">
        <v>276.60000000000002</v>
      </c>
      <c r="O448" s="8">
        <v>4.7619047620000003</v>
      </c>
      <c r="P448" s="8">
        <v>13.83</v>
      </c>
      <c r="Q448" s="8">
        <v>8.9</v>
      </c>
    </row>
    <row r="449" spans="1:17" x14ac:dyDescent="0.3">
      <c r="A449" s="8" t="s">
        <v>483</v>
      </c>
      <c r="B449" s="8" t="s">
        <v>25</v>
      </c>
      <c r="C449" s="8" t="s">
        <v>26</v>
      </c>
      <c r="D449" s="8" t="s">
        <v>27</v>
      </c>
      <c r="E449" s="8" t="s">
        <v>31</v>
      </c>
      <c r="F449" s="8" t="s">
        <v>46</v>
      </c>
      <c r="G449" s="8">
        <v>45.74</v>
      </c>
      <c r="H449" s="8">
        <v>3</v>
      </c>
      <c r="I449" s="8">
        <v>6.8609999999999998</v>
      </c>
      <c r="J449" s="8">
        <v>144.08099999999999</v>
      </c>
      <c r="K449" s="17">
        <v>43534</v>
      </c>
      <c r="L449" s="74">
        <v>0.73472222222222228</v>
      </c>
      <c r="M449" s="8" t="s">
        <v>33</v>
      </c>
      <c r="N449" s="8">
        <v>137.22</v>
      </c>
      <c r="O449" s="8">
        <v>4.7619047620000003</v>
      </c>
      <c r="P449" s="8">
        <v>6.8609999999999998</v>
      </c>
      <c r="Q449" s="8">
        <v>6.5</v>
      </c>
    </row>
    <row r="450" spans="1:17" x14ac:dyDescent="0.3">
      <c r="A450" s="8" t="s">
        <v>484</v>
      </c>
      <c r="B450" s="8" t="s">
        <v>42</v>
      </c>
      <c r="C450" s="8" t="s">
        <v>43</v>
      </c>
      <c r="D450" s="8" t="s">
        <v>20</v>
      </c>
      <c r="E450" s="8" t="s">
        <v>21</v>
      </c>
      <c r="F450" s="8" t="s">
        <v>22</v>
      </c>
      <c r="G450" s="8">
        <v>27.07</v>
      </c>
      <c r="H450" s="8">
        <v>1</v>
      </c>
      <c r="I450" s="8">
        <v>1.3534999999999999</v>
      </c>
      <c r="J450" s="8">
        <v>28.423500000000001</v>
      </c>
      <c r="K450" s="17">
        <v>43477</v>
      </c>
      <c r="L450" s="74">
        <v>0.83819444444444446</v>
      </c>
      <c r="M450" s="8" t="s">
        <v>33</v>
      </c>
      <c r="N450" s="8">
        <v>27.07</v>
      </c>
      <c r="O450" s="8">
        <v>4.7619047620000003</v>
      </c>
      <c r="P450" s="8">
        <v>1.3534999999999999</v>
      </c>
      <c r="Q450" s="8">
        <v>5.3</v>
      </c>
    </row>
    <row r="451" spans="1:17" x14ac:dyDescent="0.3">
      <c r="A451" s="8" t="s">
        <v>485</v>
      </c>
      <c r="B451" s="8" t="s">
        <v>42</v>
      </c>
      <c r="C451" s="8" t="s">
        <v>43</v>
      </c>
      <c r="D451" s="8" t="s">
        <v>20</v>
      </c>
      <c r="E451" s="8" t="s">
        <v>21</v>
      </c>
      <c r="F451" s="8" t="s">
        <v>36</v>
      </c>
      <c r="G451" s="8">
        <v>39.119999999999997</v>
      </c>
      <c r="H451" s="8">
        <v>1</v>
      </c>
      <c r="I451" s="8">
        <v>1.956</v>
      </c>
      <c r="J451" s="8">
        <v>41.076000000000001</v>
      </c>
      <c r="K451" s="17">
        <v>43550</v>
      </c>
      <c r="L451" s="74">
        <v>0.4597222222222222</v>
      </c>
      <c r="M451" s="8" t="s">
        <v>33</v>
      </c>
      <c r="N451" s="8">
        <v>39.119999999999997</v>
      </c>
      <c r="O451" s="8">
        <v>4.7619047620000003</v>
      </c>
      <c r="P451" s="8">
        <v>1.956</v>
      </c>
      <c r="Q451" s="8">
        <v>9.6</v>
      </c>
    </row>
    <row r="452" spans="1:17" x14ac:dyDescent="0.3">
      <c r="A452" s="8" t="s">
        <v>486</v>
      </c>
      <c r="B452" s="8" t="s">
        <v>42</v>
      </c>
      <c r="C452" s="8" t="s">
        <v>43</v>
      </c>
      <c r="D452" s="8" t="s">
        <v>27</v>
      </c>
      <c r="E452" s="8" t="s">
        <v>21</v>
      </c>
      <c r="F452" s="8" t="s">
        <v>28</v>
      </c>
      <c r="G452" s="8">
        <v>74.709999999999994</v>
      </c>
      <c r="H452" s="8">
        <v>6</v>
      </c>
      <c r="I452" s="8">
        <v>22.413</v>
      </c>
      <c r="J452" s="8">
        <v>470.673</v>
      </c>
      <c r="K452" s="17">
        <v>43466</v>
      </c>
      <c r="L452" s="74">
        <v>0.79652777777777772</v>
      </c>
      <c r="M452" s="8" t="s">
        <v>29</v>
      </c>
      <c r="N452" s="8">
        <v>448.26</v>
      </c>
      <c r="O452" s="8">
        <v>4.7619047620000003</v>
      </c>
      <c r="P452" s="8">
        <v>22.413</v>
      </c>
      <c r="Q452" s="8">
        <v>6.7</v>
      </c>
    </row>
    <row r="453" spans="1:17" x14ac:dyDescent="0.3">
      <c r="A453" s="8" t="s">
        <v>487</v>
      </c>
      <c r="B453" s="8" t="s">
        <v>42</v>
      </c>
      <c r="C453" s="8" t="s">
        <v>43</v>
      </c>
      <c r="D453" s="8" t="s">
        <v>27</v>
      </c>
      <c r="E453" s="8" t="s">
        <v>31</v>
      </c>
      <c r="F453" s="8" t="s">
        <v>28</v>
      </c>
      <c r="G453" s="8">
        <v>22.01</v>
      </c>
      <c r="H453" s="8">
        <v>6</v>
      </c>
      <c r="I453" s="8">
        <v>6.6029999999999998</v>
      </c>
      <c r="J453" s="8">
        <v>138.66300000000001</v>
      </c>
      <c r="K453" s="17">
        <v>43467</v>
      </c>
      <c r="L453" s="74">
        <v>0.78472222222222221</v>
      </c>
      <c r="M453" s="8" t="s">
        <v>29</v>
      </c>
      <c r="N453" s="8">
        <v>132.06</v>
      </c>
      <c r="O453" s="8">
        <v>4.7619047620000003</v>
      </c>
      <c r="P453" s="8">
        <v>6.6029999999999998</v>
      </c>
      <c r="Q453" s="8">
        <v>7.6</v>
      </c>
    </row>
    <row r="454" spans="1:17" x14ac:dyDescent="0.3">
      <c r="A454" s="8" t="s">
        <v>488</v>
      </c>
      <c r="B454" s="8" t="s">
        <v>18</v>
      </c>
      <c r="C454" s="8" t="s">
        <v>19</v>
      </c>
      <c r="D454" s="8" t="s">
        <v>27</v>
      </c>
      <c r="E454" s="8" t="s">
        <v>21</v>
      </c>
      <c r="F454" s="8" t="s">
        <v>44</v>
      </c>
      <c r="G454" s="8">
        <v>63.61</v>
      </c>
      <c r="H454" s="8">
        <v>5</v>
      </c>
      <c r="I454" s="8">
        <v>15.9025</v>
      </c>
      <c r="J454" s="8">
        <v>333.95249999999999</v>
      </c>
      <c r="K454" s="17">
        <v>43540</v>
      </c>
      <c r="L454" s="74">
        <v>0.52986111111111112</v>
      </c>
      <c r="M454" s="8" t="s">
        <v>23</v>
      </c>
      <c r="N454" s="8">
        <v>318.05</v>
      </c>
      <c r="O454" s="8">
        <v>4.7619047620000003</v>
      </c>
      <c r="P454" s="8">
        <v>15.9025</v>
      </c>
      <c r="Q454" s="8">
        <v>4.8</v>
      </c>
    </row>
    <row r="455" spans="1:17" x14ac:dyDescent="0.3">
      <c r="A455" s="8" t="s">
        <v>489</v>
      </c>
      <c r="B455" s="8" t="s">
        <v>18</v>
      </c>
      <c r="C455" s="8" t="s">
        <v>19</v>
      </c>
      <c r="D455" s="8" t="s">
        <v>27</v>
      </c>
      <c r="E455" s="8" t="s">
        <v>31</v>
      </c>
      <c r="F455" s="8" t="s">
        <v>22</v>
      </c>
      <c r="G455" s="8">
        <v>25</v>
      </c>
      <c r="H455" s="8">
        <v>1</v>
      </c>
      <c r="I455" s="8">
        <v>1.25</v>
      </c>
      <c r="J455" s="8">
        <v>26.25</v>
      </c>
      <c r="K455" s="17">
        <v>43527</v>
      </c>
      <c r="L455" s="74">
        <v>0.63124999999999998</v>
      </c>
      <c r="M455" s="8" t="s">
        <v>23</v>
      </c>
      <c r="N455" s="8">
        <v>25</v>
      </c>
      <c r="O455" s="8">
        <v>4.7619047620000003</v>
      </c>
      <c r="P455" s="8">
        <v>1.25</v>
      </c>
      <c r="Q455" s="8">
        <v>5.5</v>
      </c>
    </row>
    <row r="456" spans="1:17" x14ac:dyDescent="0.3">
      <c r="A456" s="8" t="s">
        <v>490</v>
      </c>
      <c r="B456" s="8" t="s">
        <v>18</v>
      </c>
      <c r="C456" s="8" t="s">
        <v>19</v>
      </c>
      <c r="D456" s="8" t="s">
        <v>20</v>
      </c>
      <c r="E456" s="8" t="s">
        <v>31</v>
      </c>
      <c r="F456" s="8" t="s">
        <v>28</v>
      </c>
      <c r="G456" s="8">
        <v>20.77</v>
      </c>
      <c r="H456" s="8">
        <v>4</v>
      </c>
      <c r="I456" s="8">
        <v>4.1539999999999999</v>
      </c>
      <c r="J456" s="8">
        <v>87.233999999999995</v>
      </c>
      <c r="K456" s="17">
        <v>43496</v>
      </c>
      <c r="L456" s="74">
        <v>0.57430555555555551</v>
      </c>
      <c r="M456" s="8" t="s">
        <v>29</v>
      </c>
      <c r="N456" s="8">
        <v>83.08</v>
      </c>
      <c r="O456" s="8">
        <v>4.7619047620000003</v>
      </c>
      <c r="P456" s="8">
        <v>4.1539999999999999</v>
      </c>
      <c r="Q456" s="8">
        <v>4.7</v>
      </c>
    </row>
    <row r="457" spans="1:17" x14ac:dyDescent="0.3">
      <c r="A457" s="8" t="s">
        <v>491</v>
      </c>
      <c r="B457" s="8" t="s">
        <v>42</v>
      </c>
      <c r="C457" s="8" t="s">
        <v>43</v>
      </c>
      <c r="D457" s="8" t="s">
        <v>20</v>
      </c>
      <c r="E457" s="8" t="s">
        <v>21</v>
      </c>
      <c r="F457" s="8" t="s">
        <v>46</v>
      </c>
      <c r="G457" s="8">
        <v>29.56</v>
      </c>
      <c r="H457" s="8">
        <v>5</v>
      </c>
      <c r="I457" s="8">
        <v>7.39</v>
      </c>
      <c r="J457" s="8">
        <v>155.19</v>
      </c>
      <c r="K457" s="17">
        <v>43509</v>
      </c>
      <c r="L457" s="74">
        <v>0.70763888888888893</v>
      </c>
      <c r="M457" s="8" t="s">
        <v>29</v>
      </c>
      <c r="N457" s="8">
        <v>147.80000000000001</v>
      </c>
      <c r="O457" s="8">
        <v>4.7619047620000003</v>
      </c>
      <c r="P457" s="8">
        <v>7.39</v>
      </c>
      <c r="Q457" s="8">
        <v>6.9</v>
      </c>
    </row>
    <row r="458" spans="1:17" x14ac:dyDescent="0.3">
      <c r="A458" s="8" t="s">
        <v>492</v>
      </c>
      <c r="B458" s="8" t="s">
        <v>42</v>
      </c>
      <c r="C458" s="8" t="s">
        <v>43</v>
      </c>
      <c r="D458" s="8" t="s">
        <v>20</v>
      </c>
      <c r="E458" s="8" t="s">
        <v>21</v>
      </c>
      <c r="F458" s="8" t="s">
        <v>44</v>
      </c>
      <c r="G458" s="8">
        <v>77.400000000000006</v>
      </c>
      <c r="H458" s="8">
        <v>9</v>
      </c>
      <c r="I458" s="8">
        <v>34.83</v>
      </c>
      <c r="J458" s="8">
        <v>731.43</v>
      </c>
      <c r="K458" s="17">
        <v>43511</v>
      </c>
      <c r="L458" s="74">
        <v>0.59375</v>
      </c>
      <c r="M458" s="8" t="s">
        <v>33</v>
      </c>
      <c r="N458" s="8">
        <v>696.6</v>
      </c>
      <c r="O458" s="8">
        <v>4.7619047620000003</v>
      </c>
      <c r="P458" s="8">
        <v>34.83</v>
      </c>
      <c r="Q458" s="8">
        <v>4.5</v>
      </c>
    </row>
    <row r="459" spans="1:17" x14ac:dyDescent="0.3">
      <c r="A459" s="8" t="s">
        <v>493</v>
      </c>
      <c r="B459" s="8" t="s">
        <v>42</v>
      </c>
      <c r="C459" s="8" t="s">
        <v>43</v>
      </c>
      <c r="D459" s="8" t="s">
        <v>27</v>
      </c>
      <c r="E459" s="8" t="s">
        <v>31</v>
      </c>
      <c r="F459" s="8" t="s">
        <v>28</v>
      </c>
      <c r="G459" s="8">
        <v>79.39</v>
      </c>
      <c r="H459" s="8">
        <v>10</v>
      </c>
      <c r="I459" s="8">
        <v>39.695</v>
      </c>
      <c r="J459" s="8">
        <v>833.59500000000003</v>
      </c>
      <c r="K459" s="17">
        <v>43503</v>
      </c>
      <c r="L459" s="74">
        <v>0.85</v>
      </c>
      <c r="M459" s="8" t="s">
        <v>29</v>
      </c>
      <c r="N459" s="8">
        <v>793.9</v>
      </c>
      <c r="O459" s="8">
        <v>4.7619047620000003</v>
      </c>
      <c r="P459" s="8">
        <v>39.695</v>
      </c>
      <c r="Q459" s="8">
        <v>6.2</v>
      </c>
    </row>
    <row r="460" spans="1:17" x14ac:dyDescent="0.3">
      <c r="A460" s="8" t="s">
        <v>494</v>
      </c>
      <c r="B460" s="8" t="s">
        <v>25</v>
      </c>
      <c r="C460" s="8" t="s">
        <v>26</v>
      </c>
      <c r="D460" s="8" t="s">
        <v>20</v>
      </c>
      <c r="E460" s="8" t="s">
        <v>21</v>
      </c>
      <c r="F460" s="8" t="s">
        <v>28</v>
      </c>
      <c r="G460" s="8">
        <v>46.57</v>
      </c>
      <c r="H460" s="8">
        <v>10</v>
      </c>
      <c r="I460" s="8">
        <v>23.285</v>
      </c>
      <c r="J460" s="8">
        <v>488.98500000000001</v>
      </c>
      <c r="K460" s="17">
        <v>43492</v>
      </c>
      <c r="L460" s="74">
        <v>0.58194444444444449</v>
      </c>
      <c r="M460" s="8" t="s">
        <v>29</v>
      </c>
      <c r="N460" s="8">
        <v>465.7</v>
      </c>
      <c r="O460" s="8">
        <v>4.7619047620000003</v>
      </c>
      <c r="P460" s="8">
        <v>23.285</v>
      </c>
      <c r="Q460" s="8">
        <v>7.6</v>
      </c>
    </row>
    <row r="461" spans="1:17" x14ac:dyDescent="0.3">
      <c r="A461" s="8" t="s">
        <v>495</v>
      </c>
      <c r="B461" s="8" t="s">
        <v>25</v>
      </c>
      <c r="C461" s="8" t="s">
        <v>26</v>
      </c>
      <c r="D461" s="8" t="s">
        <v>27</v>
      </c>
      <c r="E461" s="8" t="s">
        <v>31</v>
      </c>
      <c r="F461" s="8" t="s">
        <v>44</v>
      </c>
      <c r="G461" s="8">
        <v>35.89</v>
      </c>
      <c r="H461" s="8">
        <v>1</v>
      </c>
      <c r="I461" s="8">
        <v>1.7945</v>
      </c>
      <c r="J461" s="8">
        <v>37.6845</v>
      </c>
      <c r="K461" s="17">
        <v>43519</v>
      </c>
      <c r="L461" s="74">
        <v>0.70277777777777772</v>
      </c>
      <c r="M461" s="8" t="s">
        <v>33</v>
      </c>
      <c r="N461" s="8">
        <v>35.89</v>
      </c>
      <c r="O461" s="8">
        <v>4.7619047620000003</v>
      </c>
      <c r="P461" s="8">
        <v>1.7945</v>
      </c>
      <c r="Q461" s="8">
        <v>7.9</v>
      </c>
    </row>
    <row r="462" spans="1:17" x14ac:dyDescent="0.3">
      <c r="A462" s="8" t="s">
        <v>496</v>
      </c>
      <c r="B462" s="8" t="s">
        <v>25</v>
      </c>
      <c r="C462" s="8" t="s">
        <v>26</v>
      </c>
      <c r="D462" s="8" t="s">
        <v>27</v>
      </c>
      <c r="E462" s="8" t="s">
        <v>31</v>
      </c>
      <c r="F462" s="8" t="s">
        <v>44</v>
      </c>
      <c r="G462" s="8">
        <v>40.520000000000003</v>
      </c>
      <c r="H462" s="8">
        <v>5</v>
      </c>
      <c r="I462" s="8">
        <v>10.130000000000001</v>
      </c>
      <c r="J462" s="8">
        <v>212.73</v>
      </c>
      <c r="K462" s="17">
        <v>43499</v>
      </c>
      <c r="L462" s="74">
        <v>0.6381944444444444</v>
      </c>
      <c r="M462" s="8" t="s">
        <v>29</v>
      </c>
      <c r="N462" s="8">
        <v>202.6</v>
      </c>
      <c r="O462" s="8">
        <v>4.7619047620000003</v>
      </c>
      <c r="P462" s="8">
        <v>10.130000000000001</v>
      </c>
      <c r="Q462" s="8">
        <v>4.5</v>
      </c>
    </row>
    <row r="463" spans="1:17" x14ac:dyDescent="0.3">
      <c r="A463" s="8" t="s">
        <v>497</v>
      </c>
      <c r="B463" s="8" t="s">
        <v>42</v>
      </c>
      <c r="C463" s="8" t="s">
        <v>43</v>
      </c>
      <c r="D463" s="8" t="s">
        <v>20</v>
      </c>
      <c r="E463" s="8" t="s">
        <v>21</v>
      </c>
      <c r="F463" s="8" t="s">
        <v>44</v>
      </c>
      <c r="G463" s="8">
        <v>73.05</v>
      </c>
      <c r="H463" s="8">
        <v>10</v>
      </c>
      <c r="I463" s="8">
        <v>36.524999999999999</v>
      </c>
      <c r="J463" s="8">
        <v>767.02499999999998</v>
      </c>
      <c r="K463" s="17">
        <v>43527</v>
      </c>
      <c r="L463" s="74">
        <v>0.51736111111111116</v>
      </c>
      <c r="M463" s="8" t="s">
        <v>33</v>
      </c>
      <c r="N463" s="8">
        <v>730.5</v>
      </c>
      <c r="O463" s="8">
        <v>4.7619047620000003</v>
      </c>
      <c r="P463" s="8">
        <v>36.524999999999999</v>
      </c>
      <c r="Q463" s="8">
        <v>8.6999999999999993</v>
      </c>
    </row>
    <row r="464" spans="1:17" x14ac:dyDescent="0.3">
      <c r="A464" s="8" t="s">
        <v>498</v>
      </c>
      <c r="B464" s="8" t="s">
        <v>25</v>
      </c>
      <c r="C464" s="8" t="s">
        <v>26</v>
      </c>
      <c r="D464" s="8" t="s">
        <v>27</v>
      </c>
      <c r="E464" s="8" t="s">
        <v>21</v>
      </c>
      <c r="F464" s="8" t="s">
        <v>36</v>
      </c>
      <c r="G464" s="8">
        <v>73.95</v>
      </c>
      <c r="H464" s="8">
        <v>4</v>
      </c>
      <c r="I464" s="8">
        <v>14.79</v>
      </c>
      <c r="J464" s="8">
        <v>310.58999999999997</v>
      </c>
      <c r="K464" s="17">
        <v>43499</v>
      </c>
      <c r="L464" s="74">
        <v>0.41805555555555557</v>
      </c>
      <c r="M464" s="8" t="s">
        <v>29</v>
      </c>
      <c r="N464" s="8">
        <v>295.8</v>
      </c>
      <c r="O464" s="8">
        <v>4.7619047620000003</v>
      </c>
      <c r="P464" s="8">
        <v>14.79</v>
      </c>
      <c r="Q464" s="8">
        <v>6.1</v>
      </c>
    </row>
    <row r="465" spans="1:17" x14ac:dyDescent="0.3">
      <c r="A465" s="8" t="s">
        <v>499</v>
      </c>
      <c r="B465" s="8" t="s">
        <v>25</v>
      </c>
      <c r="C465" s="8" t="s">
        <v>26</v>
      </c>
      <c r="D465" s="8" t="s">
        <v>20</v>
      </c>
      <c r="E465" s="8" t="s">
        <v>21</v>
      </c>
      <c r="F465" s="8" t="s">
        <v>44</v>
      </c>
      <c r="G465" s="8">
        <v>22.62</v>
      </c>
      <c r="H465" s="8">
        <v>1</v>
      </c>
      <c r="I465" s="8">
        <v>1.131</v>
      </c>
      <c r="J465" s="8">
        <v>23.751000000000001</v>
      </c>
      <c r="K465" s="17">
        <v>43541</v>
      </c>
      <c r="L465" s="74">
        <v>0.79027777777777775</v>
      </c>
      <c r="M465" s="8" t="s">
        <v>29</v>
      </c>
      <c r="N465" s="8">
        <v>22.62</v>
      </c>
      <c r="O465" s="8">
        <v>4.7619047620000003</v>
      </c>
      <c r="P465" s="8">
        <v>1.131</v>
      </c>
      <c r="Q465" s="8">
        <v>6.4</v>
      </c>
    </row>
    <row r="466" spans="1:17" x14ac:dyDescent="0.3">
      <c r="A466" s="8" t="s">
        <v>500</v>
      </c>
      <c r="B466" s="8" t="s">
        <v>18</v>
      </c>
      <c r="C466" s="8" t="s">
        <v>19</v>
      </c>
      <c r="D466" s="8" t="s">
        <v>20</v>
      </c>
      <c r="E466" s="8" t="s">
        <v>31</v>
      </c>
      <c r="F466" s="8" t="s">
        <v>44</v>
      </c>
      <c r="G466" s="8">
        <v>51.34</v>
      </c>
      <c r="H466" s="8">
        <v>5</v>
      </c>
      <c r="I466" s="8">
        <v>12.835000000000001</v>
      </c>
      <c r="J466" s="8">
        <v>269.53500000000003</v>
      </c>
      <c r="K466" s="17">
        <v>43552</v>
      </c>
      <c r="L466" s="74">
        <v>0.64652777777777781</v>
      </c>
      <c r="M466" s="8" t="s">
        <v>33</v>
      </c>
      <c r="N466" s="8">
        <v>256.7</v>
      </c>
      <c r="O466" s="8">
        <v>4.7619047620000003</v>
      </c>
      <c r="P466" s="8">
        <v>12.835000000000001</v>
      </c>
      <c r="Q466" s="8">
        <v>9.1</v>
      </c>
    </row>
    <row r="467" spans="1:17" x14ac:dyDescent="0.3">
      <c r="A467" s="8" t="s">
        <v>501</v>
      </c>
      <c r="B467" s="8" t="s">
        <v>25</v>
      </c>
      <c r="C467" s="8" t="s">
        <v>26</v>
      </c>
      <c r="D467" s="8" t="s">
        <v>20</v>
      </c>
      <c r="E467" s="8" t="s">
        <v>21</v>
      </c>
      <c r="F467" s="8" t="s">
        <v>36</v>
      </c>
      <c r="G467" s="8">
        <v>54.55</v>
      </c>
      <c r="H467" s="8">
        <v>10</v>
      </c>
      <c r="I467" s="8">
        <v>27.274999999999999</v>
      </c>
      <c r="J467" s="8">
        <v>572.77499999999998</v>
      </c>
      <c r="K467" s="17">
        <v>43526</v>
      </c>
      <c r="L467" s="74">
        <v>0.47361111111111109</v>
      </c>
      <c r="M467" s="8" t="s">
        <v>33</v>
      </c>
      <c r="N467" s="8">
        <v>545.5</v>
      </c>
      <c r="O467" s="8">
        <v>4.7619047620000003</v>
      </c>
      <c r="P467" s="8">
        <v>27.274999999999999</v>
      </c>
      <c r="Q467" s="8">
        <v>7.1</v>
      </c>
    </row>
    <row r="468" spans="1:17" x14ac:dyDescent="0.3">
      <c r="A468" s="8" t="s">
        <v>502</v>
      </c>
      <c r="B468" s="8" t="s">
        <v>25</v>
      </c>
      <c r="C468" s="8" t="s">
        <v>26</v>
      </c>
      <c r="D468" s="8" t="s">
        <v>20</v>
      </c>
      <c r="E468" s="8" t="s">
        <v>21</v>
      </c>
      <c r="F468" s="8" t="s">
        <v>22</v>
      </c>
      <c r="G468" s="8">
        <v>37.15</v>
      </c>
      <c r="H468" s="8">
        <v>7</v>
      </c>
      <c r="I468" s="8">
        <v>13.0025</v>
      </c>
      <c r="J468" s="8">
        <v>273.05250000000001</v>
      </c>
      <c r="K468" s="17">
        <v>43504</v>
      </c>
      <c r="L468" s="74">
        <v>0.55000000000000004</v>
      </c>
      <c r="M468" s="8" t="s">
        <v>33</v>
      </c>
      <c r="N468" s="8">
        <v>260.05</v>
      </c>
      <c r="O468" s="8">
        <v>4.7619047620000003</v>
      </c>
      <c r="P468" s="8">
        <v>13.0025</v>
      </c>
      <c r="Q468" s="8">
        <v>7.7</v>
      </c>
    </row>
    <row r="469" spans="1:17" x14ac:dyDescent="0.3">
      <c r="A469" s="8" t="s">
        <v>503</v>
      </c>
      <c r="B469" s="8" t="s">
        <v>42</v>
      </c>
      <c r="C469" s="8" t="s">
        <v>43</v>
      </c>
      <c r="D469" s="8" t="s">
        <v>27</v>
      </c>
      <c r="E469" s="8" t="s">
        <v>31</v>
      </c>
      <c r="F469" s="8" t="s">
        <v>36</v>
      </c>
      <c r="G469" s="8">
        <v>37.020000000000003</v>
      </c>
      <c r="H469" s="8">
        <v>6</v>
      </c>
      <c r="I469" s="8">
        <v>11.106</v>
      </c>
      <c r="J469" s="8">
        <v>233.226</v>
      </c>
      <c r="K469" s="17">
        <v>43546</v>
      </c>
      <c r="L469" s="74">
        <v>0.7729166666666667</v>
      </c>
      <c r="M469" s="8" t="s">
        <v>29</v>
      </c>
      <c r="N469" s="8">
        <v>222.12</v>
      </c>
      <c r="O469" s="8">
        <v>4.7619047620000003</v>
      </c>
      <c r="P469" s="8">
        <v>11.106</v>
      </c>
      <c r="Q469" s="8">
        <v>4.5</v>
      </c>
    </row>
    <row r="470" spans="1:17" x14ac:dyDescent="0.3">
      <c r="A470" s="8" t="s">
        <v>504</v>
      </c>
      <c r="B470" s="8" t="s">
        <v>25</v>
      </c>
      <c r="C470" s="8" t="s">
        <v>26</v>
      </c>
      <c r="D470" s="8" t="s">
        <v>27</v>
      </c>
      <c r="E470" s="8" t="s">
        <v>31</v>
      </c>
      <c r="F470" s="8" t="s">
        <v>44</v>
      </c>
      <c r="G470" s="8">
        <v>21.58</v>
      </c>
      <c r="H470" s="8">
        <v>1</v>
      </c>
      <c r="I470" s="8">
        <v>1.079</v>
      </c>
      <c r="J470" s="8">
        <v>22.658999999999999</v>
      </c>
      <c r="K470" s="17">
        <v>43505</v>
      </c>
      <c r="L470" s="74">
        <v>0.41805555555555557</v>
      </c>
      <c r="M470" s="8" t="s">
        <v>23</v>
      </c>
      <c r="N470" s="8">
        <v>21.58</v>
      </c>
      <c r="O470" s="8">
        <v>4.7619047620000003</v>
      </c>
      <c r="P470" s="8">
        <v>1.079</v>
      </c>
      <c r="Q470" s="8">
        <v>7.2</v>
      </c>
    </row>
    <row r="471" spans="1:17" x14ac:dyDescent="0.3">
      <c r="A471" s="8" t="s">
        <v>505</v>
      </c>
      <c r="B471" s="8" t="s">
        <v>25</v>
      </c>
      <c r="C471" s="8" t="s">
        <v>26</v>
      </c>
      <c r="D471" s="8" t="s">
        <v>20</v>
      </c>
      <c r="E471" s="8" t="s">
        <v>21</v>
      </c>
      <c r="F471" s="8" t="s">
        <v>28</v>
      </c>
      <c r="G471" s="8">
        <v>98.84</v>
      </c>
      <c r="H471" s="8">
        <v>1</v>
      </c>
      <c r="I471" s="8">
        <v>4.9420000000000002</v>
      </c>
      <c r="J471" s="8">
        <v>103.782</v>
      </c>
      <c r="K471" s="17">
        <v>43511</v>
      </c>
      <c r="L471" s="74">
        <v>0.47291666666666665</v>
      </c>
      <c r="M471" s="8" t="s">
        <v>29</v>
      </c>
      <c r="N471" s="8">
        <v>98.84</v>
      </c>
      <c r="O471" s="8">
        <v>4.7619047620000003</v>
      </c>
      <c r="P471" s="8">
        <v>4.9420000000000002</v>
      </c>
      <c r="Q471" s="8">
        <v>8.4</v>
      </c>
    </row>
    <row r="472" spans="1:17" x14ac:dyDescent="0.3">
      <c r="A472" s="8" t="s">
        <v>506</v>
      </c>
      <c r="B472" s="8" t="s">
        <v>25</v>
      </c>
      <c r="C472" s="8" t="s">
        <v>26</v>
      </c>
      <c r="D472" s="8" t="s">
        <v>20</v>
      </c>
      <c r="E472" s="8" t="s">
        <v>21</v>
      </c>
      <c r="F472" s="8" t="s">
        <v>32</v>
      </c>
      <c r="G472" s="8">
        <v>83.77</v>
      </c>
      <c r="H472" s="8">
        <v>6</v>
      </c>
      <c r="I472" s="8">
        <v>25.131</v>
      </c>
      <c r="J472" s="8">
        <v>527.75099999999998</v>
      </c>
      <c r="K472" s="17">
        <v>43488</v>
      </c>
      <c r="L472" s="74">
        <v>0.50694444444444442</v>
      </c>
      <c r="M472" s="8" t="s">
        <v>23</v>
      </c>
      <c r="N472" s="8">
        <v>502.62</v>
      </c>
      <c r="O472" s="8">
        <v>4.7619047620000003</v>
      </c>
      <c r="P472" s="8">
        <v>25.131</v>
      </c>
      <c r="Q472" s="8">
        <v>5.4</v>
      </c>
    </row>
    <row r="473" spans="1:17" x14ac:dyDescent="0.3">
      <c r="A473" s="8" t="s">
        <v>507</v>
      </c>
      <c r="B473" s="8" t="s">
        <v>18</v>
      </c>
      <c r="C473" s="8" t="s">
        <v>19</v>
      </c>
      <c r="D473" s="8" t="s">
        <v>20</v>
      </c>
      <c r="E473" s="8" t="s">
        <v>21</v>
      </c>
      <c r="F473" s="8" t="s">
        <v>36</v>
      </c>
      <c r="G473" s="8">
        <v>40.049999999999997</v>
      </c>
      <c r="H473" s="8">
        <v>4</v>
      </c>
      <c r="I473" s="8">
        <v>8.01</v>
      </c>
      <c r="J473" s="8">
        <v>168.21</v>
      </c>
      <c r="K473" s="17">
        <v>43490</v>
      </c>
      <c r="L473" s="74">
        <v>0.4861111111111111</v>
      </c>
      <c r="M473" s="8" t="s">
        <v>29</v>
      </c>
      <c r="N473" s="8">
        <v>160.19999999999999</v>
      </c>
      <c r="O473" s="8">
        <v>4.7619047620000003</v>
      </c>
      <c r="P473" s="8">
        <v>8.01</v>
      </c>
      <c r="Q473" s="8">
        <v>9.6999999999999993</v>
      </c>
    </row>
    <row r="474" spans="1:17" x14ac:dyDescent="0.3">
      <c r="A474" s="8" t="s">
        <v>508</v>
      </c>
      <c r="B474" s="8" t="s">
        <v>18</v>
      </c>
      <c r="C474" s="8" t="s">
        <v>19</v>
      </c>
      <c r="D474" s="8" t="s">
        <v>20</v>
      </c>
      <c r="E474" s="8" t="s">
        <v>31</v>
      </c>
      <c r="F474" s="8" t="s">
        <v>46</v>
      </c>
      <c r="G474" s="8">
        <v>43.13</v>
      </c>
      <c r="H474" s="8">
        <v>10</v>
      </c>
      <c r="I474" s="8">
        <v>21.565000000000001</v>
      </c>
      <c r="J474" s="8">
        <v>452.86500000000001</v>
      </c>
      <c r="K474" s="17">
        <v>43498</v>
      </c>
      <c r="L474" s="74">
        <v>0.77152777777777781</v>
      </c>
      <c r="M474" s="8" t="s">
        <v>33</v>
      </c>
      <c r="N474" s="8">
        <v>431.3</v>
      </c>
      <c r="O474" s="8">
        <v>4.7619047620000003</v>
      </c>
      <c r="P474" s="8">
        <v>21.565000000000001</v>
      </c>
      <c r="Q474" s="8">
        <v>5.5</v>
      </c>
    </row>
    <row r="475" spans="1:17" x14ac:dyDescent="0.3">
      <c r="A475" s="8" t="s">
        <v>509</v>
      </c>
      <c r="B475" s="8" t="s">
        <v>42</v>
      </c>
      <c r="C475" s="8" t="s">
        <v>43</v>
      </c>
      <c r="D475" s="8" t="s">
        <v>20</v>
      </c>
      <c r="E475" s="8" t="s">
        <v>31</v>
      </c>
      <c r="F475" s="8" t="s">
        <v>22</v>
      </c>
      <c r="G475" s="8">
        <v>72.569999999999993</v>
      </c>
      <c r="H475" s="8">
        <v>8</v>
      </c>
      <c r="I475" s="8">
        <v>29.027999999999999</v>
      </c>
      <c r="J475" s="8">
        <v>609.58799999999997</v>
      </c>
      <c r="K475" s="17">
        <v>43554</v>
      </c>
      <c r="L475" s="74">
        <v>0.74861111111111112</v>
      </c>
      <c r="M475" s="8" t="s">
        <v>29</v>
      </c>
      <c r="N475" s="8">
        <v>580.55999999999995</v>
      </c>
      <c r="O475" s="8">
        <v>4.7619047620000003</v>
      </c>
      <c r="P475" s="8">
        <v>29.027999999999999</v>
      </c>
      <c r="Q475" s="8">
        <v>4.5999999999999996</v>
      </c>
    </row>
    <row r="476" spans="1:17" x14ac:dyDescent="0.3">
      <c r="A476" s="8" t="s">
        <v>510</v>
      </c>
      <c r="B476" s="8" t="s">
        <v>18</v>
      </c>
      <c r="C476" s="8" t="s">
        <v>19</v>
      </c>
      <c r="D476" s="8" t="s">
        <v>20</v>
      </c>
      <c r="E476" s="8" t="s">
        <v>21</v>
      </c>
      <c r="F476" s="8" t="s">
        <v>28</v>
      </c>
      <c r="G476" s="8">
        <v>64.44</v>
      </c>
      <c r="H476" s="8">
        <v>5</v>
      </c>
      <c r="I476" s="8">
        <v>16.11</v>
      </c>
      <c r="J476" s="8">
        <v>338.31</v>
      </c>
      <c r="K476" s="17">
        <v>43554</v>
      </c>
      <c r="L476" s="74">
        <v>0.71111111111111114</v>
      </c>
      <c r="M476" s="8" t="s">
        <v>29</v>
      </c>
      <c r="N476" s="8">
        <v>322.2</v>
      </c>
      <c r="O476" s="8">
        <v>4.7619047620000003</v>
      </c>
      <c r="P476" s="8">
        <v>16.11</v>
      </c>
      <c r="Q476" s="8">
        <v>6.6</v>
      </c>
    </row>
    <row r="477" spans="1:17" x14ac:dyDescent="0.3">
      <c r="A477" s="8" t="s">
        <v>511</v>
      </c>
      <c r="B477" s="8" t="s">
        <v>18</v>
      </c>
      <c r="C477" s="8" t="s">
        <v>19</v>
      </c>
      <c r="D477" s="8" t="s">
        <v>27</v>
      </c>
      <c r="E477" s="8" t="s">
        <v>31</v>
      </c>
      <c r="F477" s="8" t="s">
        <v>22</v>
      </c>
      <c r="G477" s="8">
        <v>65.180000000000007</v>
      </c>
      <c r="H477" s="8">
        <v>3</v>
      </c>
      <c r="I477" s="8">
        <v>9.7769999999999992</v>
      </c>
      <c r="J477" s="8">
        <v>205.31700000000001</v>
      </c>
      <c r="K477" s="17">
        <v>43521</v>
      </c>
      <c r="L477" s="74">
        <v>0.85763888888888884</v>
      </c>
      <c r="M477" s="8" t="s">
        <v>33</v>
      </c>
      <c r="N477" s="8">
        <v>195.54</v>
      </c>
      <c r="O477" s="8">
        <v>4.7619047620000003</v>
      </c>
      <c r="P477" s="8">
        <v>9.7769999999999992</v>
      </c>
      <c r="Q477" s="8">
        <v>6.3</v>
      </c>
    </row>
    <row r="478" spans="1:17" x14ac:dyDescent="0.3">
      <c r="A478" s="8" t="s">
        <v>512</v>
      </c>
      <c r="B478" s="8" t="s">
        <v>18</v>
      </c>
      <c r="C478" s="8" t="s">
        <v>19</v>
      </c>
      <c r="D478" s="8" t="s">
        <v>27</v>
      </c>
      <c r="E478" s="8" t="s">
        <v>21</v>
      </c>
      <c r="F478" s="8" t="s">
        <v>36</v>
      </c>
      <c r="G478" s="8">
        <v>33.26</v>
      </c>
      <c r="H478" s="8">
        <v>5</v>
      </c>
      <c r="I478" s="8">
        <v>8.3149999999999995</v>
      </c>
      <c r="J478" s="8">
        <v>174.61500000000001</v>
      </c>
      <c r="K478" s="17">
        <v>43542</v>
      </c>
      <c r="L478" s="74">
        <v>0.67361111111111116</v>
      </c>
      <c r="M478" s="8" t="s">
        <v>33</v>
      </c>
      <c r="N478" s="8">
        <v>166.3</v>
      </c>
      <c r="O478" s="8">
        <v>4.7619047620000003</v>
      </c>
      <c r="P478" s="8">
        <v>8.3149999999999995</v>
      </c>
      <c r="Q478" s="8">
        <v>4.2</v>
      </c>
    </row>
    <row r="479" spans="1:17" x14ac:dyDescent="0.3">
      <c r="A479" s="8" t="s">
        <v>513</v>
      </c>
      <c r="B479" s="8" t="s">
        <v>25</v>
      </c>
      <c r="C479" s="8" t="s">
        <v>26</v>
      </c>
      <c r="D479" s="8" t="s">
        <v>27</v>
      </c>
      <c r="E479" s="8" t="s">
        <v>31</v>
      </c>
      <c r="F479" s="8" t="s">
        <v>28</v>
      </c>
      <c r="G479" s="8">
        <v>84.07</v>
      </c>
      <c r="H479" s="8">
        <v>4</v>
      </c>
      <c r="I479" s="8">
        <v>16.814</v>
      </c>
      <c r="J479" s="8">
        <v>353.09399999999999</v>
      </c>
      <c r="K479" s="17">
        <v>43531</v>
      </c>
      <c r="L479" s="74">
        <v>0.70416666666666672</v>
      </c>
      <c r="M479" s="8" t="s">
        <v>23</v>
      </c>
      <c r="N479" s="8">
        <v>336.28</v>
      </c>
      <c r="O479" s="8">
        <v>4.7619047620000003</v>
      </c>
      <c r="P479" s="8">
        <v>16.814</v>
      </c>
      <c r="Q479" s="8">
        <v>4.4000000000000004</v>
      </c>
    </row>
    <row r="480" spans="1:17" x14ac:dyDescent="0.3">
      <c r="A480" s="8" t="s">
        <v>514</v>
      </c>
      <c r="B480" s="8" t="s">
        <v>42</v>
      </c>
      <c r="C480" s="8" t="s">
        <v>43</v>
      </c>
      <c r="D480" s="8" t="s">
        <v>27</v>
      </c>
      <c r="E480" s="8" t="s">
        <v>31</v>
      </c>
      <c r="F480" s="8" t="s">
        <v>36</v>
      </c>
      <c r="G480" s="8">
        <v>34.369999999999997</v>
      </c>
      <c r="H480" s="8">
        <v>10</v>
      </c>
      <c r="I480" s="8">
        <v>17.184999999999999</v>
      </c>
      <c r="J480" s="8">
        <v>360.88499999999999</v>
      </c>
      <c r="K480" s="17">
        <v>43540</v>
      </c>
      <c r="L480" s="74">
        <v>0.42430555555555555</v>
      </c>
      <c r="M480" s="8" t="s">
        <v>23</v>
      </c>
      <c r="N480" s="8">
        <v>343.7</v>
      </c>
      <c r="O480" s="8">
        <v>4.7619047620000003</v>
      </c>
      <c r="P480" s="8">
        <v>17.184999999999999</v>
      </c>
      <c r="Q480" s="8">
        <v>6.7</v>
      </c>
    </row>
    <row r="481" spans="1:17" x14ac:dyDescent="0.3">
      <c r="A481" s="8" t="s">
        <v>515</v>
      </c>
      <c r="B481" s="8" t="s">
        <v>18</v>
      </c>
      <c r="C481" s="8" t="s">
        <v>19</v>
      </c>
      <c r="D481" s="8" t="s">
        <v>27</v>
      </c>
      <c r="E481" s="8" t="s">
        <v>31</v>
      </c>
      <c r="F481" s="8" t="s">
        <v>28</v>
      </c>
      <c r="G481" s="8">
        <v>38.6</v>
      </c>
      <c r="H481" s="8">
        <v>1</v>
      </c>
      <c r="I481" s="8">
        <v>1.93</v>
      </c>
      <c r="J481" s="8">
        <v>40.53</v>
      </c>
      <c r="K481" s="17">
        <v>43494</v>
      </c>
      <c r="L481" s="74">
        <v>0.47638888888888886</v>
      </c>
      <c r="M481" s="8" t="s">
        <v>23</v>
      </c>
      <c r="N481" s="8">
        <v>38.6</v>
      </c>
      <c r="O481" s="8">
        <v>4.7619047620000003</v>
      </c>
      <c r="P481" s="8">
        <v>1.93</v>
      </c>
      <c r="Q481" s="8">
        <v>6.7</v>
      </c>
    </row>
    <row r="482" spans="1:17" x14ac:dyDescent="0.3">
      <c r="A482" s="8" t="s">
        <v>516</v>
      </c>
      <c r="B482" s="8" t="s">
        <v>25</v>
      </c>
      <c r="C482" s="8" t="s">
        <v>26</v>
      </c>
      <c r="D482" s="8" t="s">
        <v>27</v>
      </c>
      <c r="E482" s="8" t="s">
        <v>31</v>
      </c>
      <c r="F482" s="8" t="s">
        <v>44</v>
      </c>
      <c r="G482" s="8">
        <v>65.97</v>
      </c>
      <c r="H482" s="8">
        <v>8</v>
      </c>
      <c r="I482" s="8">
        <v>26.388000000000002</v>
      </c>
      <c r="J482" s="8">
        <v>554.14800000000002</v>
      </c>
      <c r="K482" s="17">
        <v>43498</v>
      </c>
      <c r="L482" s="74">
        <v>0.85347222222222219</v>
      </c>
      <c r="M482" s="8" t="s">
        <v>29</v>
      </c>
      <c r="N482" s="8">
        <v>527.76</v>
      </c>
      <c r="O482" s="8">
        <v>4.7619047620000003</v>
      </c>
      <c r="P482" s="8">
        <v>26.388000000000002</v>
      </c>
      <c r="Q482" s="8">
        <v>8.4</v>
      </c>
    </row>
    <row r="483" spans="1:17" x14ac:dyDescent="0.3">
      <c r="A483" s="8" t="s">
        <v>517</v>
      </c>
      <c r="B483" s="8" t="s">
        <v>25</v>
      </c>
      <c r="C483" s="8" t="s">
        <v>26</v>
      </c>
      <c r="D483" s="8" t="s">
        <v>27</v>
      </c>
      <c r="E483" s="8" t="s">
        <v>21</v>
      </c>
      <c r="F483" s="8" t="s">
        <v>28</v>
      </c>
      <c r="G483" s="8">
        <v>32.799999999999997</v>
      </c>
      <c r="H483" s="8">
        <v>10</v>
      </c>
      <c r="I483" s="8">
        <v>16.399999999999999</v>
      </c>
      <c r="J483" s="8">
        <v>344.4</v>
      </c>
      <c r="K483" s="17">
        <v>43511</v>
      </c>
      <c r="L483" s="74">
        <v>0.5083333333333333</v>
      </c>
      <c r="M483" s="8" t="s">
        <v>29</v>
      </c>
      <c r="N483" s="8">
        <v>328</v>
      </c>
      <c r="O483" s="8">
        <v>4.7619047620000003</v>
      </c>
      <c r="P483" s="8">
        <v>16.399999999999999</v>
      </c>
      <c r="Q483" s="8">
        <v>6.2</v>
      </c>
    </row>
    <row r="484" spans="1:17" x14ac:dyDescent="0.3">
      <c r="A484" s="8" t="s">
        <v>518</v>
      </c>
      <c r="B484" s="8" t="s">
        <v>18</v>
      </c>
      <c r="C484" s="8" t="s">
        <v>19</v>
      </c>
      <c r="D484" s="8" t="s">
        <v>27</v>
      </c>
      <c r="E484" s="8" t="s">
        <v>31</v>
      </c>
      <c r="F484" s="8" t="s">
        <v>36</v>
      </c>
      <c r="G484" s="8">
        <v>37.14</v>
      </c>
      <c r="H484" s="8">
        <v>5</v>
      </c>
      <c r="I484" s="8">
        <v>9.2850000000000001</v>
      </c>
      <c r="J484" s="8">
        <v>194.98500000000001</v>
      </c>
      <c r="K484" s="17">
        <v>43473</v>
      </c>
      <c r="L484" s="74">
        <v>0.54513888888888884</v>
      </c>
      <c r="M484" s="8" t="s">
        <v>23</v>
      </c>
      <c r="N484" s="8">
        <v>185.7</v>
      </c>
      <c r="O484" s="8">
        <v>4.7619047620000003</v>
      </c>
      <c r="P484" s="8">
        <v>9.2850000000000001</v>
      </c>
      <c r="Q484" s="8">
        <v>5</v>
      </c>
    </row>
    <row r="485" spans="1:17" x14ac:dyDescent="0.3">
      <c r="A485" s="8" t="s">
        <v>519</v>
      </c>
      <c r="B485" s="8" t="s">
        <v>42</v>
      </c>
      <c r="C485" s="8" t="s">
        <v>43</v>
      </c>
      <c r="D485" s="8" t="s">
        <v>20</v>
      </c>
      <c r="E485" s="8" t="s">
        <v>31</v>
      </c>
      <c r="F485" s="8" t="s">
        <v>32</v>
      </c>
      <c r="G485" s="8">
        <v>60.38</v>
      </c>
      <c r="H485" s="8">
        <v>10</v>
      </c>
      <c r="I485" s="8">
        <v>30.19</v>
      </c>
      <c r="J485" s="8">
        <v>633.99</v>
      </c>
      <c r="K485" s="17">
        <v>43508</v>
      </c>
      <c r="L485" s="74">
        <v>0.67986111111111114</v>
      </c>
      <c r="M485" s="8" t="s">
        <v>29</v>
      </c>
      <c r="N485" s="8">
        <v>603.79999999999995</v>
      </c>
      <c r="O485" s="8">
        <v>4.7619047620000003</v>
      </c>
      <c r="P485" s="8">
        <v>30.19</v>
      </c>
      <c r="Q485" s="8">
        <v>6</v>
      </c>
    </row>
    <row r="486" spans="1:17" x14ac:dyDescent="0.3">
      <c r="A486" s="8" t="s">
        <v>520</v>
      </c>
      <c r="B486" s="8" t="s">
        <v>25</v>
      </c>
      <c r="C486" s="8" t="s">
        <v>26</v>
      </c>
      <c r="D486" s="8" t="s">
        <v>20</v>
      </c>
      <c r="E486" s="8" t="s">
        <v>21</v>
      </c>
      <c r="F486" s="8" t="s">
        <v>36</v>
      </c>
      <c r="G486" s="8">
        <v>36.979999999999997</v>
      </c>
      <c r="H486" s="8">
        <v>10</v>
      </c>
      <c r="I486" s="8">
        <v>18.489999999999998</v>
      </c>
      <c r="J486" s="8">
        <v>388.29</v>
      </c>
      <c r="K486" s="17">
        <v>43466</v>
      </c>
      <c r="L486" s="74">
        <v>0.82499999999999996</v>
      </c>
      <c r="M486" s="8" t="s">
        <v>33</v>
      </c>
      <c r="N486" s="8">
        <v>369.8</v>
      </c>
      <c r="O486" s="8">
        <v>4.7619047620000003</v>
      </c>
      <c r="P486" s="8">
        <v>18.489999999999998</v>
      </c>
      <c r="Q486" s="8">
        <v>7</v>
      </c>
    </row>
    <row r="487" spans="1:17" x14ac:dyDescent="0.3">
      <c r="A487" s="8" t="s">
        <v>521</v>
      </c>
      <c r="B487" s="8" t="s">
        <v>42</v>
      </c>
      <c r="C487" s="8" t="s">
        <v>43</v>
      </c>
      <c r="D487" s="8" t="s">
        <v>20</v>
      </c>
      <c r="E487" s="8" t="s">
        <v>21</v>
      </c>
      <c r="F487" s="8" t="s">
        <v>36</v>
      </c>
      <c r="G487" s="8">
        <v>49.49</v>
      </c>
      <c r="H487" s="8">
        <v>4</v>
      </c>
      <c r="I487" s="8">
        <v>9.8979999999999997</v>
      </c>
      <c r="J487" s="8">
        <v>207.858</v>
      </c>
      <c r="K487" s="17">
        <v>43545</v>
      </c>
      <c r="L487" s="74">
        <v>0.64236111111111116</v>
      </c>
      <c r="M487" s="8" t="s">
        <v>23</v>
      </c>
      <c r="N487" s="8">
        <v>197.96</v>
      </c>
      <c r="O487" s="8">
        <v>4.7619047620000003</v>
      </c>
      <c r="P487" s="8">
        <v>9.8979999999999997</v>
      </c>
      <c r="Q487" s="8">
        <v>6.6</v>
      </c>
    </row>
    <row r="488" spans="1:17" x14ac:dyDescent="0.3">
      <c r="A488" s="8" t="s">
        <v>522</v>
      </c>
      <c r="B488" s="8" t="s">
        <v>42</v>
      </c>
      <c r="C488" s="8" t="s">
        <v>43</v>
      </c>
      <c r="D488" s="8" t="s">
        <v>27</v>
      </c>
      <c r="E488" s="8" t="s">
        <v>21</v>
      </c>
      <c r="F488" s="8" t="s">
        <v>46</v>
      </c>
      <c r="G488" s="8">
        <v>41.09</v>
      </c>
      <c r="H488" s="8">
        <v>10</v>
      </c>
      <c r="I488" s="8">
        <v>20.545000000000002</v>
      </c>
      <c r="J488" s="8">
        <v>431.44499999999999</v>
      </c>
      <c r="K488" s="17">
        <v>43524</v>
      </c>
      <c r="L488" s="74">
        <v>0.61250000000000004</v>
      </c>
      <c r="M488" s="8" t="s">
        <v>29</v>
      </c>
      <c r="N488" s="8">
        <v>410.9</v>
      </c>
      <c r="O488" s="8">
        <v>4.7619047620000003</v>
      </c>
      <c r="P488" s="8">
        <v>20.545000000000002</v>
      </c>
      <c r="Q488" s="8">
        <v>7.3</v>
      </c>
    </row>
    <row r="489" spans="1:17" x14ac:dyDescent="0.3">
      <c r="A489" s="8" t="s">
        <v>523</v>
      </c>
      <c r="B489" s="8" t="s">
        <v>18</v>
      </c>
      <c r="C489" s="8" t="s">
        <v>19</v>
      </c>
      <c r="D489" s="8" t="s">
        <v>27</v>
      </c>
      <c r="E489" s="8" t="s">
        <v>31</v>
      </c>
      <c r="F489" s="8" t="s">
        <v>46</v>
      </c>
      <c r="G489" s="8">
        <v>37.15</v>
      </c>
      <c r="H489" s="8">
        <v>4</v>
      </c>
      <c r="I489" s="8">
        <v>7.43</v>
      </c>
      <c r="J489" s="8">
        <v>156.03</v>
      </c>
      <c r="K489" s="17">
        <v>43547</v>
      </c>
      <c r="L489" s="74">
        <v>0.79097222222222219</v>
      </c>
      <c r="M489" s="8" t="s">
        <v>23</v>
      </c>
      <c r="N489" s="8">
        <v>148.6</v>
      </c>
      <c r="O489" s="8">
        <v>4.7619047620000003</v>
      </c>
      <c r="P489" s="8">
        <v>7.43</v>
      </c>
      <c r="Q489" s="8">
        <v>8.3000000000000007</v>
      </c>
    </row>
    <row r="490" spans="1:17" x14ac:dyDescent="0.3">
      <c r="A490" s="8" t="s">
        <v>524</v>
      </c>
      <c r="B490" s="8" t="s">
        <v>25</v>
      </c>
      <c r="C490" s="8" t="s">
        <v>26</v>
      </c>
      <c r="D490" s="8" t="s">
        <v>27</v>
      </c>
      <c r="E490" s="8" t="s">
        <v>31</v>
      </c>
      <c r="F490" s="8" t="s">
        <v>32</v>
      </c>
      <c r="G490" s="8">
        <v>22.96</v>
      </c>
      <c r="H490" s="8">
        <v>1</v>
      </c>
      <c r="I490" s="8">
        <v>1.1479999999999999</v>
      </c>
      <c r="J490" s="8">
        <v>24.108000000000001</v>
      </c>
      <c r="K490" s="17">
        <v>43495</v>
      </c>
      <c r="L490" s="74">
        <v>0.86597222222222225</v>
      </c>
      <c r="M490" s="8" t="s">
        <v>29</v>
      </c>
      <c r="N490" s="8">
        <v>22.96</v>
      </c>
      <c r="O490" s="8">
        <v>4.7619047620000003</v>
      </c>
      <c r="P490" s="8">
        <v>1.1479999999999999</v>
      </c>
      <c r="Q490" s="8">
        <v>4.3</v>
      </c>
    </row>
    <row r="491" spans="1:17" x14ac:dyDescent="0.3">
      <c r="A491" s="8" t="s">
        <v>525</v>
      </c>
      <c r="B491" s="8" t="s">
        <v>42</v>
      </c>
      <c r="C491" s="8" t="s">
        <v>43</v>
      </c>
      <c r="D491" s="8" t="s">
        <v>20</v>
      </c>
      <c r="E491" s="8" t="s">
        <v>21</v>
      </c>
      <c r="F491" s="8" t="s">
        <v>32</v>
      </c>
      <c r="G491" s="8">
        <v>77.680000000000007</v>
      </c>
      <c r="H491" s="8">
        <v>9</v>
      </c>
      <c r="I491" s="8">
        <v>34.956000000000003</v>
      </c>
      <c r="J491" s="8">
        <v>734.07600000000002</v>
      </c>
      <c r="K491" s="17">
        <v>43500</v>
      </c>
      <c r="L491" s="74">
        <v>0.55625000000000002</v>
      </c>
      <c r="M491" s="8" t="s">
        <v>23</v>
      </c>
      <c r="N491" s="8">
        <v>699.12</v>
      </c>
      <c r="O491" s="8">
        <v>4.7619047620000003</v>
      </c>
      <c r="P491" s="8">
        <v>34.956000000000003</v>
      </c>
      <c r="Q491" s="8">
        <v>9.8000000000000007</v>
      </c>
    </row>
    <row r="492" spans="1:17" x14ac:dyDescent="0.3">
      <c r="A492" s="8" t="s">
        <v>526</v>
      </c>
      <c r="B492" s="8" t="s">
        <v>42</v>
      </c>
      <c r="C492" s="8" t="s">
        <v>43</v>
      </c>
      <c r="D492" s="8" t="s">
        <v>27</v>
      </c>
      <c r="E492" s="8" t="s">
        <v>21</v>
      </c>
      <c r="F492" s="8" t="s">
        <v>46</v>
      </c>
      <c r="G492" s="8">
        <v>34.700000000000003</v>
      </c>
      <c r="H492" s="8">
        <v>2</v>
      </c>
      <c r="I492" s="8">
        <v>3.47</v>
      </c>
      <c r="J492" s="8">
        <v>72.87</v>
      </c>
      <c r="K492" s="17">
        <v>43537</v>
      </c>
      <c r="L492" s="74">
        <v>0.82499999999999996</v>
      </c>
      <c r="M492" s="8" t="s">
        <v>23</v>
      </c>
      <c r="N492" s="8">
        <v>69.400000000000006</v>
      </c>
      <c r="O492" s="8">
        <v>4.7619047620000003</v>
      </c>
      <c r="P492" s="8">
        <v>3.47</v>
      </c>
      <c r="Q492" s="8">
        <v>8.1999999999999993</v>
      </c>
    </row>
    <row r="493" spans="1:17" x14ac:dyDescent="0.3">
      <c r="A493" s="8" t="s">
        <v>527</v>
      </c>
      <c r="B493" s="8" t="s">
        <v>18</v>
      </c>
      <c r="C493" s="8" t="s">
        <v>19</v>
      </c>
      <c r="D493" s="8" t="s">
        <v>20</v>
      </c>
      <c r="E493" s="8" t="s">
        <v>21</v>
      </c>
      <c r="F493" s="8" t="s">
        <v>46</v>
      </c>
      <c r="G493" s="8">
        <v>19.66</v>
      </c>
      <c r="H493" s="8">
        <v>10</v>
      </c>
      <c r="I493" s="8">
        <v>9.83</v>
      </c>
      <c r="J493" s="8">
        <v>206.43</v>
      </c>
      <c r="K493" s="17">
        <v>43539</v>
      </c>
      <c r="L493" s="74">
        <v>0.76388888888888884</v>
      </c>
      <c r="M493" s="8" t="s">
        <v>33</v>
      </c>
      <c r="N493" s="8">
        <v>196.6</v>
      </c>
      <c r="O493" s="8">
        <v>4.7619047620000003</v>
      </c>
      <c r="P493" s="8">
        <v>9.83</v>
      </c>
      <c r="Q493" s="8">
        <v>7.2</v>
      </c>
    </row>
    <row r="494" spans="1:17" x14ac:dyDescent="0.3">
      <c r="A494" s="8" t="s">
        <v>528</v>
      </c>
      <c r="B494" s="8" t="s">
        <v>42</v>
      </c>
      <c r="C494" s="8" t="s">
        <v>43</v>
      </c>
      <c r="D494" s="8" t="s">
        <v>20</v>
      </c>
      <c r="E494" s="8" t="s">
        <v>21</v>
      </c>
      <c r="F494" s="8" t="s">
        <v>22</v>
      </c>
      <c r="G494" s="8">
        <v>25.32</v>
      </c>
      <c r="H494" s="8">
        <v>8</v>
      </c>
      <c r="I494" s="8">
        <v>10.128</v>
      </c>
      <c r="J494" s="8">
        <v>212.68799999999999</v>
      </c>
      <c r="K494" s="17">
        <v>43529</v>
      </c>
      <c r="L494" s="74">
        <v>0.85</v>
      </c>
      <c r="M494" s="8" t="s">
        <v>23</v>
      </c>
      <c r="N494" s="8">
        <v>202.56</v>
      </c>
      <c r="O494" s="8">
        <v>4.7619047620000003</v>
      </c>
      <c r="P494" s="8">
        <v>10.128</v>
      </c>
      <c r="Q494" s="8">
        <v>8.6999999999999993</v>
      </c>
    </row>
    <row r="495" spans="1:17" x14ac:dyDescent="0.3">
      <c r="A495" s="8" t="s">
        <v>529</v>
      </c>
      <c r="B495" s="8" t="s">
        <v>25</v>
      </c>
      <c r="C495" s="8" t="s">
        <v>26</v>
      </c>
      <c r="D495" s="8" t="s">
        <v>20</v>
      </c>
      <c r="E495" s="8" t="s">
        <v>21</v>
      </c>
      <c r="F495" s="8" t="s">
        <v>32</v>
      </c>
      <c r="G495" s="8">
        <v>12.12</v>
      </c>
      <c r="H495" s="8">
        <v>10</v>
      </c>
      <c r="I495" s="8">
        <v>6.06</v>
      </c>
      <c r="J495" s="8">
        <v>127.26</v>
      </c>
      <c r="K495" s="17">
        <v>43529</v>
      </c>
      <c r="L495" s="74">
        <v>0.57222222222222219</v>
      </c>
      <c r="M495" s="8" t="s">
        <v>33</v>
      </c>
      <c r="N495" s="8">
        <v>121.2</v>
      </c>
      <c r="O495" s="8">
        <v>4.7619047620000003</v>
      </c>
      <c r="P495" s="8">
        <v>6.06</v>
      </c>
      <c r="Q495" s="8">
        <v>8.4</v>
      </c>
    </row>
    <row r="496" spans="1:17" x14ac:dyDescent="0.3">
      <c r="A496" s="8" t="s">
        <v>530</v>
      </c>
      <c r="B496" s="8" t="s">
        <v>42</v>
      </c>
      <c r="C496" s="8" t="s">
        <v>43</v>
      </c>
      <c r="D496" s="8" t="s">
        <v>27</v>
      </c>
      <c r="E496" s="8" t="s">
        <v>31</v>
      </c>
      <c r="F496" s="8" t="s">
        <v>46</v>
      </c>
      <c r="G496" s="8">
        <v>99.89</v>
      </c>
      <c r="H496" s="8">
        <v>2</v>
      </c>
      <c r="I496" s="8">
        <v>9.9890000000000008</v>
      </c>
      <c r="J496" s="8">
        <v>209.76900000000001</v>
      </c>
      <c r="K496" s="17">
        <v>43522</v>
      </c>
      <c r="L496" s="74">
        <v>0.49166666666666664</v>
      </c>
      <c r="M496" s="8" t="s">
        <v>23</v>
      </c>
      <c r="N496" s="8">
        <v>199.78</v>
      </c>
      <c r="O496" s="8">
        <v>4.7619047620000003</v>
      </c>
      <c r="P496" s="8">
        <v>9.9890000000000008</v>
      </c>
      <c r="Q496" s="8">
        <v>7.1</v>
      </c>
    </row>
    <row r="497" spans="1:17" x14ac:dyDescent="0.3">
      <c r="A497" s="8" t="s">
        <v>531</v>
      </c>
      <c r="B497" s="8" t="s">
        <v>42</v>
      </c>
      <c r="C497" s="8" t="s">
        <v>43</v>
      </c>
      <c r="D497" s="8" t="s">
        <v>27</v>
      </c>
      <c r="E497" s="8" t="s">
        <v>31</v>
      </c>
      <c r="F497" s="8" t="s">
        <v>36</v>
      </c>
      <c r="G497" s="8">
        <v>75.92</v>
      </c>
      <c r="H497" s="8">
        <v>8</v>
      </c>
      <c r="I497" s="8">
        <v>30.367999999999999</v>
      </c>
      <c r="J497" s="8">
        <v>637.72799999999995</v>
      </c>
      <c r="K497" s="17">
        <v>43544</v>
      </c>
      <c r="L497" s="74">
        <v>0.59305555555555556</v>
      </c>
      <c r="M497" s="8" t="s">
        <v>29</v>
      </c>
      <c r="N497" s="8">
        <v>607.36</v>
      </c>
      <c r="O497" s="8">
        <v>4.7619047620000003</v>
      </c>
      <c r="P497" s="8">
        <v>30.367999999999999</v>
      </c>
      <c r="Q497" s="8">
        <v>5.5</v>
      </c>
    </row>
    <row r="498" spans="1:17" x14ac:dyDescent="0.3">
      <c r="A498" s="8" t="s">
        <v>532</v>
      </c>
      <c r="B498" s="8" t="s">
        <v>25</v>
      </c>
      <c r="C498" s="8" t="s">
        <v>26</v>
      </c>
      <c r="D498" s="8" t="s">
        <v>27</v>
      </c>
      <c r="E498" s="8" t="s">
        <v>21</v>
      </c>
      <c r="F498" s="8" t="s">
        <v>28</v>
      </c>
      <c r="G498" s="8">
        <v>63.22</v>
      </c>
      <c r="H498" s="8">
        <v>2</v>
      </c>
      <c r="I498" s="8">
        <v>6.3220000000000001</v>
      </c>
      <c r="J498" s="8">
        <v>132.762</v>
      </c>
      <c r="K498" s="17">
        <v>43466</v>
      </c>
      <c r="L498" s="74">
        <v>0.66041666666666665</v>
      </c>
      <c r="M498" s="8" t="s">
        <v>29</v>
      </c>
      <c r="N498" s="8">
        <v>126.44</v>
      </c>
      <c r="O498" s="8">
        <v>4.7619047620000003</v>
      </c>
      <c r="P498" s="8">
        <v>6.3220000000000001</v>
      </c>
      <c r="Q498" s="8">
        <v>8.5</v>
      </c>
    </row>
    <row r="499" spans="1:17" x14ac:dyDescent="0.3">
      <c r="A499" s="8" t="s">
        <v>533</v>
      </c>
      <c r="B499" s="8" t="s">
        <v>25</v>
      </c>
      <c r="C499" s="8" t="s">
        <v>26</v>
      </c>
      <c r="D499" s="8" t="s">
        <v>27</v>
      </c>
      <c r="E499" s="8" t="s">
        <v>21</v>
      </c>
      <c r="F499" s="8" t="s">
        <v>44</v>
      </c>
      <c r="G499" s="8">
        <v>90.24</v>
      </c>
      <c r="H499" s="8">
        <v>6</v>
      </c>
      <c r="I499" s="8">
        <v>27.071999999999999</v>
      </c>
      <c r="J499" s="8">
        <v>568.51199999999994</v>
      </c>
      <c r="K499" s="17">
        <v>43492</v>
      </c>
      <c r="L499" s="74">
        <v>0.47013888888888888</v>
      </c>
      <c r="M499" s="8" t="s">
        <v>29</v>
      </c>
      <c r="N499" s="8">
        <v>541.44000000000005</v>
      </c>
      <c r="O499" s="8">
        <v>4.7619047620000003</v>
      </c>
      <c r="P499" s="8">
        <v>27.071999999999999</v>
      </c>
      <c r="Q499" s="8">
        <v>6.2</v>
      </c>
    </row>
    <row r="500" spans="1:17" x14ac:dyDescent="0.3">
      <c r="A500" s="8" t="s">
        <v>534</v>
      </c>
      <c r="B500" s="8" t="s">
        <v>42</v>
      </c>
      <c r="C500" s="8" t="s">
        <v>43</v>
      </c>
      <c r="D500" s="8" t="s">
        <v>20</v>
      </c>
      <c r="E500" s="8" t="s">
        <v>21</v>
      </c>
      <c r="F500" s="8" t="s">
        <v>36</v>
      </c>
      <c r="G500" s="8">
        <v>98.13</v>
      </c>
      <c r="H500" s="8">
        <v>1</v>
      </c>
      <c r="I500" s="8">
        <v>4.9065000000000003</v>
      </c>
      <c r="J500" s="8">
        <v>103.0365</v>
      </c>
      <c r="K500" s="17">
        <v>43486</v>
      </c>
      <c r="L500" s="74">
        <v>0.73333333333333328</v>
      </c>
      <c r="M500" s="8" t="s">
        <v>29</v>
      </c>
      <c r="N500" s="8">
        <v>98.13</v>
      </c>
      <c r="O500" s="8">
        <v>4.7619047620000003</v>
      </c>
      <c r="P500" s="8">
        <v>4.9065000000000003</v>
      </c>
      <c r="Q500" s="8">
        <v>8.9</v>
      </c>
    </row>
    <row r="501" spans="1:17" x14ac:dyDescent="0.3">
      <c r="A501" s="8" t="s">
        <v>535</v>
      </c>
      <c r="B501" s="8" t="s">
        <v>18</v>
      </c>
      <c r="C501" s="8" t="s">
        <v>19</v>
      </c>
      <c r="D501" s="8" t="s">
        <v>20</v>
      </c>
      <c r="E501" s="8" t="s">
        <v>21</v>
      </c>
      <c r="F501" s="8" t="s">
        <v>36</v>
      </c>
      <c r="G501" s="8">
        <v>51.52</v>
      </c>
      <c r="H501" s="8">
        <v>8</v>
      </c>
      <c r="I501" s="8">
        <v>20.608000000000001</v>
      </c>
      <c r="J501" s="8">
        <v>432.76799999999997</v>
      </c>
      <c r="K501" s="17">
        <v>43498</v>
      </c>
      <c r="L501" s="74">
        <v>0.65763888888888888</v>
      </c>
      <c r="M501" s="8" t="s">
        <v>29</v>
      </c>
      <c r="N501" s="8">
        <v>412.16</v>
      </c>
      <c r="O501" s="8">
        <v>4.7619047620000003</v>
      </c>
      <c r="P501" s="8">
        <v>20.608000000000001</v>
      </c>
      <c r="Q501" s="8">
        <v>9.6</v>
      </c>
    </row>
    <row r="502" spans="1:17" x14ac:dyDescent="0.3">
      <c r="A502" s="8" t="s">
        <v>536</v>
      </c>
      <c r="B502" s="8" t="s">
        <v>42</v>
      </c>
      <c r="C502" s="8" t="s">
        <v>43</v>
      </c>
      <c r="D502" s="8" t="s">
        <v>20</v>
      </c>
      <c r="E502" s="8" t="s">
        <v>31</v>
      </c>
      <c r="F502" s="8" t="s">
        <v>36</v>
      </c>
      <c r="G502" s="8">
        <v>73.97</v>
      </c>
      <c r="H502" s="8">
        <v>1</v>
      </c>
      <c r="I502" s="8">
        <v>3.6985000000000001</v>
      </c>
      <c r="J502" s="8">
        <v>77.668499999999995</v>
      </c>
      <c r="K502" s="17">
        <v>43499</v>
      </c>
      <c r="L502" s="74">
        <v>0.66180555555555554</v>
      </c>
      <c r="M502" s="8" t="s">
        <v>33</v>
      </c>
      <c r="N502" s="8">
        <v>73.97</v>
      </c>
      <c r="O502" s="8">
        <v>4.7619047620000003</v>
      </c>
      <c r="P502" s="8">
        <v>3.6985000000000001</v>
      </c>
      <c r="Q502" s="8">
        <v>5.4</v>
      </c>
    </row>
    <row r="503" spans="1:17" x14ac:dyDescent="0.3">
      <c r="A503" s="8" t="s">
        <v>537</v>
      </c>
      <c r="B503" s="8" t="s">
        <v>25</v>
      </c>
      <c r="C503" s="8" t="s">
        <v>26</v>
      </c>
      <c r="D503" s="8" t="s">
        <v>20</v>
      </c>
      <c r="E503" s="8" t="s">
        <v>21</v>
      </c>
      <c r="F503" s="8" t="s">
        <v>46</v>
      </c>
      <c r="G503" s="8">
        <v>31.9</v>
      </c>
      <c r="H503" s="8">
        <v>1</v>
      </c>
      <c r="I503" s="8">
        <v>1.595</v>
      </c>
      <c r="J503" s="8">
        <v>33.494999999999997</v>
      </c>
      <c r="K503" s="17">
        <v>43470</v>
      </c>
      <c r="L503" s="74">
        <v>0.52777777777777779</v>
      </c>
      <c r="M503" s="8" t="s">
        <v>23</v>
      </c>
      <c r="N503" s="8">
        <v>31.9</v>
      </c>
      <c r="O503" s="8">
        <v>4.7619047620000003</v>
      </c>
      <c r="P503" s="8">
        <v>1.595</v>
      </c>
      <c r="Q503" s="8">
        <v>9.1</v>
      </c>
    </row>
    <row r="504" spans="1:17" x14ac:dyDescent="0.3">
      <c r="A504" s="8" t="s">
        <v>538</v>
      </c>
      <c r="B504" s="8" t="s">
        <v>25</v>
      </c>
      <c r="C504" s="8" t="s">
        <v>26</v>
      </c>
      <c r="D504" s="8" t="s">
        <v>27</v>
      </c>
      <c r="E504" s="8" t="s">
        <v>31</v>
      </c>
      <c r="F504" s="8" t="s">
        <v>32</v>
      </c>
      <c r="G504" s="8">
        <v>69.400000000000006</v>
      </c>
      <c r="H504" s="8">
        <v>2</v>
      </c>
      <c r="I504" s="8">
        <v>6.94</v>
      </c>
      <c r="J504" s="8">
        <v>145.74</v>
      </c>
      <c r="K504" s="17">
        <v>43492</v>
      </c>
      <c r="L504" s="74">
        <v>0.82499999999999996</v>
      </c>
      <c r="M504" s="8" t="s">
        <v>23</v>
      </c>
      <c r="N504" s="8">
        <v>138.80000000000001</v>
      </c>
      <c r="O504" s="8">
        <v>4.7619047620000003</v>
      </c>
      <c r="P504" s="8">
        <v>6.94</v>
      </c>
      <c r="Q504" s="8">
        <v>9</v>
      </c>
    </row>
    <row r="505" spans="1:17" x14ac:dyDescent="0.3">
      <c r="A505" s="8" t="s">
        <v>539</v>
      </c>
      <c r="B505" s="8" t="s">
        <v>42</v>
      </c>
      <c r="C505" s="8" t="s">
        <v>43</v>
      </c>
      <c r="D505" s="8" t="s">
        <v>27</v>
      </c>
      <c r="E505" s="8" t="s">
        <v>21</v>
      </c>
      <c r="F505" s="8" t="s">
        <v>36</v>
      </c>
      <c r="G505" s="8">
        <v>93.31</v>
      </c>
      <c r="H505" s="8">
        <v>2</v>
      </c>
      <c r="I505" s="8">
        <v>9.3309999999999995</v>
      </c>
      <c r="J505" s="8">
        <v>195.95099999999999</v>
      </c>
      <c r="K505" s="17">
        <v>43549</v>
      </c>
      <c r="L505" s="74">
        <v>0.74513888888888891</v>
      </c>
      <c r="M505" s="8" t="s">
        <v>29</v>
      </c>
      <c r="N505" s="8">
        <v>186.62</v>
      </c>
      <c r="O505" s="8">
        <v>4.7619047620000003</v>
      </c>
      <c r="P505" s="8">
        <v>9.3309999999999995</v>
      </c>
      <c r="Q505" s="8">
        <v>6.3</v>
      </c>
    </row>
    <row r="506" spans="1:17" x14ac:dyDescent="0.3">
      <c r="A506" s="8" t="s">
        <v>540</v>
      </c>
      <c r="B506" s="8" t="s">
        <v>42</v>
      </c>
      <c r="C506" s="8" t="s">
        <v>43</v>
      </c>
      <c r="D506" s="8" t="s">
        <v>27</v>
      </c>
      <c r="E506" s="8" t="s">
        <v>31</v>
      </c>
      <c r="F506" s="8" t="s">
        <v>36</v>
      </c>
      <c r="G506" s="8">
        <v>88.45</v>
      </c>
      <c r="H506" s="8">
        <v>1</v>
      </c>
      <c r="I506" s="8">
        <v>4.4225000000000003</v>
      </c>
      <c r="J506" s="8">
        <v>92.872500000000002</v>
      </c>
      <c r="K506" s="17">
        <v>43521</v>
      </c>
      <c r="L506" s="74">
        <v>0.69166666666666665</v>
      </c>
      <c r="M506" s="8" t="s">
        <v>33</v>
      </c>
      <c r="N506" s="8">
        <v>88.45</v>
      </c>
      <c r="O506" s="8">
        <v>4.7619047620000003</v>
      </c>
      <c r="P506" s="8">
        <v>4.4225000000000003</v>
      </c>
      <c r="Q506" s="8">
        <v>9.5</v>
      </c>
    </row>
    <row r="507" spans="1:17" x14ac:dyDescent="0.3">
      <c r="A507" s="8" t="s">
        <v>541</v>
      </c>
      <c r="B507" s="8" t="s">
        <v>18</v>
      </c>
      <c r="C507" s="8" t="s">
        <v>19</v>
      </c>
      <c r="D507" s="8" t="s">
        <v>20</v>
      </c>
      <c r="E507" s="8" t="s">
        <v>31</v>
      </c>
      <c r="F507" s="8" t="s">
        <v>28</v>
      </c>
      <c r="G507" s="8">
        <v>24.18</v>
      </c>
      <c r="H507" s="8">
        <v>8</v>
      </c>
      <c r="I507" s="8">
        <v>9.6720000000000006</v>
      </c>
      <c r="J507" s="8">
        <v>203.11199999999999</v>
      </c>
      <c r="K507" s="17">
        <v>43493</v>
      </c>
      <c r="L507" s="74">
        <v>0.87083333333333335</v>
      </c>
      <c r="M507" s="8" t="s">
        <v>23</v>
      </c>
      <c r="N507" s="8">
        <v>193.44</v>
      </c>
      <c r="O507" s="8">
        <v>4.7619047620000003</v>
      </c>
      <c r="P507" s="8">
        <v>9.6720000000000006</v>
      </c>
      <c r="Q507" s="8">
        <v>9.8000000000000007</v>
      </c>
    </row>
    <row r="508" spans="1:17" x14ac:dyDescent="0.3">
      <c r="A508" s="8" t="s">
        <v>542</v>
      </c>
      <c r="B508" s="8" t="s">
        <v>42</v>
      </c>
      <c r="C508" s="8" t="s">
        <v>43</v>
      </c>
      <c r="D508" s="8" t="s">
        <v>20</v>
      </c>
      <c r="E508" s="8" t="s">
        <v>21</v>
      </c>
      <c r="F508" s="8" t="s">
        <v>36</v>
      </c>
      <c r="G508" s="8">
        <v>48.5</v>
      </c>
      <c r="H508" s="8">
        <v>3</v>
      </c>
      <c r="I508" s="8">
        <v>7.2750000000000004</v>
      </c>
      <c r="J508" s="8">
        <v>152.77500000000001</v>
      </c>
      <c r="K508" s="17">
        <v>43473</v>
      </c>
      <c r="L508" s="74">
        <v>0.53472222222222221</v>
      </c>
      <c r="M508" s="8" t="s">
        <v>29</v>
      </c>
      <c r="N508" s="8">
        <v>145.5</v>
      </c>
      <c r="O508" s="8">
        <v>4.7619047620000003</v>
      </c>
      <c r="P508" s="8">
        <v>7.2750000000000004</v>
      </c>
      <c r="Q508" s="8">
        <v>6.7</v>
      </c>
    </row>
    <row r="509" spans="1:17" x14ac:dyDescent="0.3">
      <c r="A509" s="8" t="s">
        <v>543</v>
      </c>
      <c r="B509" s="8" t="s">
        <v>42</v>
      </c>
      <c r="C509" s="8" t="s">
        <v>43</v>
      </c>
      <c r="D509" s="8" t="s">
        <v>27</v>
      </c>
      <c r="E509" s="8" t="s">
        <v>21</v>
      </c>
      <c r="F509" s="8" t="s">
        <v>44</v>
      </c>
      <c r="G509" s="8">
        <v>84.05</v>
      </c>
      <c r="H509" s="8">
        <v>6</v>
      </c>
      <c r="I509" s="8">
        <v>25.215</v>
      </c>
      <c r="J509" s="8">
        <v>529.51499999999999</v>
      </c>
      <c r="K509" s="17">
        <v>43494</v>
      </c>
      <c r="L509" s="74">
        <v>0.45</v>
      </c>
      <c r="M509" s="8" t="s">
        <v>33</v>
      </c>
      <c r="N509" s="8">
        <v>504.3</v>
      </c>
      <c r="O509" s="8">
        <v>4.7619047620000003</v>
      </c>
      <c r="P509" s="8">
        <v>25.215</v>
      </c>
      <c r="Q509" s="8">
        <v>7.7</v>
      </c>
    </row>
    <row r="510" spans="1:17" x14ac:dyDescent="0.3">
      <c r="A510" s="8" t="s">
        <v>544</v>
      </c>
      <c r="B510" s="8" t="s">
        <v>42</v>
      </c>
      <c r="C510" s="8" t="s">
        <v>43</v>
      </c>
      <c r="D510" s="8" t="s">
        <v>20</v>
      </c>
      <c r="E510" s="8" t="s">
        <v>31</v>
      </c>
      <c r="F510" s="8" t="s">
        <v>22</v>
      </c>
      <c r="G510" s="8">
        <v>61.29</v>
      </c>
      <c r="H510" s="8">
        <v>5</v>
      </c>
      <c r="I510" s="8">
        <v>15.3225</v>
      </c>
      <c r="J510" s="8">
        <v>321.77249999999998</v>
      </c>
      <c r="K510" s="17">
        <v>43553</v>
      </c>
      <c r="L510" s="74">
        <v>0.60277777777777775</v>
      </c>
      <c r="M510" s="8" t="s">
        <v>29</v>
      </c>
      <c r="N510" s="8">
        <v>306.45</v>
      </c>
      <c r="O510" s="8">
        <v>4.7619047620000003</v>
      </c>
      <c r="P510" s="8">
        <v>15.3225</v>
      </c>
      <c r="Q510" s="8">
        <v>7</v>
      </c>
    </row>
    <row r="511" spans="1:17" x14ac:dyDescent="0.3">
      <c r="A511" s="8" t="s">
        <v>545</v>
      </c>
      <c r="B511" s="8" t="s">
        <v>25</v>
      </c>
      <c r="C511" s="8" t="s">
        <v>26</v>
      </c>
      <c r="D511" s="8" t="s">
        <v>20</v>
      </c>
      <c r="E511" s="8" t="s">
        <v>21</v>
      </c>
      <c r="F511" s="8" t="s">
        <v>32</v>
      </c>
      <c r="G511" s="8">
        <v>15.95</v>
      </c>
      <c r="H511" s="8">
        <v>6</v>
      </c>
      <c r="I511" s="8">
        <v>4.7850000000000001</v>
      </c>
      <c r="J511" s="8">
        <v>100.485</v>
      </c>
      <c r="K511" s="17">
        <v>43505</v>
      </c>
      <c r="L511" s="74">
        <v>0.71875</v>
      </c>
      <c r="M511" s="8" t="s">
        <v>33</v>
      </c>
      <c r="N511" s="8">
        <v>95.7</v>
      </c>
      <c r="O511" s="8">
        <v>4.7619047620000003</v>
      </c>
      <c r="P511" s="8">
        <v>4.7850000000000001</v>
      </c>
      <c r="Q511" s="8">
        <v>5.0999999999999996</v>
      </c>
    </row>
    <row r="512" spans="1:17" x14ac:dyDescent="0.3">
      <c r="A512" s="8" t="s">
        <v>546</v>
      </c>
      <c r="B512" s="8" t="s">
        <v>42</v>
      </c>
      <c r="C512" s="8" t="s">
        <v>43</v>
      </c>
      <c r="D512" s="8" t="s">
        <v>20</v>
      </c>
      <c r="E512" s="8" t="s">
        <v>21</v>
      </c>
      <c r="F512" s="8" t="s">
        <v>36</v>
      </c>
      <c r="G512" s="8">
        <v>90.74</v>
      </c>
      <c r="H512" s="8">
        <v>7</v>
      </c>
      <c r="I512" s="8">
        <v>31.759</v>
      </c>
      <c r="J512" s="8">
        <v>666.93899999999996</v>
      </c>
      <c r="K512" s="17">
        <v>43481</v>
      </c>
      <c r="L512" s="74">
        <v>0.75208333333333333</v>
      </c>
      <c r="M512" s="8" t="s">
        <v>33</v>
      </c>
      <c r="N512" s="8">
        <v>635.17999999999995</v>
      </c>
      <c r="O512" s="8">
        <v>4.7619047620000003</v>
      </c>
      <c r="P512" s="8">
        <v>31.759</v>
      </c>
      <c r="Q512" s="8">
        <v>6.2</v>
      </c>
    </row>
    <row r="513" spans="1:17" x14ac:dyDescent="0.3">
      <c r="A513" s="8" t="s">
        <v>547</v>
      </c>
      <c r="B513" s="8" t="s">
        <v>18</v>
      </c>
      <c r="C513" s="8" t="s">
        <v>19</v>
      </c>
      <c r="D513" s="8" t="s">
        <v>27</v>
      </c>
      <c r="E513" s="8" t="s">
        <v>21</v>
      </c>
      <c r="F513" s="8" t="s">
        <v>32</v>
      </c>
      <c r="G513" s="8">
        <v>42.91</v>
      </c>
      <c r="H513" s="8">
        <v>5</v>
      </c>
      <c r="I513" s="8">
        <v>10.727499999999999</v>
      </c>
      <c r="J513" s="8">
        <v>225.2775</v>
      </c>
      <c r="K513" s="17">
        <v>43470</v>
      </c>
      <c r="L513" s="74">
        <v>0.72847222222222219</v>
      </c>
      <c r="M513" s="8" t="s">
        <v>23</v>
      </c>
      <c r="N513" s="8">
        <v>214.55</v>
      </c>
      <c r="O513" s="8">
        <v>4.7619047620000003</v>
      </c>
      <c r="P513" s="8">
        <v>10.727499999999999</v>
      </c>
      <c r="Q513" s="8">
        <v>6.1</v>
      </c>
    </row>
    <row r="514" spans="1:17" x14ac:dyDescent="0.3">
      <c r="A514" s="8" t="s">
        <v>548</v>
      </c>
      <c r="B514" s="8" t="s">
        <v>18</v>
      </c>
      <c r="C514" s="8" t="s">
        <v>19</v>
      </c>
      <c r="D514" s="8" t="s">
        <v>27</v>
      </c>
      <c r="E514" s="8" t="s">
        <v>21</v>
      </c>
      <c r="F514" s="8" t="s">
        <v>46</v>
      </c>
      <c r="G514" s="8">
        <v>54.28</v>
      </c>
      <c r="H514" s="8">
        <v>7</v>
      </c>
      <c r="I514" s="8">
        <v>18.998000000000001</v>
      </c>
      <c r="J514" s="8">
        <v>398.95800000000003</v>
      </c>
      <c r="K514" s="17">
        <v>43492</v>
      </c>
      <c r="L514" s="74">
        <v>0.75347222222222221</v>
      </c>
      <c r="M514" s="8" t="s">
        <v>23</v>
      </c>
      <c r="N514" s="8">
        <v>379.96</v>
      </c>
      <c r="O514" s="8">
        <v>4.7619047620000003</v>
      </c>
      <c r="P514" s="8">
        <v>18.998000000000001</v>
      </c>
      <c r="Q514" s="8">
        <v>9.3000000000000007</v>
      </c>
    </row>
    <row r="515" spans="1:17" x14ac:dyDescent="0.3">
      <c r="A515" s="8" t="s">
        <v>549</v>
      </c>
      <c r="B515" s="8" t="s">
        <v>18</v>
      </c>
      <c r="C515" s="8" t="s">
        <v>19</v>
      </c>
      <c r="D515" s="8" t="s">
        <v>27</v>
      </c>
      <c r="E515" s="8" t="s">
        <v>31</v>
      </c>
      <c r="F515" s="8" t="s">
        <v>28</v>
      </c>
      <c r="G515" s="8">
        <v>99.55</v>
      </c>
      <c r="H515" s="8">
        <v>7</v>
      </c>
      <c r="I515" s="8">
        <v>34.842500000000001</v>
      </c>
      <c r="J515" s="8">
        <v>731.6925</v>
      </c>
      <c r="K515" s="17">
        <v>43538</v>
      </c>
      <c r="L515" s="74">
        <v>0.50486111111111109</v>
      </c>
      <c r="M515" s="8" t="s">
        <v>29</v>
      </c>
      <c r="N515" s="8">
        <v>696.85</v>
      </c>
      <c r="O515" s="8">
        <v>4.7619047620000003</v>
      </c>
      <c r="P515" s="8">
        <v>34.842500000000001</v>
      </c>
      <c r="Q515" s="8">
        <v>7.6</v>
      </c>
    </row>
    <row r="516" spans="1:17" x14ac:dyDescent="0.3">
      <c r="A516" s="8" t="s">
        <v>550</v>
      </c>
      <c r="B516" s="8" t="s">
        <v>25</v>
      </c>
      <c r="C516" s="8" t="s">
        <v>26</v>
      </c>
      <c r="D516" s="8" t="s">
        <v>20</v>
      </c>
      <c r="E516" s="8" t="s">
        <v>31</v>
      </c>
      <c r="F516" s="8" t="s">
        <v>36</v>
      </c>
      <c r="G516" s="8">
        <v>58.39</v>
      </c>
      <c r="H516" s="8">
        <v>7</v>
      </c>
      <c r="I516" s="8">
        <v>20.436499999999999</v>
      </c>
      <c r="J516" s="8">
        <v>429.16649999999998</v>
      </c>
      <c r="K516" s="17">
        <v>43519</v>
      </c>
      <c r="L516" s="74">
        <v>0.8256944444444444</v>
      </c>
      <c r="M516" s="8" t="s">
        <v>33</v>
      </c>
      <c r="N516" s="8">
        <v>408.73</v>
      </c>
      <c r="O516" s="8">
        <v>4.7619047620000003</v>
      </c>
      <c r="P516" s="8">
        <v>20.436499999999999</v>
      </c>
      <c r="Q516" s="8">
        <v>8.1999999999999993</v>
      </c>
    </row>
    <row r="517" spans="1:17" x14ac:dyDescent="0.3">
      <c r="A517" s="8" t="s">
        <v>551</v>
      </c>
      <c r="B517" s="8" t="s">
        <v>25</v>
      </c>
      <c r="C517" s="8" t="s">
        <v>26</v>
      </c>
      <c r="D517" s="8" t="s">
        <v>20</v>
      </c>
      <c r="E517" s="8" t="s">
        <v>21</v>
      </c>
      <c r="F517" s="8" t="s">
        <v>46</v>
      </c>
      <c r="G517" s="8">
        <v>51.47</v>
      </c>
      <c r="H517" s="8">
        <v>1</v>
      </c>
      <c r="I517" s="8">
        <v>2.5735000000000001</v>
      </c>
      <c r="J517" s="8">
        <v>54.043500000000002</v>
      </c>
      <c r="K517" s="17">
        <v>43542</v>
      </c>
      <c r="L517" s="74">
        <v>0.66111111111111109</v>
      </c>
      <c r="M517" s="8" t="s">
        <v>23</v>
      </c>
      <c r="N517" s="8">
        <v>51.47</v>
      </c>
      <c r="O517" s="8">
        <v>4.7619047620000003</v>
      </c>
      <c r="P517" s="8">
        <v>2.5735000000000001</v>
      </c>
      <c r="Q517" s="8">
        <v>8.5</v>
      </c>
    </row>
    <row r="518" spans="1:17" x14ac:dyDescent="0.3">
      <c r="A518" s="8" t="s">
        <v>552</v>
      </c>
      <c r="B518" s="8" t="s">
        <v>42</v>
      </c>
      <c r="C518" s="8" t="s">
        <v>43</v>
      </c>
      <c r="D518" s="8" t="s">
        <v>20</v>
      </c>
      <c r="E518" s="8" t="s">
        <v>31</v>
      </c>
      <c r="F518" s="8" t="s">
        <v>22</v>
      </c>
      <c r="G518" s="8">
        <v>54.86</v>
      </c>
      <c r="H518" s="8">
        <v>5</v>
      </c>
      <c r="I518" s="8">
        <v>13.715</v>
      </c>
      <c r="J518" s="8">
        <v>288.01499999999999</v>
      </c>
      <c r="K518" s="17">
        <v>43553</v>
      </c>
      <c r="L518" s="74">
        <v>0.7</v>
      </c>
      <c r="M518" s="8" t="s">
        <v>23</v>
      </c>
      <c r="N518" s="8">
        <v>274.3</v>
      </c>
      <c r="O518" s="8">
        <v>4.7619047620000003</v>
      </c>
      <c r="P518" s="8">
        <v>13.715</v>
      </c>
      <c r="Q518" s="8">
        <v>9.8000000000000007</v>
      </c>
    </row>
    <row r="519" spans="1:17" x14ac:dyDescent="0.3">
      <c r="A519" s="8" t="s">
        <v>553</v>
      </c>
      <c r="B519" s="8" t="s">
        <v>25</v>
      </c>
      <c r="C519" s="8" t="s">
        <v>26</v>
      </c>
      <c r="D519" s="8" t="s">
        <v>20</v>
      </c>
      <c r="E519" s="8" t="s">
        <v>31</v>
      </c>
      <c r="F519" s="8" t="s">
        <v>32</v>
      </c>
      <c r="G519" s="8">
        <v>39.39</v>
      </c>
      <c r="H519" s="8">
        <v>5</v>
      </c>
      <c r="I519" s="8">
        <v>9.8475000000000001</v>
      </c>
      <c r="J519" s="8">
        <v>206.79750000000001</v>
      </c>
      <c r="K519" s="17">
        <v>43487</v>
      </c>
      <c r="L519" s="74">
        <v>0.86527777777777781</v>
      </c>
      <c r="M519" s="8" t="s">
        <v>33</v>
      </c>
      <c r="N519" s="8">
        <v>196.95</v>
      </c>
      <c r="O519" s="8">
        <v>4.7619047620000003</v>
      </c>
      <c r="P519" s="8">
        <v>9.8475000000000001</v>
      </c>
      <c r="Q519" s="8">
        <v>8.6999999999999993</v>
      </c>
    </row>
    <row r="520" spans="1:17" x14ac:dyDescent="0.3">
      <c r="A520" s="8" t="s">
        <v>554</v>
      </c>
      <c r="B520" s="8" t="s">
        <v>18</v>
      </c>
      <c r="C520" s="8" t="s">
        <v>19</v>
      </c>
      <c r="D520" s="8" t="s">
        <v>27</v>
      </c>
      <c r="E520" s="8" t="s">
        <v>31</v>
      </c>
      <c r="F520" s="8" t="s">
        <v>32</v>
      </c>
      <c r="G520" s="8">
        <v>34.729999999999997</v>
      </c>
      <c r="H520" s="8">
        <v>2</v>
      </c>
      <c r="I520" s="8">
        <v>3.4729999999999999</v>
      </c>
      <c r="J520" s="8">
        <v>72.933000000000007</v>
      </c>
      <c r="K520" s="17">
        <v>43525</v>
      </c>
      <c r="L520" s="74">
        <v>0.75972222222222219</v>
      </c>
      <c r="M520" s="8" t="s">
        <v>23</v>
      </c>
      <c r="N520" s="8">
        <v>69.459999999999994</v>
      </c>
      <c r="O520" s="8">
        <v>4.7619047620000003</v>
      </c>
      <c r="P520" s="8">
        <v>3.4729999999999999</v>
      </c>
      <c r="Q520" s="8">
        <v>9.6999999999999993</v>
      </c>
    </row>
    <row r="521" spans="1:17" x14ac:dyDescent="0.3">
      <c r="A521" s="8" t="s">
        <v>555</v>
      </c>
      <c r="B521" s="8" t="s">
        <v>25</v>
      </c>
      <c r="C521" s="8" t="s">
        <v>26</v>
      </c>
      <c r="D521" s="8" t="s">
        <v>20</v>
      </c>
      <c r="E521" s="8" t="s">
        <v>31</v>
      </c>
      <c r="F521" s="8" t="s">
        <v>36</v>
      </c>
      <c r="G521" s="8">
        <v>71.92</v>
      </c>
      <c r="H521" s="8">
        <v>5</v>
      </c>
      <c r="I521" s="8">
        <v>17.98</v>
      </c>
      <c r="J521" s="8">
        <v>377.58</v>
      </c>
      <c r="K521" s="17">
        <v>43482</v>
      </c>
      <c r="L521" s="74">
        <v>0.62847222222222221</v>
      </c>
      <c r="M521" s="8" t="s">
        <v>33</v>
      </c>
      <c r="N521" s="8">
        <v>359.6</v>
      </c>
      <c r="O521" s="8">
        <v>4.7619047620000003</v>
      </c>
      <c r="P521" s="8">
        <v>17.98</v>
      </c>
      <c r="Q521" s="8">
        <v>4.3</v>
      </c>
    </row>
    <row r="522" spans="1:17" x14ac:dyDescent="0.3">
      <c r="A522" s="8" t="s">
        <v>556</v>
      </c>
      <c r="B522" s="8" t="s">
        <v>42</v>
      </c>
      <c r="C522" s="8" t="s">
        <v>43</v>
      </c>
      <c r="D522" s="8" t="s">
        <v>27</v>
      </c>
      <c r="E522" s="8" t="s">
        <v>21</v>
      </c>
      <c r="F522" s="8" t="s">
        <v>28</v>
      </c>
      <c r="G522" s="8">
        <v>45.71</v>
      </c>
      <c r="H522" s="8">
        <v>3</v>
      </c>
      <c r="I522" s="8">
        <v>6.8564999999999996</v>
      </c>
      <c r="J522" s="8">
        <v>143.98650000000001</v>
      </c>
      <c r="K522" s="17">
        <v>43550</v>
      </c>
      <c r="L522" s="74">
        <v>0.44027777777777777</v>
      </c>
      <c r="M522" s="8" t="s">
        <v>33</v>
      </c>
      <c r="N522" s="8">
        <v>137.13</v>
      </c>
      <c r="O522" s="8">
        <v>4.7619047620000003</v>
      </c>
      <c r="P522" s="8">
        <v>6.8564999999999996</v>
      </c>
      <c r="Q522" s="8">
        <v>7.7</v>
      </c>
    </row>
    <row r="523" spans="1:17" x14ac:dyDescent="0.3">
      <c r="A523" s="8" t="s">
        <v>557</v>
      </c>
      <c r="B523" s="8" t="s">
        <v>25</v>
      </c>
      <c r="C523" s="8" t="s">
        <v>26</v>
      </c>
      <c r="D523" s="8" t="s">
        <v>20</v>
      </c>
      <c r="E523" s="8" t="s">
        <v>21</v>
      </c>
      <c r="F523" s="8" t="s">
        <v>32</v>
      </c>
      <c r="G523" s="8">
        <v>83.17</v>
      </c>
      <c r="H523" s="8">
        <v>6</v>
      </c>
      <c r="I523" s="8">
        <v>24.951000000000001</v>
      </c>
      <c r="J523" s="8">
        <v>523.971</v>
      </c>
      <c r="K523" s="17">
        <v>43544</v>
      </c>
      <c r="L523" s="74">
        <v>0.47430555555555554</v>
      </c>
      <c r="M523" s="8" t="s">
        <v>29</v>
      </c>
      <c r="N523" s="8">
        <v>499.02</v>
      </c>
      <c r="O523" s="8">
        <v>4.7619047620000003</v>
      </c>
      <c r="P523" s="8">
        <v>24.951000000000001</v>
      </c>
      <c r="Q523" s="8">
        <v>7.3</v>
      </c>
    </row>
    <row r="524" spans="1:17" x14ac:dyDescent="0.3">
      <c r="A524" s="8" t="s">
        <v>558</v>
      </c>
      <c r="B524" s="8" t="s">
        <v>18</v>
      </c>
      <c r="C524" s="8" t="s">
        <v>19</v>
      </c>
      <c r="D524" s="8" t="s">
        <v>20</v>
      </c>
      <c r="E524" s="8" t="s">
        <v>21</v>
      </c>
      <c r="F524" s="8" t="s">
        <v>32</v>
      </c>
      <c r="G524" s="8">
        <v>37.44</v>
      </c>
      <c r="H524" s="8">
        <v>6</v>
      </c>
      <c r="I524" s="8">
        <v>11.231999999999999</v>
      </c>
      <c r="J524" s="8">
        <v>235.87200000000001</v>
      </c>
      <c r="K524" s="17">
        <v>43502</v>
      </c>
      <c r="L524" s="74">
        <v>0.57986111111111116</v>
      </c>
      <c r="M524" s="8" t="s">
        <v>33</v>
      </c>
      <c r="N524" s="8">
        <v>224.64</v>
      </c>
      <c r="O524" s="8">
        <v>4.7619047620000003</v>
      </c>
      <c r="P524" s="8">
        <v>11.231999999999999</v>
      </c>
      <c r="Q524" s="8">
        <v>5.9</v>
      </c>
    </row>
    <row r="525" spans="1:17" x14ac:dyDescent="0.3">
      <c r="A525" s="8" t="s">
        <v>559</v>
      </c>
      <c r="B525" s="8" t="s">
        <v>25</v>
      </c>
      <c r="C525" s="8" t="s">
        <v>26</v>
      </c>
      <c r="D525" s="8" t="s">
        <v>27</v>
      </c>
      <c r="E525" s="8" t="s">
        <v>31</v>
      </c>
      <c r="F525" s="8" t="s">
        <v>22</v>
      </c>
      <c r="G525" s="8">
        <v>62.87</v>
      </c>
      <c r="H525" s="8">
        <v>2</v>
      </c>
      <c r="I525" s="8">
        <v>6.2869999999999999</v>
      </c>
      <c r="J525" s="8">
        <v>132.02699999999999</v>
      </c>
      <c r="K525" s="17">
        <v>43466</v>
      </c>
      <c r="L525" s="74">
        <v>0.48819444444444443</v>
      </c>
      <c r="M525" s="8" t="s">
        <v>29</v>
      </c>
      <c r="N525" s="8">
        <v>125.74</v>
      </c>
      <c r="O525" s="8">
        <v>4.7619047620000003</v>
      </c>
      <c r="P525" s="8">
        <v>6.2869999999999999</v>
      </c>
      <c r="Q525" s="8">
        <v>5</v>
      </c>
    </row>
    <row r="526" spans="1:17" x14ac:dyDescent="0.3">
      <c r="A526" s="8" t="s">
        <v>560</v>
      </c>
      <c r="B526" s="8" t="s">
        <v>18</v>
      </c>
      <c r="C526" s="8" t="s">
        <v>19</v>
      </c>
      <c r="D526" s="8" t="s">
        <v>27</v>
      </c>
      <c r="E526" s="8" t="s">
        <v>31</v>
      </c>
      <c r="F526" s="8" t="s">
        <v>44</v>
      </c>
      <c r="G526" s="8">
        <v>81.709999999999994</v>
      </c>
      <c r="H526" s="8">
        <v>6</v>
      </c>
      <c r="I526" s="8">
        <v>24.513000000000002</v>
      </c>
      <c r="J526" s="8">
        <v>514.77300000000002</v>
      </c>
      <c r="K526" s="17">
        <v>43492</v>
      </c>
      <c r="L526" s="74">
        <v>0.60833333333333328</v>
      </c>
      <c r="M526" s="8" t="s">
        <v>33</v>
      </c>
      <c r="N526" s="8">
        <v>490.26</v>
      </c>
      <c r="O526" s="8">
        <v>4.7619047620000003</v>
      </c>
      <c r="P526" s="8">
        <v>24.513000000000002</v>
      </c>
      <c r="Q526" s="8">
        <v>8</v>
      </c>
    </row>
    <row r="527" spans="1:17" x14ac:dyDescent="0.3">
      <c r="A527" s="8" t="s">
        <v>561</v>
      </c>
      <c r="B527" s="8" t="s">
        <v>18</v>
      </c>
      <c r="C527" s="8" t="s">
        <v>19</v>
      </c>
      <c r="D527" s="8" t="s">
        <v>20</v>
      </c>
      <c r="E527" s="8" t="s">
        <v>21</v>
      </c>
      <c r="F527" s="8" t="s">
        <v>36</v>
      </c>
      <c r="G527" s="8">
        <v>91.41</v>
      </c>
      <c r="H527" s="8">
        <v>5</v>
      </c>
      <c r="I527" s="8">
        <v>22.852499999999999</v>
      </c>
      <c r="J527" s="8">
        <v>479.90249999999997</v>
      </c>
      <c r="K527" s="17">
        <v>43521</v>
      </c>
      <c r="L527" s="74">
        <v>0.66874999999999996</v>
      </c>
      <c r="M527" s="8" t="s">
        <v>23</v>
      </c>
      <c r="N527" s="8">
        <v>457.05</v>
      </c>
      <c r="O527" s="8">
        <v>4.7619047620000003</v>
      </c>
      <c r="P527" s="8">
        <v>22.852499999999999</v>
      </c>
      <c r="Q527" s="8">
        <v>7.1</v>
      </c>
    </row>
    <row r="528" spans="1:17" x14ac:dyDescent="0.3">
      <c r="A528" s="8" t="s">
        <v>562</v>
      </c>
      <c r="B528" s="8" t="s">
        <v>42</v>
      </c>
      <c r="C528" s="8" t="s">
        <v>43</v>
      </c>
      <c r="D528" s="8" t="s">
        <v>27</v>
      </c>
      <c r="E528" s="8" t="s">
        <v>31</v>
      </c>
      <c r="F528" s="8" t="s">
        <v>46</v>
      </c>
      <c r="G528" s="8">
        <v>39.21</v>
      </c>
      <c r="H528" s="8">
        <v>4</v>
      </c>
      <c r="I528" s="8">
        <v>7.8419999999999996</v>
      </c>
      <c r="J528" s="8">
        <v>164.68199999999999</v>
      </c>
      <c r="K528" s="17">
        <v>43481</v>
      </c>
      <c r="L528" s="74">
        <v>0.8354166666666667</v>
      </c>
      <c r="M528" s="8" t="s">
        <v>33</v>
      </c>
      <c r="N528" s="8">
        <v>156.84</v>
      </c>
      <c r="O528" s="8">
        <v>4.7619047620000003</v>
      </c>
      <c r="P528" s="8">
        <v>7.8419999999999996</v>
      </c>
      <c r="Q528" s="8">
        <v>9</v>
      </c>
    </row>
    <row r="529" spans="1:17" x14ac:dyDescent="0.3">
      <c r="A529" s="8" t="s">
        <v>563</v>
      </c>
      <c r="B529" s="8" t="s">
        <v>42</v>
      </c>
      <c r="C529" s="8" t="s">
        <v>43</v>
      </c>
      <c r="D529" s="8" t="s">
        <v>20</v>
      </c>
      <c r="E529" s="8" t="s">
        <v>31</v>
      </c>
      <c r="F529" s="8" t="s">
        <v>46</v>
      </c>
      <c r="G529" s="8">
        <v>59.86</v>
      </c>
      <c r="H529" s="8">
        <v>2</v>
      </c>
      <c r="I529" s="8">
        <v>5.9859999999999998</v>
      </c>
      <c r="J529" s="8">
        <v>125.706</v>
      </c>
      <c r="K529" s="17">
        <v>43478</v>
      </c>
      <c r="L529" s="74">
        <v>0.62152777777777779</v>
      </c>
      <c r="M529" s="8" t="s">
        <v>23</v>
      </c>
      <c r="N529" s="8">
        <v>119.72</v>
      </c>
      <c r="O529" s="8">
        <v>4.7619047620000003</v>
      </c>
      <c r="P529" s="8">
        <v>5.9859999999999998</v>
      </c>
      <c r="Q529" s="8">
        <v>6.7</v>
      </c>
    </row>
    <row r="530" spans="1:17" x14ac:dyDescent="0.3">
      <c r="A530" s="8" t="s">
        <v>564</v>
      </c>
      <c r="B530" s="8" t="s">
        <v>42</v>
      </c>
      <c r="C530" s="8" t="s">
        <v>43</v>
      </c>
      <c r="D530" s="8" t="s">
        <v>20</v>
      </c>
      <c r="E530" s="8" t="s">
        <v>21</v>
      </c>
      <c r="F530" s="8" t="s">
        <v>44</v>
      </c>
      <c r="G530" s="8">
        <v>54.36</v>
      </c>
      <c r="H530" s="8">
        <v>10</v>
      </c>
      <c r="I530" s="8">
        <v>27.18</v>
      </c>
      <c r="J530" s="8">
        <v>570.78</v>
      </c>
      <c r="K530" s="17">
        <v>43503</v>
      </c>
      <c r="L530" s="74">
        <v>0.4777777777777778</v>
      </c>
      <c r="M530" s="8" t="s">
        <v>33</v>
      </c>
      <c r="N530" s="8">
        <v>543.6</v>
      </c>
      <c r="O530" s="8">
        <v>4.7619047620000003</v>
      </c>
      <c r="P530" s="8">
        <v>27.18</v>
      </c>
      <c r="Q530" s="8">
        <v>6.1</v>
      </c>
    </row>
    <row r="531" spans="1:17" x14ac:dyDescent="0.3">
      <c r="A531" s="8" t="s">
        <v>565</v>
      </c>
      <c r="B531" s="8" t="s">
        <v>18</v>
      </c>
      <c r="C531" s="8" t="s">
        <v>19</v>
      </c>
      <c r="D531" s="8" t="s">
        <v>27</v>
      </c>
      <c r="E531" s="8" t="s">
        <v>31</v>
      </c>
      <c r="F531" s="8" t="s">
        <v>36</v>
      </c>
      <c r="G531" s="8">
        <v>98.09</v>
      </c>
      <c r="H531" s="8">
        <v>9</v>
      </c>
      <c r="I531" s="8">
        <v>44.140500000000003</v>
      </c>
      <c r="J531" s="8">
        <v>926.95050000000003</v>
      </c>
      <c r="K531" s="17">
        <v>43513</v>
      </c>
      <c r="L531" s="74">
        <v>0.82013888888888886</v>
      </c>
      <c r="M531" s="8" t="s">
        <v>29</v>
      </c>
      <c r="N531" s="8">
        <v>882.81</v>
      </c>
      <c r="O531" s="8">
        <v>4.7619047620000003</v>
      </c>
      <c r="P531" s="8">
        <v>44.140500000000003</v>
      </c>
      <c r="Q531" s="8">
        <v>9.3000000000000007</v>
      </c>
    </row>
    <row r="532" spans="1:17" x14ac:dyDescent="0.3">
      <c r="A532" s="8" t="s">
        <v>566</v>
      </c>
      <c r="B532" s="8" t="s">
        <v>18</v>
      </c>
      <c r="C532" s="8" t="s">
        <v>19</v>
      </c>
      <c r="D532" s="8" t="s">
        <v>27</v>
      </c>
      <c r="E532" s="8" t="s">
        <v>31</v>
      </c>
      <c r="F532" s="8" t="s">
        <v>22</v>
      </c>
      <c r="G532" s="8">
        <v>25.43</v>
      </c>
      <c r="H532" s="8">
        <v>6</v>
      </c>
      <c r="I532" s="8">
        <v>7.6289999999999996</v>
      </c>
      <c r="J532" s="8">
        <v>160.209</v>
      </c>
      <c r="K532" s="17">
        <v>43508</v>
      </c>
      <c r="L532" s="74">
        <v>0.79236111111111107</v>
      </c>
      <c r="M532" s="8" t="s">
        <v>23</v>
      </c>
      <c r="N532" s="8">
        <v>152.58000000000001</v>
      </c>
      <c r="O532" s="8">
        <v>4.7619047620000003</v>
      </c>
      <c r="P532" s="8">
        <v>7.6289999999999996</v>
      </c>
      <c r="Q532" s="8">
        <v>7</v>
      </c>
    </row>
    <row r="533" spans="1:17" x14ac:dyDescent="0.3">
      <c r="A533" s="8" t="s">
        <v>567</v>
      </c>
      <c r="B533" s="8" t="s">
        <v>18</v>
      </c>
      <c r="C533" s="8" t="s">
        <v>19</v>
      </c>
      <c r="D533" s="8" t="s">
        <v>20</v>
      </c>
      <c r="E533" s="8" t="s">
        <v>31</v>
      </c>
      <c r="F533" s="8" t="s">
        <v>46</v>
      </c>
      <c r="G533" s="8">
        <v>86.68</v>
      </c>
      <c r="H533" s="8">
        <v>8</v>
      </c>
      <c r="I533" s="8">
        <v>34.671999999999997</v>
      </c>
      <c r="J533" s="8">
        <v>728.11199999999997</v>
      </c>
      <c r="K533" s="17">
        <v>43489</v>
      </c>
      <c r="L533" s="74">
        <v>0.75277777777777777</v>
      </c>
      <c r="M533" s="8" t="s">
        <v>33</v>
      </c>
      <c r="N533" s="8">
        <v>693.44</v>
      </c>
      <c r="O533" s="8">
        <v>4.7619047620000003</v>
      </c>
      <c r="P533" s="8">
        <v>34.671999999999997</v>
      </c>
      <c r="Q533" s="8">
        <v>7.2</v>
      </c>
    </row>
    <row r="534" spans="1:17" x14ac:dyDescent="0.3">
      <c r="A534" s="8" t="s">
        <v>568</v>
      </c>
      <c r="B534" s="8" t="s">
        <v>42</v>
      </c>
      <c r="C534" s="8" t="s">
        <v>43</v>
      </c>
      <c r="D534" s="8" t="s">
        <v>27</v>
      </c>
      <c r="E534" s="8" t="s">
        <v>31</v>
      </c>
      <c r="F534" s="8" t="s">
        <v>28</v>
      </c>
      <c r="G534" s="8">
        <v>22.95</v>
      </c>
      <c r="H534" s="8">
        <v>10</v>
      </c>
      <c r="I534" s="8">
        <v>11.475</v>
      </c>
      <c r="J534" s="8">
        <v>240.97499999999999</v>
      </c>
      <c r="K534" s="17">
        <v>43502</v>
      </c>
      <c r="L534" s="74">
        <v>0.80555555555555558</v>
      </c>
      <c r="M534" s="8" t="s">
        <v>23</v>
      </c>
      <c r="N534" s="8">
        <v>229.5</v>
      </c>
      <c r="O534" s="8">
        <v>4.7619047620000003</v>
      </c>
      <c r="P534" s="8">
        <v>11.475</v>
      </c>
      <c r="Q534" s="8">
        <v>8.1999999999999993</v>
      </c>
    </row>
    <row r="535" spans="1:17" x14ac:dyDescent="0.3">
      <c r="A535" s="8" t="s">
        <v>569</v>
      </c>
      <c r="B535" s="8" t="s">
        <v>25</v>
      </c>
      <c r="C535" s="8" t="s">
        <v>26</v>
      </c>
      <c r="D535" s="8" t="s">
        <v>27</v>
      </c>
      <c r="E535" s="8" t="s">
        <v>21</v>
      </c>
      <c r="F535" s="8" t="s">
        <v>44</v>
      </c>
      <c r="G535" s="8">
        <v>16.309999999999999</v>
      </c>
      <c r="H535" s="8">
        <v>9</v>
      </c>
      <c r="I535" s="8">
        <v>7.3395000000000001</v>
      </c>
      <c r="J535" s="8">
        <v>154.12950000000001</v>
      </c>
      <c r="K535" s="17">
        <v>43550</v>
      </c>
      <c r="L535" s="74">
        <v>0.43819444444444444</v>
      </c>
      <c r="M535" s="8" t="s">
        <v>23</v>
      </c>
      <c r="N535" s="8">
        <v>146.79</v>
      </c>
      <c r="O535" s="8">
        <v>4.7619047620000003</v>
      </c>
      <c r="P535" s="8">
        <v>7.3395000000000001</v>
      </c>
      <c r="Q535" s="8">
        <v>8.4</v>
      </c>
    </row>
    <row r="536" spans="1:17" x14ac:dyDescent="0.3">
      <c r="A536" s="8" t="s">
        <v>570</v>
      </c>
      <c r="B536" s="8" t="s">
        <v>18</v>
      </c>
      <c r="C536" s="8" t="s">
        <v>19</v>
      </c>
      <c r="D536" s="8" t="s">
        <v>27</v>
      </c>
      <c r="E536" s="8" t="s">
        <v>21</v>
      </c>
      <c r="F536" s="8" t="s">
        <v>32</v>
      </c>
      <c r="G536" s="8">
        <v>28.32</v>
      </c>
      <c r="H536" s="8">
        <v>5</v>
      </c>
      <c r="I536" s="8">
        <v>7.08</v>
      </c>
      <c r="J536" s="8">
        <v>148.68</v>
      </c>
      <c r="K536" s="17">
        <v>43535</v>
      </c>
      <c r="L536" s="74">
        <v>0.56111111111111112</v>
      </c>
      <c r="M536" s="8" t="s">
        <v>23</v>
      </c>
      <c r="N536" s="8">
        <v>141.6</v>
      </c>
      <c r="O536" s="8">
        <v>4.7619047620000003</v>
      </c>
      <c r="P536" s="8">
        <v>7.08</v>
      </c>
      <c r="Q536" s="8">
        <v>6.2</v>
      </c>
    </row>
    <row r="537" spans="1:17" x14ac:dyDescent="0.3">
      <c r="A537" s="8" t="s">
        <v>571</v>
      </c>
      <c r="B537" s="8" t="s">
        <v>25</v>
      </c>
      <c r="C537" s="8" t="s">
        <v>26</v>
      </c>
      <c r="D537" s="8" t="s">
        <v>27</v>
      </c>
      <c r="E537" s="8" t="s">
        <v>31</v>
      </c>
      <c r="F537" s="8" t="s">
        <v>32</v>
      </c>
      <c r="G537" s="8">
        <v>16.670000000000002</v>
      </c>
      <c r="H537" s="8">
        <v>7</v>
      </c>
      <c r="I537" s="8">
        <v>5.8345000000000002</v>
      </c>
      <c r="J537" s="8">
        <v>122.5245</v>
      </c>
      <c r="K537" s="17">
        <v>43503</v>
      </c>
      <c r="L537" s="74">
        <v>0.48333333333333334</v>
      </c>
      <c r="M537" s="8" t="s">
        <v>23</v>
      </c>
      <c r="N537" s="8">
        <v>116.69</v>
      </c>
      <c r="O537" s="8">
        <v>4.7619047620000003</v>
      </c>
      <c r="P537" s="8">
        <v>5.8345000000000002</v>
      </c>
      <c r="Q537" s="8">
        <v>7.4</v>
      </c>
    </row>
    <row r="538" spans="1:17" x14ac:dyDescent="0.3">
      <c r="A538" s="8" t="s">
        <v>572</v>
      </c>
      <c r="B538" s="8" t="s">
        <v>42</v>
      </c>
      <c r="C538" s="8" t="s">
        <v>43</v>
      </c>
      <c r="D538" s="8" t="s">
        <v>20</v>
      </c>
      <c r="E538" s="8" t="s">
        <v>21</v>
      </c>
      <c r="F538" s="8" t="s">
        <v>46</v>
      </c>
      <c r="G538" s="8">
        <v>73.959999999999994</v>
      </c>
      <c r="H538" s="8">
        <v>1</v>
      </c>
      <c r="I538" s="8">
        <v>3.698</v>
      </c>
      <c r="J538" s="8">
        <v>77.658000000000001</v>
      </c>
      <c r="K538" s="17">
        <v>43470</v>
      </c>
      <c r="L538" s="74">
        <v>0.48055555555555557</v>
      </c>
      <c r="M538" s="8" t="s">
        <v>33</v>
      </c>
      <c r="N538" s="8">
        <v>73.959999999999994</v>
      </c>
      <c r="O538" s="8">
        <v>4.7619047620000003</v>
      </c>
      <c r="P538" s="8">
        <v>3.698</v>
      </c>
      <c r="Q538" s="8">
        <v>5</v>
      </c>
    </row>
    <row r="539" spans="1:17" x14ac:dyDescent="0.3">
      <c r="A539" s="8" t="s">
        <v>573</v>
      </c>
      <c r="B539" s="8" t="s">
        <v>18</v>
      </c>
      <c r="C539" s="8" t="s">
        <v>19</v>
      </c>
      <c r="D539" s="8" t="s">
        <v>27</v>
      </c>
      <c r="E539" s="8" t="s">
        <v>31</v>
      </c>
      <c r="F539" s="8" t="s">
        <v>32</v>
      </c>
      <c r="G539" s="8">
        <v>97.94</v>
      </c>
      <c r="H539" s="8">
        <v>1</v>
      </c>
      <c r="I539" s="8">
        <v>4.8970000000000002</v>
      </c>
      <c r="J539" s="8">
        <v>102.837</v>
      </c>
      <c r="K539" s="17">
        <v>43531</v>
      </c>
      <c r="L539" s="74">
        <v>0.48888888888888887</v>
      </c>
      <c r="M539" s="8" t="s">
        <v>23</v>
      </c>
      <c r="N539" s="8">
        <v>97.94</v>
      </c>
      <c r="O539" s="8">
        <v>4.7619047620000003</v>
      </c>
      <c r="P539" s="8">
        <v>4.8970000000000002</v>
      </c>
      <c r="Q539" s="8">
        <v>6.9</v>
      </c>
    </row>
    <row r="540" spans="1:17" x14ac:dyDescent="0.3">
      <c r="A540" s="8" t="s">
        <v>574</v>
      </c>
      <c r="B540" s="8" t="s">
        <v>18</v>
      </c>
      <c r="C540" s="8" t="s">
        <v>19</v>
      </c>
      <c r="D540" s="8" t="s">
        <v>27</v>
      </c>
      <c r="E540" s="8" t="s">
        <v>21</v>
      </c>
      <c r="F540" s="8" t="s">
        <v>46</v>
      </c>
      <c r="G540" s="8">
        <v>73.05</v>
      </c>
      <c r="H540" s="8">
        <v>4</v>
      </c>
      <c r="I540" s="8">
        <v>14.61</v>
      </c>
      <c r="J540" s="8">
        <v>306.81</v>
      </c>
      <c r="K540" s="17">
        <v>43521</v>
      </c>
      <c r="L540" s="74">
        <v>0.71944444444444444</v>
      </c>
      <c r="M540" s="8" t="s">
        <v>33</v>
      </c>
      <c r="N540" s="8">
        <v>292.2</v>
      </c>
      <c r="O540" s="8">
        <v>4.7619047620000003</v>
      </c>
      <c r="P540" s="8">
        <v>14.61</v>
      </c>
      <c r="Q540" s="8">
        <v>4.9000000000000004</v>
      </c>
    </row>
    <row r="541" spans="1:17" x14ac:dyDescent="0.3">
      <c r="A541" s="8" t="s">
        <v>575</v>
      </c>
      <c r="B541" s="8" t="s">
        <v>25</v>
      </c>
      <c r="C541" s="8" t="s">
        <v>26</v>
      </c>
      <c r="D541" s="8" t="s">
        <v>20</v>
      </c>
      <c r="E541" s="8" t="s">
        <v>21</v>
      </c>
      <c r="F541" s="8" t="s">
        <v>44</v>
      </c>
      <c r="G541" s="8">
        <v>87.48</v>
      </c>
      <c r="H541" s="8">
        <v>6</v>
      </c>
      <c r="I541" s="8">
        <v>26.244</v>
      </c>
      <c r="J541" s="8">
        <v>551.12400000000002</v>
      </c>
      <c r="K541" s="17">
        <v>43497</v>
      </c>
      <c r="L541" s="74">
        <v>0.77986111111111112</v>
      </c>
      <c r="M541" s="8" t="s">
        <v>23</v>
      </c>
      <c r="N541" s="8">
        <v>524.88</v>
      </c>
      <c r="O541" s="8">
        <v>4.7619047620000003</v>
      </c>
      <c r="P541" s="8">
        <v>26.244</v>
      </c>
      <c r="Q541" s="8">
        <v>5.0999999999999996</v>
      </c>
    </row>
    <row r="542" spans="1:17" x14ac:dyDescent="0.3">
      <c r="A542" s="8" t="s">
        <v>576</v>
      </c>
      <c r="B542" s="8" t="s">
        <v>18</v>
      </c>
      <c r="C542" s="8" t="s">
        <v>19</v>
      </c>
      <c r="D542" s="8" t="s">
        <v>27</v>
      </c>
      <c r="E542" s="8" t="s">
        <v>31</v>
      </c>
      <c r="F542" s="8" t="s">
        <v>32</v>
      </c>
      <c r="G542" s="8">
        <v>30.68</v>
      </c>
      <c r="H542" s="8">
        <v>3</v>
      </c>
      <c r="I542" s="8">
        <v>4.6020000000000003</v>
      </c>
      <c r="J542" s="8">
        <v>96.641999999999996</v>
      </c>
      <c r="K542" s="17">
        <v>43487</v>
      </c>
      <c r="L542" s="74">
        <v>0.45833333333333331</v>
      </c>
      <c r="M542" s="8" t="s">
        <v>23</v>
      </c>
      <c r="N542" s="8">
        <v>92.04</v>
      </c>
      <c r="O542" s="8">
        <v>4.7619047620000003</v>
      </c>
      <c r="P542" s="8">
        <v>4.6020000000000003</v>
      </c>
      <c r="Q542" s="8">
        <v>9.1</v>
      </c>
    </row>
    <row r="543" spans="1:17" x14ac:dyDescent="0.3">
      <c r="A543" s="8" t="s">
        <v>577</v>
      </c>
      <c r="B543" s="8" t="s">
        <v>25</v>
      </c>
      <c r="C543" s="8" t="s">
        <v>26</v>
      </c>
      <c r="D543" s="8" t="s">
        <v>20</v>
      </c>
      <c r="E543" s="8" t="s">
        <v>31</v>
      </c>
      <c r="F543" s="8" t="s">
        <v>22</v>
      </c>
      <c r="G543" s="8">
        <v>75.88</v>
      </c>
      <c r="H543" s="8">
        <v>1</v>
      </c>
      <c r="I543" s="8">
        <v>3.794</v>
      </c>
      <c r="J543" s="8">
        <v>79.674000000000007</v>
      </c>
      <c r="K543" s="17">
        <v>43468</v>
      </c>
      <c r="L543" s="74">
        <v>0.4375</v>
      </c>
      <c r="M543" s="8" t="s">
        <v>33</v>
      </c>
      <c r="N543" s="8">
        <v>75.88</v>
      </c>
      <c r="O543" s="8">
        <v>4.7619047620000003</v>
      </c>
      <c r="P543" s="8">
        <v>3.794</v>
      </c>
      <c r="Q543" s="8">
        <v>7.1</v>
      </c>
    </row>
    <row r="544" spans="1:17" x14ac:dyDescent="0.3">
      <c r="A544" s="8" t="s">
        <v>578</v>
      </c>
      <c r="B544" s="8" t="s">
        <v>42</v>
      </c>
      <c r="C544" s="8" t="s">
        <v>43</v>
      </c>
      <c r="D544" s="8" t="s">
        <v>20</v>
      </c>
      <c r="E544" s="8" t="s">
        <v>21</v>
      </c>
      <c r="F544" s="8" t="s">
        <v>36</v>
      </c>
      <c r="G544" s="8">
        <v>20.18</v>
      </c>
      <c r="H544" s="8">
        <v>4</v>
      </c>
      <c r="I544" s="8">
        <v>4.0359999999999996</v>
      </c>
      <c r="J544" s="8">
        <v>84.756</v>
      </c>
      <c r="K544" s="17">
        <v>43509</v>
      </c>
      <c r="L544" s="74">
        <v>0.50972222222222219</v>
      </c>
      <c r="M544" s="8" t="s">
        <v>33</v>
      </c>
      <c r="N544" s="8">
        <v>80.72</v>
      </c>
      <c r="O544" s="8">
        <v>4.7619047620000003</v>
      </c>
      <c r="P544" s="8">
        <v>4.0359999999999996</v>
      </c>
      <c r="Q544" s="8">
        <v>5</v>
      </c>
    </row>
    <row r="545" spans="1:17" x14ac:dyDescent="0.3">
      <c r="A545" s="8" t="s">
        <v>579</v>
      </c>
      <c r="B545" s="8" t="s">
        <v>25</v>
      </c>
      <c r="C545" s="8" t="s">
        <v>26</v>
      </c>
      <c r="D545" s="8" t="s">
        <v>20</v>
      </c>
      <c r="E545" s="8" t="s">
        <v>31</v>
      </c>
      <c r="F545" s="8" t="s">
        <v>28</v>
      </c>
      <c r="G545" s="8">
        <v>18.77</v>
      </c>
      <c r="H545" s="8">
        <v>6</v>
      </c>
      <c r="I545" s="8">
        <v>5.6310000000000002</v>
      </c>
      <c r="J545" s="8">
        <v>118.251</v>
      </c>
      <c r="K545" s="17">
        <v>43493</v>
      </c>
      <c r="L545" s="74">
        <v>0.69652777777777775</v>
      </c>
      <c r="M545" s="8" t="s">
        <v>33</v>
      </c>
      <c r="N545" s="8">
        <v>112.62</v>
      </c>
      <c r="O545" s="8">
        <v>4.7619047620000003</v>
      </c>
      <c r="P545" s="8">
        <v>5.6310000000000002</v>
      </c>
      <c r="Q545" s="8">
        <v>5.5</v>
      </c>
    </row>
    <row r="546" spans="1:17" x14ac:dyDescent="0.3">
      <c r="A546" s="8" t="s">
        <v>580</v>
      </c>
      <c r="B546" s="8" t="s">
        <v>42</v>
      </c>
      <c r="C546" s="8" t="s">
        <v>43</v>
      </c>
      <c r="D546" s="8" t="s">
        <v>27</v>
      </c>
      <c r="E546" s="8" t="s">
        <v>21</v>
      </c>
      <c r="F546" s="8" t="s">
        <v>44</v>
      </c>
      <c r="G546" s="8">
        <v>71.2</v>
      </c>
      <c r="H546" s="8">
        <v>1</v>
      </c>
      <c r="I546" s="8">
        <v>3.56</v>
      </c>
      <c r="J546" s="8">
        <v>74.760000000000005</v>
      </c>
      <c r="K546" s="17">
        <v>43470</v>
      </c>
      <c r="L546" s="74">
        <v>0.86111111111111116</v>
      </c>
      <c r="M546" s="8" t="s">
        <v>33</v>
      </c>
      <c r="N546" s="8">
        <v>71.2</v>
      </c>
      <c r="O546" s="8">
        <v>4.7619047620000003</v>
      </c>
      <c r="P546" s="8">
        <v>3.56</v>
      </c>
      <c r="Q546" s="8">
        <v>9.1999999999999993</v>
      </c>
    </row>
    <row r="547" spans="1:17" x14ac:dyDescent="0.3">
      <c r="A547" s="8" t="s">
        <v>581</v>
      </c>
      <c r="B547" s="8" t="s">
        <v>42</v>
      </c>
      <c r="C547" s="8" t="s">
        <v>43</v>
      </c>
      <c r="D547" s="8" t="s">
        <v>20</v>
      </c>
      <c r="E547" s="8" t="s">
        <v>31</v>
      </c>
      <c r="F547" s="8" t="s">
        <v>32</v>
      </c>
      <c r="G547" s="8">
        <v>38.81</v>
      </c>
      <c r="H547" s="8">
        <v>4</v>
      </c>
      <c r="I547" s="8">
        <v>7.7619999999999996</v>
      </c>
      <c r="J547" s="8">
        <v>163.00200000000001</v>
      </c>
      <c r="K547" s="17">
        <v>43543</v>
      </c>
      <c r="L547" s="74">
        <v>0.56944444444444442</v>
      </c>
      <c r="M547" s="8" t="s">
        <v>23</v>
      </c>
      <c r="N547" s="8">
        <v>155.24</v>
      </c>
      <c r="O547" s="8">
        <v>4.7619047620000003</v>
      </c>
      <c r="P547" s="8">
        <v>7.7619999999999996</v>
      </c>
      <c r="Q547" s="8">
        <v>4.9000000000000004</v>
      </c>
    </row>
    <row r="548" spans="1:17" x14ac:dyDescent="0.3">
      <c r="A548" s="8" t="s">
        <v>582</v>
      </c>
      <c r="B548" s="8" t="s">
        <v>18</v>
      </c>
      <c r="C548" s="8" t="s">
        <v>19</v>
      </c>
      <c r="D548" s="8" t="s">
        <v>27</v>
      </c>
      <c r="E548" s="8" t="s">
        <v>21</v>
      </c>
      <c r="F548" s="8" t="s">
        <v>46</v>
      </c>
      <c r="G548" s="8">
        <v>29.42</v>
      </c>
      <c r="H548" s="8">
        <v>10</v>
      </c>
      <c r="I548" s="8">
        <v>14.71</v>
      </c>
      <c r="J548" s="8">
        <v>308.91000000000003</v>
      </c>
      <c r="K548" s="17">
        <v>43477</v>
      </c>
      <c r="L548" s="74">
        <v>0.68263888888888891</v>
      </c>
      <c r="M548" s="8" t="s">
        <v>23</v>
      </c>
      <c r="N548" s="8">
        <v>294.2</v>
      </c>
      <c r="O548" s="8">
        <v>4.7619047620000003</v>
      </c>
      <c r="P548" s="8">
        <v>14.71</v>
      </c>
      <c r="Q548" s="8">
        <v>8.9</v>
      </c>
    </row>
    <row r="549" spans="1:17" x14ac:dyDescent="0.3">
      <c r="A549" s="8" t="s">
        <v>583</v>
      </c>
      <c r="B549" s="8" t="s">
        <v>18</v>
      </c>
      <c r="C549" s="8" t="s">
        <v>19</v>
      </c>
      <c r="D549" s="8" t="s">
        <v>27</v>
      </c>
      <c r="E549" s="8" t="s">
        <v>31</v>
      </c>
      <c r="F549" s="8" t="s">
        <v>36</v>
      </c>
      <c r="G549" s="8">
        <v>60.95</v>
      </c>
      <c r="H549" s="8">
        <v>9</v>
      </c>
      <c r="I549" s="8">
        <v>27.427499999999998</v>
      </c>
      <c r="J549" s="8">
        <v>575.97749999999996</v>
      </c>
      <c r="K549" s="17">
        <v>43472</v>
      </c>
      <c r="L549" s="74">
        <v>0.50555555555555554</v>
      </c>
      <c r="M549" s="8" t="s">
        <v>33</v>
      </c>
      <c r="N549" s="8">
        <v>548.54999999999995</v>
      </c>
      <c r="O549" s="8">
        <v>4.7619047620000003</v>
      </c>
      <c r="P549" s="8">
        <v>27.427499999999998</v>
      </c>
      <c r="Q549" s="8">
        <v>6</v>
      </c>
    </row>
    <row r="550" spans="1:17" x14ac:dyDescent="0.3">
      <c r="A550" s="8" t="s">
        <v>584</v>
      </c>
      <c r="B550" s="8" t="s">
        <v>42</v>
      </c>
      <c r="C550" s="8" t="s">
        <v>43</v>
      </c>
      <c r="D550" s="8" t="s">
        <v>27</v>
      </c>
      <c r="E550" s="8" t="s">
        <v>21</v>
      </c>
      <c r="F550" s="8" t="s">
        <v>36</v>
      </c>
      <c r="G550" s="8">
        <v>51.54</v>
      </c>
      <c r="H550" s="8">
        <v>5</v>
      </c>
      <c r="I550" s="8">
        <v>12.885</v>
      </c>
      <c r="J550" s="8">
        <v>270.58499999999998</v>
      </c>
      <c r="K550" s="17">
        <v>43491</v>
      </c>
      <c r="L550" s="74">
        <v>0.73958333333333337</v>
      </c>
      <c r="M550" s="8" t="s">
        <v>29</v>
      </c>
      <c r="N550" s="8">
        <v>257.7</v>
      </c>
      <c r="O550" s="8">
        <v>4.7619047620000003</v>
      </c>
      <c r="P550" s="8">
        <v>12.885</v>
      </c>
      <c r="Q550" s="8">
        <v>4.2</v>
      </c>
    </row>
    <row r="551" spans="1:17" x14ac:dyDescent="0.3">
      <c r="A551" s="8" t="s">
        <v>585</v>
      </c>
      <c r="B551" s="8" t="s">
        <v>18</v>
      </c>
      <c r="C551" s="8" t="s">
        <v>19</v>
      </c>
      <c r="D551" s="8" t="s">
        <v>27</v>
      </c>
      <c r="E551" s="8" t="s">
        <v>21</v>
      </c>
      <c r="F551" s="8" t="s">
        <v>28</v>
      </c>
      <c r="G551" s="8">
        <v>66.06</v>
      </c>
      <c r="H551" s="8">
        <v>6</v>
      </c>
      <c r="I551" s="8">
        <v>19.818000000000001</v>
      </c>
      <c r="J551" s="8">
        <v>416.178</v>
      </c>
      <c r="K551" s="17">
        <v>43488</v>
      </c>
      <c r="L551" s="74">
        <v>0.43611111111111112</v>
      </c>
      <c r="M551" s="8" t="s">
        <v>29</v>
      </c>
      <c r="N551" s="8">
        <v>396.36</v>
      </c>
      <c r="O551" s="8">
        <v>4.7619047620000003</v>
      </c>
      <c r="P551" s="8">
        <v>19.818000000000001</v>
      </c>
      <c r="Q551" s="8">
        <v>7.3</v>
      </c>
    </row>
    <row r="552" spans="1:17" x14ac:dyDescent="0.3">
      <c r="A552" s="8" t="s">
        <v>586</v>
      </c>
      <c r="B552" s="8" t="s">
        <v>42</v>
      </c>
      <c r="C552" s="8" t="s">
        <v>43</v>
      </c>
      <c r="D552" s="8" t="s">
        <v>27</v>
      </c>
      <c r="E552" s="8" t="s">
        <v>31</v>
      </c>
      <c r="F552" s="8" t="s">
        <v>46</v>
      </c>
      <c r="G552" s="8">
        <v>57.27</v>
      </c>
      <c r="H552" s="8">
        <v>3</v>
      </c>
      <c r="I552" s="8">
        <v>8.5905000000000005</v>
      </c>
      <c r="J552" s="8">
        <v>180.40049999999999</v>
      </c>
      <c r="K552" s="17">
        <v>43505</v>
      </c>
      <c r="L552" s="74">
        <v>0.85486111111111107</v>
      </c>
      <c r="M552" s="8" t="s">
        <v>23</v>
      </c>
      <c r="N552" s="8">
        <v>171.81</v>
      </c>
      <c r="O552" s="8">
        <v>4.7619047620000003</v>
      </c>
      <c r="P552" s="8">
        <v>8.5905000000000005</v>
      </c>
      <c r="Q552" s="8">
        <v>6.5</v>
      </c>
    </row>
    <row r="553" spans="1:17" x14ac:dyDescent="0.3">
      <c r="A553" s="8" t="s">
        <v>587</v>
      </c>
      <c r="B553" s="8" t="s">
        <v>42</v>
      </c>
      <c r="C553" s="8" t="s">
        <v>43</v>
      </c>
      <c r="D553" s="8" t="s">
        <v>27</v>
      </c>
      <c r="E553" s="8" t="s">
        <v>21</v>
      </c>
      <c r="F553" s="8" t="s">
        <v>46</v>
      </c>
      <c r="G553" s="8">
        <v>54.31</v>
      </c>
      <c r="H553" s="8">
        <v>9</v>
      </c>
      <c r="I553" s="8">
        <v>24.439499999999999</v>
      </c>
      <c r="J553" s="8">
        <v>513.22950000000003</v>
      </c>
      <c r="K553" s="17">
        <v>43518</v>
      </c>
      <c r="L553" s="74">
        <v>0.45069444444444445</v>
      </c>
      <c r="M553" s="8" t="s">
        <v>29</v>
      </c>
      <c r="N553" s="8">
        <v>488.79</v>
      </c>
      <c r="O553" s="8">
        <v>4.7619047620000003</v>
      </c>
      <c r="P553" s="8">
        <v>24.439499999999999</v>
      </c>
      <c r="Q553" s="8">
        <v>8.9</v>
      </c>
    </row>
    <row r="554" spans="1:17" x14ac:dyDescent="0.3">
      <c r="A554" s="8" t="s">
        <v>588</v>
      </c>
      <c r="B554" s="8" t="s">
        <v>42</v>
      </c>
      <c r="C554" s="8" t="s">
        <v>43</v>
      </c>
      <c r="D554" s="8" t="s">
        <v>27</v>
      </c>
      <c r="E554" s="8" t="s">
        <v>21</v>
      </c>
      <c r="F554" s="8" t="s">
        <v>22</v>
      </c>
      <c r="G554" s="8">
        <v>58.24</v>
      </c>
      <c r="H554" s="8">
        <v>9</v>
      </c>
      <c r="I554" s="8">
        <v>26.207999999999998</v>
      </c>
      <c r="J554" s="8">
        <v>550.36800000000005</v>
      </c>
      <c r="K554" s="17">
        <v>43501</v>
      </c>
      <c r="L554" s="74">
        <v>0.52361111111111114</v>
      </c>
      <c r="M554" s="8" t="s">
        <v>29</v>
      </c>
      <c r="N554" s="8">
        <v>524.16</v>
      </c>
      <c r="O554" s="8">
        <v>4.7619047620000003</v>
      </c>
      <c r="P554" s="8">
        <v>26.207999999999998</v>
      </c>
      <c r="Q554" s="8">
        <v>9.6999999999999993</v>
      </c>
    </row>
    <row r="555" spans="1:17" x14ac:dyDescent="0.3">
      <c r="A555" s="8" t="s">
        <v>589</v>
      </c>
      <c r="B555" s="8" t="s">
        <v>25</v>
      </c>
      <c r="C555" s="8" t="s">
        <v>26</v>
      </c>
      <c r="D555" s="8" t="s">
        <v>27</v>
      </c>
      <c r="E555" s="8" t="s">
        <v>31</v>
      </c>
      <c r="F555" s="8" t="s">
        <v>28</v>
      </c>
      <c r="G555" s="8">
        <v>22.21</v>
      </c>
      <c r="H555" s="8">
        <v>6</v>
      </c>
      <c r="I555" s="8">
        <v>6.6630000000000003</v>
      </c>
      <c r="J555" s="8">
        <v>139.923</v>
      </c>
      <c r="K555" s="17">
        <v>43531</v>
      </c>
      <c r="L555" s="74">
        <v>0.43263888888888891</v>
      </c>
      <c r="M555" s="8" t="s">
        <v>33</v>
      </c>
      <c r="N555" s="8">
        <v>133.26</v>
      </c>
      <c r="O555" s="8">
        <v>4.7619047620000003</v>
      </c>
      <c r="P555" s="8">
        <v>6.6630000000000003</v>
      </c>
      <c r="Q555" s="8">
        <v>8.6</v>
      </c>
    </row>
    <row r="556" spans="1:17" x14ac:dyDescent="0.3">
      <c r="A556" s="8" t="s">
        <v>590</v>
      </c>
      <c r="B556" s="8" t="s">
        <v>18</v>
      </c>
      <c r="C556" s="8" t="s">
        <v>19</v>
      </c>
      <c r="D556" s="8" t="s">
        <v>20</v>
      </c>
      <c r="E556" s="8" t="s">
        <v>31</v>
      </c>
      <c r="F556" s="8" t="s">
        <v>28</v>
      </c>
      <c r="G556" s="8">
        <v>19.32</v>
      </c>
      <c r="H556" s="8">
        <v>7</v>
      </c>
      <c r="I556" s="8">
        <v>6.7619999999999996</v>
      </c>
      <c r="J556" s="8">
        <v>142.00200000000001</v>
      </c>
      <c r="K556" s="17">
        <v>43549</v>
      </c>
      <c r="L556" s="74">
        <v>0.78541666666666665</v>
      </c>
      <c r="M556" s="8" t="s">
        <v>29</v>
      </c>
      <c r="N556" s="8">
        <v>135.24</v>
      </c>
      <c r="O556" s="8">
        <v>4.7619047620000003</v>
      </c>
      <c r="P556" s="8">
        <v>6.7619999999999996</v>
      </c>
      <c r="Q556" s="8">
        <v>6.9</v>
      </c>
    </row>
    <row r="557" spans="1:17" x14ac:dyDescent="0.3">
      <c r="A557" s="8" t="s">
        <v>591</v>
      </c>
      <c r="B557" s="8" t="s">
        <v>42</v>
      </c>
      <c r="C557" s="8" t="s">
        <v>43</v>
      </c>
      <c r="D557" s="8" t="s">
        <v>27</v>
      </c>
      <c r="E557" s="8" t="s">
        <v>31</v>
      </c>
      <c r="F557" s="8" t="s">
        <v>32</v>
      </c>
      <c r="G557" s="8">
        <v>37.479999999999997</v>
      </c>
      <c r="H557" s="8">
        <v>3</v>
      </c>
      <c r="I557" s="8">
        <v>5.6219999999999999</v>
      </c>
      <c r="J557" s="8">
        <v>118.062</v>
      </c>
      <c r="K557" s="17">
        <v>43485</v>
      </c>
      <c r="L557" s="74">
        <v>0.57291666666666663</v>
      </c>
      <c r="M557" s="8" t="s">
        <v>33</v>
      </c>
      <c r="N557" s="8">
        <v>112.44</v>
      </c>
      <c r="O557" s="8">
        <v>4.7619047620000003</v>
      </c>
      <c r="P557" s="8">
        <v>5.6219999999999999</v>
      </c>
      <c r="Q557" s="8">
        <v>7.7</v>
      </c>
    </row>
    <row r="558" spans="1:17" x14ac:dyDescent="0.3">
      <c r="A558" s="8" t="s">
        <v>592</v>
      </c>
      <c r="B558" s="8" t="s">
        <v>42</v>
      </c>
      <c r="C558" s="8" t="s">
        <v>43</v>
      </c>
      <c r="D558" s="8" t="s">
        <v>20</v>
      </c>
      <c r="E558" s="8" t="s">
        <v>21</v>
      </c>
      <c r="F558" s="8" t="s">
        <v>46</v>
      </c>
      <c r="G558" s="8">
        <v>72.040000000000006</v>
      </c>
      <c r="H558" s="8">
        <v>2</v>
      </c>
      <c r="I558" s="8">
        <v>7.2039999999999997</v>
      </c>
      <c r="J558" s="8">
        <v>151.28399999999999</v>
      </c>
      <c r="K558" s="17">
        <v>43500</v>
      </c>
      <c r="L558" s="74">
        <v>0.81805555555555554</v>
      </c>
      <c r="M558" s="8" t="s">
        <v>29</v>
      </c>
      <c r="N558" s="8">
        <v>144.08000000000001</v>
      </c>
      <c r="O558" s="8">
        <v>4.7619047620000003</v>
      </c>
      <c r="P558" s="8">
        <v>7.2039999999999997</v>
      </c>
      <c r="Q558" s="8">
        <v>9.5</v>
      </c>
    </row>
    <row r="559" spans="1:17" x14ac:dyDescent="0.3">
      <c r="A559" s="8" t="s">
        <v>593</v>
      </c>
      <c r="B559" s="8" t="s">
        <v>25</v>
      </c>
      <c r="C559" s="8" t="s">
        <v>26</v>
      </c>
      <c r="D559" s="8" t="s">
        <v>20</v>
      </c>
      <c r="E559" s="8" t="s">
        <v>21</v>
      </c>
      <c r="F559" s="8" t="s">
        <v>44</v>
      </c>
      <c r="G559" s="8">
        <v>98.52</v>
      </c>
      <c r="H559" s="8">
        <v>10</v>
      </c>
      <c r="I559" s="8">
        <v>49.26</v>
      </c>
      <c r="J559" s="8">
        <v>1034.46</v>
      </c>
      <c r="K559" s="17">
        <v>43495</v>
      </c>
      <c r="L559" s="74">
        <v>0.84930555555555554</v>
      </c>
      <c r="M559" s="8" t="s">
        <v>23</v>
      </c>
      <c r="N559" s="8">
        <v>985.2</v>
      </c>
      <c r="O559" s="8">
        <v>4.7619047620000003</v>
      </c>
      <c r="P559" s="8">
        <v>49.26</v>
      </c>
      <c r="Q559" s="8">
        <v>4.5</v>
      </c>
    </row>
    <row r="560" spans="1:17" x14ac:dyDescent="0.3">
      <c r="A560" s="8" t="s">
        <v>594</v>
      </c>
      <c r="B560" s="8" t="s">
        <v>18</v>
      </c>
      <c r="C560" s="8" t="s">
        <v>19</v>
      </c>
      <c r="D560" s="8" t="s">
        <v>20</v>
      </c>
      <c r="E560" s="8" t="s">
        <v>31</v>
      </c>
      <c r="F560" s="8" t="s">
        <v>44</v>
      </c>
      <c r="G560" s="8">
        <v>41.66</v>
      </c>
      <c r="H560" s="8">
        <v>6</v>
      </c>
      <c r="I560" s="8">
        <v>12.497999999999999</v>
      </c>
      <c r="J560" s="8">
        <v>262.45800000000003</v>
      </c>
      <c r="K560" s="17">
        <v>43467</v>
      </c>
      <c r="L560" s="74">
        <v>0.64166666666666672</v>
      </c>
      <c r="M560" s="8" t="s">
        <v>23</v>
      </c>
      <c r="N560" s="8">
        <v>249.96</v>
      </c>
      <c r="O560" s="8">
        <v>4.7619047620000003</v>
      </c>
      <c r="P560" s="8">
        <v>12.497999999999999</v>
      </c>
      <c r="Q560" s="8">
        <v>5.6</v>
      </c>
    </row>
    <row r="561" spans="1:17" x14ac:dyDescent="0.3">
      <c r="A561" s="8" t="s">
        <v>595</v>
      </c>
      <c r="B561" s="8" t="s">
        <v>18</v>
      </c>
      <c r="C561" s="8" t="s">
        <v>19</v>
      </c>
      <c r="D561" s="8" t="s">
        <v>20</v>
      </c>
      <c r="E561" s="8" t="s">
        <v>21</v>
      </c>
      <c r="F561" s="8" t="s">
        <v>32</v>
      </c>
      <c r="G561" s="8">
        <v>72.42</v>
      </c>
      <c r="H561" s="8">
        <v>3</v>
      </c>
      <c r="I561" s="8">
        <v>10.863</v>
      </c>
      <c r="J561" s="8">
        <v>228.12299999999999</v>
      </c>
      <c r="K561" s="17">
        <v>43553</v>
      </c>
      <c r="L561" s="74">
        <v>0.70416666666666672</v>
      </c>
      <c r="M561" s="8" t="s">
        <v>23</v>
      </c>
      <c r="N561" s="8">
        <v>217.26</v>
      </c>
      <c r="O561" s="8">
        <v>4.7619047620000003</v>
      </c>
      <c r="P561" s="8">
        <v>10.863</v>
      </c>
      <c r="Q561" s="8">
        <v>8.1999999999999993</v>
      </c>
    </row>
    <row r="562" spans="1:17" x14ac:dyDescent="0.3">
      <c r="A562" s="8" t="s">
        <v>596</v>
      </c>
      <c r="B562" s="8" t="s">
        <v>42</v>
      </c>
      <c r="C562" s="8" t="s">
        <v>43</v>
      </c>
      <c r="D562" s="8" t="s">
        <v>27</v>
      </c>
      <c r="E562" s="8" t="s">
        <v>31</v>
      </c>
      <c r="F562" s="8" t="s">
        <v>28</v>
      </c>
      <c r="G562" s="8">
        <v>21.58</v>
      </c>
      <c r="H562" s="8">
        <v>9</v>
      </c>
      <c r="I562" s="8">
        <v>9.7110000000000003</v>
      </c>
      <c r="J562" s="8">
        <v>203.93100000000001</v>
      </c>
      <c r="K562" s="17">
        <v>43538</v>
      </c>
      <c r="L562" s="74">
        <v>0.52222222222222225</v>
      </c>
      <c r="M562" s="8" t="s">
        <v>29</v>
      </c>
      <c r="N562" s="8">
        <v>194.22</v>
      </c>
      <c r="O562" s="8">
        <v>4.7619047620000003</v>
      </c>
      <c r="P562" s="8">
        <v>9.7110000000000003</v>
      </c>
      <c r="Q562" s="8">
        <v>7.3</v>
      </c>
    </row>
    <row r="563" spans="1:17" x14ac:dyDescent="0.3">
      <c r="A563" s="8" t="s">
        <v>597</v>
      </c>
      <c r="B563" s="8" t="s">
        <v>25</v>
      </c>
      <c r="C563" s="8" t="s">
        <v>26</v>
      </c>
      <c r="D563" s="8" t="s">
        <v>27</v>
      </c>
      <c r="E563" s="8" t="s">
        <v>31</v>
      </c>
      <c r="F563" s="8" t="s">
        <v>44</v>
      </c>
      <c r="G563" s="8">
        <v>89.2</v>
      </c>
      <c r="H563" s="8">
        <v>10</v>
      </c>
      <c r="I563" s="8">
        <v>44.6</v>
      </c>
      <c r="J563" s="8">
        <v>936.6</v>
      </c>
      <c r="K563" s="17">
        <v>43507</v>
      </c>
      <c r="L563" s="74">
        <v>0.65416666666666667</v>
      </c>
      <c r="M563" s="8" t="s">
        <v>33</v>
      </c>
      <c r="N563" s="8">
        <v>892</v>
      </c>
      <c r="O563" s="8">
        <v>4.7619047620000003</v>
      </c>
      <c r="P563" s="8">
        <v>44.6</v>
      </c>
      <c r="Q563" s="8">
        <v>4.4000000000000004</v>
      </c>
    </row>
    <row r="564" spans="1:17" x14ac:dyDescent="0.3">
      <c r="A564" s="8" t="s">
        <v>598</v>
      </c>
      <c r="B564" s="8" t="s">
        <v>42</v>
      </c>
      <c r="C564" s="8" t="s">
        <v>43</v>
      </c>
      <c r="D564" s="8" t="s">
        <v>27</v>
      </c>
      <c r="E564" s="8" t="s">
        <v>21</v>
      </c>
      <c r="F564" s="8" t="s">
        <v>28</v>
      </c>
      <c r="G564" s="8">
        <v>42.42</v>
      </c>
      <c r="H564" s="8">
        <v>8</v>
      </c>
      <c r="I564" s="8">
        <v>16.968</v>
      </c>
      <c r="J564" s="8">
        <v>356.32799999999997</v>
      </c>
      <c r="K564" s="17">
        <v>43495</v>
      </c>
      <c r="L564" s="74">
        <v>0.58194444444444449</v>
      </c>
      <c r="M564" s="8" t="s">
        <v>23</v>
      </c>
      <c r="N564" s="8">
        <v>339.36</v>
      </c>
      <c r="O564" s="8">
        <v>4.7619047620000003</v>
      </c>
      <c r="P564" s="8">
        <v>16.968</v>
      </c>
      <c r="Q564" s="8">
        <v>5.7</v>
      </c>
    </row>
    <row r="565" spans="1:17" x14ac:dyDescent="0.3">
      <c r="A565" s="8" t="s">
        <v>599</v>
      </c>
      <c r="B565" s="8" t="s">
        <v>18</v>
      </c>
      <c r="C565" s="8" t="s">
        <v>19</v>
      </c>
      <c r="D565" s="8" t="s">
        <v>20</v>
      </c>
      <c r="E565" s="8" t="s">
        <v>31</v>
      </c>
      <c r="F565" s="8" t="s">
        <v>28</v>
      </c>
      <c r="G565" s="8">
        <v>74.510000000000005</v>
      </c>
      <c r="H565" s="8">
        <v>6</v>
      </c>
      <c r="I565" s="8">
        <v>22.353000000000002</v>
      </c>
      <c r="J565" s="8">
        <v>469.41300000000001</v>
      </c>
      <c r="K565" s="17">
        <v>43544</v>
      </c>
      <c r="L565" s="74">
        <v>0.63055555555555554</v>
      </c>
      <c r="M565" s="8" t="s">
        <v>23</v>
      </c>
      <c r="N565" s="8">
        <v>447.06</v>
      </c>
      <c r="O565" s="8">
        <v>4.7619047620000003</v>
      </c>
      <c r="P565" s="8">
        <v>22.353000000000002</v>
      </c>
      <c r="Q565" s="8">
        <v>5</v>
      </c>
    </row>
    <row r="566" spans="1:17" x14ac:dyDescent="0.3">
      <c r="A566" s="8" t="s">
        <v>600</v>
      </c>
      <c r="B566" s="8" t="s">
        <v>42</v>
      </c>
      <c r="C566" s="8" t="s">
        <v>43</v>
      </c>
      <c r="D566" s="8" t="s">
        <v>27</v>
      </c>
      <c r="E566" s="8" t="s">
        <v>31</v>
      </c>
      <c r="F566" s="8" t="s">
        <v>46</v>
      </c>
      <c r="G566" s="8">
        <v>99.25</v>
      </c>
      <c r="H566" s="8">
        <v>2</v>
      </c>
      <c r="I566" s="8">
        <v>9.9250000000000007</v>
      </c>
      <c r="J566" s="8">
        <v>208.42500000000001</v>
      </c>
      <c r="K566" s="17">
        <v>43544</v>
      </c>
      <c r="L566" s="74">
        <v>0.54305555555555551</v>
      </c>
      <c r="M566" s="8" t="s">
        <v>29</v>
      </c>
      <c r="N566" s="8">
        <v>198.5</v>
      </c>
      <c r="O566" s="8">
        <v>4.7619047620000003</v>
      </c>
      <c r="P566" s="8">
        <v>9.9250000000000007</v>
      </c>
      <c r="Q566" s="8">
        <v>9</v>
      </c>
    </row>
    <row r="567" spans="1:17" x14ac:dyDescent="0.3">
      <c r="A567" s="8" t="s">
        <v>601</v>
      </c>
      <c r="B567" s="8" t="s">
        <v>18</v>
      </c>
      <c r="C567" s="8" t="s">
        <v>19</v>
      </c>
      <c r="D567" s="8" t="s">
        <v>27</v>
      </c>
      <c r="E567" s="8" t="s">
        <v>21</v>
      </c>
      <c r="F567" s="8" t="s">
        <v>44</v>
      </c>
      <c r="G567" s="8">
        <v>81.209999999999994</v>
      </c>
      <c r="H567" s="8">
        <v>10</v>
      </c>
      <c r="I567" s="8">
        <v>40.604999999999997</v>
      </c>
      <c r="J567" s="8">
        <v>852.70500000000004</v>
      </c>
      <c r="K567" s="17">
        <v>43482</v>
      </c>
      <c r="L567" s="74">
        <v>0.54236111111111107</v>
      </c>
      <c r="M567" s="8" t="s">
        <v>33</v>
      </c>
      <c r="N567" s="8">
        <v>812.1</v>
      </c>
      <c r="O567" s="8">
        <v>4.7619047620000003</v>
      </c>
      <c r="P567" s="8">
        <v>40.604999999999997</v>
      </c>
      <c r="Q567" s="8">
        <v>6.3</v>
      </c>
    </row>
    <row r="568" spans="1:17" x14ac:dyDescent="0.3">
      <c r="A568" s="8" t="s">
        <v>602</v>
      </c>
      <c r="B568" s="8" t="s">
        <v>25</v>
      </c>
      <c r="C568" s="8" t="s">
        <v>26</v>
      </c>
      <c r="D568" s="8" t="s">
        <v>27</v>
      </c>
      <c r="E568" s="8" t="s">
        <v>21</v>
      </c>
      <c r="F568" s="8" t="s">
        <v>36</v>
      </c>
      <c r="G568" s="8">
        <v>49.33</v>
      </c>
      <c r="H568" s="8">
        <v>10</v>
      </c>
      <c r="I568" s="8">
        <v>24.664999999999999</v>
      </c>
      <c r="J568" s="8">
        <v>517.96500000000003</v>
      </c>
      <c r="K568" s="17">
        <v>43499</v>
      </c>
      <c r="L568" s="74">
        <v>0.69444444444444442</v>
      </c>
      <c r="M568" s="8" t="s">
        <v>33</v>
      </c>
      <c r="N568" s="8">
        <v>493.3</v>
      </c>
      <c r="O568" s="8">
        <v>4.7619047620000003</v>
      </c>
      <c r="P568" s="8">
        <v>24.664999999999999</v>
      </c>
      <c r="Q568" s="8">
        <v>9.4</v>
      </c>
    </row>
    <row r="569" spans="1:17" x14ac:dyDescent="0.3">
      <c r="A569" s="8" t="s">
        <v>603</v>
      </c>
      <c r="B569" s="8" t="s">
        <v>18</v>
      </c>
      <c r="C569" s="8" t="s">
        <v>19</v>
      </c>
      <c r="D569" s="8" t="s">
        <v>27</v>
      </c>
      <c r="E569" s="8" t="s">
        <v>21</v>
      </c>
      <c r="F569" s="8" t="s">
        <v>46</v>
      </c>
      <c r="G569" s="8">
        <v>65.739999999999995</v>
      </c>
      <c r="H569" s="8">
        <v>9</v>
      </c>
      <c r="I569" s="8">
        <v>29.582999999999998</v>
      </c>
      <c r="J569" s="8">
        <v>621.24300000000005</v>
      </c>
      <c r="K569" s="17">
        <v>43466</v>
      </c>
      <c r="L569" s="74">
        <v>0.57986111111111116</v>
      </c>
      <c r="M569" s="8" t="s">
        <v>29</v>
      </c>
      <c r="N569" s="8">
        <v>591.66</v>
      </c>
      <c r="O569" s="8">
        <v>4.7619047620000003</v>
      </c>
      <c r="P569" s="8">
        <v>29.582999999999998</v>
      </c>
      <c r="Q569" s="8">
        <v>7.7</v>
      </c>
    </row>
    <row r="570" spans="1:17" x14ac:dyDescent="0.3">
      <c r="A570" s="8" t="s">
        <v>604</v>
      </c>
      <c r="B570" s="8" t="s">
        <v>42</v>
      </c>
      <c r="C570" s="8" t="s">
        <v>43</v>
      </c>
      <c r="D570" s="8" t="s">
        <v>27</v>
      </c>
      <c r="E570" s="8" t="s">
        <v>21</v>
      </c>
      <c r="F570" s="8" t="s">
        <v>46</v>
      </c>
      <c r="G570" s="8">
        <v>79.86</v>
      </c>
      <c r="H570" s="8">
        <v>7</v>
      </c>
      <c r="I570" s="8">
        <v>27.951000000000001</v>
      </c>
      <c r="J570" s="8">
        <v>586.971</v>
      </c>
      <c r="K570" s="17">
        <v>43475</v>
      </c>
      <c r="L570" s="74">
        <v>0.43958333333333333</v>
      </c>
      <c r="M570" s="8" t="s">
        <v>33</v>
      </c>
      <c r="N570" s="8">
        <v>559.02</v>
      </c>
      <c r="O570" s="8">
        <v>4.7619047620000003</v>
      </c>
      <c r="P570" s="8">
        <v>27.951000000000001</v>
      </c>
      <c r="Q570" s="8">
        <v>5.5</v>
      </c>
    </row>
    <row r="571" spans="1:17" x14ac:dyDescent="0.3">
      <c r="A571" s="8" t="s">
        <v>605</v>
      </c>
      <c r="B571" s="8" t="s">
        <v>25</v>
      </c>
      <c r="C571" s="8" t="s">
        <v>26</v>
      </c>
      <c r="D571" s="8" t="s">
        <v>27</v>
      </c>
      <c r="E571" s="8" t="s">
        <v>21</v>
      </c>
      <c r="F571" s="8" t="s">
        <v>36</v>
      </c>
      <c r="G571" s="8">
        <v>73.98</v>
      </c>
      <c r="H571" s="8">
        <v>7</v>
      </c>
      <c r="I571" s="8">
        <v>25.893000000000001</v>
      </c>
      <c r="J571" s="8">
        <v>543.75300000000004</v>
      </c>
      <c r="K571" s="17">
        <v>43526</v>
      </c>
      <c r="L571" s="74">
        <v>0.6958333333333333</v>
      </c>
      <c r="M571" s="8" t="s">
        <v>23</v>
      </c>
      <c r="N571" s="8">
        <v>517.86</v>
      </c>
      <c r="O571" s="8">
        <v>4.7619047620000003</v>
      </c>
      <c r="P571" s="8">
        <v>25.893000000000001</v>
      </c>
      <c r="Q571" s="8">
        <v>4.0999999999999996</v>
      </c>
    </row>
    <row r="572" spans="1:17" x14ac:dyDescent="0.3">
      <c r="A572" s="8" t="s">
        <v>606</v>
      </c>
      <c r="B572" s="8" t="s">
        <v>42</v>
      </c>
      <c r="C572" s="8" t="s">
        <v>43</v>
      </c>
      <c r="D572" s="8" t="s">
        <v>20</v>
      </c>
      <c r="E572" s="8" t="s">
        <v>21</v>
      </c>
      <c r="F572" s="8" t="s">
        <v>32</v>
      </c>
      <c r="G572" s="8">
        <v>82.04</v>
      </c>
      <c r="H572" s="8">
        <v>5</v>
      </c>
      <c r="I572" s="8">
        <v>20.51</v>
      </c>
      <c r="J572" s="8">
        <v>430.71</v>
      </c>
      <c r="K572" s="17">
        <v>43521</v>
      </c>
      <c r="L572" s="74">
        <v>0.71944444444444444</v>
      </c>
      <c r="M572" s="8" t="s">
        <v>33</v>
      </c>
      <c r="N572" s="8">
        <v>410.2</v>
      </c>
      <c r="O572" s="8">
        <v>4.7619047620000003</v>
      </c>
      <c r="P572" s="8">
        <v>20.51</v>
      </c>
      <c r="Q572" s="8">
        <v>7.6</v>
      </c>
    </row>
    <row r="573" spans="1:17" x14ac:dyDescent="0.3">
      <c r="A573" s="8" t="s">
        <v>607</v>
      </c>
      <c r="B573" s="8" t="s">
        <v>42</v>
      </c>
      <c r="C573" s="8" t="s">
        <v>43</v>
      </c>
      <c r="D573" s="8" t="s">
        <v>20</v>
      </c>
      <c r="E573" s="8" t="s">
        <v>31</v>
      </c>
      <c r="F573" s="8" t="s">
        <v>36</v>
      </c>
      <c r="G573" s="8">
        <v>26.67</v>
      </c>
      <c r="H573" s="8">
        <v>10</v>
      </c>
      <c r="I573" s="8">
        <v>13.335000000000001</v>
      </c>
      <c r="J573" s="8">
        <v>280.03500000000003</v>
      </c>
      <c r="K573" s="17">
        <v>43494</v>
      </c>
      <c r="L573" s="74">
        <v>0.49166666666666664</v>
      </c>
      <c r="M573" s="8" t="s">
        <v>29</v>
      </c>
      <c r="N573" s="8">
        <v>266.7</v>
      </c>
      <c r="O573" s="8">
        <v>4.7619047620000003</v>
      </c>
      <c r="P573" s="8">
        <v>13.335000000000001</v>
      </c>
      <c r="Q573" s="8">
        <v>8.6</v>
      </c>
    </row>
    <row r="574" spans="1:17" x14ac:dyDescent="0.3">
      <c r="A574" s="8" t="s">
        <v>608</v>
      </c>
      <c r="B574" s="8" t="s">
        <v>18</v>
      </c>
      <c r="C574" s="8" t="s">
        <v>19</v>
      </c>
      <c r="D574" s="8" t="s">
        <v>20</v>
      </c>
      <c r="E574" s="8" t="s">
        <v>31</v>
      </c>
      <c r="F574" s="8" t="s">
        <v>44</v>
      </c>
      <c r="G574" s="8">
        <v>10.130000000000001</v>
      </c>
      <c r="H574" s="8">
        <v>7</v>
      </c>
      <c r="I574" s="8">
        <v>3.5455000000000001</v>
      </c>
      <c r="J574" s="8">
        <v>74.455500000000001</v>
      </c>
      <c r="K574" s="17">
        <v>43534</v>
      </c>
      <c r="L574" s="74">
        <v>0.81597222222222221</v>
      </c>
      <c r="M574" s="8" t="s">
        <v>23</v>
      </c>
      <c r="N574" s="8">
        <v>70.91</v>
      </c>
      <c r="O574" s="8">
        <v>4.7619047620000003</v>
      </c>
      <c r="P574" s="8">
        <v>3.5455000000000001</v>
      </c>
      <c r="Q574" s="8">
        <v>8.3000000000000007</v>
      </c>
    </row>
    <row r="575" spans="1:17" x14ac:dyDescent="0.3">
      <c r="A575" s="8" t="s">
        <v>609</v>
      </c>
      <c r="B575" s="8" t="s">
        <v>42</v>
      </c>
      <c r="C575" s="8" t="s">
        <v>43</v>
      </c>
      <c r="D575" s="8" t="s">
        <v>27</v>
      </c>
      <c r="E575" s="8" t="s">
        <v>31</v>
      </c>
      <c r="F575" s="8" t="s">
        <v>44</v>
      </c>
      <c r="G575" s="8">
        <v>72.39</v>
      </c>
      <c r="H575" s="8">
        <v>2</v>
      </c>
      <c r="I575" s="8">
        <v>7.2389999999999999</v>
      </c>
      <c r="J575" s="8">
        <v>152.01900000000001</v>
      </c>
      <c r="K575" s="17">
        <v>43478</v>
      </c>
      <c r="L575" s="74">
        <v>0.82986111111111116</v>
      </c>
      <c r="M575" s="8" t="s">
        <v>33</v>
      </c>
      <c r="N575" s="8">
        <v>144.78</v>
      </c>
      <c r="O575" s="8">
        <v>4.7619047620000003</v>
      </c>
      <c r="P575" s="8">
        <v>7.2389999999999999</v>
      </c>
      <c r="Q575" s="8">
        <v>8.1</v>
      </c>
    </row>
    <row r="576" spans="1:17" x14ac:dyDescent="0.3">
      <c r="A576" s="8" t="s">
        <v>610</v>
      </c>
      <c r="B576" s="8" t="s">
        <v>18</v>
      </c>
      <c r="C576" s="8" t="s">
        <v>19</v>
      </c>
      <c r="D576" s="8" t="s">
        <v>27</v>
      </c>
      <c r="E576" s="8" t="s">
        <v>31</v>
      </c>
      <c r="F576" s="8" t="s">
        <v>36</v>
      </c>
      <c r="G576" s="8">
        <v>85.91</v>
      </c>
      <c r="H576" s="8">
        <v>5</v>
      </c>
      <c r="I576" s="8">
        <v>21.477499999999999</v>
      </c>
      <c r="J576" s="8">
        <v>451.02749999999997</v>
      </c>
      <c r="K576" s="17">
        <v>43546</v>
      </c>
      <c r="L576" s="74">
        <v>0.60624999999999996</v>
      </c>
      <c r="M576" s="8" t="s">
        <v>33</v>
      </c>
      <c r="N576" s="8">
        <v>429.55</v>
      </c>
      <c r="O576" s="8">
        <v>4.7619047620000003</v>
      </c>
      <c r="P576" s="8">
        <v>21.477499999999999</v>
      </c>
      <c r="Q576" s="8">
        <v>8.6</v>
      </c>
    </row>
    <row r="577" spans="1:17" x14ac:dyDescent="0.3">
      <c r="A577" s="8" t="s">
        <v>611</v>
      </c>
      <c r="B577" s="8" t="s">
        <v>42</v>
      </c>
      <c r="C577" s="8" t="s">
        <v>43</v>
      </c>
      <c r="D577" s="8" t="s">
        <v>20</v>
      </c>
      <c r="E577" s="8" t="s">
        <v>31</v>
      </c>
      <c r="F577" s="8" t="s">
        <v>46</v>
      </c>
      <c r="G577" s="8">
        <v>81.31</v>
      </c>
      <c r="H577" s="8">
        <v>7</v>
      </c>
      <c r="I577" s="8">
        <v>28.458500000000001</v>
      </c>
      <c r="J577" s="8">
        <v>597.62850000000003</v>
      </c>
      <c r="K577" s="17">
        <v>43525</v>
      </c>
      <c r="L577" s="74">
        <v>0.8256944444444444</v>
      </c>
      <c r="M577" s="8" t="s">
        <v>23</v>
      </c>
      <c r="N577" s="8">
        <v>569.16999999999996</v>
      </c>
      <c r="O577" s="8">
        <v>4.7619047620000003</v>
      </c>
      <c r="P577" s="8">
        <v>28.458500000000001</v>
      </c>
      <c r="Q577" s="8">
        <v>6.3</v>
      </c>
    </row>
    <row r="578" spans="1:17" x14ac:dyDescent="0.3">
      <c r="A578" s="8" t="s">
        <v>612</v>
      </c>
      <c r="B578" s="8" t="s">
        <v>42</v>
      </c>
      <c r="C578" s="8" t="s">
        <v>43</v>
      </c>
      <c r="D578" s="8" t="s">
        <v>27</v>
      </c>
      <c r="E578" s="8" t="s">
        <v>31</v>
      </c>
      <c r="F578" s="8" t="s">
        <v>44</v>
      </c>
      <c r="G578" s="8">
        <v>60.3</v>
      </c>
      <c r="H578" s="8">
        <v>4</v>
      </c>
      <c r="I578" s="8">
        <v>12.06</v>
      </c>
      <c r="J578" s="8">
        <v>253.26</v>
      </c>
      <c r="K578" s="17">
        <v>43516</v>
      </c>
      <c r="L578" s="74">
        <v>0.77986111111111112</v>
      </c>
      <c r="M578" s="8" t="s">
        <v>29</v>
      </c>
      <c r="N578" s="8">
        <v>241.2</v>
      </c>
      <c r="O578" s="8">
        <v>4.7619047620000003</v>
      </c>
      <c r="P578" s="8">
        <v>12.06</v>
      </c>
      <c r="Q578" s="8">
        <v>5.8</v>
      </c>
    </row>
    <row r="579" spans="1:17" x14ac:dyDescent="0.3">
      <c r="A579" s="8" t="s">
        <v>613</v>
      </c>
      <c r="B579" s="8" t="s">
        <v>25</v>
      </c>
      <c r="C579" s="8" t="s">
        <v>26</v>
      </c>
      <c r="D579" s="8" t="s">
        <v>27</v>
      </c>
      <c r="E579" s="8" t="s">
        <v>31</v>
      </c>
      <c r="F579" s="8" t="s">
        <v>44</v>
      </c>
      <c r="G579" s="8">
        <v>31.77</v>
      </c>
      <c r="H579" s="8">
        <v>4</v>
      </c>
      <c r="I579" s="8">
        <v>6.3540000000000001</v>
      </c>
      <c r="J579" s="8">
        <v>133.434</v>
      </c>
      <c r="K579" s="17">
        <v>43479</v>
      </c>
      <c r="L579" s="74">
        <v>0.61319444444444449</v>
      </c>
      <c r="M579" s="8" t="s">
        <v>23</v>
      </c>
      <c r="N579" s="8">
        <v>127.08</v>
      </c>
      <c r="O579" s="8">
        <v>4.7619047620000003</v>
      </c>
      <c r="P579" s="8">
        <v>6.3540000000000001</v>
      </c>
      <c r="Q579" s="8">
        <v>6.2</v>
      </c>
    </row>
    <row r="580" spans="1:17" x14ac:dyDescent="0.3">
      <c r="A580" s="8" t="s">
        <v>614</v>
      </c>
      <c r="B580" s="8" t="s">
        <v>18</v>
      </c>
      <c r="C580" s="8" t="s">
        <v>19</v>
      </c>
      <c r="D580" s="8" t="s">
        <v>27</v>
      </c>
      <c r="E580" s="8" t="s">
        <v>21</v>
      </c>
      <c r="F580" s="8" t="s">
        <v>22</v>
      </c>
      <c r="G580" s="8">
        <v>64.27</v>
      </c>
      <c r="H580" s="8">
        <v>4</v>
      </c>
      <c r="I580" s="8">
        <v>12.853999999999999</v>
      </c>
      <c r="J580" s="8">
        <v>269.93400000000003</v>
      </c>
      <c r="K580" s="17">
        <v>43550</v>
      </c>
      <c r="L580" s="74">
        <v>0.57916666666666672</v>
      </c>
      <c r="M580" s="8" t="s">
        <v>29</v>
      </c>
      <c r="N580" s="8">
        <v>257.08</v>
      </c>
      <c r="O580" s="8">
        <v>4.7619047620000003</v>
      </c>
      <c r="P580" s="8">
        <v>12.853999999999999</v>
      </c>
      <c r="Q580" s="8">
        <v>7.7</v>
      </c>
    </row>
    <row r="581" spans="1:17" x14ac:dyDescent="0.3">
      <c r="A581" s="8" t="s">
        <v>615</v>
      </c>
      <c r="B581" s="8" t="s">
        <v>42</v>
      </c>
      <c r="C581" s="8" t="s">
        <v>43</v>
      </c>
      <c r="D581" s="8" t="s">
        <v>27</v>
      </c>
      <c r="E581" s="8" t="s">
        <v>31</v>
      </c>
      <c r="F581" s="8" t="s">
        <v>22</v>
      </c>
      <c r="G581" s="8">
        <v>69.510000000000005</v>
      </c>
      <c r="H581" s="8">
        <v>2</v>
      </c>
      <c r="I581" s="8">
        <v>6.9509999999999996</v>
      </c>
      <c r="J581" s="8">
        <v>145.971</v>
      </c>
      <c r="K581" s="17">
        <v>43525</v>
      </c>
      <c r="L581" s="74">
        <v>0.51041666666666663</v>
      </c>
      <c r="M581" s="8" t="s">
        <v>23</v>
      </c>
      <c r="N581" s="8">
        <v>139.02000000000001</v>
      </c>
      <c r="O581" s="8">
        <v>4.7619047620000003</v>
      </c>
      <c r="P581" s="8">
        <v>6.9509999999999996</v>
      </c>
      <c r="Q581" s="8">
        <v>8.1</v>
      </c>
    </row>
    <row r="582" spans="1:17" x14ac:dyDescent="0.3">
      <c r="A582" s="8" t="s">
        <v>616</v>
      </c>
      <c r="B582" s="8" t="s">
        <v>25</v>
      </c>
      <c r="C582" s="8" t="s">
        <v>26</v>
      </c>
      <c r="D582" s="8" t="s">
        <v>27</v>
      </c>
      <c r="E582" s="8" t="s">
        <v>31</v>
      </c>
      <c r="F582" s="8" t="s">
        <v>44</v>
      </c>
      <c r="G582" s="8">
        <v>27.22</v>
      </c>
      <c r="H582" s="8">
        <v>3</v>
      </c>
      <c r="I582" s="8">
        <v>4.0830000000000002</v>
      </c>
      <c r="J582" s="8">
        <v>85.742999999999995</v>
      </c>
      <c r="K582" s="17">
        <v>43472</v>
      </c>
      <c r="L582" s="74">
        <v>0.52569444444444446</v>
      </c>
      <c r="M582" s="8" t="s">
        <v>29</v>
      </c>
      <c r="N582" s="8">
        <v>81.66</v>
      </c>
      <c r="O582" s="8">
        <v>4.7619047620000003</v>
      </c>
      <c r="P582" s="8">
        <v>4.0830000000000002</v>
      </c>
      <c r="Q582" s="8">
        <v>7.3</v>
      </c>
    </row>
    <row r="583" spans="1:17" x14ac:dyDescent="0.3">
      <c r="A583" s="8" t="s">
        <v>617</v>
      </c>
      <c r="B583" s="8" t="s">
        <v>18</v>
      </c>
      <c r="C583" s="8" t="s">
        <v>19</v>
      </c>
      <c r="D583" s="8" t="s">
        <v>20</v>
      </c>
      <c r="E583" s="8" t="s">
        <v>21</v>
      </c>
      <c r="F583" s="8" t="s">
        <v>22</v>
      </c>
      <c r="G583" s="8">
        <v>77.680000000000007</v>
      </c>
      <c r="H583" s="8">
        <v>4</v>
      </c>
      <c r="I583" s="8">
        <v>15.536</v>
      </c>
      <c r="J583" s="8">
        <v>326.25599999999997</v>
      </c>
      <c r="K583" s="17">
        <v>43497</v>
      </c>
      <c r="L583" s="74">
        <v>0.82916666666666672</v>
      </c>
      <c r="M583" s="8" t="s">
        <v>29</v>
      </c>
      <c r="N583" s="8">
        <v>310.72000000000003</v>
      </c>
      <c r="O583" s="8">
        <v>4.7619047620000003</v>
      </c>
      <c r="P583" s="8">
        <v>15.536</v>
      </c>
      <c r="Q583" s="8">
        <v>8.4</v>
      </c>
    </row>
    <row r="584" spans="1:17" x14ac:dyDescent="0.3">
      <c r="A584" s="8" t="s">
        <v>618</v>
      </c>
      <c r="B584" s="8" t="s">
        <v>25</v>
      </c>
      <c r="C584" s="8" t="s">
        <v>26</v>
      </c>
      <c r="D584" s="8" t="s">
        <v>20</v>
      </c>
      <c r="E584" s="8" t="s">
        <v>21</v>
      </c>
      <c r="F584" s="8" t="s">
        <v>46</v>
      </c>
      <c r="G584" s="8">
        <v>92.98</v>
      </c>
      <c r="H584" s="8">
        <v>2</v>
      </c>
      <c r="I584" s="8">
        <v>9.298</v>
      </c>
      <c r="J584" s="8">
        <v>195.25800000000001</v>
      </c>
      <c r="K584" s="17">
        <v>43509</v>
      </c>
      <c r="L584" s="74">
        <v>0.62916666666666665</v>
      </c>
      <c r="M584" s="8" t="s">
        <v>33</v>
      </c>
      <c r="N584" s="8">
        <v>185.96</v>
      </c>
      <c r="O584" s="8">
        <v>4.7619047620000003</v>
      </c>
      <c r="P584" s="8">
        <v>9.298</v>
      </c>
      <c r="Q584" s="8">
        <v>8</v>
      </c>
    </row>
    <row r="585" spans="1:17" x14ac:dyDescent="0.3">
      <c r="A585" s="8" t="s">
        <v>619</v>
      </c>
      <c r="B585" s="8" t="s">
        <v>42</v>
      </c>
      <c r="C585" s="8" t="s">
        <v>43</v>
      </c>
      <c r="D585" s="8" t="s">
        <v>20</v>
      </c>
      <c r="E585" s="8" t="s">
        <v>21</v>
      </c>
      <c r="F585" s="8" t="s">
        <v>46</v>
      </c>
      <c r="G585" s="8">
        <v>18.079999999999998</v>
      </c>
      <c r="H585" s="8">
        <v>4</v>
      </c>
      <c r="I585" s="8">
        <v>3.6160000000000001</v>
      </c>
      <c r="J585" s="8">
        <v>75.936000000000007</v>
      </c>
      <c r="K585" s="17">
        <v>43479</v>
      </c>
      <c r="L585" s="74">
        <v>0.75208333333333333</v>
      </c>
      <c r="M585" s="8" t="s">
        <v>33</v>
      </c>
      <c r="N585" s="8">
        <v>72.319999999999993</v>
      </c>
      <c r="O585" s="8">
        <v>4.7619047620000003</v>
      </c>
      <c r="P585" s="8">
        <v>3.6160000000000001</v>
      </c>
      <c r="Q585" s="8">
        <v>9.5</v>
      </c>
    </row>
    <row r="586" spans="1:17" x14ac:dyDescent="0.3">
      <c r="A586" s="8" t="s">
        <v>620</v>
      </c>
      <c r="B586" s="8" t="s">
        <v>42</v>
      </c>
      <c r="C586" s="8" t="s">
        <v>43</v>
      </c>
      <c r="D586" s="8" t="s">
        <v>27</v>
      </c>
      <c r="E586" s="8" t="s">
        <v>31</v>
      </c>
      <c r="F586" s="8" t="s">
        <v>36</v>
      </c>
      <c r="G586" s="8">
        <v>63.06</v>
      </c>
      <c r="H586" s="8">
        <v>3</v>
      </c>
      <c r="I586" s="8">
        <v>9.4589999999999996</v>
      </c>
      <c r="J586" s="8">
        <v>198.63900000000001</v>
      </c>
      <c r="K586" s="17">
        <v>43484</v>
      </c>
      <c r="L586" s="74">
        <v>0.66527777777777775</v>
      </c>
      <c r="M586" s="8" t="s">
        <v>23</v>
      </c>
      <c r="N586" s="8">
        <v>189.18</v>
      </c>
      <c r="O586" s="8">
        <v>4.7619047620000003</v>
      </c>
      <c r="P586" s="8">
        <v>9.4589999999999996</v>
      </c>
      <c r="Q586" s="8">
        <v>7</v>
      </c>
    </row>
    <row r="587" spans="1:17" x14ac:dyDescent="0.3">
      <c r="A587" s="8" t="s">
        <v>621</v>
      </c>
      <c r="B587" s="8" t="s">
        <v>18</v>
      </c>
      <c r="C587" s="8" t="s">
        <v>19</v>
      </c>
      <c r="D587" s="8" t="s">
        <v>27</v>
      </c>
      <c r="E587" s="8" t="s">
        <v>31</v>
      </c>
      <c r="F587" s="8" t="s">
        <v>22</v>
      </c>
      <c r="G587" s="8">
        <v>51.71</v>
      </c>
      <c r="H587" s="8">
        <v>4</v>
      </c>
      <c r="I587" s="8">
        <v>10.342000000000001</v>
      </c>
      <c r="J587" s="8">
        <v>217.18199999999999</v>
      </c>
      <c r="K587" s="17">
        <v>43533</v>
      </c>
      <c r="L587" s="74">
        <v>0.57847222222222228</v>
      </c>
      <c r="M587" s="8" t="s">
        <v>33</v>
      </c>
      <c r="N587" s="8">
        <v>206.84</v>
      </c>
      <c r="O587" s="8">
        <v>4.7619047620000003</v>
      </c>
      <c r="P587" s="8">
        <v>10.342000000000001</v>
      </c>
      <c r="Q587" s="8">
        <v>9.8000000000000007</v>
      </c>
    </row>
    <row r="588" spans="1:17" x14ac:dyDescent="0.3">
      <c r="A588" s="8" t="s">
        <v>622</v>
      </c>
      <c r="B588" s="8" t="s">
        <v>18</v>
      </c>
      <c r="C588" s="8" t="s">
        <v>19</v>
      </c>
      <c r="D588" s="8" t="s">
        <v>27</v>
      </c>
      <c r="E588" s="8" t="s">
        <v>21</v>
      </c>
      <c r="F588" s="8" t="s">
        <v>44</v>
      </c>
      <c r="G588" s="8">
        <v>52.34</v>
      </c>
      <c r="H588" s="8">
        <v>3</v>
      </c>
      <c r="I588" s="8">
        <v>7.851</v>
      </c>
      <c r="J588" s="8">
        <v>164.87100000000001</v>
      </c>
      <c r="K588" s="17">
        <v>43551</v>
      </c>
      <c r="L588" s="74">
        <v>0.5854166666666667</v>
      </c>
      <c r="M588" s="8" t="s">
        <v>29</v>
      </c>
      <c r="N588" s="8">
        <v>157.02000000000001</v>
      </c>
      <c r="O588" s="8">
        <v>4.7619047620000003</v>
      </c>
      <c r="P588" s="8">
        <v>7.851</v>
      </c>
      <c r="Q588" s="8">
        <v>9.1999999999999993</v>
      </c>
    </row>
    <row r="589" spans="1:17" x14ac:dyDescent="0.3">
      <c r="A589" s="8" t="s">
        <v>623</v>
      </c>
      <c r="B589" s="8" t="s">
        <v>18</v>
      </c>
      <c r="C589" s="8" t="s">
        <v>19</v>
      </c>
      <c r="D589" s="8" t="s">
        <v>27</v>
      </c>
      <c r="E589" s="8" t="s">
        <v>21</v>
      </c>
      <c r="F589" s="8" t="s">
        <v>36</v>
      </c>
      <c r="G589" s="8">
        <v>43.06</v>
      </c>
      <c r="H589" s="8">
        <v>5</v>
      </c>
      <c r="I589" s="8">
        <v>10.765000000000001</v>
      </c>
      <c r="J589" s="8">
        <v>226.065</v>
      </c>
      <c r="K589" s="17">
        <v>43500</v>
      </c>
      <c r="L589" s="74">
        <v>0.69305555555555554</v>
      </c>
      <c r="M589" s="8" t="s">
        <v>23</v>
      </c>
      <c r="N589" s="8">
        <v>215.3</v>
      </c>
      <c r="O589" s="8">
        <v>4.7619047620000003</v>
      </c>
      <c r="P589" s="8">
        <v>10.765000000000001</v>
      </c>
      <c r="Q589" s="8">
        <v>7.7</v>
      </c>
    </row>
    <row r="590" spans="1:17" x14ac:dyDescent="0.3">
      <c r="A590" s="8" t="s">
        <v>624</v>
      </c>
      <c r="B590" s="8" t="s">
        <v>25</v>
      </c>
      <c r="C590" s="8" t="s">
        <v>26</v>
      </c>
      <c r="D590" s="8" t="s">
        <v>27</v>
      </c>
      <c r="E590" s="8" t="s">
        <v>31</v>
      </c>
      <c r="F590" s="8" t="s">
        <v>46</v>
      </c>
      <c r="G590" s="8">
        <v>59.61</v>
      </c>
      <c r="H590" s="8">
        <v>10</v>
      </c>
      <c r="I590" s="8">
        <v>29.805</v>
      </c>
      <c r="J590" s="8">
        <v>625.90499999999997</v>
      </c>
      <c r="K590" s="17">
        <v>43538</v>
      </c>
      <c r="L590" s="74">
        <v>0.46319444444444446</v>
      </c>
      <c r="M590" s="8" t="s">
        <v>29</v>
      </c>
      <c r="N590" s="8">
        <v>596.1</v>
      </c>
      <c r="O590" s="8">
        <v>4.7619047620000003</v>
      </c>
      <c r="P590" s="8">
        <v>29.805</v>
      </c>
      <c r="Q590" s="8">
        <v>5.3</v>
      </c>
    </row>
    <row r="591" spans="1:17" x14ac:dyDescent="0.3">
      <c r="A591" s="8" t="s">
        <v>625</v>
      </c>
      <c r="B591" s="8" t="s">
        <v>18</v>
      </c>
      <c r="C591" s="8" t="s">
        <v>19</v>
      </c>
      <c r="D591" s="8" t="s">
        <v>27</v>
      </c>
      <c r="E591" s="8" t="s">
        <v>31</v>
      </c>
      <c r="F591" s="8" t="s">
        <v>22</v>
      </c>
      <c r="G591" s="8">
        <v>14.62</v>
      </c>
      <c r="H591" s="8">
        <v>5</v>
      </c>
      <c r="I591" s="8">
        <v>3.6549999999999998</v>
      </c>
      <c r="J591" s="8">
        <v>76.754999999999995</v>
      </c>
      <c r="K591" s="17">
        <v>43528</v>
      </c>
      <c r="L591" s="74">
        <v>0.51597222222222228</v>
      </c>
      <c r="M591" s="8" t="s">
        <v>29</v>
      </c>
      <c r="N591" s="8">
        <v>73.099999999999994</v>
      </c>
      <c r="O591" s="8">
        <v>4.7619047620000003</v>
      </c>
      <c r="P591" s="8">
        <v>3.6549999999999998</v>
      </c>
      <c r="Q591" s="8">
        <v>4.4000000000000004</v>
      </c>
    </row>
    <row r="592" spans="1:17" x14ac:dyDescent="0.3">
      <c r="A592" s="8" t="s">
        <v>626</v>
      </c>
      <c r="B592" s="8" t="s">
        <v>25</v>
      </c>
      <c r="C592" s="8" t="s">
        <v>26</v>
      </c>
      <c r="D592" s="8" t="s">
        <v>20</v>
      </c>
      <c r="E592" s="8" t="s">
        <v>31</v>
      </c>
      <c r="F592" s="8" t="s">
        <v>22</v>
      </c>
      <c r="G592" s="8">
        <v>46.53</v>
      </c>
      <c r="H592" s="8">
        <v>6</v>
      </c>
      <c r="I592" s="8">
        <v>13.959</v>
      </c>
      <c r="J592" s="8">
        <v>293.13900000000001</v>
      </c>
      <c r="K592" s="17">
        <v>43527</v>
      </c>
      <c r="L592" s="74">
        <v>0.45416666666666666</v>
      </c>
      <c r="M592" s="8" t="s">
        <v>33</v>
      </c>
      <c r="N592" s="8">
        <v>279.18</v>
      </c>
      <c r="O592" s="8">
        <v>4.7619047620000003</v>
      </c>
      <c r="P592" s="8">
        <v>13.959</v>
      </c>
      <c r="Q592" s="8">
        <v>4.3</v>
      </c>
    </row>
    <row r="593" spans="1:17" x14ac:dyDescent="0.3">
      <c r="A593" s="8" t="s">
        <v>627</v>
      </c>
      <c r="B593" s="8" t="s">
        <v>25</v>
      </c>
      <c r="C593" s="8" t="s">
        <v>26</v>
      </c>
      <c r="D593" s="8" t="s">
        <v>20</v>
      </c>
      <c r="E593" s="8" t="s">
        <v>21</v>
      </c>
      <c r="F593" s="8" t="s">
        <v>32</v>
      </c>
      <c r="G593" s="8">
        <v>24.24</v>
      </c>
      <c r="H593" s="8">
        <v>7</v>
      </c>
      <c r="I593" s="8">
        <v>8.484</v>
      </c>
      <c r="J593" s="8">
        <v>178.16399999999999</v>
      </c>
      <c r="K593" s="17">
        <v>43492</v>
      </c>
      <c r="L593" s="74">
        <v>0.73472222222222228</v>
      </c>
      <c r="M593" s="8" t="s">
        <v>23</v>
      </c>
      <c r="N593" s="8">
        <v>169.68</v>
      </c>
      <c r="O593" s="8">
        <v>4.7619047620000003</v>
      </c>
      <c r="P593" s="8">
        <v>8.484</v>
      </c>
      <c r="Q593" s="8">
        <v>9.4</v>
      </c>
    </row>
    <row r="594" spans="1:17" x14ac:dyDescent="0.3">
      <c r="A594" s="8" t="s">
        <v>628</v>
      </c>
      <c r="B594" s="8" t="s">
        <v>18</v>
      </c>
      <c r="C594" s="8" t="s">
        <v>19</v>
      </c>
      <c r="D594" s="8" t="s">
        <v>20</v>
      </c>
      <c r="E594" s="8" t="s">
        <v>21</v>
      </c>
      <c r="F594" s="8" t="s">
        <v>36</v>
      </c>
      <c r="G594" s="8">
        <v>45.58</v>
      </c>
      <c r="H594" s="8">
        <v>1</v>
      </c>
      <c r="I594" s="8">
        <v>2.2789999999999999</v>
      </c>
      <c r="J594" s="8">
        <v>47.859000000000002</v>
      </c>
      <c r="K594" s="17">
        <v>43503</v>
      </c>
      <c r="L594" s="74">
        <v>0.59236111111111112</v>
      </c>
      <c r="M594" s="8" t="s">
        <v>29</v>
      </c>
      <c r="N594" s="8">
        <v>45.58</v>
      </c>
      <c r="O594" s="8">
        <v>4.7619047620000003</v>
      </c>
      <c r="P594" s="8">
        <v>2.2789999999999999</v>
      </c>
      <c r="Q594" s="8">
        <v>9.8000000000000007</v>
      </c>
    </row>
    <row r="595" spans="1:17" x14ac:dyDescent="0.3">
      <c r="A595" s="8" t="s">
        <v>629</v>
      </c>
      <c r="B595" s="8" t="s">
        <v>18</v>
      </c>
      <c r="C595" s="8" t="s">
        <v>19</v>
      </c>
      <c r="D595" s="8" t="s">
        <v>20</v>
      </c>
      <c r="E595" s="8" t="s">
        <v>21</v>
      </c>
      <c r="F595" s="8" t="s">
        <v>36</v>
      </c>
      <c r="G595" s="8">
        <v>75.2</v>
      </c>
      <c r="H595" s="8">
        <v>3</v>
      </c>
      <c r="I595" s="8">
        <v>11.28</v>
      </c>
      <c r="J595" s="8">
        <v>236.88</v>
      </c>
      <c r="K595" s="17">
        <v>43501</v>
      </c>
      <c r="L595" s="74">
        <v>0.49375000000000002</v>
      </c>
      <c r="M595" s="8" t="s">
        <v>23</v>
      </c>
      <c r="N595" s="8">
        <v>225.6</v>
      </c>
      <c r="O595" s="8">
        <v>4.7619047620000003</v>
      </c>
      <c r="P595" s="8">
        <v>11.28</v>
      </c>
      <c r="Q595" s="8">
        <v>4.8</v>
      </c>
    </row>
    <row r="596" spans="1:17" x14ac:dyDescent="0.3">
      <c r="A596" s="8" t="s">
        <v>630</v>
      </c>
      <c r="B596" s="8" t="s">
        <v>42</v>
      </c>
      <c r="C596" s="8" t="s">
        <v>43</v>
      </c>
      <c r="D596" s="8" t="s">
        <v>20</v>
      </c>
      <c r="E596" s="8" t="s">
        <v>31</v>
      </c>
      <c r="F596" s="8" t="s">
        <v>36</v>
      </c>
      <c r="G596" s="8">
        <v>96.8</v>
      </c>
      <c r="H596" s="8">
        <v>3</v>
      </c>
      <c r="I596" s="8">
        <v>14.52</v>
      </c>
      <c r="J596" s="8">
        <v>304.92</v>
      </c>
      <c r="K596" s="17">
        <v>43539</v>
      </c>
      <c r="L596" s="74">
        <v>0.54513888888888884</v>
      </c>
      <c r="M596" s="8" t="s">
        <v>29</v>
      </c>
      <c r="N596" s="8">
        <v>290.39999999999998</v>
      </c>
      <c r="O596" s="8">
        <v>4.7619047620000003</v>
      </c>
      <c r="P596" s="8">
        <v>14.52</v>
      </c>
      <c r="Q596" s="8">
        <v>5.3</v>
      </c>
    </row>
    <row r="597" spans="1:17" x14ac:dyDescent="0.3">
      <c r="A597" s="8" t="s">
        <v>631</v>
      </c>
      <c r="B597" s="8" t="s">
        <v>42</v>
      </c>
      <c r="C597" s="8" t="s">
        <v>43</v>
      </c>
      <c r="D597" s="8" t="s">
        <v>27</v>
      </c>
      <c r="E597" s="8" t="s">
        <v>31</v>
      </c>
      <c r="F597" s="8" t="s">
        <v>22</v>
      </c>
      <c r="G597" s="8">
        <v>14.82</v>
      </c>
      <c r="H597" s="8">
        <v>3</v>
      </c>
      <c r="I597" s="8">
        <v>2.2229999999999999</v>
      </c>
      <c r="J597" s="8">
        <v>46.683</v>
      </c>
      <c r="K597" s="17">
        <v>43525</v>
      </c>
      <c r="L597" s="74">
        <v>0.47916666666666669</v>
      </c>
      <c r="M597" s="8" t="s">
        <v>33</v>
      </c>
      <c r="N597" s="8">
        <v>44.46</v>
      </c>
      <c r="O597" s="8">
        <v>4.7619047620000003</v>
      </c>
      <c r="P597" s="8">
        <v>2.2229999999999999</v>
      </c>
      <c r="Q597" s="8">
        <v>8.6999999999999993</v>
      </c>
    </row>
    <row r="598" spans="1:17" x14ac:dyDescent="0.3">
      <c r="A598" s="8" t="s">
        <v>632</v>
      </c>
      <c r="B598" s="8" t="s">
        <v>18</v>
      </c>
      <c r="C598" s="8" t="s">
        <v>19</v>
      </c>
      <c r="D598" s="8" t="s">
        <v>27</v>
      </c>
      <c r="E598" s="8" t="s">
        <v>31</v>
      </c>
      <c r="F598" s="8" t="s">
        <v>44</v>
      </c>
      <c r="G598" s="8">
        <v>52.2</v>
      </c>
      <c r="H598" s="8">
        <v>3</v>
      </c>
      <c r="I598" s="8">
        <v>7.83</v>
      </c>
      <c r="J598" s="8">
        <v>164.43</v>
      </c>
      <c r="K598" s="17">
        <v>43511</v>
      </c>
      <c r="L598" s="74">
        <v>0.5625</v>
      </c>
      <c r="M598" s="8" t="s">
        <v>33</v>
      </c>
      <c r="N598" s="8">
        <v>156.6</v>
      </c>
      <c r="O598" s="8">
        <v>4.7619047620000003</v>
      </c>
      <c r="P598" s="8">
        <v>7.83</v>
      </c>
      <c r="Q598" s="8">
        <v>9.5</v>
      </c>
    </row>
    <row r="599" spans="1:17" x14ac:dyDescent="0.3">
      <c r="A599" s="8" t="s">
        <v>633</v>
      </c>
      <c r="B599" s="8" t="s">
        <v>25</v>
      </c>
      <c r="C599" s="8" t="s">
        <v>26</v>
      </c>
      <c r="D599" s="8" t="s">
        <v>27</v>
      </c>
      <c r="E599" s="8" t="s">
        <v>21</v>
      </c>
      <c r="F599" s="8" t="s">
        <v>36</v>
      </c>
      <c r="G599" s="8">
        <v>46.66</v>
      </c>
      <c r="H599" s="8">
        <v>9</v>
      </c>
      <c r="I599" s="8">
        <v>20.997</v>
      </c>
      <c r="J599" s="8">
        <v>440.93700000000001</v>
      </c>
      <c r="K599" s="17">
        <v>43513</v>
      </c>
      <c r="L599" s="74">
        <v>0.7993055555555556</v>
      </c>
      <c r="M599" s="8" t="s">
        <v>23</v>
      </c>
      <c r="N599" s="8">
        <v>419.94</v>
      </c>
      <c r="O599" s="8">
        <v>4.7619047620000003</v>
      </c>
      <c r="P599" s="8">
        <v>20.997</v>
      </c>
      <c r="Q599" s="8">
        <v>5.3</v>
      </c>
    </row>
    <row r="600" spans="1:17" x14ac:dyDescent="0.3">
      <c r="A600" s="8" t="s">
        <v>634</v>
      </c>
      <c r="B600" s="8" t="s">
        <v>25</v>
      </c>
      <c r="C600" s="8" t="s">
        <v>26</v>
      </c>
      <c r="D600" s="8" t="s">
        <v>27</v>
      </c>
      <c r="E600" s="8" t="s">
        <v>21</v>
      </c>
      <c r="F600" s="8" t="s">
        <v>46</v>
      </c>
      <c r="G600" s="8">
        <v>36.85</v>
      </c>
      <c r="H600" s="8">
        <v>5</v>
      </c>
      <c r="I600" s="8">
        <v>9.2125000000000004</v>
      </c>
      <c r="J600" s="8">
        <v>193.46250000000001</v>
      </c>
      <c r="K600" s="17">
        <v>43491</v>
      </c>
      <c r="L600" s="74">
        <v>0.78680555555555554</v>
      </c>
      <c r="M600" s="8" t="s">
        <v>29</v>
      </c>
      <c r="N600" s="8">
        <v>184.25</v>
      </c>
      <c r="O600" s="8">
        <v>4.7619047620000003</v>
      </c>
      <c r="P600" s="8">
        <v>9.2125000000000004</v>
      </c>
      <c r="Q600" s="8">
        <v>9.1999999999999993</v>
      </c>
    </row>
    <row r="601" spans="1:17" x14ac:dyDescent="0.3">
      <c r="A601" s="8" t="s">
        <v>635</v>
      </c>
      <c r="B601" s="8" t="s">
        <v>18</v>
      </c>
      <c r="C601" s="8" t="s">
        <v>19</v>
      </c>
      <c r="D601" s="8" t="s">
        <v>20</v>
      </c>
      <c r="E601" s="8" t="s">
        <v>21</v>
      </c>
      <c r="F601" s="8" t="s">
        <v>32</v>
      </c>
      <c r="G601" s="8">
        <v>70.319999999999993</v>
      </c>
      <c r="H601" s="8">
        <v>2</v>
      </c>
      <c r="I601" s="8">
        <v>7.032</v>
      </c>
      <c r="J601" s="8">
        <v>147.672</v>
      </c>
      <c r="K601" s="17">
        <v>43548</v>
      </c>
      <c r="L601" s="74">
        <v>0.59861111111111109</v>
      </c>
      <c r="M601" s="8" t="s">
        <v>23</v>
      </c>
      <c r="N601" s="8">
        <v>140.63999999999999</v>
      </c>
      <c r="O601" s="8">
        <v>4.7619047620000003</v>
      </c>
      <c r="P601" s="8">
        <v>7.032</v>
      </c>
      <c r="Q601" s="8">
        <v>9.6</v>
      </c>
    </row>
    <row r="602" spans="1:17" x14ac:dyDescent="0.3">
      <c r="A602" s="8" t="s">
        <v>636</v>
      </c>
      <c r="B602" s="8" t="s">
        <v>25</v>
      </c>
      <c r="C602" s="8" t="s">
        <v>26</v>
      </c>
      <c r="D602" s="8" t="s">
        <v>27</v>
      </c>
      <c r="E602" s="8" t="s">
        <v>31</v>
      </c>
      <c r="F602" s="8" t="s">
        <v>28</v>
      </c>
      <c r="G602" s="8">
        <v>83.08</v>
      </c>
      <c r="H602" s="8">
        <v>1</v>
      </c>
      <c r="I602" s="8">
        <v>4.1539999999999999</v>
      </c>
      <c r="J602" s="8">
        <v>87.233999999999995</v>
      </c>
      <c r="K602" s="17">
        <v>43488</v>
      </c>
      <c r="L602" s="74">
        <v>0.71944444444444444</v>
      </c>
      <c r="M602" s="8" t="s">
        <v>23</v>
      </c>
      <c r="N602" s="8">
        <v>83.08</v>
      </c>
      <c r="O602" s="8">
        <v>4.7619047620000003</v>
      </c>
      <c r="P602" s="8">
        <v>4.1539999999999999</v>
      </c>
      <c r="Q602" s="8">
        <v>6.4</v>
      </c>
    </row>
    <row r="603" spans="1:17" x14ac:dyDescent="0.3">
      <c r="A603" s="8" t="s">
        <v>637</v>
      </c>
      <c r="B603" s="8" t="s">
        <v>25</v>
      </c>
      <c r="C603" s="8" t="s">
        <v>26</v>
      </c>
      <c r="D603" s="8" t="s">
        <v>27</v>
      </c>
      <c r="E603" s="8" t="s">
        <v>21</v>
      </c>
      <c r="F603" s="8" t="s">
        <v>46</v>
      </c>
      <c r="G603" s="8">
        <v>64.989999999999995</v>
      </c>
      <c r="H603" s="8">
        <v>1</v>
      </c>
      <c r="I603" s="8">
        <v>3.2494999999999998</v>
      </c>
      <c r="J603" s="8">
        <v>68.239500000000007</v>
      </c>
      <c r="K603" s="17">
        <v>43491</v>
      </c>
      <c r="L603" s="74">
        <v>0.42083333333333334</v>
      </c>
      <c r="M603" s="8" t="s">
        <v>33</v>
      </c>
      <c r="N603" s="8">
        <v>64.989999999999995</v>
      </c>
      <c r="O603" s="8">
        <v>4.7619047620000003</v>
      </c>
      <c r="P603" s="8">
        <v>3.2494999999999998</v>
      </c>
      <c r="Q603" s="8">
        <v>4.5</v>
      </c>
    </row>
    <row r="604" spans="1:17" x14ac:dyDescent="0.3">
      <c r="A604" s="8" t="s">
        <v>638</v>
      </c>
      <c r="B604" s="8" t="s">
        <v>25</v>
      </c>
      <c r="C604" s="8" t="s">
        <v>26</v>
      </c>
      <c r="D604" s="8" t="s">
        <v>27</v>
      </c>
      <c r="E604" s="8" t="s">
        <v>31</v>
      </c>
      <c r="F604" s="8" t="s">
        <v>44</v>
      </c>
      <c r="G604" s="8">
        <v>77.56</v>
      </c>
      <c r="H604" s="8">
        <v>10</v>
      </c>
      <c r="I604" s="8">
        <v>38.78</v>
      </c>
      <c r="J604" s="8">
        <v>814.38</v>
      </c>
      <c r="K604" s="17">
        <v>43538</v>
      </c>
      <c r="L604" s="74">
        <v>0.85763888888888884</v>
      </c>
      <c r="M604" s="8" t="s">
        <v>23</v>
      </c>
      <c r="N604" s="8">
        <v>775.6</v>
      </c>
      <c r="O604" s="8">
        <v>4.7619047620000003</v>
      </c>
      <c r="P604" s="8">
        <v>38.78</v>
      </c>
      <c r="Q604" s="8">
        <v>6.9</v>
      </c>
    </row>
    <row r="605" spans="1:17" x14ac:dyDescent="0.3">
      <c r="A605" s="8" t="s">
        <v>639</v>
      </c>
      <c r="B605" s="8" t="s">
        <v>42</v>
      </c>
      <c r="C605" s="8" t="s">
        <v>43</v>
      </c>
      <c r="D605" s="8" t="s">
        <v>27</v>
      </c>
      <c r="E605" s="8" t="s">
        <v>21</v>
      </c>
      <c r="F605" s="8" t="s">
        <v>36</v>
      </c>
      <c r="G605" s="8">
        <v>54.51</v>
      </c>
      <c r="H605" s="8">
        <v>6</v>
      </c>
      <c r="I605" s="8">
        <v>16.353000000000002</v>
      </c>
      <c r="J605" s="8">
        <v>343.41300000000001</v>
      </c>
      <c r="K605" s="17">
        <v>43541</v>
      </c>
      <c r="L605" s="74">
        <v>0.57916666666666672</v>
      </c>
      <c r="M605" s="8" t="s">
        <v>23</v>
      </c>
      <c r="N605" s="8">
        <v>327.06</v>
      </c>
      <c r="O605" s="8">
        <v>4.7619047620000003</v>
      </c>
      <c r="P605" s="8">
        <v>16.353000000000002</v>
      </c>
      <c r="Q605" s="8">
        <v>7.8</v>
      </c>
    </row>
    <row r="606" spans="1:17" x14ac:dyDescent="0.3">
      <c r="A606" s="8" t="s">
        <v>640</v>
      </c>
      <c r="B606" s="8" t="s">
        <v>25</v>
      </c>
      <c r="C606" s="8" t="s">
        <v>26</v>
      </c>
      <c r="D606" s="8" t="s">
        <v>20</v>
      </c>
      <c r="E606" s="8" t="s">
        <v>21</v>
      </c>
      <c r="F606" s="8" t="s">
        <v>46</v>
      </c>
      <c r="G606" s="8">
        <v>51.89</v>
      </c>
      <c r="H606" s="8">
        <v>7</v>
      </c>
      <c r="I606" s="8">
        <v>18.1615</v>
      </c>
      <c r="J606" s="8">
        <v>381.39150000000001</v>
      </c>
      <c r="K606" s="17">
        <v>43473</v>
      </c>
      <c r="L606" s="74">
        <v>0.83888888888888891</v>
      </c>
      <c r="M606" s="8" t="s">
        <v>29</v>
      </c>
      <c r="N606" s="8">
        <v>363.23</v>
      </c>
      <c r="O606" s="8">
        <v>4.7619047620000003</v>
      </c>
      <c r="P606" s="8">
        <v>18.1615</v>
      </c>
      <c r="Q606" s="8">
        <v>4.5</v>
      </c>
    </row>
    <row r="607" spans="1:17" x14ac:dyDescent="0.3">
      <c r="A607" s="8" t="s">
        <v>641</v>
      </c>
      <c r="B607" s="8" t="s">
        <v>42</v>
      </c>
      <c r="C607" s="8" t="s">
        <v>43</v>
      </c>
      <c r="D607" s="8" t="s">
        <v>27</v>
      </c>
      <c r="E607" s="8" t="s">
        <v>31</v>
      </c>
      <c r="F607" s="8" t="s">
        <v>32</v>
      </c>
      <c r="G607" s="8">
        <v>31.75</v>
      </c>
      <c r="H607" s="8">
        <v>4</v>
      </c>
      <c r="I607" s="8">
        <v>6.35</v>
      </c>
      <c r="J607" s="8">
        <v>133.35</v>
      </c>
      <c r="K607" s="17">
        <v>43504</v>
      </c>
      <c r="L607" s="74">
        <v>0.6430555555555556</v>
      </c>
      <c r="M607" s="8" t="s">
        <v>29</v>
      </c>
      <c r="N607" s="8">
        <v>127</v>
      </c>
      <c r="O607" s="8">
        <v>4.7619047620000003</v>
      </c>
      <c r="P607" s="8">
        <v>6.35</v>
      </c>
      <c r="Q607" s="8">
        <v>8.6</v>
      </c>
    </row>
    <row r="608" spans="1:17" x14ac:dyDescent="0.3">
      <c r="A608" s="8" t="s">
        <v>642</v>
      </c>
      <c r="B608" s="8" t="s">
        <v>18</v>
      </c>
      <c r="C608" s="8" t="s">
        <v>19</v>
      </c>
      <c r="D608" s="8" t="s">
        <v>20</v>
      </c>
      <c r="E608" s="8" t="s">
        <v>21</v>
      </c>
      <c r="F608" s="8" t="s">
        <v>46</v>
      </c>
      <c r="G608" s="8">
        <v>53.65</v>
      </c>
      <c r="H608" s="8">
        <v>7</v>
      </c>
      <c r="I608" s="8">
        <v>18.7775</v>
      </c>
      <c r="J608" s="8">
        <v>394.32749999999999</v>
      </c>
      <c r="K608" s="17">
        <v>43506</v>
      </c>
      <c r="L608" s="74">
        <v>0.53888888888888886</v>
      </c>
      <c r="M608" s="8" t="s">
        <v>23</v>
      </c>
      <c r="N608" s="8">
        <v>375.55</v>
      </c>
      <c r="O608" s="8">
        <v>4.7619047620000003</v>
      </c>
      <c r="P608" s="8">
        <v>18.7775</v>
      </c>
      <c r="Q608" s="8">
        <v>5.2</v>
      </c>
    </row>
    <row r="609" spans="1:17" x14ac:dyDescent="0.3">
      <c r="A609" s="8" t="s">
        <v>643</v>
      </c>
      <c r="B609" s="8" t="s">
        <v>25</v>
      </c>
      <c r="C609" s="8" t="s">
        <v>26</v>
      </c>
      <c r="D609" s="8" t="s">
        <v>20</v>
      </c>
      <c r="E609" s="8" t="s">
        <v>21</v>
      </c>
      <c r="F609" s="8" t="s">
        <v>44</v>
      </c>
      <c r="G609" s="8">
        <v>49.79</v>
      </c>
      <c r="H609" s="8">
        <v>4</v>
      </c>
      <c r="I609" s="8">
        <v>9.9580000000000002</v>
      </c>
      <c r="J609" s="8">
        <v>209.11799999999999</v>
      </c>
      <c r="K609" s="17">
        <v>43552</v>
      </c>
      <c r="L609" s="74">
        <v>0.80277777777777781</v>
      </c>
      <c r="M609" s="8" t="s">
        <v>33</v>
      </c>
      <c r="N609" s="8">
        <v>199.16</v>
      </c>
      <c r="O609" s="8">
        <v>4.7619047620000003</v>
      </c>
      <c r="P609" s="8">
        <v>9.9580000000000002</v>
      </c>
      <c r="Q609" s="8">
        <v>6.4</v>
      </c>
    </row>
    <row r="610" spans="1:17" x14ac:dyDescent="0.3">
      <c r="A610" s="8" t="s">
        <v>644</v>
      </c>
      <c r="B610" s="8" t="s">
        <v>18</v>
      </c>
      <c r="C610" s="8" t="s">
        <v>19</v>
      </c>
      <c r="D610" s="8" t="s">
        <v>27</v>
      </c>
      <c r="E610" s="8" t="s">
        <v>31</v>
      </c>
      <c r="F610" s="8" t="s">
        <v>46</v>
      </c>
      <c r="G610" s="8">
        <v>30.61</v>
      </c>
      <c r="H610" s="8">
        <v>1</v>
      </c>
      <c r="I610" s="8">
        <v>1.5305</v>
      </c>
      <c r="J610" s="8">
        <v>32.140500000000003</v>
      </c>
      <c r="K610" s="17">
        <v>43488</v>
      </c>
      <c r="L610" s="74">
        <v>0.51388888888888884</v>
      </c>
      <c r="M610" s="8" t="s">
        <v>23</v>
      </c>
      <c r="N610" s="8">
        <v>30.61</v>
      </c>
      <c r="O610" s="8">
        <v>4.7619047620000003</v>
      </c>
      <c r="P610" s="8">
        <v>1.5305</v>
      </c>
      <c r="Q610" s="8">
        <v>5.2</v>
      </c>
    </row>
    <row r="611" spans="1:17" x14ac:dyDescent="0.3">
      <c r="A611" s="8" t="s">
        <v>645</v>
      </c>
      <c r="B611" s="8" t="s">
        <v>42</v>
      </c>
      <c r="C611" s="8" t="s">
        <v>43</v>
      </c>
      <c r="D611" s="8" t="s">
        <v>20</v>
      </c>
      <c r="E611" s="8" t="s">
        <v>31</v>
      </c>
      <c r="F611" s="8" t="s">
        <v>44</v>
      </c>
      <c r="G611" s="8">
        <v>57.89</v>
      </c>
      <c r="H611" s="8">
        <v>2</v>
      </c>
      <c r="I611" s="8">
        <v>5.7889999999999997</v>
      </c>
      <c r="J611" s="8">
        <v>121.569</v>
      </c>
      <c r="K611" s="17">
        <v>43482</v>
      </c>
      <c r="L611" s="74">
        <v>0.44236111111111109</v>
      </c>
      <c r="M611" s="8" t="s">
        <v>23</v>
      </c>
      <c r="N611" s="8">
        <v>115.78</v>
      </c>
      <c r="O611" s="8">
        <v>4.7619047620000003</v>
      </c>
      <c r="P611" s="8">
        <v>5.7889999999999997</v>
      </c>
      <c r="Q611" s="8">
        <v>8.9</v>
      </c>
    </row>
    <row r="612" spans="1:17" x14ac:dyDescent="0.3">
      <c r="A612" s="8" t="s">
        <v>646</v>
      </c>
      <c r="B612" s="8" t="s">
        <v>18</v>
      </c>
      <c r="C612" s="8" t="s">
        <v>19</v>
      </c>
      <c r="D612" s="8" t="s">
        <v>27</v>
      </c>
      <c r="E612" s="8" t="s">
        <v>21</v>
      </c>
      <c r="F612" s="8" t="s">
        <v>28</v>
      </c>
      <c r="G612" s="8">
        <v>28.96</v>
      </c>
      <c r="H612" s="8">
        <v>1</v>
      </c>
      <c r="I612" s="8">
        <v>1.448</v>
      </c>
      <c r="J612" s="8">
        <v>30.408000000000001</v>
      </c>
      <c r="K612" s="17">
        <v>43503</v>
      </c>
      <c r="L612" s="74">
        <v>0.42916666666666664</v>
      </c>
      <c r="M612" s="8" t="s">
        <v>33</v>
      </c>
      <c r="N612" s="8">
        <v>28.96</v>
      </c>
      <c r="O612" s="8">
        <v>4.7619047620000003</v>
      </c>
      <c r="P612" s="8">
        <v>1.448</v>
      </c>
      <c r="Q612" s="8">
        <v>6.2</v>
      </c>
    </row>
    <row r="613" spans="1:17" x14ac:dyDescent="0.3">
      <c r="A613" s="8" t="s">
        <v>647</v>
      </c>
      <c r="B613" s="8" t="s">
        <v>25</v>
      </c>
      <c r="C613" s="8" t="s">
        <v>26</v>
      </c>
      <c r="D613" s="8" t="s">
        <v>20</v>
      </c>
      <c r="E613" s="8" t="s">
        <v>21</v>
      </c>
      <c r="F613" s="8" t="s">
        <v>44</v>
      </c>
      <c r="G613" s="8">
        <v>98.97</v>
      </c>
      <c r="H613" s="8">
        <v>9</v>
      </c>
      <c r="I613" s="8">
        <v>44.536499999999997</v>
      </c>
      <c r="J613" s="8">
        <v>935.26649999999995</v>
      </c>
      <c r="K613" s="17">
        <v>43533</v>
      </c>
      <c r="L613" s="74">
        <v>0.47430555555555554</v>
      </c>
      <c r="M613" s="8" t="s">
        <v>29</v>
      </c>
      <c r="N613" s="8">
        <v>890.73</v>
      </c>
      <c r="O613" s="8">
        <v>4.7619047620000003</v>
      </c>
      <c r="P613" s="8">
        <v>44.536499999999997</v>
      </c>
      <c r="Q613" s="8">
        <v>6.7</v>
      </c>
    </row>
    <row r="614" spans="1:17" x14ac:dyDescent="0.3">
      <c r="A614" s="8" t="s">
        <v>648</v>
      </c>
      <c r="B614" s="8" t="s">
        <v>42</v>
      </c>
      <c r="C614" s="8" t="s">
        <v>43</v>
      </c>
      <c r="D614" s="8" t="s">
        <v>20</v>
      </c>
      <c r="E614" s="8" t="s">
        <v>31</v>
      </c>
      <c r="F614" s="8" t="s">
        <v>46</v>
      </c>
      <c r="G614" s="8">
        <v>93.22</v>
      </c>
      <c r="H614" s="8">
        <v>3</v>
      </c>
      <c r="I614" s="8">
        <v>13.983000000000001</v>
      </c>
      <c r="J614" s="8">
        <v>293.64299999999997</v>
      </c>
      <c r="K614" s="17">
        <v>43489</v>
      </c>
      <c r="L614" s="74">
        <v>0.48958333333333331</v>
      </c>
      <c r="M614" s="8" t="s">
        <v>29</v>
      </c>
      <c r="N614" s="8">
        <v>279.66000000000003</v>
      </c>
      <c r="O614" s="8">
        <v>4.7619047620000003</v>
      </c>
      <c r="P614" s="8">
        <v>13.983000000000001</v>
      </c>
      <c r="Q614" s="8">
        <v>7.2</v>
      </c>
    </row>
    <row r="615" spans="1:17" x14ac:dyDescent="0.3">
      <c r="A615" s="8" t="s">
        <v>649</v>
      </c>
      <c r="B615" s="8" t="s">
        <v>25</v>
      </c>
      <c r="C615" s="8" t="s">
        <v>26</v>
      </c>
      <c r="D615" s="8" t="s">
        <v>20</v>
      </c>
      <c r="E615" s="8" t="s">
        <v>31</v>
      </c>
      <c r="F615" s="8" t="s">
        <v>36</v>
      </c>
      <c r="G615" s="8">
        <v>80.930000000000007</v>
      </c>
      <c r="H615" s="8">
        <v>1</v>
      </c>
      <c r="I615" s="8">
        <v>4.0465</v>
      </c>
      <c r="J615" s="8">
        <v>84.976500000000001</v>
      </c>
      <c r="K615" s="17">
        <v>43484</v>
      </c>
      <c r="L615" s="74">
        <v>0.67222222222222228</v>
      </c>
      <c r="M615" s="8" t="s">
        <v>33</v>
      </c>
      <c r="N615" s="8">
        <v>80.930000000000007</v>
      </c>
      <c r="O615" s="8">
        <v>4.7619047620000003</v>
      </c>
      <c r="P615" s="8">
        <v>4.0465</v>
      </c>
      <c r="Q615" s="8">
        <v>9</v>
      </c>
    </row>
    <row r="616" spans="1:17" x14ac:dyDescent="0.3">
      <c r="A616" s="8" t="s">
        <v>650</v>
      </c>
      <c r="B616" s="8" t="s">
        <v>18</v>
      </c>
      <c r="C616" s="8" t="s">
        <v>19</v>
      </c>
      <c r="D616" s="8" t="s">
        <v>20</v>
      </c>
      <c r="E616" s="8" t="s">
        <v>31</v>
      </c>
      <c r="F616" s="8" t="s">
        <v>44</v>
      </c>
      <c r="G616" s="8">
        <v>67.45</v>
      </c>
      <c r="H616" s="8">
        <v>10</v>
      </c>
      <c r="I616" s="8">
        <v>33.725000000000001</v>
      </c>
      <c r="J616" s="8">
        <v>708.22500000000002</v>
      </c>
      <c r="K616" s="17">
        <v>43499</v>
      </c>
      <c r="L616" s="74">
        <v>0.47569444444444442</v>
      </c>
      <c r="M616" s="8" t="s">
        <v>23</v>
      </c>
      <c r="N616" s="8">
        <v>674.5</v>
      </c>
      <c r="O616" s="8">
        <v>4.7619047620000003</v>
      </c>
      <c r="P616" s="8">
        <v>33.725000000000001</v>
      </c>
      <c r="Q616" s="8">
        <v>4.2</v>
      </c>
    </row>
    <row r="617" spans="1:17" x14ac:dyDescent="0.3">
      <c r="A617" s="8" t="s">
        <v>651</v>
      </c>
      <c r="B617" s="8" t="s">
        <v>18</v>
      </c>
      <c r="C617" s="8" t="s">
        <v>19</v>
      </c>
      <c r="D617" s="8" t="s">
        <v>20</v>
      </c>
      <c r="E617" s="8" t="s">
        <v>21</v>
      </c>
      <c r="F617" s="8" t="s">
        <v>36</v>
      </c>
      <c r="G617" s="8">
        <v>38.72</v>
      </c>
      <c r="H617" s="8">
        <v>9</v>
      </c>
      <c r="I617" s="8">
        <v>17.423999999999999</v>
      </c>
      <c r="J617" s="8">
        <v>365.904</v>
      </c>
      <c r="K617" s="17">
        <v>43544</v>
      </c>
      <c r="L617" s="74">
        <v>0.51666666666666672</v>
      </c>
      <c r="M617" s="8" t="s">
        <v>23</v>
      </c>
      <c r="N617" s="8">
        <v>348.48</v>
      </c>
      <c r="O617" s="8">
        <v>4.7619047620000003</v>
      </c>
      <c r="P617" s="8">
        <v>17.423999999999999</v>
      </c>
      <c r="Q617" s="8">
        <v>4.2</v>
      </c>
    </row>
    <row r="618" spans="1:17" x14ac:dyDescent="0.3">
      <c r="A618" s="8" t="s">
        <v>652</v>
      </c>
      <c r="B618" s="8" t="s">
        <v>42</v>
      </c>
      <c r="C618" s="8" t="s">
        <v>43</v>
      </c>
      <c r="D618" s="8" t="s">
        <v>20</v>
      </c>
      <c r="E618" s="8" t="s">
        <v>31</v>
      </c>
      <c r="F618" s="8" t="s">
        <v>36</v>
      </c>
      <c r="G618" s="8">
        <v>72.599999999999994</v>
      </c>
      <c r="H618" s="8">
        <v>6</v>
      </c>
      <c r="I618" s="8">
        <v>21.78</v>
      </c>
      <c r="J618" s="8">
        <v>457.38</v>
      </c>
      <c r="K618" s="17">
        <v>43478</v>
      </c>
      <c r="L618" s="74">
        <v>0.82708333333333328</v>
      </c>
      <c r="M618" s="8" t="s">
        <v>29</v>
      </c>
      <c r="N618" s="8">
        <v>435.6</v>
      </c>
      <c r="O618" s="8">
        <v>4.7619047620000003</v>
      </c>
      <c r="P618" s="8">
        <v>21.78</v>
      </c>
      <c r="Q618" s="8">
        <v>6.9</v>
      </c>
    </row>
    <row r="619" spans="1:17" x14ac:dyDescent="0.3">
      <c r="A619" s="8" t="s">
        <v>653</v>
      </c>
      <c r="B619" s="8" t="s">
        <v>25</v>
      </c>
      <c r="C619" s="8" t="s">
        <v>26</v>
      </c>
      <c r="D619" s="8" t="s">
        <v>20</v>
      </c>
      <c r="E619" s="8" t="s">
        <v>31</v>
      </c>
      <c r="F619" s="8" t="s">
        <v>28</v>
      </c>
      <c r="G619" s="8">
        <v>87.91</v>
      </c>
      <c r="H619" s="8">
        <v>5</v>
      </c>
      <c r="I619" s="8">
        <v>21.977499999999999</v>
      </c>
      <c r="J619" s="8">
        <v>461.52749999999997</v>
      </c>
      <c r="K619" s="17">
        <v>43538</v>
      </c>
      <c r="L619" s="74">
        <v>0.75694444444444442</v>
      </c>
      <c r="M619" s="8" t="s">
        <v>23</v>
      </c>
      <c r="N619" s="8">
        <v>439.55</v>
      </c>
      <c r="O619" s="8">
        <v>4.7619047620000003</v>
      </c>
      <c r="P619" s="8">
        <v>21.977499999999999</v>
      </c>
      <c r="Q619" s="8">
        <v>4.4000000000000004</v>
      </c>
    </row>
    <row r="620" spans="1:17" x14ac:dyDescent="0.3">
      <c r="A620" s="8" t="s">
        <v>654</v>
      </c>
      <c r="B620" s="8" t="s">
        <v>18</v>
      </c>
      <c r="C620" s="8" t="s">
        <v>19</v>
      </c>
      <c r="D620" s="8" t="s">
        <v>20</v>
      </c>
      <c r="E620" s="8" t="s">
        <v>31</v>
      </c>
      <c r="F620" s="8" t="s">
        <v>44</v>
      </c>
      <c r="G620" s="8">
        <v>98.53</v>
      </c>
      <c r="H620" s="8">
        <v>6</v>
      </c>
      <c r="I620" s="8">
        <v>29.559000000000001</v>
      </c>
      <c r="J620" s="8">
        <v>620.73900000000003</v>
      </c>
      <c r="K620" s="17">
        <v>43488</v>
      </c>
      <c r="L620" s="74">
        <v>0.47361111111111109</v>
      </c>
      <c r="M620" s="8" t="s">
        <v>33</v>
      </c>
      <c r="N620" s="8">
        <v>591.17999999999995</v>
      </c>
      <c r="O620" s="8">
        <v>4.7619047620000003</v>
      </c>
      <c r="P620" s="8">
        <v>29.559000000000001</v>
      </c>
      <c r="Q620" s="8">
        <v>4</v>
      </c>
    </row>
    <row r="621" spans="1:17" x14ac:dyDescent="0.3">
      <c r="A621" s="8" t="s">
        <v>655</v>
      </c>
      <c r="B621" s="8" t="s">
        <v>25</v>
      </c>
      <c r="C621" s="8" t="s">
        <v>26</v>
      </c>
      <c r="D621" s="8" t="s">
        <v>20</v>
      </c>
      <c r="E621" s="8" t="s">
        <v>21</v>
      </c>
      <c r="F621" s="8" t="s">
        <v>46</v>
      </c>
      <c r="G621" s="8">
        <v>43.46</v>
      </c>
      <c r="H621" s="8">
        <v>6</v>
      </c>
      <c r="I621" s="8">
        <v>13.038</v>
      </c>
      <c r="J621" s="8">
        <v>273.798</v>
      </c>
      <c r="K621" s="17">
        <v>43503</v>
      </c>
      <c r="L621" s="74">
        <v>0.74652777777777779</v>
      </c>
      <c r="M621" s="8" t="s">
        <v>23</v>
      </c>
      <c r="N621" s="8">
        <v>260.76</v>
      </c>
      <c r="O621" s="8">
        <v>4.7619047620000003</v>
      </c>
      <c r="P621" s="8">
        <v>13.038</v>
      </c>
      <c r="Q621" s="8">
        <v>8.5</v>
      </c>
    </row>
    <row r="622" spans="1:17" x14ac:dyDescent="0.3">
      <c r="A622" s="8" t="s">
        <v>656</v>
      </c>
      <c r="B622" s="8" t="s">
        <v>18</v>
      </c>
      <c r="C622" s="8" t="s">
        <v>19</v>
      </c>
      <c r="D622" s="8" t="s">
        <v>27</v>
      </c>
      <c r="E622" s="8" t="s">
        <v>21</v>
      </c>
      <c r="F622" s="8" t="s">
        <v>44</v>
      </c>
      <c r="G622" s="8">
        <v>71.680000000000007</v>
      </c>
      <c r="H622" s="8">
        <v>3</v>
      </c>
      <c r="I622" s="8">
        <v>10.752000000000001</v>
      </c>
      <c r="J622" s="8">
        <v>225.792</v>
      </c>
      <c r="K622" s="17">
        <v>43552</v>
      </c>
      <c r="L622" s="74">
        <v>0.64583333333333337</v>
      </c>
      <c r="M622" s="8" t="s">
        <v>33</v>
      </c>
      <c r="N622" s="8">
        <v>215.04</v>
      </c>
      <c r="O622" s="8">
        <v>4.7619047620000003</v>
      </c>
      <c r="P622" s="8">
        <v>10.752000000000001</v>
      </c>
      <c r="Q622" s="8">
        <v>9.1999999999999993</v>
      </c>
    </row>
    <row r="623" spans="1:17" x14ac:dyDescent="0.3">
      <c r="A623" s="8" t="s">
        <v>657</v>
      </c>
      <c r="B623" s="8" t="s">
        <v>18</v>
      </c>
      <c r="C623" s="8" t="s">
        <v>19</v>
      </c>
      <c r="D623" s="8" t="s">
        <v>20</v>
      </c>
      <c r="E623" s="8" t="s">
        <v>21</v>
      </c>
      <c r="F623" s="8" t="s">
        <v>44</v>
      </c>
      <c r="G623" s="8">
        <v>91.61</v>
      </c>
      <c r="H623" s="8">
        <v>1</v>
      </c>
      <c r="I623" s="8">
        <v>4.5804999999999998</v>
      </c>
      <c r="J623" s="8">
        <v>96.1905</v>
      </c>
      <c r="K623" s="17">
        <v>43544</v>
      </c>
      <c r="L623" s="74">
        <v>0.82222222222222219</v>
      </c>
      <c r="M623" s="8" t="s">
        <v>29</v>
      </c>
      <c r="N623" s="8">
        <v>91.61</v>
      </c>
      <c r="O623" s="8">
        <v>4.7619047620000003</v>
      </c>
      <c r="P623" s="8">
        <v>4.5804999999999998</v>
      </c>
      <c r="Q623" s="8">
        <v>9.8000000000000007</v>
      </c>
    </row>
    <row r="624" spans="1:17" x14ac:dyDescent="0.3">
      <c r="A624" s="8" t="s">
        <v>658</v>
      </c>
      <c r="B624" s="8" t="s">
        <v>42</v>
      </c>
      <c r="C624" s="8" t="s">
        <v>43</v>
      </c>
      <c r="D624" s="8" t="s">
        <v>20</v>
      </c>
      <c r="E624" s="8" t="s">
        <v>21</v>
      </c>
      <c r="F624" s="8" t="s">
        <v>32</v>
      </c>
      <c r="G624" s="8">
        <v>94.59</v>
      </c>
      <c r="H624" s="8">
        <v>7</v>
      </c>
      <c r="I624" s="8">
        <v>33.106499999999997</v>
      </c>
      <c r="J624" s="8">
        <v>695.23649999999998</v>
      </c>
      <c r="K624" s="17">
        <v>43482</v>
      </c>
      <c r="L624" s="74">
        <v>0.64375000000000004</v>
      </c>
      <c r="M624" s="8" t="s">
        <v>33</v>
      </c>
      <c r="N624" s="8">
        <v>662.13</v>
      </c>
      <c r="O624" s="8">
        <v>4.7619047620000003</v>
      </c>
      <c r="P624" s="8">
        <v>33.106499999999997</v>
      </c>
      <c r="Q624" s="8">
        <v>4.9000000000000004</v>
      </c>
    </row>
    <row r="625" spans="1:17" x14ac:dyDescent="0.3">
      <c r="A625" s="8" t="s">
        <v>659</v>
      </c>
      <c r="B625" s="8" t="s">
        <v>42</v>
      </c>
      <c r="C625" s="8" t="s">
        <v>43</v>
      </c>
      <c r="D625" s="8" t="s">
        <v>27</v>
      </c>
      <c r="E625" s="8" t="s">
        <v>21</v>
      </c>
      <c r="F625" s="8" t="s">
        <v>46</v>
      </c>
      <c r="G625" s="8">
        <v>83.25</v>
      </c>
      <c r="H625" s="8">
        <v>10</v>
      </c>
      <c r="I625" s="8">
        <v>41.625</v>
      </c>
      <c r="J625" s="8">
        <v>874.125</v>
      </c>
      <c r="K625" s="17">
        <v>43477</v>
      </c>
      <c r="L625" s="74">
        <v>0.47569444444444442</v>
      </c>
      <c r="M625" s="8" t="s">
        <v>33</v>
      </c>
      <c r="N625" s="8">
        <v>832.5</v>
      </c>
      <c r="O625" s="8">
        <v>4.7619047620000003</v>
      </c>
      <c r="P625" s="8">
        <v>41.625</v>
      </c>
      <c r="Q625" s="8">
        <v>4.4000000000000004</v>
      </c>
    </row>
    <row r="626" spans="1:17" x14ac:dyDescent="0.3">
      <c r="A626" s="8" t="s">
        <v>660</v>
      </c>
      <c r="B626" s="8" t="s">
        <v>42</v>
      </c>
      <c r="C626" s="8" t="s">
        <v>43</v>
      </c>
      <c r="D626" s="8" t="s">
        <v>20</v>
      </c>
      <c r="E626" s="8" t="s">
        <v>31</v>
      </c>
      <c r="F626" s="8" t="s">
        <v>46</v>
      </c>
      <c r="G626" s="8">
        <v>91.35</v>
      </c>
      <c r="H626" s="8">
        <v>1</v>
      </c>
      <c r="I626" s="8">
        <v>4.5674999999999999</v>
      </c>
      <c r="J626" s="8">
        <v>95.917500000000004</v>
      </c>
      <c r="K626" s="17">
        <v>43512</v>
      </c>
      <c r="L626" s="74">
        <v>0.65416666666666667</v>
      </c>
      <c r="M626" s="8" t="s">
        <v>29</v>
      </c>
      <c r="N626" s="8">
        <v>91.35</v>
      </c>
      <c r="O626" s="8">
        <v>4.7619047620000003</v>
      </c>
      <c r="P626" s="8">
        <v>4.5674999999999999</v>
      </c>
      <c r="Q626" s="8">
        <v>6.8</v>
      </c>
    </row>
    <row r="627" spans="1:17" x14ac:dyDescent="0.3">
      <c r="A627" s="8" t="s">
        <v>661</v>
      </c>
      <c r="B627" s="8" t="s">
        <v>42</v>
      </c>
      <c r="C627" s="8" t="s">
        <v>43</v>
      </c>
      <c r="D627" s="8" t="s">
        <v>20</v>
      </c>
      <c r="E627" s="8" t="s">
        <v>21</v>
      </c>
      <c r="F627" s="8" t="s">
        <v>44</v>
      </c>
      <c r="G627" s="8">
        <v>78.88</v>
      </c>
      <c r="H627" s="8">
        <v>2</v>
      </c>
      <c r="I627" s="8">
        <v>7.8879999999999999</v>
      </c>
      <c r="J627" s="8">
        <v>165.648</v>
      </c>
      <c r="K627" s="17">
        <v>43491</v>
      </c>
      <c r="L627" s="74">
        <v>0.6694444444444444</v>
      </c>
      <c r="M627" s="8" t="s">
        <v>29</v>
      </c>
      <c r="N627" s="8">
        <v>157.76</v>
      </c>
      <c r="O627" s="8">
        <v>4.7619047620000003</v>
      </c>
      <c r="P627" s="8">
        <v>7.8879999999999999</v>
      </c>
      <c r="Q627" s="8">
        <v>9.1</v>
      </c>
    </row>
    <row r="628" spans="1:17" x14ac:dyDescent="0.3">
      <c r="A628" s="8" t="s">
        <v>662</v>
      </c>
      <c r="B628" s="8" t="s">
        <v>18</v>
      </c>
      <c r="C628" s="8" t="s">
        <v>19</v>
      </c>
      <c r="D628" s="8" t="s">
        <v>27</v>
      </c>
      <c r="E628" s="8" t="s">
        <v>31</v>
      </c>
      <c r="F628" s="8" t="s">
        <v>36</v>
      </c>
      <c r="G628" s="8">
        <v>60.87</v>
      </c>
      <c r="H628" s="8">
        <v>2</v>
      </c>
      <c r="I628" s="8">
        <v>6.0869999999999997</v>
      </c>
      <c r="J628" s="8">
        <v>127.827</v>
      </c>
      <c r="K628" s="17">
        <v>43533</v>
      </c>
      <c r="L628" s="74">
        <v>0.52569444444444446</v>
      </c>
      <c r="M628" s="8" t="s">
        <v>23</v>
      </c>
      <c r="N628" s="8">
        <v>121.74</v>
      </c>
      <c r="O628" s="8">
        <v>4.7619047620000003</v>
      </c>
      <c r="P628" s="8">
        <v>6.0869999999999997</v>
      </c>
      <c r="Q628" s="8">
        <v>8.6999999999999993</v>
      </c>
    </row>
    <row r="629" spans="1:17" x14ac:dyDescent="0.3">
      <c r="A629" s="8" t="s">
        <v>663</v>
      </c>
      <c r="B629" s="8" t="s">
        <v>42</v>
      </c>
      <c r="C629" s="8" t="s">
        <v>43</v>
      </c>
      <c r="D629" s="8" t="s">
        <v>20</v>
      </c>
      <c r="E629" s="8" t="s">
        <v>31</v>
      </c>
      <c r="F629" s="8" t="s">
        <v>22</v>
      </c>
      <c r="G629" s="8">
        <v>82.58</v>
      </c>
      <c r="H629" s="8">
        <v>10</v>
      </c>
      <c r="I629" s="8">
        <v>41.29</v>
      </c>
      <c r="J629" s="8">
        <v>867.09</v>
      </c>
      <c r="K629" s="17">
        <v>43538</v>
      </c>
      <c r="L629" s="74">
        <v>0.6118055555555556</v>
      </c>
      <c r="M629" s="8" t="s">
        <v>29</v>
      </c>
      <c r="N629" s="8">
        <v>825.8</v>
      </c>
      <c r="O629" s="8">
        <v>4.7619047620000003</v>
      </c>
      <c r="P629" s="8">
        <v>41.29</v>
      </c>
      <c r="Q629" s="8">
        <v>5</v>
      </c>
    </row>
    <row r="630" spans="1:17" x14ac:dyDescent="0.3">
      <c r="A630" s="8" t="s">
        <v>664</v>
      </c>
      <c r="B630" s="8" t="s">
        <v>18</v>
      </c>
      <c r="C630" s="8" t="s">
        <v>19</v>
      </c>
      <c r="D630" s="8" t="s">
        <v>20</v>
      </c>
      <c r="E630" s="8" t="s">
        <v>31</v>
      </c>
      <c r="F630" s="8" t="s">
        <v>32</v>
      </c>
      <c r="G630" s="8">
        <v>53.3</v>
      </c>
      <c r="H630" s="8">
        <v>3</v>
      </c>
      <c r="I630" s="8">
        <v>7.9950000000000001</v>
      </c>
      <c r="J630" s="8">
        <v>167.89500000000001</v>
      </c>
      <c r="K630" s="17">
        <v>43490</v>
      </c>
      <c r="L630" s="74">
        <v>0.59652777777777777</v>
      </c>
      <c r="M630" s="8" t="s">
        <v>23</v>
      </c>
      <c r="N630" s="8">
        <v>159.9</v>
      </c>
      <c r="O630" s="8">
        <v>4.7619047620000003</v>
      </c>
      <c r="P630" s="8">
        <v>7.9950000000000001</v>
      </c>
      <c r="Q630" s="8">
        <v>7.5</v>
      </c>
    </row>
    <row r="631" spans="1:17" x14ac:dyDescent="0.3">
      <c r="A631" s="8" t="s">
        <v>665</v>
      </c>
      <c r="B631" s="8" t="s">
        <v>18</v>
      </c>
      <c r="C631" s="8" t="s">
        <v>19</v>
      </c>
      <c r="D631" s="8" t="s">
        <v>27</v>
      </c>
      <c r="E631" s="8" t="s">
        <v>21</v>
      </c>
      <c r="F631" s="8" t="s">
        <v>46</v>
      </c>
      <c r="G631" s="8">
        <v>12.09</v>
      </c>
      <c r="H631" s="8">
        <v>1</v>
      </c>
      <c r="I631" s="8">
        <v>0.60450000000000004</v>
      </c>
      <c r="J631" s="8">
        <v>12.6945</v>
      </c>
      <c r="K631" s="17">
        <v>43491</v>
      </c>
      <c r="L631" s="74">
        <v>0.7631944444444444</v>
      </c>
      <c r="M631" s="8" t="s">
        <v>33</v>
      </c>
      <c r="N631" s="8">
        <v>12.09</v>
      </c>
      <c r="O631" s="8">
        <v>4.7619047620000003</v>
      </c>
      <c r="P631" s="8">
        <v>0.60450000000000004</v>
      </c>
      <c r="Q631" s="8">
        <v>8.1999999999999993</v>
      </c>
    </row>
    <row r="632" spans="1:17" x14ac:dyDescent="0.3">
      <c r="A632" s="8" t="s">
        <v>666</v>
      </c>
      <c r="B632" s="8" t="s">
        <v>18</v>
      </c>
      <c r="C632" s="8" t="s">
        <v>19</v>
      </c>
      <c r="D632" s="8" t="s">
        <v>27</v>
      </c>
      <c r="E632" s="8" t="s">
        <v>31</v>
      </c>
      <c r="F632" s="8" t="s">
        <v>36</v>
      </c>
      <c r="G632" s="8">
        <v>64.19</v>
      </c>
      <c r="H632" s="8">
        <v>10</v>
      </c>
      <c r="I632" s="8">
        <v>32.094999999999999</v>
      </c>
      <c r="J632" s="8">
        <v>673.995</v>
      </c>
      <c r="K632" s="17">
        <v>43484</v>
      </c>
      <c r="L632" s="74">
        <v>0.58888888888888891</v>
      </c>
      <c r="M632" s="8" t="s">
        <v>33</v>
      </c>
      <c r="N632" s="8">
        <v>641.9</v>
      </c>
      <c r="O632" s="8">
        <v>4.7619047620000003</v>
      </c>
      <c r="P632" s="8">
        <v>32.094999999999999</v>
      </c>
      <c r="Q632" s="8">
        <v>6.7</v>
      </c>
    </row>
    <row r="633" spans="1:17" x14ac:dyDescent="0.3">
      <c r="A633" s="8" t="s">
        <v>667</v>
      </c>
      <c r="B633" s="8" t="s">
        <v>18</v>
      </c>
      <c r="C633" s="8" t="s">
        <v>19</v>
      </c>
      <c r="D633" s="8" t="s">
        <v>27</v>
      </c>
      <c r="E633" s="8" t="s">
        <v>31</v>
      </c>
      <c r="F633" s="8" t="s">
        <v>28</v>
      </c>
      <c r="G633" s="8">
        <v>78.31</v>
      </c>
      <c r="H633" s="8">
        <v>3</v>
      </c>
      <c r="I633" s="8">
        <v>11.746499999999999</v>
      </c>
      <c r="J633" s="8">
        <v>246.6765</v>
      </c>
      <c r="K633" s="17">
        <v>43529</v>
      </c>
      <c r="L633" s="74">
        <v>0.69305555555555554</v>
      </c>
      <c r="M633" s="8" t="s">
        <v>23</v>
      </c>
      <c r="N633" s="8">
        <v>234.93</v>
      </c>
      <c r="O633" s="8">
        <v>4.7619047620000003</v>
      </c>
      <c r="P633" s="8">
        <v>11.746499999999999</v>
      </c>
      <c r="Q633" s="8">
        <v>5.4</v>
      </c>
    </row>
    <row r="634" spans="1:17" x14ac:dyDescent="0.3">
      <c r="A634" s="8" t="s">
        <v>668</v>
      </c>
      <c r="B634" s="8" t="s">
        <v>18</v>
      </c>
      <c r="C634" s="8" t="s">
        <v>19</v>
      </c>
      <c r="D634" s="8" t="s">
        <v>20</v>
      </c>
      <c r="E634" s="8" t="s">
        <v>31</v>
      </c>
      <c r="F634" s="8" t="s">
        <v>44</v>
      </c>
      <c r="G634" s="8">
        <v>83.77</v>
      </c>
      <c r="H634" s="8">
        <v>2</v>
      </c>
      <c r="I634" s="8">
        <v>8.3770000000000007</v>
      </c>
      <c r="J634" s="8">
        <v>175.917</v>
      </c>
      <c r="K634" s="17">
        <v>43480</v>
      </c>
      <c r="L634" s="74">
        <v>0.45416666666666666</v>
      </c>
      <c r="M634" s="8" t="s">
        <v>33</v>
      </c>
      <c r="N634" s="8">
        <v>167.54</v>
      </c>
      <c r="O634" s="8">
        <v>4.7619047620000003</v>
      </c>
      <c r="P634" s="8">
        <v>8.3770000000000007</v>
      </c>
      <c r="Q634" s="8">
        <v>7</v>
      </c>
    </row>
    <row r="635" spans="1:17" x14ac:dyDescent="0.3">
      <c r="A635" s="8" t="s">
        <v>669</v>
      </c>
      <c r="B635" s="8" t="s">
        <v>42</v>
      </c>
      <c r="C635" s="8" t="s">
        <v>43</v>
      </c>
      <c r="D635" s="8" t="s">
        <v>27</v>
      </c>
      <c r="E635" s="8" t="s">
        <v>31</v>
      </c>
      <c r="F635" s="8" t="s">
        <v>32</v>
      </c>
      <c r="G635" s="8">
        <v>99.7</v>
      </c>
      <c r="H635" s="8">
        <v>3</v>
      </c>
      <c r="I635" s="8">
        <v>14.955</v>
      </c>
      <c r="J635" s="8">
        <v>314.05500000000001</v>
      </c>
      <c r="K635" s="17">
        <v>43542</v>
      </c>
      <c r="L635" s="74">
        <v>0.47847222222222224</v>
      </c>
      <c r="M635" s="8" t="s">
        <v>23</v>
      </c>
      <c r="N635" s="8">
        <v>299.10000000000002</v>
      </c>
      <c r="O635" s="8">
        <v>4.7619047620000003</v>
      </c>
      <c r="P635" s="8">
        <v>14.955</v>
      </c>
      <c r="Q635" s="8">
        <v>4.7</v>
      </c>
    </row>
    <row r="636" spans="1:17" x14ac:dyDescent="0.3">
      <c r="A636" s="8" t="s">
        <v>670</v>
      </c>
      <c r="B636" s="8" t="s">
        <v>42</v>
      </c>
      <c r="C636" s="8" t="s">
        <v>43</v>
      </c>
      <c r="D636" s="8" t="s">
        <v>20</v>
      </c>
      <c r="E636" s="8" t="s">
        <v>31</v>
      </c>
      <c r="F636" s="8" t="s">
        <v>44</v>
      </c>
      <c r="G636" s="8">
        <v>79.91</v>
      </c>
      <c r="H636" s="8">
        <v>3</v>
      </c>
      <c r="I636" s="8">
        <v>11.986499999999999</v>
      </c>
      <c r="J636" s="8">
        <v>251.7165</v>
      </c>
      <c r="K636" s="17">
        <v>43544</v>
      </c>
      <c r="L636" s="74">
        <v>0.81111111111111112</v>
      </c>
      <c r="M636" s="8" t="s">
        <v>33</v>
      </c>
      <c r="N636" s="8">
        <v>239.73</v>
      </c>
      <c r="O636" s="8">
        <v>4.7619047620000003</v>
      </c>
      <c r="P636" s="8">
        <v>11.986499999999999</v>
      </c>
      <c r="Q636" s="8">
        <v>5</v>
      </c>
    </row>
    <row r="637" spans="1:17" x14ac:dyDescent="0.3">
      <c r="A637" s="8" t="s">
        <v>671</v>
      </c>
      <c r="B637" s="8" t="s">
        <v>42</v>
      </c>
      <c r="C637" s="8" t="s">
        <v>43</v>
      </c>
      <c r="D637" s="8" t="s">
        <v>20</v>
      </c>
      <c r="E637" s="8" t="s">
        <v>31</v>
      </c>
      <c r="F637" s="8" t="s">
        <v>22</v>
      </c>
      <c r="G637" s="8">
        <v>66.47</v>
      </c>
      <c r="H637" s="8">
        <v>10</v>
      </c>
      <c r="I637" s="8">
        <v>33.234999999999999</v>
      </c>
      <c r="J637" s="8">
        <v>697.93499999999995</v>
      </c>
      <c r="K637" s="17">
        <v>43480</v>
      </c>
      <c r="L637" s="74">
        <v>0.62569444444444444</v>
      </c>
      <c r="M637" s="8" t="s">
        <v>33</v>
      </c>
      <c r="N637" s="8">
        <v>664.7</v>
      </c>
      <c r="O637" s="8">
        <v>4.7619047620000003</v>
      </c>
      <c r="P637" s="8">
        <v>33.234999999999999</v>
      </c>
      <c r="Q637" s="8">
        <v>5</v>
      </c>
    </row>
    <row r="638" spans="1:17" x14ac:dyDescent="0.3">
      <c r="A638" s="8" t="s">
        <v>672</v>
      </c>
      <c r="B638" s="8" t="s">
        <v>18</v>
      </c>
      <c r="C638" s="8" t="s">
        <v>19</v>
      </c>
      <c r="D638" s="8" t="s">
        <v>27</v>
      </c>
      <c r="E638" s="8" t="s">
        <v>31</v>
      </c>
      <c r="F638" s="8" t="s">
        <v>22</v>
      </c>
      <c r="G638" s="8">
        <v>28.95</v>
      </c>
      <c r="H638" s="8">
        <v>7</v>
      </c>
      <c r="I638" s="8">
        <v>10.1325</v>
      </c>
      <c r="J638" s="8">
        <v>212.7825</v>
      </c>
      <c r="K638" s="17">
        <v>43527</v>
      </c>
      <c r="L638" s="74">
        <v>0.85486111111111107</v>
      </c>
      <c r="M638" s="8" t="s">
        <v>33</v>
      </c>
      <c r="N638" s="8">
        <v>202.65</v>
      </c>
      <c r="O638" s="8">
        <v>4.7619047620000003</v>
      </c>
      <c r="P638" s="8">
        <v>10.1325</v>
      </c>
      <c r="Q638" s="8">
        <v>6</v>
      </c>
    </row>
    <row r="639" spans="1:17" x14ac:dyDescent="0.3">
      <c r="A639" s="8" t="s">
        <v>673</v>
      </c>
      <c r="B639" s="8" t="s">
        <v>25</v>
      </c>
      <c r="C639" s="8" t="s">
        <v>26</v>
      </c>
      <c r="D639" s="8" t="s">
        <v>27</v>
      </c>
      <c r="E639" s="8" t="s">
        <v>21</v>
      </c>
      <c r="F639" s="8" t="s">
        <v>28</v>
      </c>
      <c r="G639" s="8">
        <v>46.2</v>
      </c>
      <c r="H639" s="8">
        <v>1</v>
      </c>
      <c r="I639" s="8">
        <v>2.31</v>
      </c>
      <c r="J639" s="8">
        <v>48.51</v>
      </c>
      <c r="K639" s="17">
        <v>43543</v>
      </c>
      <c r="L639" s="74">
        <v>0.51111111111111107</v>
      </c>
      <c r="M639" s="8" t="s">
        <v>29</v>
      </c>
      <c r="N639" s="8">
        <v>46.2</v>
      </c>
      <c r="O639" s="8">
        <v>4.7619047620000003</v>
      </c>
      <c r="P639" s="8">
        <v>2.31</v>
      </c>
      <c r="Q639" s="8">
        <v>6.3</v>
      </c>
    </row>
    <row r="640" spans="1:17" x14ac:dyDescent="0.3">
      <c r="A640" s="8" t="s">
        <v>674</v>
      </c>
      <c r="B640" s="8" t="s">
        <v>42</v>
      </c>
      <c r="C640" s="8" t="s">
        <v>43</v>
      </c>
      <c r="D640" s="8" t="s">
        <v>20</v>
      </c>
      <c r="E640" s="8" t="s">
        <v>21</v>
      </c>
      <c r="F640" s="8" t="s">
        <v>44</v>
      </c>
      <c r="G640" s="8">
        <v>17.63</v>
      </c>
      <c r="H640" s="8">
        <v>5</v>
      </c>
      <c r="I640" s="8">
        <v>4.4074999999999998</v>
      </c>
      <c r="J640" s="8">
        <v>92.557500000000005</v>
      </c>
      <c r="K640" s="17">
        <v>43532</v>
      </c>
      <c r="L640" s="74">
        <v>0.64375000000000004</v>
      </c>
      <c r="M640" s="8" t="s">
        <v>29</v>
      </c>
      <c r="N640" s="8">
        <v>88.15</v>
      </c>
      <c r="O640" s="8">
        <v>4.7619047620000003</v>
      </c>
      <c r="P640" s="8">
        <v>4.4074999999999998</v>
      </c>
      <c r="Q640" s="8">
        <v>8.5</v>
      </c>
    </row>
    <row r="641" spans="1:17" x14ac:dyDescent="0.3">
      <c r="A641" s="8" t="s">
        <v>675</v>
      </c>
      <c r="B641" s="8" t="s">
        <v>42</v>
      </c>
      <c r="C641" s="8" t="s">
        <v>43</v>
      </c>
      <c r="D641" s="8" t="s">
        <v>27</v>
      </c>
      <c r="E641" s="8" t="s">
        <v>31</v>
      </c>
      <c r="F641" s="8" t="s">
        <v>46</v>
      </c>
      <c r="G641" s="8">
        <v>52.42</v>
      </c>
      <c r="H641" s="8">
        <v>3</v>
      </c>
      <c r="I641" s="8">
        <v>7.8630000000000004</v>
      </c>
      <c r="J641" s="8">
        <v>165.12299999999999</v>
      </c>
      <c r="K641" s="17">
        <v>43523</v>
      </c>
      <c r="L641" s="74">
        <v>0.73333333333333328</v>
      </c>
      <c r="M641" s="8" t="s">
        <v>23</v>
      </c>
      <c r="N641" s="8">
        <v>157.26</v>
      </c>
      <c r="O641" s="8">
        <v>4.7619047620000003</v>
      </c>
      <c r="P641" s="8">
        <v>7.8630000000000004</v>
      </c>
      <c r="Q641" s="8">
        <v>7.5</v>
      </c>
    </row>
    <row r="642" spans="1:17" x14ac:dyDescent="0.3">
      <c r="A642" s="8" t="s">
        <v>676</v>
      </c>
      <c r="B642" s="8" t="s">
        <v>42</v>
      </c>
      <c r="C642" s="8" t="s">
        <v>43</v>
      </c>
      <c r="D642" s="8" t="s">
        <v>20</v>
      </c>
      <c r="E642" s="8" t="s">
        <v>21</v>
      </c>
      <c r="F642" s="8" t="s">
        <v>44</v>
      </c>
      <c r="G642" s="8">
        <v>98.79</v>
      </c>
      <c r="H642" s="8">
        <v>3</v>
      </c>
      <c r="I642" s="8">
        <v>14.8185</v>
      </c>
      <c r="J642" s="8">
        <v>311.18849999999998</v>
      </c>
      <c r="K642" s="17">
        <v>43519</v>
      </c>
      <c r="L642" s="74">
        <v>0.83333333333333337</v>
      </c>
      <c r="M642" s="8" t="s">
        <v>23</v>
      </c>
      <c r="N642" s="8">
        <v>296.37</v>
      </c>
      <c r="O642" s="8">
        <v>4.7619047620000003</v>
      </c>
      <c r="P642" s="8">
        <v>14.8185</v>
      </c>
      <c r="Q642" s="8">
        <v>6.4</v>
      </c>
    </row>
    <row r="643" spans="1:17" x14ac:dyDescent="0.3">
      <c r="A643" s="8" t="s">
        <v>677</v>
      </c>
      <c r="B643" s="8" t="s">
        <v>25</v>
      </c>
      <c r="C643" s="8" t="s">
        <v>26</v>
      </c>
      <c r="D643" s="8" t="s">
        <v>20</v>
      </c>
      <c r="E643" s="8" t="s">
        <v>21</v>
      </c>
      <c r="F643" s="8" t="s">
        <v>28</v>
      </c>
      <c r="G643" s="8">
        <v>88.55</v>
      </c>
      <c r="H643" s="8">
        <v>8</v>
      </c>
      <c r="I643" s="8">
        <v>35.42</v>
      </c>
      <c r="J643" s="8">
        <v>743.82</v>
      </c>
      <c r="K643" s="17">
        <v>43543</v>
      </c>
      <c r="L643" s="74">
        <v>0.64513888888888893</v>
      </c>
      <c r="M643" s="8" t="s">
        <v>23</v>
      </c>
      <c r="N643" s="8">
        <v>708.4</v>
      </c>
      <c r="O643" s="8">
        <v>4.7619047620000003</v>
      </c>
      <c r="P643" s="8">
        <v>35.42</v>
      </c>
      <c r="Q643" s="8">
        <v>4.7</v>
      </c>
    </row>
    <row r="644" spans="1:17" x14ac:dyDescent="0.3">
      <c r="A644" s="8" t="s">
        <v>678</v>
      </c>
      <c r="B644" s="8" t="s">
        <v>42</v>
      </c>
      <c r="C644" s="8" t="s">
        <v>43</v>
      </c>
      <c r="D644" s="8" t="s">
        <v>20</v>
      </c>
      <c r="E644" s="8" t="s">
        <v>31</v>
      </c>
      <c r="F644" s="8" t="s">
        <v>28</v>
      </c>
      <c r="G644" s="8">
        <v>55.67</v>
      </c>
      <c r="H644" s="8">
        <v>2</v>
      </c>
      <c r="I644" s="8">
        <v>5.5670000000000002</v>
      </c>
      <c r="J644" s="8">
        <v>116.907</v>
      </c>
      <c r="K644" s="17">
        <v>43551</v>
      </c>
      <c r="L644" s="74">
        <v>0.63055555555555554</v>
      </c>
      <c r="M644" s="8" t="s">
        <v>23</v>
      </c>
      <c r="N644" s="8">
        <v>111.34</v>
      </c>
      <c r="O644" s="8">
        <v>4.7619047620000003</v>
      </c>
      <c r="P644" s="8">
        <v>5.5670000000000002</v>
      </c>
      <c r="Q644" s="8">
        <v>6</v>
      </c>
    </row>
    <row r="645" spans="1:17" x14ac:dyDescent="0.3">
      <c r="A645" s="8" t="s">
        <v>679</v>
      </c>
      <c r="B645" s="8" t="s">
        <v>25</v>
      </c>
      <c r="C645" s="8" t="s">
        <v>26</v>
      </c>
      <c r="D645" s="8" t="s">
        <v>20</v>
      </c>
      <c r="E645" s="8" t="s">
        <v>21</v>
      </c>
      <c r="F645" s="8" t="s">
        <v>44</v>
      </c>
      <c r="G645" s="8">
        <v>72.52</v>
      </c>
      <c r="H645" s="8">
        <v>8</v>
      </c>
      <c r="I645" s="8">
        <v>29.007999999999999</v>
      </c>
      <c r="J645" s="8">
        <v>609.16800000000001</v>
      </c>
      <c r="K645" s="17">
        <v>43554</v>
      </c>
      <c r="L645" s="74">
        <v>0.80972222222222223</v>
      </c>
      <c r="M645" s="8" t="s">
        <v>33</v>
      </c>
      <c r="N645" s="8">
        <v>580.16</v>
      </c>
      <c r="O645" s="8">
        <v>4.7619047620000003</v>
      </c>
      <c r="P645" s="8">
        <v>29.007999999999999</v>
      </c>
      <c r="Q645" s="8">
        <v>4</v>
      </c>
    </row>
    <row r="646" spans="1:17" x14ac:dyDescent="0.3">
      <c r="A646" s="8" t="s">
        <v>680</v>
      </c>
      <c r="B646" s="8" t="s">
        <v>25</v>
      </c>
      <c r="C646" s="8" t="s">
        <v>26</v>
      </c>
      <c r="D646" s="8" t="s">
        <v>20</v>
      </c>
      <c r="E646" s="8" t="s">
        <v>31</v>
      </c>
      <c r="F646" s="8" t="s">
        <v>28</v>
      </c>
      <c r="G646" s="8">
        <v>12.05</v>
      </c>
      <c r="H646" s="8">
        <v>5</v>
      </c>
      <c r="I646" s="8">
        <v>3.0125000000000002</v>
      </c>
      <c r="J646" s="8">
        <v>63.262500000000003</v>
      </c>
      <c r="K646" s="17">
        <v>43512</v>
      </c>
      <c r="L646" s="74">
        <v>0.66180555555555554</v>
      </c>
      <c r="M646" s="8" t="s">
        <v>23</v>
      </c>
      <c r="N646" s="8">
        <v>60.25</v>
      </c>
      <c r="O646" s="8">
        <v>4.7619047620000003</v>
      </c>
      <c r="P646" s="8">
        <v>3.0125000000000002</v>
      </c>
      <c r="Q646" s="8">
        <v>5.5</v>
      </c>
    </row>
    <row r="647" spans="1:17" x14ac:dyDescent="0.3">
      <c r="A647" s="8" t="s">
        <v>681</v>
      </c>
      <c r="B647" s="8" t="s">
        <v>18</v>
      </c>
      <c r="C647" s="8" t="s">
        <v>19</v>
      </c>
      <c r="D647" s="8" t="s">
        <v>20</v>
      </c>
      <c r="E647" s="8" t="s">
        <v>31</v>
      </c>
      <c r="F647" s="8" t="s">
        <v>32</v>
      </c>
      <c r="G647" s="8">
        <v>19.36</v>
      </c>
      <c r="H647" s="8">
        <v>9</v>
      </c>
      <c r="I647" s="8">
        <v>8.7119999999999997</v>
      </c>
      <c r="J647" s="8">
        <v>182.952</v>
      </c>
      <c r="K647" s="17">
        <v>43483</v>
      </c>
      <c r="L647" s="74">
        <v>0.77986111111111112</v>
      </c>
      <c r="M647" s="8" t="s">
        <v>23</v>
      </c>
      <c r="N647" s="8">
        <v>174.24</v>
      </c>
      <c r="O647" s="8">
        <v>4.7619047620000003</v>
      </c>
      <c r="P647" s="8">
        <v>8.7119999999999997</v>
      </c>
      <c r="Q647" s="8">
        <v>8.6999999999999993</v>
      </c>
    </row>
    <row r="648" spans="1:17" x14ac:dyDescent="0.3">
      <c r="A648" s="8" t="s">
        <v>682</v>
      </c>
      <c r="B648" s="8" t="s">
        <v>25</v>
      </c>
      <c r="C648" s="8" t="s">
        <v>26</v>
      </c>
      <c r="D648" s="8" t="s">
        <v>27</v>
      </c>
      <c r="E648" s="8" t="s">
        <v>31</v>
      </c>
      <c r="F648" s="8" t="s">
        <v>22</v>
      </c>
      <c r="G648" s="8">
        <v>70.209999999999994</v>
      </c>
      <c r="H648" s="8">
        <v>6</v>
      </c>
      <c r="I648" s="8">
        <v>21.062999999999999</v>
      </c>
      <c r="J648" s="8">
        <v>442.32299999999998</v>
      </c>
      <c r="K648" s="17">
        <v>43554</v>
      </c>
      <c r="L648" s="74">
        <v>0.62361111111111112</v>
      </c>
      <c r="M648" s="8" t="s">
        <v>29</v>
      </c>
      <c r="N648" s="8">
        <v>421.26</v>
      </c>
      <c r="O648" s="8">
        <v>4.7619047620000003</v>
      </c>
      <c r="P648" s="8">
        <v>21.062999999999999</v>
      </c>
      <c r="Q648" s="8">
        <v>7.4</v>
      </c>
    </row>
    <row r="649" spans="1:17" x14ac:dyDescent="0.3">
      <c r="A649" s="8" t="s">
        <v>683</v>
      </c>
      <c r="B649" s="8" t="s">
        <v>42</v>
      </c>
      <c r="C649" s="8" t="s">
        <v>43</v>
      </c>
      <c r="D649" s="8" t="s">
        <v>20</v>
      </c>
      <c r="E649" s="8" t="s">
        <v>31</v>
      </c>
      <c r="F649" s="8" t="s">
        <v>46</v>
      </c>
      <c r="G649" s="8">
        <v>33.630000000000003</v>
      </c>
      <c r="H649" s="8">
        <v>1</v>
      </c>
      <c r="I649" s="8">
        <v>1.6815</v>
      </c>
      <c r="J649" s="8">
        <v>35.311500000000002</v>
      </c>
      <c r="K649" s="17">
        <v>43544</v>
      </c>
      <c r="L649" s="74">
        <v>0.82986111111111116</v>
      </c>
      <c r="M649" s="8" t="s">
        <v>29</v>
      </c>
      <c r="N649" s="8">
        <v>33.630000000000003</v>
      </c>
      <c r="O649" s="8">
        <v>4.7619047620000003</v>
      </c>
      <c r="P649" s="8">
        <v>1.6815</v>
      </c>
      <c r="Q649" s="8">
        <v>5.6</v>
      </c>
    </row>
    <row r="650" spans="1:17" x14ac:dyDescent="0.3">
      <c r="A650" s="8" t="s">
        <v>684</v>
      </c>
      <c r="B650" s="8" t="s">
        <v>25</v>
      </c>
      <c r="C650" s="8" t="s">
        <v>26</v>
      </c>
      <c r="D650" s="8" t="s">
        <v>20</v>
      </c>
      <c r="E650" s="8" t="s">
        <v>21</v>
      </c>
      <c r="F650" s="8" t="s">
        <v>36</v>
      </c>
      <c r="G650" s="8">
        <v>15.49</v>
      </c>
      <c r="H650" s="8">
        <v>2</v>
      </c>
      <c r="I650" s="8">
        <v>1.5489999999999999</v>
      </c>
      <c r="J650" s="8">
        <v>32.529000000000003</v>
      </c>
      <c r="K650" s="17">
        <v>43481</v>
      </c>
      <c r="L650" s="74">
        <v>0.63194444444444442</v>
      </c>
      <c r="M650" s="8" t="s">
        <v>29</v>
      </c>
      <c r="N650" s="8">
        <v>30.98</v>
      </c>
      <c r="O650" s="8">
        <v>4.7619047620000003</v>
      </c>
      <c r="P650" s="8">
        <v>1.5489999999999999</v>
      </c>
      <c r="Q650" s="8">
        <v>6.3</v>
      </c>
    </row>
    <row r="651" spans="1:17" x14ac:dyDescent="0.3">
      <c r="A651" s="8" t="s">
        <v>685</v>
      </c>
      <c r="B651" s="8" t="s">
        <v>25</v>
      </c>
      <c r="C651" s="8" t="s">
        <v>26</v>
      </c>
      <c r="D651" s="8" t="s">
        <v>27</v>
      </c>
      <c r="E651" s="8" t="s">
        <v>31</v>
      </c>
      <c r="F651" s="8" t="s">
        <v>28</v>
      </c>
      <c r="G651" s="8">
        <v>24.74</v>
      </c>
      <c r="H651" s="8">
        <v>10</v>
      </c>
      <c r="I651" s="8">
        <v>12.37</v>
      </c>
      <c r="J651" s="8">
        <v>259.77</v>
      </c>
      <c r="K651" s="17">
        <v>43520</v>
      </c>
      <c r="L651" s="74">
        <v>0.69722222222222219</v>
      </c>
      <c r="M651" s="8" t="s">
        <v>29</v>
      </c>
      <c r="N651" s="8">
        <v>247.4</v>
      </c>
      <c r="O651" s="8">
        <v>4.7619047620000003</v>
      </c>
      <c r="P651" s="8">
        <v>12.37</v>
      </c>
      <c r="Q651" s="8">
        <v>7.1</v>
      </c>
    </row>
    <row r="652" spans="1:17" x14ac:dyDescent="0.3">
      <c r="A652" s="8" t="s">
        <v>686</v>
      </c>
      <c r="B652" s="8" t="s">
        <v>42</v>
      </c>
      <c r="C652" s="8" t="s">
        <v>43</v>
      </c>
      <c r="D652" s="8" t="s">
        <v>27</v>
      </c>
      <c r="E652" s="8" t="s">
        <v>31</v>
      </c>
      <c r="F652" s="8" t="s">
        <v>28</v>
      </c>
      <c r="G652" s="8">
        <v>75.66</v>
      </c>
      <c r="H652" s="8">
        <v>5</v>
      </c>
      <c r="I652" s="8">
        <v>18.914999999999999</v>
      </c>
      <c r="J652" s="8">
        <v>397.21499999999997</v>
      </c>
      <c r="K652" s="17">
        <v>43480</v>
      </c>
      <c r="L652" s="74">
        <v>0.76527777777777772</v>
      </c>
      <c r="M652" s="8" t="s">
        <v>23</v>
      </c>
      <c r="N652" s="8">
        <v>378.3</v>
      </c>
      <c r="O652" s="8">
        <v>4.7619047620000003</v>
      </c>
      <c r="P652" s="8">
        <v>18.914999999999999</v>
      </c>
      <c r="Q652" s="8">
        <v>7.8</v>
      </c>
    </row>
    <row r="653" spans="1:17" x14ac:dyDescent="0.3">
      <c r="A653" s="8" t="s">
        <v>687</v>
      </c>
      <c r="B653" s="8" t="s">
        <v>42</v>
      </c>
      <c r="C653" s="8" t="s">
        <v>43</v>
      </c>
      <c r="D653" s="8" t="s">
        <v>27</v>
      </c>
      <c r="E653" s="8" t="s">
        <v>21</v>
      </c>
      <c r="F653" s="8" t="s">
        <v>22</v>
      </c>
      <c r="G653" s="8">
        <v>55.81</v>
      </c>
      <c r="H653" s="8">
        <v>6</v>
      </c>
      <c r="I653" s="8">
        <v>16.742999999999999</v>
      </c>
      <c r="J653" s="8">
        <v>351.60300000000001</v>
      </c>
      <c r="K653" s="17">
        <v>43487</v>
      </c>
      <c r="L653" s="74">
        <v>0.49444444444444446</v>
      </c>
      <c r="M653" s="8" t="s">
        <v>29</v>
      </c>
      <c r="N653" s="8">
        <v>334.86</v>
      </c>
      <c r="O653" s="8">
        <v>4.7619047620000003</v>
      </c>
      <c r="P653" s="8">
        <v>16.742999999999999</v>
      </c>
      <c r="Q653" s="8">
        <v>9.9</v>
      </c>
    </row>
    <row r="654" spans="1:17" x14ac:dyDescent="0.3">
      <c r="A654" s="8" t="s">
        <v>688</v>
      </c>
      <c r="B654" s="8" t="s">
        <v>18</v>
      </c>
      <c r="C654" s="8" t="s">
        <v>19</v>
      </c>
      <c r="D654" s="8" t="s">
        <v>20</v>
      </c>
      <c r="E654" s="8" t="s">
        <v>31</v>
      </c>
      <c r="F654" s="8" t="s">
        <v>32</v>
      </c>
      <c r="G654" s="8">
        <v>72.78</v>
      </c>
      <c r="H654" s="8">
        <v>10</v>
      </c>
      <c r="I654" s="8">
        <v>36.39</v>
      </c>
      <c r="J654" s="8">
        <v>764.19</v>
      </c>
      <c r="K654" s="17">
        <v>43499</v>
      </c>
      <c r="L654" s="74">
        <v>0.72499999999999998</v>
      </c>
      <c r="M654" s="8" t="s">
        <v>29</v>
      </c>
      <c r="N654" s="8">
        <v>727.8</v>
      </c>
      <c r="O654" s="8">
        <v>4.7619047620000003</v>
      </c>
      <c r="P654" s="8">
        <v>36.39</v>
      </c>
      <c r="Q654" s="8">
        <v>7.3</v>
      </c>
    </row>
    <row r="655" spans="1:17" x14ac:dyDescent="0.3">
      <c r="A655" s="8" t="s">
        <v>689</v>
      </c>
      <c r="B655" s="8" t="s">
        <v>42</v>
      </c>
      <c r="C655" s="8" t="s">
        <v>43</v>
      </c>
      <c r="D655" s="8" t="s">
        <v>20</v>
      </c>
      <c r="E655" s="8" t="s">
        <v>31</v>
      </c>
      <c r="F655" s="8" t="s">
        <v>36</v>
      </c>
      <c r="G655" s="8">
        <v>37.32</v>
      </c>
      <c r="H655" s="8">
        <v>9</v>
      </c>
      <c r="I655" s="8">
        <v>16.794</v>
      </c>
      <c r="J655" s="8">
        <v>352.67399999999998</v>
      </c>
      <c r="K655" s="17">
        <v>43530</v>
      </c>
      <c r="L655" s="74">
        <v>0.64652777777777781</v>
      </c>
      <c r="M655" s="8" t="s">
        <v>23</v>
      </c>
      <c r="N655" s="8">
        <v>335.88</v>
      </c>
      <c r="O655" s="8">
        <v>4.7619047620000003</v>
      </c>
      <c r="P655" s="8">
        <v>16.794</v>
      </c>
      <c r="Q655" s="8">
        <v>5.0999999999999996</v>
      </c>
    </row>
    <row r="656" spans="1:17" x14ac:dyDescent="0.3">
      <c r="A656" s="8" t="s">
        <v>690</v>
      </c>
      <c r="B656" s="8" t="s">
        <v>42</v>
      </c>
      <c r="C656" s="8" t="s">
        <v>43</v>
      </c>
      <c r="D656" s="8" t="s">
        <v>20</v>
      </c>
      <c r="E656" s="8" t="s">
        <v>31</v>
      </c>
      <c r="F656" s="8" t="s">
        <v>46</v>
      </c>
      <c r="G656" s="8">
        <v>60.18</v>
      </c>
      <c r="H656" s="8">
        <v>4</v>
      </c>
      <c r="I656" s="8">
        <v>12.036</v>
      </c>
      <c r="J656" s="8">
        <v>252.756</v>
      </c>
      <c r="K656" s="17">
        <v>43512</v>
      </c>
      <c r="L656" s="74">
        <v>0.75277777777777777</v>
      </c>
      <c r="M656" s="8" t="s">
        <v>33</v>
      </c>
      <c r="N656" s="8">
        <v>240.72</v>
      </c>
      <c r="O656" s="8">
        <v>4.7619047620000003</v>
      </c>
      <c r="P656" s="8">
        <v>12.036</v>
      </c>
      <c r="Q656" s="8">
        <v>9.4</v>
      </c>
    </row>
    <row r="657" spans="1:17" x14ac:dyDescent="0.3">
      <c r="A657" s="8" t="s">
        <v>691</v>
      </c>
      <c r="B657" s="8" t="s">
        <v>18</v>
      </c>
      <c r="C657" s="8" t="s">
        <v>19</v>
      </c>
      <c r="D657" s="8" t="s">
        <v>27</v>
      </c>
      <c r="E657" s="8" t="s">
        <v>21</v>
      </c>
      <c r="F657" s="8" t="s">
        <v>28</v>
      </c>
      <c r="G657" s="8">
        <v>15.69</v>
      </c>
      <c r="H657" s="8">
        <v>3</v>
      </c>
      <c r="I657" s="8">
        <v>2.3534999999999999</v>
      </c>
      <c r="J657" s="8">
        <v>49.423499999999997</v>
      </c>
      <c r="K657" s="17">
        <v>43538</v>
      </c>
      <c r="L657" s="74">
        <v>0.59236111111111112</v>
      </c>
      <c r="M657" s="8" t="s">
        <v>33</v>
      </c>
      <c r="N657" s="8">
        <v>47.07</v>
      </c>
      <c r="O657" s="8">
        <v>4.7619047620000003</v>
      </c>
      <c r="P657" s="8">
        <v>2.3534999999999999</v>
      </c>
      <c r="Q657" s="8">
        <v>5.8</v>
      </c>
    </row>
    <row r="658" spans="1:17" x14ac:dyDescent="0.3">
      <c r="A658" s="8" t="s">
        <v>692</v>
      </c>
      <c r="B658" s="8" t="s">
        <v>25</v>
      </c>
      <c r="C658" s="8" t="s">
        <v>26</v>
      </c>
      <c r="D658" s="8" t="s">
        <v>27</v>
      </c>
      <c r="E658" s="8" t="s">
        <v>21</v>
      </c>
      <c r="F658" s="8" t="s">
        <v>28</v>
      </c>
      <c r="G658" s="8">
        <v>99.69</v>
      </c>
      <c r="H658" s="8">
        <v>1</v>
      </c>
      <c r="I658" s="8">
        <v>4.9844999999999997</v>
      </c>
      <c r="J658" s="8">
        <v>104.67449999999999</v>
      </c>
      <c r="K658" s="17">
        <v>43523</v>
      </c>
      <c r="L658" s="74">
        <v>0.43263888888888891</v>
      </c>
      <c r="M658" s="8" t="s">
        <v>33</v>
      </c>
      <c r="N658" s="8">
        <v>99.69</v>
      </c>
      <c r="O658" s="8">
        <v>4.7619047620000003</v>
      </c>
      <c r="P658" s="8">
        <v>4.9844999999999997</v>
      </c>
      <c r="Q658" s="8">
        <v>8</v>
      </c>
    </row>
    <row r="659" spans="1:17" x14ac:dyDescent="0.3">
      <c r="A659" s="8" t="s">
        <v>693</v>
      </c>
      <c r="B659" s="8" t="s">
        <v>18</v>
      </c>
      <c r="C659" s="8" t="s">
        <v>19</v>
      </c>
      <c r="D659" s="8" t="s">
        <v>20</v>
      </c>
      <c r="E659" s="8" t="s">
        <v>21</v>
      </c>
      <c r="F659" s="8" t="s">
        <v>46</v>
      </c>
      <c r="G659" s="8">
        <v>88.15</v>
      </c>
      <c r="H659" s="8">
        <v>3</v>
      </c>
      <c r="I659" s="8">
        <v>13.2225</v>
      </c>
      <c r="J659" s="8">
        <v>277.67250000000001</v>
      </c>
      <c r="K659" s="17">
        <v>43483</v>
      </c>
      <c r="L659" s="74">
        <v>0.42430555555555555</v>
      </c>
      <c r="M659" s="8" t="s">
        <v>23</v>
      </c>
      <c r="N659" s="8">
        <v>264.45</v>
      </c>
      <c r="O659" s="8">
        <v>4.7619047620000003</v>
      </c>
      <c r="P659" s="8">
        <v>13.2225</v>
      </c>
      <c r="Q659" s="8">
        <v>7.9</v>
      </c>
    </row>
    <row r="660" spans="1:17" x14ac:dyDescent="0.3">
      <c r="A660" s="8" t="s">
        <v>694</v>
      </c>
      <c r="B660" s="8" t="s">
        <v>18</v>
      </c>
      <c r="C660" s="8" t="s">
        <v>19</v>
      </c>
      <c r="D660" s="8" t="s">
        <v>20</v>
      </c>
      <c r="E660" s="8" t="s">
        <v>21</v>
      </c>
      <c r="F660" s="8" t="s">
        <v>36</v>
      </c>
      <c r="G660" s="8">
        <v>27.93</v>
      </c>
      <c r="H660" s="8">
        <v>5</v>
      </c>
      <c r="I660" s="8">
        <v>6.9824999999999999</v>
      </c>
      <c r="J660" s="8">
        <v>146.63249999999999</v>
      </c>
      <c r="K660" s="17">
        <v>43494</v>
      </c>
      <c r="L660" s="74">
        <v>0.65833333333333333</v>
      </c>
      <c r="M660" s="8" t="s">
        <v>29</v>
      </c>
      <c r="N660" s="8">
        <v>139.65</v>
      </c>
      <c r="O660" s="8">
        <v>4.7619047620000003</v>
      </c>
      <c r="P660" s="8">
        <v>6.9824999999999999</v>
      </c>
      <c r="Q660" s="8">
        <v>5.9</v>
      </c>
    </row>
    <row r="661" spans="1:17" x14ac:dyDescent="0.3">
      <c r="A661" s="8" t="s">
        <v>695</v>
      </c>
      <c r="B661" s="8" t="s">
        <v>18</v>
      </c>
      <c r="C661" s="8" t="s">
        <v>19</v>
      </c>
      <c r="D661" s="8" t="s">
        <v>20</v>
      </c>
      <c r="E661" s="8" t="s">
        <v>31</v>
      </c>
      <c r="F661" s="8" t="s">
        <v>46</v>
      </c>
      <c r="G661" s="8">
        <v>55.45</v>
      </c>
      <c r="H661" s="8">
        <v>1</v>
      </c>
      <c r="I661" s="8">
        <v>2.7725</v>
      </c>
      <c r="J661" s="8">
        <v>58.222499999999997</v>
      </c>
      <c r="K661" s="17">
        <v>43522</v>
      </c>
      <c r="L661" s="74">
        <v>0.74027777777777781</v>
      </c>
      <c r="M661" s="8" t="s">
        <v>33</v>
      </c>
      <c r="N661" s="8">
        <v>55.45</v>
      </c>
      <c r="O661" s="8">
        <v>4.7619047620000003</v>
      </c>
      <c r="P661" s="8">
        <v>2.7725</v>
      </c>
      <c r="Q661" s="8">
        <v>4.9000000000000004</v>
      </c>
    </row>
    <row r="662" spans="1:17" x14ac:dyDescent="0.3">
      <c r="A662" s="8" t="s">
        <v>696</v>
      </c>
      <c r="B662" s="8" t="s">
        <v>42</v>
      </c>
      <c r="C662" s="8" t="s">
        <v>43</v>
      </c>
      <c r="D662" s="8" t="s">
        <v>27</v>
      </c>
      <c r="E662" s="8" t="s">
        <v>21</v>
      </c>
      <c r="F662" s="8" t="s">
        <v>36</v>
      </c>
      <c r="G662" s="8">
        <v>42.97</v>
      </c>
      <c r="H662" s="8">
        <v>3</v>
      </c>
      <c r="I662" s="8">
        <v>6.4455</v>
      </c>
      <c r="J662" s="8">
        <v>135.35550000000001</v>
      </c>
      <c r="K662" s="17">
        <v>43499</v>
      </c>
      <c r="L662" s="74">
        <v>0.49027777777777776</v>
      </c>
      <c r="M662" s="8" t="s">
        <v>29</v>
      </c>
      <c r="N662" s="8">
        <v>128.91</v>
      </c>
      <c r="O662" s="8">
        <v>4.7619047620000003</v>
      </c>
      <c r="P662" s="8">
        <v>6.4455</v>
      </c>
      <c r="Q662" s="8">
        <v>9.3000000000000007</v>
      </c>
    </row>
    <row r="663" spans="1:17" x14ac:dyDescent="0.3">
      <c r="A663" s="8" t="s">
        <v>697</v>
      </c>
      <c r="B663" s="8" t="s">
        <v>25</v>
      </c>
      <c r="C663" s="8" t="s">
        <v>26</v>
      </c>
      <c r="D663" s="8" t="s">
        <v>20</v>
      </c>
      <c r="E663" s="8" t="s">
        <v>31</v>
      </c>
      <c r="F663" s="8" t="s">
        <v>36</v>
      </c>
      <c r="G663" s="8">
        <v>17.14</v>
      </c>
      <c r="H663" s="8">
        <v>7</v>
      </c>
      <c r="I663" s="8">
        <v>5.9989999999999997</v>
      </c>
      <c r="J663" s="8">
        <v>125.979</v>
      </c>
      <c r="K663" s="17">
        <v>43481</v>
      </c>
      <c r="L663" s="74">
        <v>0.50486111111111109</v>
      </c>
      <c r="M663" s="8" t="s">
        <v>33</v>
      </c>
      <c r="N663" s="8">
        <v>119.98</v>
      </c>
      <c r="O663" s="8">
        <v>4.7619047620000003</v>
      </c>
      <c r="P663" s="8">
        <v>5.9989999999999997</v>
      </c>
      <c r="Q663" s="8">
        <v>7.9</v>
      </c>
    </row>
    <row r="664" spans="1:17" x14ac:dyDescent="0.3">
      <c r="A664" s="8" t="s">
        <v>698</v>
      </c>
      <c r="B664" s="8" t="s">
        <v>42</v>
      </c>
      <c r="C664" s="8" t="s">
        <v>43</v>
      </c>
      <c r="D664" s="8" t="s">
        <v>20</v>
      </c>
      <c r="E664" s="8" t="s">
        <v>21</v>
      </c>
      <c r="F664" s="8" t="s">
        <v>46</v>
      </c>
      <c r="G664" s="8">
        <v>58.75</v>
      </c>
      <c r="H664" s="8">
        <v>6</v>
      </c>
      <c r="I664" s="8">
        <v>17.625</v>
      </c>
      <c r="J664" s="8">
        <v>370.125</v>
      </c>
      <c r="K664" s="17">
        <v>43548</v>
      </c>
      <c r="L664" s="74">
        <v>0.75972222222222219</v>
      </c>
      <c r="M664" s="8" t="s">
        <v>33</v>
      </c>
      <c r="N664" s="8">
        <v>352.5</v>
      </c>
      <c r="O664" s="8">
        <v>4.7619047620000003</v>
      </c>
      <c r="P664" s="8">
        <v>17.625</v>
      </c>
      <c r="Q664" s="8">
        <v>5.9</v>
      </c>
    </row>
    <row r="665" spans="1:17" x14ac:dyDescent="0.3">
      <c r="A665" s="8" t="s">
        <v>699</v>
      </c>
      <c r="B665" s="8" t="s">
        <v>25</v>
      </c>
      <c r="C665" s="8" t="s">
        <v>26</v>
      </c>
      <c r="D665" s="8" t="s">
        <v>20</v>
      </c>
      <c r="E665" s="8" t="s">
        <v>21</v>
      </c>
      <c r="F665" s="8" t="s">
        <v>44</v>
      </c>
      <c r="G665" s="8">
        <v>87.1</v>
      </c>
      <c r="H665" s="8">
        <v>10</v>
      </c>
      <c r="I665" s="8">
        <v>43.55</v>
      </c>
      <c r="J665" s="8">
        <v>914.55</v>
      </c>
      <c r="K665" s="17">
        <v>43508</v>
      </c>
      <c r="L665" s="74">
        <v>0.61458333333333337</v>
      </c>
      <c r="M665" s="8" t="s">
        <v>33</v>
      </c>
      <c r="N665" s="8">
        <v>871</v>
      </c>
      <c r="O665" s="8">
        <v>4.7619047620000003</v>
      </c>
      <c r="P665" s="8">
        <v>43.55</v>
      </c>
      <c r="Q665" s="8">
        <v>9.9</v>
      </c>
    </row>
    <row r="666" spans="1:17" x14ac:dyDescent="0.3">
      <c r="A666" s="8" t="s">
        <v>700</v>
      </c>
      <c r="B666" s="8" t="s">
        <v>25</v>
      </c>
      <c r="C666" s="8" t="s">
        <v>26</v>
      </c>
      <c r="D666" s="8" t="s">
        <v>27</v>
      </c>
      <c r="E666" s="8" t="s">
        <v>21</v>
      </c>
      <c r="F666" s="8" t="s">
        <v>36</v>
      </c>
      <c r="G666" s="8">
        <v>98.8</v>
      </c>
      <c r="H666" s="8">
        <v>2</v>
      </c>
      <c r="I666" s="8">
        <v>9.8800000000000008</v>
      </c>
      <c r="J666" s="8">
        <v>207.48</v>
      </c>
      <c r="K666" s="17">
        <v>43517</v>
      </c>
      <c r="L666" s="74">
        <v>0.48541666666666666</v>
      </c>
      <c r="M666" s="8" t="s">
        <v>29</v>
      </c>
      <c r="N666" s="8">
        <v>197.6</v>
      </c>
      <c r="O666" s="8">
        <v>4.7619047620000003</v>
      </c>
      <c r="P666" s="8">
        <v>9.8800000000000008</v>
      </c>
      <c r="Q666" s="8">
        <v>7.7</v>
      </c>
    </row>
    <row r="667" spans="1:17" x14ac:dyDescent="0.3">
      <c r="A667" s="8" t="s">
        <v>701</v>
      </c>
      <c r="B667" s="8" t="s">
        <v>18</v>
      </c>
      <c r="C667" s="8" t="s">
        <v>19</v>
      </c>
      <c r="D667" s="8" t="s">
        <v>27</v>
      </c>
      <c r="E667" s="8" t="s">
        <v>21</v>
      </c>
      <c r="F667" s="8" t="s">
        <v>46</v>
      </c>
      <c r="G667" s="8">
        <v>48.63</v>
      </c>
      <c r="H667" s="8">
        <v>4</v>
      </c>
      <c r="I667" s="8">
        <v>9.7260000000000009</v>
      </c>
      <c r="J667" s="8">
        <v>204.24600000000001</v>
      </c>
      <c r="K667" s="17">
        <v>43500</v>
      </c>
      <c r="L667" s="74">
        <v>0.65555555555555556</v>
      </c>
      <c r="M667" s="8" t="s">
        <v>23</v>
      </c>
      <c r="N667" s="8">
        <v>194.52</v>
      </c>
      <c r="O667" s="8">
        <v>4.7619047620000003</v>
      </c>
      <c r="P667" s="8">
        <v>9.7260000000000009</v>
      </c>
      <c r="Q667" s="8">
        <v>7.6</v>
      </c>
    </row>
    <row r="668" spans="1:17" x14ac:dyDescent="0.3">
      <c r="A668" s="8" t="s">
        <v>702</v>
      </c>
      <c r="B668" s="8" t="s">
        <v>42</v>
      </c>
      <c r="C668" s="8" t="s">
        <v>43</v>
      </c>
      <c r="D668" s="8" t="s">
        <v>20</v>
      </c>
      <c r="E668" s="8" t="s">
        <v>31</v>
      </c>
      <c r="F668" s="8" t="s">
        <v>44</v>
      </c>
      <c r="G668" s="8">
        <v>57.74</v>
      </c>
      <c r="H668" s="8">
        <v>3</v>
      </c>
      <c r="I668" s="8">
        <v>8.6609999999999996</v>
      </c>
      <c r="J668" s="8">
        <v>181.881</v>
      </c>
      <c r="K668" s="17">
        <v>43516</v>
      </c>
      <c r="L668" s="74">
        <v>0.54583333333333328</v>
      </c>
      <c r="M668" s="8" t="s">
        <v>23</v>
      </c>
      <c r="N668" s="8">
        <v>173.22</v>
      </c>
      <c r="O668" s="8">
        <v>4.7619047620000003</v>
      </c>
      <c r="P668" s="8">
        <v>8.6609999999999996</v>
      </c>
      <c r="Q668" s="8">
        <v>7.7</v>
      </c>
    </row>
    <row r="669" spans="1:17" x14ac:dyDescent="0.3">
      <c r="A669" s="8" t="s">
        <v>703</v>
      </c>
      <c r="B669" s="8" t="s">
        <v>42</v>
      </c>
      <c r="C669" s="8" t="s">
        <v>43</v>
      </c>
      <c r="D669" s="8" t="s">
        <v>27</v>
      </c>
      <c r="E669" s="8" t="s">
        <v>21</v>
      </c>
      <c r="F669" s="8" t="s">
        <v>22</v>
      </c>
      <c r="G669" s="8">
        <v>17.97</v>
      </c>
      <c r="H669" s="8">
        <v>4</v>
      </c>
      <c r="I669" s="8">
        <v>3.5939999999999999</v>
      </c>
      <c r="J669" s="8">
        <v>75.474000000000004</v>
      </c>
      <c r="K669" s="17">
        <v>43519</v>
      </c>
      <c r="L669" s="74">
        <v>0.86319444444444449</v>
      </c>
      <c r="M669" s="8" t="s">
        <v>23</v>
      </c>
      <c r="N669" s="8">
        <v>71.88</v>
      </c>
      <c r="O669" s="8">
        <v>4.7619047620000003</v>
      </c>
      <c r="P669" s="8">
        <v>3.5939999999999999</v>
      </c>
      <c r="Q669" s="8">
        <v>6.4</v>
      </c>
    </row>
    <row r="670" spans="1:17" x14ac:dyDescent="0.3">
      <c r="A670" s="8" t="s">
        <v>704</v>
      </c>
      <c r="B670" s="8" t="s">
        <v>25</v>
      </c>
      <c r="C670" s="8" t="s">
        <v>26</v>
      </c>
      <c r="D670" s="8" t="s">
        <v>20</v>
      </c>
      <c r="E670" s="8" t="s">
        <v>21</v>
      </c>
      <c r="F670" s="8" t="s">
        <v>22</v>
      </c>
      <c r="G670" s="8">
        <v>47.71</v>
      </c>
      <c r="H670" s="8">
        <v>6</v>
      </c>
      <c r="I670" s="8">
        <v>14.313000000000001</v>
      </c>
      <c r="J670" s="8">
        <v>300.57299999999998</v>
      </c>
      <c r="K670" s="17">
        <v>43512</v>
      </c>
      <c r="L670" s="74">
        <v>0.59652777777777777</v>
      </c>
      <c r="M670" s="8" t="s">
        <v>23</v>
      </c>
      <c r="N670" s="8">
        <v>286.26</v>
      </c>
      <c r="O670" s="8">
        <v>4.7619047620000003</v>
      </c>
      <c r="P670" s="8">
        <v>14.313000000000001</v>
      </c>
      <c r="Q670" s="8">
        <v>4.4000000000000004</v>
      </c>
    </row>
    <row r="671" spans="1:17" x14ac:dyDescent="0.3">
      <c r="A671" s="8" t="s">
        <v>705</v>
      </c>
      <c r="B671" s="8" t="s">
        <v>42</v>
      </c>
      <c r="C671" s="8" t="s">
        <v>43</v>
      </c>
      <c r="D671" s="8" t="s">
        <v>27</v>
      </c>
      <c r="E671" s="8" t="s">
        <v>21</v>
      </c>
      <c r="F671" s="8" t="s">
        <v>36</v>
      </c>
      <c r="G671" s="8">
        <v>40.619999999999997</v>
      </c>
      <c r="H671" s="8">
        <v>2</v>
      </c>
      <c r="I671" s="8">
        <v>4.0620000000000003</v>
      </c>
      <c r="J671" s="8">
        <v>85.302000000000007</v>
      </c>
      <c r="K671" s="17">
        <v>43482</v>
      </c>
      <c r="L671" s="74">
        <v>0.41736111111111113</v>
      </c>
      <c r="M671" s="8" t="s">
        <v>33</v>
      </c>
      <c r="N671" s="8">
        <v>81.239999999999995</v>
      </c>
      <c r="O671" s="8">
        <v>4.7619047620000003</v>
      </c>
      <c r="P671" s="8">
        <v>4.0620000000000003</v>
      </c>
      <c r="Q671" s="8">
        <v>4.0999999999999996</v>
      </c>
    </row>
    <row r="672" spans="1:17" x14ac:dyDescent="0.3">
      <c r="A672" s="8" t="s">
        <v>706</v>
      </c>
      <c r="B672" s="8" t="s">
        <v>18</v>
      </c>
      <c r="C672" s="8" t="s">
        <v>19</v>
      </c>
      <c r="D672" s="8" t="s">
        <v>20</v>
      </c>
      <c r="E672" s="8" t="s">
        <v>31</v>
      </c>
      <c r="F672" s="8" t="s">
        <v>46</v>
      </c>
      <c r="G672" s="8">
        <v>56.04</v>
      </c>
      <c r="H672" s="8">
        <v>10</v>
      </c>
      <c r="I672" s="8">
        <v>28.02</v>
      </c>
      <c r="J672" s="8">
        <v>588.41999999999996</v>
      </c>
      <c r="K672" s="17">
        <v>43479</v>
      </c>
      <c r="L672" s="74">
        <v>0.8125</v>
      </c>
      <c r="M672" s="8" t="s">
        <v>23</v>
      </c>
      <c r="N672" s="8">
        <v>560.4</v>
      </c>
      <c r="O672" s="8">
        <v>4.7619047620000003</v>
      </c>
      <c r="P672" s="8">
        <v>28.02</v>
      </c>
      <c r="Q672" s="8">
        <v>4.4000000000000004</v>
      </c>
    </row>
    <row r="673" spans="1:17" x14ac:dyDescent="0.3">
      <c r="A673" s="8" t="s">
        <v>707</v>
      </c>
      <c r="B673" s="8" t="s">
        <v>42</v>
      </c>
      <c r="C673" s="8" t="s">
        <v>43</v>
      </c>
      <c r="D673" s="8" t="s">
        <v>20</v>
      </c>
      <c r="E673" s="8" t="s">
        <v>31</v>
      </c>
      <c r="F673" s="8" t="s">
        <v>44</v>
      </c>
      <c r="G673" s="8">
        <v>93.4</v>
      </c>
      <c r="H673" s="8">
        <v>2</v>
      </c>
      <c r="I673" s="8">
        <v>9.34</v>
      </c>
      <c r="J673" s="8">
        <v>196.14</v>
      </c>
      <c r="K673" s="17">
        <v>43554</v>
      </c>
      <c r="L673" s="74">
        <v>0.69027777777777777</v>
      </c>
      <c r="M673" s="8" t="s">
        <v>29</v>
      </c>
      <c r="N673" s="8">
        <v>186.8</v>
      </c>
      <c r="O673" s="8">
        <v>4.7619047620000003</v>
      </c>
      <c r="P673" s="8">
        <v>9.34</v>
      </c>
      <c r="Q673" s="8">
        <v>5.5</v>
      </c>
    </row>
    <row r="674" spans="1:17" x14ac:dyDescent="0.3">
      <c r="A674" s="8" t="s">
        <v>708</v>
      </c>
      <c r="B674" s="8" t="s">
        <v>42</v>
      </c>
      <c r="C674" s="8" t="s">
        <v>43</v>
      </c>
      <c r="D674" s="8" t="s">
        <v>27</v>
      </c>
      <c r="E674" s="8" t="s">
        <v>21</v>
      </c>
      <c r="F674" s="8" t="s">
        <v>22</v>
      </c>
      <c r="G674" s="8">
        <v>73.41</v>
      </c>
      <c r="H674" s="8">
        <v>3</v>
      </c>
      <c r="I674" s="8">
        <v>11.0115</v>
      </c>
      <c r="J674" s="8">
        <v>231.2415</v>
      </c>
      <c r="K674" s="17">
        <v>43526</v>
      </c>
      <c r="L674" s="74">
        <v>0.54861111111111116</v>
      </c>
      <c r="M674" s="8" t="s">
        <v>23</v>
      </c>
      <c r="N674" s="8">
        <v>220.23</v>
      </c>
      <c r="O674" s="8">
        <v>4.7619047620000003</v>
      </c>
      <c r="P674" s="8">
        <v>11.0115</v>
      </c>
      <c r="Q674" s="8">
        <v>4</v>
      </c>
    </row>
    <row r="675" spans="1:17" x14ac:dyDescent="0.3">
      <c r="A675" s="8" t="s">
        <v>709</v>
      </c>
      <c r="B675" s="8" t="s">
        <v>25</v>
      </c>
      <c r="C675" s="8" t="s">
        <v>26</v>
      </c>
      <c r="D675" s="8" t="s">
        <v>27</v>
      </c>
      <c r="E675" s="8" t="s">
        <v>31</v>
      </c>
      <c r="F675" s="8" t="s">
        <v>22</v>
      </c>
      <c r="G675" s="8">
        <v>33.64</v>
      </c>
      <c r="H675" s="8">
        <v>8</v>
      </c>
      <c r="I675" s="8">
        <v>13.456</v>
      </c>
      <c r="J675" s="8">
        <v>282.57600000000002</v>
      </c>
      <c r="K675" s="17">
        <v>43511</v>
      </c>
      <c r="L675" s="74">
        <v>0.71527777777777779</v>
      </c>
      <c r="M675" s="8" t="s">
        <v>33</v>
      </c>
      <c r="N675" s="8">
        <v>269.12</v>
      </c>
      <c r="O675" s="8">
        <v>4.7619047620000003</v>
      </c>
      <c r="P675" s="8">
        <v>13.456</v>
      </c>
      <c r="Q675" s="8">
        <v>9.3000000000000007</v>
      </c>
    </row>
    <row r="676" spans="1:17" x14ac:dyDescent="0.3">
      <c r="A676" s="8" t="s">
        <v>710</v>
      </c>
      <c r="B676" s="8" t="s">
        <v>18</v>
      </c>
      <c r="C676" s="8" t="s">
        <v>19</v>
      </c>
      <c r="D676" s="8" t="s">
        <v>27</v>
      </c>
      <c r="E676" s="8" t="s">
        <v>21</v>
      </c>
      <c r="F676" s="8" t="s">
        <v>28</v>
      </c>
      <c r="G676" s="8">
        <v>45.48</v>
      </c>
      <c r="H676" s="8">
        <v>10</v>
      </c>
      <c r="I676" s="8">
        <v>22.74</v>
      </c>
      <c r="J676" s="8">
        <v>477.54</v>
      </c>
      <c r="K676" s="17">
        <v>43525</v>
      </c>
      <c r="L676" s="74">
        <v>0.43194444444444446</v>
      </c>
      <c r="M676" s="8" t="s">
        <v>33</v>
      </c>
      <c r="N676" s="8">
        <v>454.8</v>
      </c>
      <c r="O676" s="8">
        <v>4.7619047620000003</v>
      </c>
      <c r="P676" s="8">
        <v>22.74</v>
      </c>
      <c r="Q676" s="8">
        <v>4.8</v>
      </c>
    </row>
    <row r="677" spans="1:17" x14ac:dyDescent="0.3">
      <c r="A677" s="8" t="s">
        <v>711</v>
      </c>
      <c r="B677" s="8" t="s">
        <v>42</v>
      </c>
      <c r="C677" s="8" t="s">
        <v>43</v>
      </c>
      <c r="D677" s="8" t="s">
        <v>20</v>
      </c>
      <c r="E677" s="8" t="s">
        <v>31</v>
      </c>
      <c r="F677" s="8" t="s">
        <v>46</v>
      </c>
      <c r="G677" s="8">
        <v>83.77</v>
      </c>
      <c r="H677" s="8">
        <v>2</v>
      </c>
      <c r="I677" s="8">
        <v>8.3770000000000007</v>
      </c>
      <c r="J677" s="8">
        <v>175.917</v>
      </c>
      <c r="K677" s="17">
        <v>43520</v>
      </c>
      <c r="L677" s="74">
        <v>0.83125000000000004</v>
      </c>
      <c r="M677" s="8" t="s">
        <v>29</v>
      </c>
      <c r="N677" s="8">
        <v>167.54</v>
      </c>
      <c r="O677" s="8">
        <v>4.7619047620000003</v>
      </c>
      <c r="P677" s="8">
        <v>8.3770000000000007</v>
      </c>
      <c r="Q677" s="8">
        <v>4.5999999999999996</v>
      </c>
    </row>
    <row r="678" spans="1:17" x14ac:dyDescent="0.3">
      <c r="A678" s="8" t="s">
        <v>712</v>
      </c>
      <c r="B678" s="8" t="s">
        <v>42</v>
      </c>
      <c r="C678" s="8" t="s">
        <v>43</v>
      </c>
      <c r="D678" s="8" t="s">
        <v>20</v>
      </c>
      <c r="E678" s="8" t="s">
        <v>21</v>
      </c>
      <c r="F678" s="8" t="s">
        <v>36</v>
      </c>
      <c r="G678" s="8">
        <v>64.08</v>
      </c>
      <c r="H678" s="8">
        <v>7</v>
      </c>
      <c r="I678" s="8">
        <v>22.428000000000001</v>
      </c>
      <c r="J678" s="8">
        <v>470.988</v>
      </c>
      <c r="K678" s="17">
        <v>43515</v>
      </c>
      <c r="L678" s="74">
        <v>0.81180555555555556</v>
      </c>
      <c r="M678" s="8" t="s">
        <v>33</v>
      </c>
      <c r="N678" s="8">
        <v>448.56</v>
      </c>
      <c r="O678" s="8">
        <v>4.7619047620000003</v>
      </c>
      <c r="P678" s="8">
        <v>22.428000000000001</v>
      </c>
      <c r="Q678" s="8">
        <v>7.3</v>
      </c>
    </row>
    <row r="679" spans="1:17" x14ac:dyDescent="0.3">
      <c r="A679" s="8" t="s">
        <v>713</v>
      </c>
      <c r="B679" s="8" t="s">
        <v>18</v>
      </c>
      <c r="C679" s="8" t="s">
        <v>19</v>
      </c>
      <c r="D679" s="8" t="s">
        <v>20</v>
      </c>
      <c r="E679" s="8" t="s">
        <v>21</v>
      </c>
      <c r="F679" s="8" t="s">
        <v>44</v>
      </c>
      <c r="G679" s="8">
        <v>73.47</v>
      </c>
      <c r="H679" s="8">
        <v>4</v>
      </c>
      <c r="I679" s="8">
        <v>14.694000000000001</v>
      </c>
      <c r="J679" s="8">
        <v>308.57400000000001</v>
      </c>
      <c r="K679" s="17">
        <v>43519</v>
      </c>
      <c r="L679" s="74">
        <v>0.77083333333333337</v>
      </c>
      <c r="M679" s="8" t="s">
        <v>29</v>
      </c>
      <c r="N679" s="8">
        <v>293.88</v>
      </c>
      <c r="O679" s="8">
        <v>4.7619047620000003</v>
      </c>
      <c r="P679" s="8">
        <v>14.694000000000001</v>
      </c>
      <c r="Q679" s="8">
        <v>6</v>
      </c>
    </row>
    <row r="680" spans="1:17" x14ac:dyDescent="0.3">
      <c r="A680" s="8" t="s">
        <v>714</v>
      </c>
      <c r="B680" s="8" t="s">
        <v>25</v>
      </c>
      <c r="C680" s="8" t="s">
        <v>26</v>
      </c>
      <c r="D680" s="8" t="s">
        <v>27</v>
      </c>
      <c r="E680" s="8" t="s">
        <v>31</v>
      </c>
      <c r="F680" s="8" t="s">
        <v>22</v>
      </c>
      <c r="G680" s="8">
        <v>58.95</v>
      </c>
      <c r="H680" s="8">
        <v>10</v>
      </c>
      <c r="I680" s="8">
        <v>29.475000000000001</v>
      </c>
      <c r="J680" s="8">
        <v>618.97500000000002</v>
      </c>
      <c r="K680" s="17">
        <v>43503</v>
      </c>
      <c r="L680" s="74">
        <v>0.6020833333333333</v>
      </c>
      <c r="M680" s="8" t="s">
        <v>23</v>
      </c>
      <c r="N680" s="8">
        <v>589.5</v>
      </c>
      <c r="O680" s="8">
        <v>4.7619047620000003</v>
      </c>
      <c r="P680" s="8">
        <v>29.475000000000001</v>
      </c>
      <c r="Q680" s="8">
        <v>8.1</v>
      </c>
    </row>
    <row r="681" spans="1:17" x14ac:dyDescent="0.3">
      <c r="A681" s="8" t="s">
        <v>715</v>
      </c>
      <c r="B681" s="8" t="s">
        <v>18</v>
      </c>
      <c r="C681" s="8" t="s">
        <v>19</v>
      </c>
      <c r="D681" s="8" t="s">
        <v>20</v>
      </c>
      <c r="E681" s="8" t="s">
        <v>31</v>
      </c>
      <c r="F681" s="8" t="s">
        <v>44</v>
      </c>
      <c r="G681" s="8">
        <v>48.5</v>
      </c>
      <c r="H681" s="8">
        <v>6</v>
      </c>
      <c r="I681" s="8">
        <v>14.55</v>
      </c>
      <c r="J681" s="8">
        <v>305.55</v>
      </c>
      <c r="K681" s="17">
        <v>43476</v>
      </c>
      <c r="L681" s="74">
        <v>0.58125000000000004</v>
      </c>
      <c r="M681" s="8" t="s">
        <v>23</v>
      </c>
      <c r="N681" s="8">
        <v>291</v>
      </c>
      <c r="O681" s="8">
        <v>4.7619047620000003</v>
      </c>
      <c r="P681" s="8">
        <v>14.55</v>
      </c>
      <c r="Q681" s="8">
        <v>9.4</v>
      </c>
    </row>
    <row r="682" spans="1:17" x14ac:dyDescent="0.3">
      <c r="A682" s="8" t="s">
        <v>716</v>
      </c>
      <c r="B682" s="8" t="s">
        <v>42</v>
      </c>
      <c r="C682" s="8" t="s">
        <v>43</v>
      </c>
      <c r="D682" s="8" t="s">
        <v>20</v>
      </c>
      <c r="E682" s="8" t="s">
        <v>21</v>
      </c>
      <c r="F682" s="8" t="s">
        <v>28</v>
      </c>
      <c r="G682" s="8">
        <v>39.479999999999997</v>
      </c>
      <c r="H682" s="8">
        <v>1</v>
      </c>
      <c r="I682" s="8">
        <v>1.974</v>
      </c>
      <c r="J682" s="8">
        <v>41.454000000000001</v>
      </c>
      <c r="K682" s="17">
        <v>43508</v>
      </c>
      <c r="L682" s="74">
        <v>0.82152777777777775</v>
      </c>
      <c r="M682" s="8" t="s">
        <v>29</v>
      </c>
      <c r="N682" s="8">
        <v>39.479999999999997</v>
      </c>
      <c r="O682" s="8">
        <v>4.7619047620000003</v>
      </c>
      <c r="P682" s="8">
        <v>1.974</v>
      </c>
      <c r="Q682" s="8">
        <v>6.5</v>
      </c>
    </row>
    <row r="683" spans="1:17" x14ac:dyDescent="0.3">
      <c r="A683" s="8" t="s">
        <v>717</v>
      </c>
      <c r="B683" s="8" t="s">
        <v>42</v>
      </c>
      <c r="C683" s="8" t="s">
        <v>43</v>
      </c>
      <c r="D683" s="8" t="s">
        <v>27</v>
      </c>
      <c r="E683" s="8" t="s">
        <v>21</v>
      </c>
      <c r="F683" s="8" t="s">
        <v>36</v>
      </c>
      <c r="G683" s="8">
        <v>34.81</v>
      </c>
      <c r="H683" s="8">
        <v>1</v>
      </c>
      <c r="I683" s="8">
        <v>1.7404999999999999</v>
      </c>
      <c r="J683" s="8">
        <v>36.5505</v>
      </c>
      <c r="K683" s="17">
        <v>43479</v>
      </c>
      <c r="L683" s="74">
        <v>0.42430555555555555</v>
      </c>
      <c r="M683" s="8" t="s">
        <v>33</v>
      </c>
      <c r="N683" s="8">
        <v>34.81</v>
      </c>
      <c r="O683" s="8">
        <v>4.7619047620000003</v>
      </c>
      <c r="P683" s="8">
        <v>1.7404999999999999</v>
      </c>
      <c r="Q683" s="8">
        <v>7</v>
      </c>
    </row>
    <row r="684" spans="1:17" x14ac:dyDescent="0.3">
      <c r="A684" s="8" t="s">
        <v>718</v>
      </c>
      <c r="B684" s="8" t="s">
        <v>25</v>
      </c>
      <c r="C684" s="8" t="s">
        <v>26</v>
      </c>
      <c r="D684" s="8" t="s">
        <v>27</v>
      </c>
      <c r="E684" s="8" t="s">
        <v>21</v>
      </c>
      <c r="F684" s="8" t="s">
        <v>46</v>
      </c>
      <c r="G684" s="8">
        <v>49.32</v>
      </c>
      <c r="H684" s="8">
        <v>6</v>
      </c>
      <c r="I684" s="8">
        <v>14.795999999999999</v>
      </c>
      <c r="J684" s="8">
        <v>310.71600000000001</v>
      </c>
      <c r="K684" s="17">
        <v>43474</v>
      </c>
      <c r="L684" s="74">
        <v>0.57361111111111107</v>
      </c>
      <c r="M684" s="8" t="s">
        <v>23</v>
      </c>
      <c r="N684" s="8">
        <v>295.92</v>
      </c>
      <c r="O684" s="8">
        <v>4.7619047620000003</v>
      </c>
      <c r="P684" s="8">
        <v>14.795999999999999</v>
      </c>
      <c r="Q684" s="8">
        <v>7.1</v>
      </c>
    </row>
    <row r="685" spans="1:17" x14ac:dyDescent="0.3">
      <c r="A685" s="8" t="s">
        <v>719</v>
      </c>
      <c r="B685" s="8" t="s">
        <v>18</v>
      </c>
      <c r="C685" s="8" t="s">
        <v>19</v>
      </c>
      <c r="D685" s="8" t="s">
        <v>20</v>
      </c>
      <c r="E685" s="8" t="s">
        <v>31</v>
      </c>
      <c r="F685" s="8" t="s">
        <v>46</v>
      </c>
      <c r="G685" s="8">
        <v>21.48</v>
      </c>
      <c r="H685" s="8">
        <v>2</v>
      </c>
      <c r="I685" s="8">
        <v>2.1480000000000001</v>
      </c>
      <c r="J685" s="8">
        <v>45.107999999999997</v>
      </c>
      <c r="K685" s="17">
        <v>43523</v>
      </c>
      <c r="L685" s="74">
        <v>0.51527777777777772</v>
      </c>
      <c r="M685" s="8" t="s">
        <v>23</v>
      </c>
      <c r="N685" s="8">
        <v>42.96</v>
      </c>
      <c r="O685" s="8">
        <v>4.7619047620000003</v>
      </c>
      <c r="P685" s="8">
        <v>2.1480000000000001</v>
      </c>
      <c r="Q685" s="8">
        <v>6.6</v>
      </c>
    </row>
    <row r="686" spans="1:17" x14ac:dyDescent="0.3">
      <c r="A686" s="8" t="s">
        <v>720</v>
      </c>
      <c r="B686" s="8" t="s">
        <v>42</v>
      </c>
      <c r="C686" s="8" t="s">
        <v>43</v>
      </c>
      <c r="D686" s="8" t="s">
        <v>20</v>
      </c>
      <c r="E686" s="8" t="s">
        <v>21</v>
      </c>
      <c r="F686" s="8" t="s">
        <v>36</v>
      </c>
      <c r="G686" s="8">
        <v>23.08</v>
      </c>
      <c r="H686" s="8">
        <v>6</v>
      </c>
      <c r="I686" s="8">
        <v>6.9240000000000004</v>
      </c>
      <c r="J686" s="8">
        <v>145.404</v>
      </c>
      <c r="K686" s="17">
        <v>43489</v>
      </c>
      <c r="L686" s="74">
        <v>0.80555555555555558</v>
      </c>
      <c r="M686" s="8" t="s">
        <v>23</v>
      </c>
      <c r="N686" s="8">
        <v>138.47999999999999</v>
      </c>
      <c r="O686" s="8">
        <v>4.7619047620000003</v>
      </c>
      <c r="P686" s="8">
        <v>6.9240000000000004</v>
      </c>
      <c r="Q686" s="8">
        <v>4.9000000000000004</v>
      </c>
    </row>
    <row r="687" spans="1:17" x14ac:dyDescent="0.3">
      <c r="A687" s="8" t="s">
        <v>721</v>
      </c>
      <c r="B687" s="8" t="s">
        <v>42</v>
      </c>
      <c r="C687" s="8" t="s">
        <v>43</v>
      </c>
      <c r="D687" s="8" t="s">
        <v>20</v>
      </c>
      <c r="E687" s="8" t="s">
        <v>21</v>
      </c>
      <c r="F687" s="8" t="s">
        <v>32</v>
      </c>
      <c r="G687" s="8">
        <v>49.1</v>
      </c>
      <c r="H687" s="8">
        <v>2</v>
      </c>
      <c r="I687" s="8">
        <v>4.91</v>
      </c>
      <c r="J687" s="8">
        <v>103.11</v>
      </c>
      <c r="K687" s="17">
        <v>43473</v>
      </c>
      <c r="L687" s="74">
        <v>0.54027777777777775</v>
      </c>
      <c r="M687" s="8" t="s">
        <v>33</v>
      </c>
      <c r="N687" s="8">
        <v>98.2</v>
      </c>
      <c r="O687" s="8">
        <v>4.7619047620000003</v>
      </c>
      <c r="P687" s="8">
        <v>4.91</v>
      </c>
      <c r="Q687" s="8">
        <v>6.4</v>
      </c>
    </row>
    <row r="688" spans="1:17" x14ac:dyDescent="0.3">
      <c r="A688" s="8" t="s">
        <v>722</v>
      </c>
      <c r="B688" s="8" t="s">
        <v>42</v>
      </c>
      <c r="C688" s="8" t="s">
        <v>43</v>
      </c>
      <c r="D688" s="8" t="s">
        <v>20</v>
      </c>
      <c r="E688" s="8" t="s">
        <v>21</v>
      </c>
      <c r="F688" s="8" t="s">
        <v>36</v>
      </c>
      <c r="G688" s="8">
        <v>64.83</v>
      </c>
      <c r="H688" s="8">
        <v>2</v>
      </c>
      <c r="I688" s="8">
        <v>6.4829999999999997</v>
      </c>
      <c r="J688" s="8">
        <v>136.143</v>
      </c>
      <c r="K688" s="17">
        <v>43473</v>
      </c>
      <c r="L688" s="74">
        <v>0.49930555555555556</v>
      </c>
      <c r="M688" s="8" t="s">
        <v>33</v>
      </c>
      <c r="N688" s="8">
        <v>129.66</v>
      </c>
      <c r="O688" s="8">
        <v>4.7619047620000003</v>
      </c>
      <c r="P688" s="8">
        <v>6.4829999999999997</v>
      </c>
      <c r="Q688" s="8">
        <v>8</v>
      </c>
    </row>
    <row r="689" spans="1:17" x14ac:dyDescent="0.3">
      <c r="A689" s="8" t="s">
        <v>723</v>
      </c>
      <c r="B689" s="8" t="s">
        <v>18</v>
      </c>
      <c r="C689" s="8" t="s">
        <v>19</v>
      </c>
      <c r="D689" s="8" t="s">
        <v>20</v>
      </c>
      <c r="E689" s="8" t="s">
        <v>31</v>
      </c>
      <c r="F689" s="8" t="s">
        <v>32</v>
      </c>
      <c r="G689" s="8">
        <v>63.56</v>
      </c>
      <c r="H689" s="8">
        <v>10</v>
      </c>
      <c r="I689" s="8">
        <v>31.78</v>
      </c>
      <c r="J689" s="8">
        <v>667.38</v>
      </c>
      <c r="K689" s="17">
        <v>43481</v>
      </c>
      <c r="L689" s="74">
        <v>0.74930555555555556</v>
      </c>
      <c r="M689" s="8" t="s">
        <v>29</v>
      </c>
      <c r="N689" s="8">
        <v>635.6</v>
      </c>
      <c r="O689" s="8">
        <v>4.7619047620000003</v>
      </c>
      <c r="P689" s="8">
        <v>31.78</v>
      </c>
      <c r="Q689" s="8">
        <v>4.3</v>
      </c>
    </row>
    <row r="690" spans="1:17" x14ac:dyDescent="0.3">
      <c r="A690" s="8" t="s">
        <v>724</v>
      </c>
      <c r="B690" s="8" t="s">
        <v>25</v>
      </c>
      <c r="C690" s="8" t="s">
        <v>26</v>
      </c>
      <c r="D690" s="8" t="s">
        <v>20</v>
      </c>
      <c r="E690" s="8" t="s">
        <v>31</v>
      </c>
      <c r="F690" s="8" t="s">
        <v>36</v>
      </c>
      <c r="G690" s="8">
        <v>72.88</v>
      </c>
      <c r="H690" s="8">
        <v>2</v>
      </c>
      <c r="I690" s="8">
        <v>7.2880000000000003</v>
      </c>
      <c r="J690" s="8">
        <v>153.048</v>
      </c>
      <c r="K690" s="17">
        <v>43537</v>
      </c>
      <c r="L690" s="74">
        <v>0.53541666666666665</v>
      </c>
      <c r="M690" s="8" t="s">
        <v>29</v>
      </c>
      <c r="N690" s="8">
        <v>145.76</v>
      </c>
      <c r="O690" s="8">
        <v>4.7619047620000003</v>
      </c>
      <c r="P690" s="8">
        <v>7.2880000000000003</v>
      </c>
      <c r="Q690" s="8">
        <v>6.1</v>
      </c>
    </row>
    <row r="691" spans="1:17" x14ac:dyDescent="0.3">
      <c r="A691" s="8" t="s">
        <v>725</v>
      </c>
      <c r="B691" s="8" t="s">
        <v>18</v>
      </c>
      <c r="C691" s="8" t="s">
        <v>19</v>
      </c>
      <c r="D691" s="8" t="s">
        <v>27</v>
      </c>
      <c r="E691" s="8" t="s">
        <v>21</v>
      </c>
      <c r="F691" s="8" t="s">
        <v>44</v>
      </c>
      <c r="G691" s="8">
        <v>67.099999999999994</v>
      </c>
      <c r="H691" s="8">
        <v>3</v>
      </c>
      <c r="I691" s="8">
        <v>10.065</v>
      </c>
      <c r="J691" s="8">
        <v>211.36500000000001</v>
      </c>
      <c r="K691" s="17">
        <v>43511</v>
      </c>
      <c r="L691" s="74">
        <v>0.44166666666666665</v>
      </c>
      <c r="M691" s="8" t="s">
        <v>29</v>
      </c>
      <c r="N691" s="8">
        <v>201.3</v>
      </c>
      <c r="O691" s="8">
        <v>4.7619047620000003</v>
      </c>
      <c r="P691" s="8">
        <v>10.065</v>
      </c>
      <c r="Q691" s="8">
        <v>7.5</v>
      </c>
    </row>
    <row r="692" spans="1:17" x14ac:dyDescent="0.3">
      <c r="A692" s="8" t="s">
        <v>726</v>
      </c>
      <c r="B692" s="8" t="s">
        <v>25</v>
      </c>
      <c r="C692" s="8" t="s">
        <v>26</v>
      </c>
      <c r="D692" s="8" t="s">
        <v>20</v>
      </c>
      <c r="E692" s="8" t="s">
        <v>21</v>
      </c>
      <c r="F692" s="8" t="s">
        <v>36</v>
      </c>
      <c r="G692" s="8">
        <v>70.19</v>
      </c>
      <c r="H692" s="8">
        <v>9</v>
      </c>
      <c r="I692" s="8">
        <v>31.5855</v>
      </c>
      <c r="J692" s="8">
        <v>663.29549999999995</v>
      </c>
      <c r="K692" s="17">
        <v>43490</v>
      </c>
      <c r="L692" s="74">
        <v>0.56805555555555554</v>
      </c>
      <c r="M692" s="8" t="s">
        <v>29</v>
      </c>
      <c r="N692" s="8">
        <v>631.71</v>
      </c>
      <c r="O692" s="8">
        <v>4.7619047620000003</v>
      </c>
      <c r="P692" s="8">
        <v>31.5855</v>
      </c>
      <c r="Q692" s="8">
        <v>6.7</v>
      </c>
    </row>
    <row r="693" spans="1:17" x14ac:dyDescent="0.3">
      <c r="A693" s="8" t="s">
        <v>727</v>
      </c>
      <c r="B693" s="8" t="s">
        <v>25</v>
      </c>
      <c r="C693" s="8" t="s">
        <v>26</v>
      </c>
      <c r="D693" s="8" t="s">
        <v>20</v>
      </c>
      <c r="E693" s="8" t="s">
        <v>31</v>
      </c>
      <c r="F693" s="8" t="s">
        <v>44</v>
      </c>
      <c r="G693" s="8">
        <v>55.04</v>
      </c>
      <c r="H693" s="8">
        <v>7</v>
      </c>
      <c r="I693" s="8">
        <v>19.263999999999999</v>
      </c>
      <c r="J693" s="8">
        <v>404.54399999999998</v>
      </c>
      <c r="K693" s="17">
        <v>43536</v>
      </c>
      <c r="L693" s="74">
        <v>0.81874999999999998</v>
      </c>
      <c r="M693" s="8" t="s">
        <v>23</v>
      </c>
      <c r="N693" s="8">
        <v>385.28</v>
      </c>
      <c r="O693" s="8">
        <v>4.7619047620000003</v>
      </c>
      <c r="P693" s="8">
        <v>19.263999999999999</v>
      </c>
      <c r="Q693" s="8">
        <v>5.2</v>
      </c>
    </row>
    <row r="694" spans="1:17" x14ac:dyDescent="0.3">
      <c r="A694" s="8" t="s">
        <v>728</v>
      </c>
      <c r="B694" s="8" t="s">
        <v>18</v>
      </c>
      <c r="C694" s="8" t="s">
        <v>19</v>
      </c>
      <c r="D694" s="8" t="s">
        <v>20</v>
      </c>
      <c r="E694" s="8" t="s">
        <v>31</v>
      </c>
      <c r="F694" s="8" t="s">
        <v>22</v>
      </c>
      <c r="G694" s="8">
        <v>48.63</v>
      </c>
      <c r="H694" s="8">
        <v>10</v>
      </c>
      <c r="I694" s="8">
        <v>24.315000000000001</v>
      </c>
      <c r="J694" s="8">
        <v>510.61500000000001</v>
      </c>
      <c r="K694" s="17">
        <v>43528</v>
      </c>
      <c r="L694" s="74">
        <v>0.53055555555555556</v>
      </c>
      <c r="M694" s="8" t="s">
        <v>29</v>
      </c>
      <c r="N694" s="8">
        <v>486.3</v>
      </c>
      <c r="O694" s="8">
        <v>4.7619047620000003</v>
      </c>
      <c r="P694" s="8">
        <v>24.315000000000001</v>
      </c>
      <c r="Q694" s="8">
        <v>8.8000000000000007</v>
      </c>
    </row>
    <row r="695" spans="1:17" x14ac:dyDescent="0.3">
      <c r="A695" s="8" t="s">
        <v>729</v>
      </c>
      <c r="B695" s="8" t="s">
        <v>25</v>
      </c>
      <c r="C695" s="8" t="s">
        <v>26</v>
      </c>
      <c r="D695" s="8" t="s">
        <v>20</v>
      </c>
      <c r="E695" s="8" t="s">
        <v>21</v>
      </c>
      <c r="F695" s="8" t="s">
        <v>46</v>
      </c>
      <c r="G695" s="8">
        <v>73.38</v>
      </c>
      <c r="H695" s="8">
        <v>7</v>
      </c>
      <c r="I695" s="8">
        <v>25.683</v>
      </c>
      <c r="J695" s="8">
        <v>539.34299999999996</v>
      </c>
      <c r="K695" s="17">
        <v>43506</v>
      </c>
      <c r="L695" s="74">
        <v>0.5805555555555556</v>
      </c>
      <c r="M695" s="8" t="s">
        <v>29</v>
      </c>
      <c r="N695" s="8">
        <v>513.66</v>
      </c>
      <c r="O695" s="8">
        <v>4.7619047620000003</v>
      </c>
      <c r="P695" s="8">
        <v>25.683</v>
      </c>
      <c r="Q695" s="8">
        <v>9.5</v>
      </c>
    </row>
    <row r="696" spans="1:17" x14ac:dyDescent="0.3">
      <c r="A696" s="8" t="s">
        <v>730</v>
      </c>
      <c r="B696" s="8" t="s">
        <v>25</v>
      </c>
      <c r="C696" s="8" t="s">
        <v>26</v>
      </c>
      <c r="D696" s="8" t="s">
        <v>27</v>
      </c>
      <c r="E696" s="8" t="s">
        <v>21</v>
      </c>
      <c r="F696" s="8" t="s">
        <v>44</v>
      </c>
      <c r="G696" s="8">
        <v>52.6</v>
      </c>
      <c r="H696" s="8">
        <v>9</v>
      </c>
      <c r="I696" s="8">
        <v>23.67</v>
      </c>
      <c r="J696" s="8">
        <v>497.07</v>
      </c>
      <c r="K696" s="17">
        <v>43481</v>
      </c>
      <c r="L696" s="74">
        <v>0.61250000000000004</v>
      </c>
      <c r="M696" s="8" t="s">
        <v>29</v>
      </c>
      <c r="N696" s="8">
        <v>473.4</v>
      </c>
      <c r="O696" s="8">
        <v>4.7619047620000003</v>
      </c>
      <c r="P696" s="8">
        <v>23.67</v>
      </c>
      <c r="Q696" s="8">
        <v>7.6</v>
      </c>
    </row>
    <row r="697" spans="1:17" x14ac:dyDescent="0.3">
      <c r="A697" s="8" t="s">
        <v>731</v>
      </c>
      <c r="B697" s="8" t="s">
        <v>18</v>
      </c>
      <c r="C697" s="8" t="s">
        <v>19</v>
      </c>
      <c r="D697" s="8" t="s">
        <v>20</v>
      </c>
      <c r="E697" s="8" t="s">
        <v>21</v>
      </c>
      <c r="F697" s="8" t="s">
        <v>32</v>
      </c>
      <c r="G697" s="8">
        <v>87.37</v>
      </c>
      <c r="H697" s="8">
        <v>5</v>
      </c>
      <c r="I697" s="8">
        <v>21.842500000000001</v>
      </c>
      <c r="J697" s="8">
        <v>458.6925</v>
      </c>
      <c r="K697" s="17">
        <v>43494</v>
      </c>
      <c r="L697" s="74">
        <v>0.82291666666666663</v>
      </c>
      <c r="M697" s="8" t="s">
        <v>29</v>
      </c>
      <c r="N697" s="8">
        <v>436.85</v>
      </c>
      <c r="O697" s="8">
        <v>4.7619047620000003</v>
      </c>
      <c r="P697" s="8">
        <v>21.842500000000001</v>
      </c>
      <c r="Q697" s="8">
        <v>6.6</v>
      </c>
    </row>
    <row r="698" spans="1:17" x14ac:dyDescent="0.3">
      <c r="A698" s="8" t="s">
        <v>732</v>
      </c>
      <c r="B698" s="8" t="s">
        <v>18</v>
      </c>
      <c r="C698" s="8" t="s">
        <v>19</v>
      </c>
      <c r="D698" s="8" t="s">
        <v>20</v>
      </c>
      <c r="E698" s="8" t="s">
        <v>21</v>
      </c>
      <c r="F698" s="8" t="s">
        <v>36</v>
      </c>
      <c r="G698" s="8">
        <v>27.04</v>
      </c>
      <c r="H698" s="8">
        <v>4</v>
      </c>
      <c r="I698" s="8">
        <v>5.4080000000000004</v>
      </c>
      <c r="J698" s="8">
        <v>113.568</v>
      </c>
      <c r="K698" s="17">
        <v>43466</v>
      </c>
      <c r="L698" s="74">
        <v>0.85138888888888886</v>
      </c>
      <c r="M698" s="8" t="s">
        <v>23</v>
      </c>
      <c r="N698" s="8">
        <v>108.16</v>
      </c>
      <c r="O698" s="8">
        <v>4.7619047620000003</v>
      </c>
      <c r="P698" s="8">
        <v>5.4080000000000004</v>
      </c>
      <c r="Q698" s="8">
        <v>6.9</v>
      </c>
    </row>
    <row r="699" spans="1:17" x14ac:dyDescent="0.3">
      <c r="A699" s="8" t="s">
        <v>733</v>
      </c>
      <c r="B699" s="8" t="s">
        <v>42</v>
      </c>
      <c r="C699" s="8" t="s">
        <v>43</v>
      </c>
      <c r="D699" s="8" t="s">
        <v>27</v>
      </c>
      <c r="E699" s="8" t="s">
        <v>31</v>
      </c>
      <c r="F699" s="8" t="s">
        <v>32</v>
      </c>
      <c r="G699" s="8">
        <v>62.19</v>
      </c>
      <c r="H699" s="8">
        <v>4</v>
      </c>
      <c r="I699" s="8">
        <v>12.438000000000001</v>
      </c>
      <c r="J699" s="8">
        <v>261.19799999999998</v>
      </c>
      <c r="K699" s="17">
        <v>43471</v>
      </c>
      <c r="L699" s="74">
        <v>0.82361111111111107</v>
      </c>
      <c r="M699" s="8" t="s">
        <v>23</v>
      </c>
      <c r="N699" s="8">
        <v>248.76</v>
      </c>
      <c r="O699" s="8">
        <v>4.7619047620000003</v>
      </c>
      <c r="P699" s="8">
        <v>12.438000000000001</v>
      </c>
      <c r="Q699" s="8">
        <v>4.3</v>
      </c>
    </row>
    <row r="700" spans="1:17" x14ac:dyDescent="0.3">
      <c r="A700" s="8" t="s">
        <v>734</v>
      </c>
      <c r="B700" s="8" t="s">
        <v>18</v>
      </c>
      <c r="C700" s="8" t="s">
        <v>19</v>
      </c>
      <c r="D700" s="8" t="s">
        <v>20</v>
      </c>
      <c r="E700" s="8" t="s">
        <v>31</v>
      </c>
      <c r="F700" s="8" t="s">
        <v>28</v>
      </c>
      <c r="G700" s="8">
        <v>69.58</v>
      </c>
      <c r="H700" s="8">
        <v>9</v>
      </c>
      <c r="I700" s="8">
        <v>31.311</v>
      </c>
      <c r="J700" s="8">
        <v>657.53099999999995</v>
      </c>
      <c r="K700" s="17">
        <v>43515</v>
      </c>
      <c r="L700" s="74">
        <v>0.81805555555555554</v>
      </c>
      <c r="M700" s="8" t="s">
        <v>33</v>
      </c>
      <c r="N700" s="8">
        <v>626.22</v>
      </c>
      <c r="O700" s="8">
        <v>4.7619047620000003</v>
      </c>
      <c r="P700" s="8">
        <v>31.311</v>
      </c>
      <c r="Q700" s="8">
        <v>7.8</v>
      </c>
    </row>
    <row r="701" spans="1:17" x14ac:dyDescent="0.3">
      <c r="A701" s="8" t="s">
        <v>735</v>
      </c>
      <c r="B701" s="8" t="s">
        <v>25</v>
      </c>
      <c r="C701" s="8" t="s">
        <v>26</v>
      </c>
      <c r="D701" s="8" t="s">
        <v>27</v>
      </c>
      <c r="E701" s="8" t="s">
        <v>31</v>
      </c>
      <c r="F701" s="8" t="s">
        <v>32</v>
      </c>
      <c r="G701" s="8">
        <v>97.5</v>
      </c>
      <c r="H701" s="8">
        <v>10</v>
      </c>
      <c r="I701" s="8">
        <v>48.75</v>
      </c>
      <c r="J701" s="8">
        <v>1023.75</v>
      </c>
      <c r="K701" s="17">
        <v>43477</v>
      </c>
      <c r="L701" s="74">
        <v>0.6791666666666667</v>
      </c>
      <c r="M701" s="8" t="s">
        <v>23</v>
      </c>
      <c r="N701" s="8">
        <v>975</v>
      </c>
      <c r="O701" s="8">
        <v>4.7619047620000003</v>
      </c>
      <c r="P701" s="8">
        <v>48.75</v>
      </c>
      <c r="Q701" s="8">
        <v>8</v>
      </c>
    </row>
    <row r="702" spans="1:17" x14ac:dyDescent="0.3">
      <c r="A702" s="8" t="s">
        <v>736</v>
      </c>
      <c r="B702" s="8" t="s">
        <v>25</v>
      </c>
      <c r="C702" s="8" t="s">
        <v>26</v>
      </c>
      <c r="D702" s="8" t="s">
        <v>27</v>
      </c>
      <c r="E702" s="8" t="s">
        <v>21</v>
      </c>
      <c r="F702" s="8" t="s">
        <v>46</v>
      </c>
      <c r="G702" s="8">
        <v>60.41</v>
      </c>
      <c r="H702" s="8">
        <v>8</v>
      </c>
      <c r="I702" s="8">
        <v>24.164000000000001</v>
      </c>
      <c r="J702" s="8">
        <v>507.44400000000002</v>
      </c>
      <c r="K702" s="17">
        <v>43503</v>
      </c>
      <c r="L702" s="74">
        <v>0.51597222222222228</v>
      </c>
      <c r="M702" s="8" t="s">
        <v>23</v>
      </c>
      <c r="N702" s="8">
        <v>483.28</v>
      </c>
      <c r="O702" s="8">
        <v>4.7619047620000003</v>
      </c>
      <c r="P702" s="8">
        <v>24.164000000000001</v>
      </c>
      <c r="Q702" s="8">
        <v>9.6</v>
      </c>
    </row>
    <row r="703" spans="1:17" x14ac:dyDescent="0.3">
      <c r="A703" s="8" t="s">
        <v>737</v>
      </c>
      <c r="B703" s="8" t="s">
        <v>42</v>
      </c>
      <c r="C703" s="8" t="s">
        <v>43</v>
      </c>
      <c r="D703" s="8" t="s">
        <v>27</v>
      </c>
      <c r="E703" s="8" t="s">
        <v>31</v>
      </c>
      <c r="F703" s="8" t="s">
        <v>44</v>
      </c>
      <c r="G703" s="8">
        <v>32.32</v>
      </c>
      <c r="H703" s="8">
        <v>3</v>
      </c>
      <c r="I703" s="8">
        <v>4.8479999999999999</v>
      </c>
      <c r="J703" s="8">
        <v>101.80800000000001</v>
      </c>
      <c r="K703" s="17">
        <v>43551</v>
      </c>
      <c r="L703" s="74">
        <v>0.7993055555555556</v>
      </c>
      <c r="M703" s="8" t="s">
        <v>33</v>
      </c>
      <c r="N703" s="8">
        <v>96.96</v>
      </c>
      <c r="O703" s="8">
        <v>4.7619047620000003</v>
      </c>
      <c r="P703" s="8">
        <v>4.8479999999999999</v>
      </c>
      <c r="Q703" s="8">
        <v>4.3</v>
      </c>
    </row>
    <row r="704" spans="1:17" x14ac:dyDescent="0.3">
      <c r="A704" s="8" t="s">
        <v>738</v>
      </c>
      <c r="B704" s="8" t="s">
        <v>42</v>
      </c>
      <c r="C704" s="8" t="s">
        <v>43</v>
      </c>
      <c r="D704" s="8" t="s">
        <v>20</v>
      </c>
      <c r="E704" s="8" t="s">
        <v>21</v>
      </c>
      <c r="F704" s="8" t="s">
        <v>46</v>
      </c>
      <c r="G704" s="8">
        <v>19.77</v>
      </c>
      <c r="H704" s="8">
        <v>10</v>
      </c>
      <c r="I704" s="8">
        <v>9.8849999999999998</v>
      </c>
      <c r="J704" s="8">
        <v>207.58500000000001</v>
      </c>
      <c r="K704" s="17">
        <v>43523</v>
      </c>
      <c r="L704" s="74">
        <v>0.7895833333333333</v>
      </c>
      <c r="M704" s="8" t="s">
        <v>33</v>
      </c>
      <c r="N704" s="8">
        <v>197.7</v>
      </c>
      <c r="O704" s="8">
        <v>4.7619047620000003</v>
      </c>
      <c r="P704" s="8">
        <v>9.8849999999999998</v>
      </c>
      <c r="Q704" s="8">
        <v>5</v>
      </c>
    </row>
    <row r="705" spans="1:17" x14ac:dyDescent="0.3">
      <c r="A705" s="8" t="s">
        <v>739</v>
      </c>
      <c r="B705" s="8" t="s">
        <v>42</v>
      </c>
      <c r="C705" s="8" t="s">
        <v>43</v>
      </c>
      <c r="D705" s="8" t="s">
        <v>20</v>
      </c>
      <c r="E705" s="8" t="s">
        <v>31</v>
      </c>
      <c r="F705" s="8" t="s">
        <v>22</v>
      </c>
      <c r="G705" s="8">
        <v>80.47</v>
      </c>
      <c r="H705" s="8">
        <v>9</v>
      </c>
      <c r="I705" s="8">
        <v>36.211500000000001</v>
      </c>
      <c r="J705" s="8">
        <v>760.44150000000002</v>
      </c>
      <c r="K705" s="17">
        <v>43471</v>
      </c>
      <c r="L705" s="74">
        <v>0.47083333333333333</v>
      </c>
      <c r="M705" s="8" t="s">
        <v>29</v>
      </c>
      <c r="N705" s="8">
        <v>724.23</v>
      </c>
      <c r="O705" s="8">
        <v>4.7619047620000003</v>
      </c>
      <c r="P705" s="8">
        <v>36.211500000000001</v>
      </c>
      <c r="Q705" s="8">
        <v>9.1999999999999993</v>
      </c>
    </row>
    <row r="706" spans="1:17" x14ac:dyDescent="0.3">
      <c r="A706" s="8" t="s">
        <v>740</v>
      </c>
      <c r="B706" s="8" t="s">
        <v>42</v>
      </c>
      <c r="C706" s="8" t="s">
        <v>43</v>
      </c>
      <c r="D706" s="8" t="s">
        <v>20</v>
      </c>
      <c r="E706" s="8" t="s">
        <v>21</v>
      </c>
      <c r="F706" s="8" t="s">
        <v>32</v>
      </c>
      <c r="G706" s="8">
        <v>88.39</v>
      </c>
      <c r="H706" s="8">
        <v>9</v>
      </c>
      <c r="I706" s="8">
        <v>39.775500000000001</v>
      </c>
      <c r="J706" s="8">
        <v>835.28549999999996</v>
      </c>
      <c r="K706" s="17">
        <v>43526</v>
      </c>
      <c r="L706" s="74">
        <v>0.52777777777777779</v>
      </c>
      <c r="M706" s="8" t="s">
        <v>29</v>
      </c>
      <c r="N706" s="8">
        <v>795.51</v>
      </c>
      <c r="O706" s="8">
        <v>4.7619047620000003</v>
      </c>
      <c r="P706" s="8">
        <v>39.775500000000001</v>
      </c>
      <c r="Q706" s="8">
        <v>6.3</v>
      </c>
    </row>
    <row r="707" spans="1:17" x14ac:dyDescent="0.3">
      <c r="A707" s="8" t="s">
        <v>741</v>
      </c>
      <c r="B707" s="8" t="s">
        <v>42</v>
      </c>
      <c r="C707" s="8" t="s">
        <v>43</v>
      </c>
      <c r="D707" s="8" t="s">
        <v>27</v>
      </c>
      <c r="E707" s="8" t="s">
        <v>31</v>
      </c>
      <c r="F707" s="8" t="s">
        <v>22</v>
      </c>
      <c r="G707" s="8">
        <v>71.77</v>
      </c>
      <c r="H707" s="8">
        <v>7</v>
      </c>
      <c r="I707" s="8">
        <v>25.119499999999999</v>
      </c>
      <c r="J707" s="8">
        <v>527.5095</v>
      </c>
      <c r="K707" s="17">
        <v>43553</v>
      </c>
      <c r="L707" s="74">
        <v>0.58750000000000002</v>
      </c>
      <c r="M707" s="8" t="s">
        <v>29</v>
      </c>
      <c r="N707" s="8">
        <v>502.39</v>
      </c>
      <c r="O707" s="8">
        <v>4.7619047620000003</v>
      </c>
      <c r="P707" s="8">
        <v>25.119499999999999</v>
      </c>
      <c r="Q707" s="8">
        <v>8.9</v>
      </c>
    </row>
    <row r="708" spans="1:17" x14ac:dyDescent="0.3">
      <c r="A708" s="8" t="s">
        <v>742</v>
      </c>
      <c r="B708" s="8" t="s">
        <v>42</v>
      </c>
      <c r="C708" s="8" t="s">
        <v>43</v>
      </c>
      <c r="D708" s="8" t="s">
        <v>27</v>
      </c>
      <c r="E708" s="8" t="s">
        <v>21</v>
      </c>
      <c r="F708" s="8" t="s">
        <v>28</v>
      </c>
      <c r="G708" s="8">
        <v>43</v>
      </c>
      <c r="H708" s="8">
        <v>4</v>
      </c>
      <c r="I708" s="8">
        <v>8.6</v>
      </c>
      <c r="J708" s="8">
        <v>180.6</v>
      </c>
      <c r="K708" s="17">
        <v>43496</v>
      </c>
      <c r="L708" s="74">
        <v>0.8666666666666667</v>
      </c>
      <c r="M708" s="8" t="s">
        <v>23</v>
      </c>
      <c r="N708" s="8">
        <v>172</v>
      </c>
      <c r="O708" s="8">
        <v>4.7619047620000003</v>
      </c>
      <c r="P708" s="8">
        <v>8.6</v>
      </c>
      <c r="Q708" s="8">
        <v>7.6</v>
      </c>
    </row>
    <row r="709" spans="1:17" x14ac:dyDescent="0.3">
      <c r="A709" s="8" t="s">
        <v>743</v>
      </c>
      <c r="B709" s="8" t="s">
        <v>25</v>
      </c>
      <c r="C709" s="8" t="s">
        <v>26</v>
      </c>
      <c r="D709" s="8" t="s">
        <v>20</v>
      </c>
      <c r="E709" s="8" t="s">
        <v>31</v>
      </c>
      <c r="F709" s="8" t="s">
        <v>44</v>
      </c>
      <c r="G709" s="8">
        <v>68.98</v>
      </c>
      <c r="H709" s="8">
        <v>1</v>
      </c>
      <c r="I709" s="8">
        <v>3.4489999999999998</v>
      </c>
      <c r="J709" s="8">
        <v>72.429000000000002</v>
      </c>
      <c r="K709" s="17">
        <v>43486</v>
      </c>
      <c r="L709" s="74">
        <v>0.84236111111111112</v>
      </c>
      <c r="M709" s="8" t="s">
        <v>29</v>
      </c>
      <c r="N709" s="8">
        <v>68.98</v>
      </c>
      <c r="O709" s="8">
        <v>4.7619047620000003</v>
      </c>
      <c r="P709" s="8">
        <v>3.4489999999999998</v>
      </c>
      <c r="Q709" s="8">
        <v>4.8</v>
      </c>
    </row>
    <row r="710" spans="1:17" x14ac:dyDescent="0.3">
      <c r="A710" s="8" t="s">
        <v>744</v>
      </c>
      <c r="B710" s="8" t="s">
        <v>25</v>
      </c>
      <c r="C710" s="8" t="s">
        <v>26</v>
      </c>
      <c r="D710" s="8" t="s">
        <v>27</v>
      </c>
      <c r="E710" s="8" t="s">
        <v>31</v>
      </c>
      <c r="F710" s="8" t="s">
        <v>46</v>
      </c>
      <c r="G710" s="8">
        <v>15.62</v>
      </c>
      <c r="H710" s="8">
        <v>8</v>
      </c>
      <c r="I710" s="8">
        <v>6.2480000000000002</v>
      </c>
      <c r="J710" s="8">
        <v>131.208</v>
      </c>
      <c r="K710" s="17">
        <v>43485</v>
      </c>
      <c r="L710" s="74">
        <v>0.85902777777777772</v>
      </c>
      <c r="M710" s="8" t="s">
        <v>23</v>
      </c>
      <c r="N710" s="8">
        <v>124.96</v>
      </c>
      <c r="O710" s="8">
        <v>4.7619047620000003</v>
      </c>
      <c r="P710" s="8">
        <v>6.2480000000000002</v>
      </c>
      <c r="Q710" s="8">
        <v>9.1</v>
      </c>
    </row>
    <row r="711" spans="1:17" x14ac:dyDescent="0.3">
      <c r="A711" s="8" t="s">
        <v>745</v>
      </c>
      <c r="B711" s="8" t="s">
        <v>18</v>
      </c>
      <c r="C711" s="8" t="s">
        <v>19</v>
      </c>
      <c r="D711" s="8" t="s">
        <v>27</v>
      </c>
      <c r="E711" s="8" t="s">
        <v>31</v>
      </c>
      <c r="F711" s="8" t="s">
        <v>36</v>
      </c>
      <c r="G711" s="8">
        <v>25.7</v>
      </c>
      <c r="H711" s="8">
        <v>3</v>
      </c>
      <c r="I711" s="8">
        <v>3.855</v>
      </c>
      <c r="J711" s="8">
        <v>80.954999999999998</v>
      </c>
      <c r="K711" s="17">
        <v>43482</v>
      </c>
      <c r="L711" s="74">
        <v>0.74930555555555556</v>
      </c>
      <c r="M711" s="8" t="s">
        <v>23</v>
      </c>
      <c r="N711" s="8">
        <v>77.099999999999994</v>
      </c>
      <c r="O711" s="8">
        <v>4.7619047620000003</v>
      </c>
      <c r="P711" s="8">
        <v>3.855</v>
      </c>
      <c r="Q711" s="8">
        <v>6.1</v>
      </c>
    </row>
    <row r="712" spans="1:17" x14ac:dyDescent="0.3">
      <c r="A712" s="8" t="s">
        <v>746</v>
      </c>
      <c r="B712" s="8" t="s">
        <v>18</v>
      </c>
      <c r="C712" s="8" t="s">
        <v>19</v>
      </c>
      <c r="D712" s="8" t="s">
        <v>20</v>
      </c>
      <c r="E712" s="8" t="s">
        <v>31</v>
      </c>
      <c r="F712" s="8" t="s">
        <v>44</v>
      </c>
      <c r="G712" s="8">
        <v>80.62</v>
      </c>
      <c r="H712" s="8">
        <v>6</v>
      </c>
      <c r="I712" s="8">
        <v>24.186</v>
      </c>
      <c r="J712" s="8">
        <v>507.90600000000001</v>
      </c>
      <c r="K712" s="17">
        <v>43524</v>
      </c>
      <c r="L712" s="74">
        <v>0.84583333333333333</v>
      </c>
      <c r="M712" s="8" t="s">
        <v>29</v>
      </c>
      <c r="N712" s="8">
        <v>483.72</v>
      </c>
      <c r="O712" s="8">
        <v>4.7619047620000003</v>
      </c>
      <c r="P712" s="8">
        <v>24.186</v>
      </c>
      <c r="Q712" s="8">
        <v>9.1</v>
      </c>
    </row>
    <row r="713" spans="1:17" x14ac:dyDescent="0.3">
      <c r="A713" s="8" t="s">
        <v>747</v>
      </c>
      <c r="B713" s="8" t="s">
        <v>25</v>
      </c>
      <c r="C713" s="8" t="s">
        <v>26</v>
      </c>
      <c r="D713" s="8" t="s">
        <v>20</v>
      </c>
      <c r="E713" s="8" t="s">
        <v>21</v>
      </c>
      <c r="F713" s="8" t="s">
        <v>32</v>
      </c>
      <c r="G713" s="8">
        <v>75.53</v>
      </c>
      <c r="H713" s="8">
        <v>4</v>
      </c>
      <c r="I713" s="8">
        <v>15.106</v>
      </c>
      <c r="J713" s="8">
        <v>317.226</v>
      </c>
      <c r="K713" s="17">
        <v>43543</v>
      </c>
      <c r="L713" s="74">
        <v>0.66111111111111109</v>
      </c>
      <c r="M713" s="8" t="s">
        <v>23</v>
      </c>
      <c r="N713" s="8">
        <v>302.12</v>
      </c>
      <c r="O713" s="8">
        <v>4.7619047620000003</v>
      </c>
      <c r="P713" s="8">
        <v>15.106</v>
      </c>
      <c r="Q713" s="8">
        <v>8.3000000000000007</v>
      </c>
    </row>
    <row r="714" spans="1:17" x14ac:dyDescent="0.3">
      <c r="A714" s="8" t="s">
        <v>748</v>
      </c>
      <c r="B714" s="8" t="s">
        <v>25</v>
      </c>
      <c r="C714" s="8" t="s">
        <v>26</v>
      </c>
      <c r="D714" s="8" t="s">
        <v>27</v>
      </c>
      <c r="E714" s="8" t="s">
        <v>21</v>
      </c>
      <c r="F714" s="8" t="s">
        <v>28</v>
      </c>
      <c r="G714" s="8">
        <v>77.63</v>
      </c>
      <c r="H714" s="8">
        <v>9</v>
      </c>
      <c r="I714" s="8">
        <v>34.933500000000002</v>
      </c>
      <c r="J714" s="8">
        <v>733.60350000000005</v>
      </c>
      <c r="K714" s="17">
        <v>43515</v>
      </c>
      <c r="L714" s="74">
        <v>0.63472222222222219</v>
      </c>
      <c r="M714" s="8" t="s">
        <v>23</v>
      </c>
      <c r="N714" s="8">
        <v>698.67</v>
      </c>
      <c r="O714" s="8">
        <v>4.7619047620000003</v>
      </c>
      <c r="P714" s="8">
        <v>34.933500000000002</v>
      </c>
      <c r="Q714" s="8">
        <v>7.2</v>
      </c>
    </row>
    <row r="715" spans="1:17" x14ac:dyDescent="0.3">
      <c r="A715" s="8" t="s">
        <v>749</v>
      </c>
      <c r="B715" s="8" t="s">
        <v>25</v>
      </c>
      <c r="C715" s="8" t="s">
        <v>26</v>
      </c>
      <c r="D715" s="8" t="s">
        <v>27</v>
      </c>
      <c r="E715" s="8" t="s">
        <v>21</v>
      </c>
      <c r="F715" s="8" t="s">
        <v>22</v>
      </c>
      <c r="G715" s="8">
        <v>13.85</v>
      </c>
      <c r="H715" s="8">
        <v>9</v>
      </c>
      <c r="I715" s="8">
        <v>6.2324999999999999</v>
      </c>
      <c r="J715" s="8">
        <v>130.88249999999999</v>
      </c>
      <c r="K715" s="17">
        <v>43500</v>
      </c>
      <c r="L715" s="74">
        <v>0.53472222222222221</v>
      </c>
      <c r="M715" s="8" t="s">
        <v>23</v>
      </c>
      <c r="N715" s="8">
        <v>124.65</v>
      </c>
      <c r="O715" s="8">
        <v>4.7619047620000003</v>
      </c>
      <c r="P715" s="8">
        <v>6.2324999999999999</v>
      </c>
      <c r="Q715" s="8">
        <v>6</v>
      </c>
    </row>
    <row r="716" spans="1:17" x14ac:dyDescent="0.3">
      <c r="A716" s="8" t="s">
        <v>750</v>
      </c>
      <c r="B716" s="8" t="s">
        <v>25</v>
      </c>
      <c r="C716" s="8" t="s">
        <v>26</v>
      </c>
      <c r="D716" s="8" t="s">
        <v>20</v>
      </c>
      <c r="E716" s="8" t="s">
        <v>31</v>
      </c>
      <c r="F716" s="8" t="s">
        <v>46</v>
      </c>
      <c r="G716" s="8">
        <v>98.7</v>
      </c>
      <c r="H716" s="8">
        <v>8</v>
      </c>
      <c r="I716" s="8">
        <v>39.479999999999997</v>
      </c>
      <c r="J716" s="8">
        <v>829.08</v>
      </c>
      <c r="K716" s="17">
        <v>43496</v>
      </c>
      <c r="L716" s="74">
        <v>0.44166666666666665</v>
      </c>
      <c r="M716" s="8" t="s">
        <v>23</v>
      </c>
      <c r="N716" s="8">
        <v>789.6</v>
      </c>
      <c r="O716" s="8">
        <v>4.7619047620000003</v>
      </c>
      <c r="P716" s="8">
        <v>39.479999999999997</v>
      </c>
      <c r="Q716" s="8">
        <v>8.5</v>
      </c>
    </row>
    <row r="717" spans="1:17" x14ac:dyDescent="0.3">
      <c r="A717" s="8" t="s">
        <v>751</v>
      </c>
      <c r="B717" s="8" t="s">
        <v>18</v>
      </c>
      <c r="C717" s="8" t="s">
        <v>19</v>
      </c>
      <c r="D717" s="8" t="s">
        <v>27</v>
      </c>
      <c r="E717" s="8" t="s">
        <v>21</v>
      </c>
      <c r="F717" s="8" t="s">
        <v>22</v>
      </c>
      <c r="G717" s="8">
        <v>35.68</v>
      </c>
      <c r="H717" s="8">
        <v>5</v>
      </c>
      <c r="I717" s="8">
        <v>8.92</v>
      </c>
      <c r="J717" s="8">
        <v>187.32</v>
      </c>
      <c r="K717" s="17">
        <v>43502</v>
      </c>
      <c r="L717" s="74">
        <v>0.7729166666666667</v>
      </c>
      <c r="M717" s="8" t="s">
        <v>33</v>
      </c>
      <c r="N717" s="8">
        <v>178.4</v>
      </c>
      <c r="O717" s="8">
        <v>4.7619047620000003</v>
      </c>
      <c r="P717" s="8">
        <v>8.92</v>
      </c>
      <c r="Q717" s="8">
        <v>6.6</v>
      </c>
    </row>
    <row r="718" spans="1:17" x14ac:dyDescent="0.3">
      <c r="A718" s="8" t="s">
        <v>752</v>
      </c>
      <c r="B718" s="8" t="s">
        <v>18</v>
      </c>
      <c r="C718" s="8" t="s">
        <v>19</v>
      </c>
      <c r="D718" s="8" t="s">
        <v>20</v>
      </c>
      <c r="E718" s="8" t="s">
        <v>21</v>
      </c>
      <c r="F718" s="8" t="s">
        <v>46</v>
      </c>
      <c r="G718" s="8">
        <v>71.459999999999994</v>
      </c>
      <c r="H718" s="8">
        <v>7</v>
      </c>
      <c r="I718" s="8">
        <v>25.010999999999999</v>
      </c>
      <c r="J718" s="8">
        <v>525.23099999999999</v>
      </c>
      <c r="K718" s="17">
        <v>43552</v>
      </c>
      <c r="L718" s="74">
        <v>0.67083333333333328</v>
      </c>
      <c r="M718" s="8" t="s">
        <v>23</v>
      </c>
      <c r="N718" s="8">
        <v>500.22</v>
      </c>
      <c r="O718" s="8">
        <v>4.7619047620000003</v>
      </c>
      <c r="P718" s="8">
        <v>25.010999999999999</v>
      </c>
      <c r="Q718" s="8">
        <v>4.5</v>
      </c>
    </row>
    <row r="719" spans="1:17" x14ac:dyDescent="0.3">
      <c r="A719" s="8" t="s">
        <v>753</v>
      </c>
      <c r="B719" s="8" t="s">
        <v>18</v>
      </c>
      <c r="C719" s="8" t="s">
        <v>19</v>
      </c>
      <c r="D719" s="8" t="s">
        <v>20</v>
      </c>
      <c r="E719" s="8" t="s">
        <v>31</v>
      </c>
      <c r="F719" s="8" t="s">
        <v>28</v>
      </c>
      <c r="G719" s="8">
        <v>11.94</v>
      </c>
      <c r="H719" s="8">
        <v>3</v>
      </c>
      <c r="I719" s="8">
        <v>1.7909999999999999</v>
      </c>
      <c r="J719" s="8">
        <v>37.610999999999997</v>
      </c>
      <c r="K719" s="17">
        <v>43484</v>
      </c>
      <c r="L719" s="74">
        <v>0.53263888888888888</v>
      </c>
      <c r="M719" s="8" t="s">
        <v>33</v>
      </c>
      <c r="N719" s="8">
        <v>35.82</v>
      </c>
      <c r="O719" s="8">
        <v>4.7619047620000003</v>
      </c>
      <c r="P719" s="8">
        <v>1.7909999999999999</v>
      </c>
      <c r="Q719" s="8">
        <v>8.1</v>
      </c>
    </row>
    <row r="720" spans="1:17" x14ac:dyDescent="0.3">
      <c r="A720" s="8" t="s">
        <v>754</v>
      </c>
      <c r="B720" s="8" t="s">
        <v>18</v>
      </c>
      <c r="C720" s="8" t="s">
        <v>19</v>
      </c>
      <c r="D720" s="8" t="s">
        <v>27</v>
      </c>
      <c r="E720" s="8" t="s">
        <v>31</v>
      </c>
      <c r="F720" s="8" t="s">
        <v>46</v>
      </c>
      <c r="G720" s="8">
        <v>45.38</v>
      </c>
      <c r="H720" s="8">
        <v>3</v>
      </c>
      <c r="I720" s="8">
        <v>6.8070000000000004</v>
      </c>
      <c r="J720" s="8">
        <v>142.947</v>
      </c>
      <c r="K720" s="17">
        <v>43513</v>
      </c>
      <c r="L720" s="74">
        <v>0.56527777777777777</v>
      </c>
      <c r="M720" s="8" t="s">
        <v>33</v>
      </c>
      <c r="N720" s="8">
        <v>136.13999999999999</v>
      </c>
      <c r="O720" s="8">
        <v>4.7619047620000003</v>
      </c>
      <c r="P720" s="8">
        <v>6.8070000000000004</v>
      </c>
      <c r="Q720" s="8">
        <v>7.2</v>
      </c>
    </row>
    <row r="721" spans="1:17" x14ac:dyDescent="0.3">
      <c r="A721" s="8" t="s">
        <v>755</v>
      </c>
      <c r="B721" s="8" t="s">
        <v>42</v>
      </c>
      <c r="C721" s="8" t="s">
        <v>43</v>
      </c>
      <c r="D721" s="8" t="s">
        <v>20</v>
      </c>
      <c r="E721" s="8" t="s">
        <v>21</v>
      </c>
      <c r="F721" s="8" t="s">
        <v>46</v>
      </c>
      <c r="G721" s="8">
        <v>17.48</v>
      </c>
      <c r="H721" s="8">
        <v>6</v>
      </c>
      <c r="I721" s="8">
        <v>5.2439999999999998</v>
      </c>
      <c r="J721" s="8">
        <v>110.124</v>
      </c>
      <c r="K721" s="17">
        <v>43483</v>
      </c>
      <c r="L721" s="74">
        <v>0.62777777777777777</v>
      </c>
      <c r="M721" s="8" t="s">
        <v>33</v>
      </c>
      <c r="N721" s="8">
        <v>104.88</v>
      </c>
      <c r="O721" s="8">
        <v>4.7619047620000003</v>
      </c>
      <c r="P721" s="8">
        <v>5.2439999999999998</v>
      </c>
      <c r="Q721" s="8">
        <v>6.1</v>
      </c>
    </row>
    <row r="722" spans="1:17" x14ac:dyDescent="0.3">
      <c r="A722" s="8" t="s">
        <v>756</v>
      </c>
      <c r="B722" s="8" t="s">
        <v>42</v>
      </c>
      <c r="C722" s="8" t="s">
        <v>43</v>
      </c>
      <c r="D722" s="8" t="s">
        <v>27</v>
      </c>
      <c r="E722" s="8" t="s">
        <v>21</v>
      </c>
      <c r="F722" s="8" t="s">
        <v>46</v>
      </c>
      <c r="G722" s="8">
        <v>25.56</v>
      </c>
      <c r="H722" s="8">
        <v>7</v>
      </c>
      <c r="I722" s="8">
        <v>8.9459999999999997</v>
      </c>
      <c r="J722" s="8">
        <v>187.86600000000001</v>
      </c>
      <c r="K722" s="17">
        <v>43498</v>
      </c>
      <c r="L722" s="74">
        <v>0.86250000000000004</v>
      </c>
      <c r="M722" s="8" t="s">
        <v>29</v>
      </c>
      <c r="N722" s="8">
        <v>178.92</v>
      </c>
      <c r="O722" s="8">
        <v>4.7619047620000003</v>
      </c>
      <c r="P722" s="8">
        <v>8.9459999999999997</v>
      </c>
      <c r="Q722" s="8">
        <v>7.1</v>
      </c>
    </row>
    <row r="723" spans="1:17" x14ac:dyDescent="0.3">
      <c r="A723" s="8" t="s">
        <v>757</v>
      </c>
      <c r="B723" s="8" t="s">
        <v>25</v>
      </c>
      <c r="C723" s="8" t="s">
        <v>26</v>
      </c>
      <c r="D723" s="8" t="s">
        <v>20</v>
      </c>
      <c r="E723" s="8" t="s">
        <v>21</v>
      </c>
      <c r="F723" s="8" t="s">
        <v>36</v>
      </c>
      <c r="G723" s="8">
        <v>90.63</v>
      </c>
      <c r="H723" s="8">
        <v>9</v>
      </c>
      <c r="I723" s="8">
        <v>40.783499999999997</v>
      </c>
      <c r="J723" s="8">
        <v>856.45349999999996</v>
      </c>
      <c r="K723" s="17">
        <v>43483</v>
      </c>
      <c r="L723" s="74">
        <v>0.64444444444444449</v>
      </c>
      <c r="M723" s="8" t="s">
        <v>29</v>
      </c>
      <c r="N723" s="8">
        <v>815.67</v>
      </c>
      <c r="O723" s="8">
        <v>4.7619047620000003</v>
      </c>
      <c r="P723" s="8">
        <v>40.783499999999997</v>
      </c>
      <c r="Q723" s="8">
        <v>5.0999999999999996</v>
      </c>
    </row>
    <row r="724" spans="1:17" x14ac:dyDescent="0.3">
      <c r="A724" s="8" t="s">
        <v>758</v>
      </c>
      <c r="B724" s="8" t="s">
        <v>42</v>
      </c>
      <c r="C724" s="8" t="s">
        <v>43</v>
      </c>
      <c r="D724" s="8" t="s">
        <v>27</v>
      </c>
      <c r="E724" s="8" t="s">
        <v>31</v>
      </c>
      <c r="F724" s="8" t="s">
        <v>32</v>
      </c>
      <c r="G724" s="8">
        <v>44.12</v>
      </c>
      <c r="H724" s="8">
        <v>3</v>
      </c>
      <c r="I724" s="8">
        <v>6.6180000000000003</v>
      </c>
      <c r="J724" s="8">
        <v>138.97800000000001</v>
      </c>
      <c r="K724" s="17">
        <v>43542</v>
      </c>
      <c r="L724" s="74">
        <v>0.57291666666666663</v>
      </c>
      <c r="M724" s="8" t="s">
        <v>33</v>
      </c>
      <c r="N724" s="8">
        <v>132.36000000000001</v>
      </c>
      <c r="O724" s="8">
        <v>4.7619047620000003</v>
      </c>
      <c r="P724" s="8">
        <v>6.6180000000000003</v>
      </c>
      <c r="Q724" s="8">
        <v>7.9</v>
      </c>
    </row>
    <row r="725" spans="1:17" x14ac:dyDescent="0.3">
      <c r="A725" s="8" t="s">
        <v>759</v>
      </c>
      <c r="B725" s="8" t="s">
        <v>25</v>
      </c>
      <c r="C725" s="8" t="s">
        <v>26</v>
      </c>
      <c r="D725" s="8" t="s">
        <v>20</v>
      </c>
      <c r="E725" s="8" t="s">
        <v>21</v>
      </c>
      <c r="F725" s="8" t="s">
        <v>44</v>
      </c>
      <c r="G725" s="8">
        <v>36.770000000000003</v>
      </c>
      <c r="H725" s="8">
        <v>7</v>
      </c>
      <c r="I725" s="8">
        <v>12.8695</v>
      </c>
      <c r="J725" s="8">
        <v>270.2595</v>
      </c>
      <c r="K725" s="17">
        <v>43476</v>
      </c>
      <c r="L725" s="74">
        <v>0.84027777777777779</v>
      </c>
      <c r="M725" s="8" t="s">
        <v>29</v>
      </c>
      <c r="N725" s="8">
        <v>257.39</v>
      </c>
      <c r="O725" s="8">
        <v>4.7619047620000003</v>
      </c>
      <c r="P725" s="8">
        <v>12.8695</v>
      </c>
      <c r="Q725" s="8">
        <v>7.4</v>
      </c>
    </row>
    <row r="726" spans="1:17" x14ac:dyDescent="0.3">
      <c r="A726" s="8" t="s">
        <v>760</v>
      </c>
      <c r="B726" s="8" t="s">
        <v>42</v>
      </c>
      <c r="C726" s="8" t="s">
        <v>43</v>
      </c>
      <c r="D726" s="8" t="s">
        <v>20</v>
      </c>
      <c r="E726" s="8" t="s">
        <v>31</v>
      </c>
      <c r="F726" s="8" t="s">
        <v>44</v>
      </c>
      <c r="G726" s="8">
        <v>23.34</v>
      </c>
      <c r="H726" s="8">
        <v>4</v>
      </c>
      <c r="I726" s="8">
        <v>4.6680000000000001</v>
      </c>
      <c r="J726" s="8">
        <v>98.028000000000006</v>
      </c>
      <c r="K726" s="17">
        <v>43500</v>
      </c>
      <c r="L726" s="74">
        <v>0.78680555555555554</v>
      </c>
      <c r="M726" s="8" t="s">
        <v>23</v>
      </c>
      <c r="N726" s="8">
        <v>93.36</v>
      </c>
      <c r="O726" s="8">
        <v>4.7619047620000003</v>
      </c>
      <c r="P726" s="8">
        <v>4.6680000000000001</v>
      </c>
      <c r="Q726" s="8">
        <v>7.4</v>
      </c>
    </row>
    <row r="727" spans="1:17" x14ac:dyDescent="0.3">
      <c r="A727" s="8" t="s">
        <v>761</v>
      </c>
      <c r="B727" s="8" t="s">
        <v>25</v>
      </c>
      <c r="C727" s="8" t="s">
        <v>26</v>
      </c>
      <c r="D727" s="8" t="s">
        <v>20</v>
      </c>
      <c r="E727" s="8" t="s">
        <v>21</v>
      </c>
      <c r="F727" s="8" t="s">
        <v>22</v>
      </c>
      <c r="G727" s="8">
        <v>28.5</v>
      </c>
      <c r="H727" s="8">
        <v>8</v>
      </c>
      <c r="I727" s="8">
        <v>11.4</v>
      </c>
      <c r="J727" s="8">
        <v>239.4</v>
      </c>
      <c r="K727" s="17">
        <v>43502</v>
      </c>
      <c r="L727" s="74">
        <v>0.6</v>
      </c>
      <c r="M727" s="8" t="s">
        <v>29</v>
      </c>
      <c r="N727" s="8">
        <v>228</v>
      </c>
      <c r="O727" s="8">
        <v>4.7619047620000003</v>
      </c>
      <c r="P727" s="8">
        <v>11.4</v>
      </c>
      <c r="Q727" s="8">
        <v>6.6</v>
      </c>
    </row>
    <row r="728" spans="1:17" x14ac:dyDescent="0.3">
      <c r="A728" s="8" t="s">
        <v>762</v>
      </c>
      <c r="B728" s="8" t="s">
        <v>25</v>
      </c>
      <c r="C728" s="8" t="s">
        <v>26</v>
      </c>
      <c r="D728" s="8" t="s">
        <v>20</v>
      </c>
      <c r="E728" s="8" t="s">
        <v>31</v>
      </c>
      <c r="F728" s="8" t="s">
        <v>32</v>
      </c>
      <c r="G728" s="8">
        <v>55.57</v>
      </c>
      <c r="H728" s="8">
        <v>3</v>
      </c>
      <c r="I728" s="8">
        <v>8.3354999999999997</v>
      </c>
      <c r="J728" s="8">
        <v>175.0455</v>
      </c>
      <c r="K728" s="17">
        <v>43473</v>
      </c>
      <c r="L728" s="74">
        <v>0.48749999999999999</v>
      </c>
      <c r="M728" s="8" t="s">
        <v>33</v>
      </c>
      <c r="N728" s="8">
        <v>166.71</v>
      </c>
      <c r="O728" s="8">
        <v>4.7619047620000003</v>
      </c>
      <c r="P728" s="8">
        <v>8.3354999999999997</v>
      </c>
      <c r="Q728" s="8">
        <v>5.9</v>
      </c>
    </row>
    <row r="729" spans="1:17" x14ac:dyDescent="0.3">
      <c r="A729" s="8" t="s">
        <v>763</v>
      </c>
      <c r="B729" s="8" t="s">
        <v>42</v>
      </c>
      <c r="C729" s="8" t="s">
        <v>43</v>
      </c>
      <c r="D729" s="8" t="s">
        <v>27</v>
      </c>
      <c r="E729" s="8" t="s">
        <v>31</v>
      </c>
      <c r="F729" s="8" t="s">
        <v>36</v>
      </c>
      <c r="G729" s="8">
        <v>69.739999999999995</v>
      </c>
      <c r="H729" s="8">
        <v>10</v>
      </c>
      <c r="I729" s="8">
        <v>34.869999999999997</v>
      </c>
      <c r="J729" s="8">
        <v>732.27</v>
      </c>
      <c r="K729" s="17">
        <v>43529</v>
      </c>
      <c r="L729" s="74">
        <v>0.74236111111111114</v>
      </c>
      <c r="M729" s="8" t="s">
        <v>33</v>
      </c>
      <c r="N729" s="8">
        <v>697.4</v>
      </c>
      <c r="O729" s="8">
        <v>4.7619047620000003</v>
      </c>
      <c r="P729" s="8">
        <v>34.869999999999997</v>
      </c>
      <c r="Q729" s="8">
        <v>8.9</v>
      </c>
    </row>
    <row r="730" spans="1:17" x14ac:dyDescent="0.3">
      <c r="A730" s="8" t="s">
        <v>764</v>
      </c>
      <c r="B730" s="8" t="s">
        <v>25</v>
      </c>
      <c r="C730" s="8" t="s">
        <v>26</v>
      </c>
      <c r="D730" s="8" t="s">
        <v>27</v>
      </c>
      <c r="E730" s="8" t="s">
        <v>31</v>
      </c>
      <c r="F730" s="8" t="s">
        <v>46</v>
      </c>
      <c r="G730" s="8">
        <v>97.26</v>
      </c>
      <c r="H730" s="8">
        <v>4</v>
      </c>
      <c r="I730" s="8">
        <v>19.452000000000002</v>
      </c>
      <c r="J730" s="8">
        <v>408.49200000000002</v>
      </c>
      <c r="K730" s="17">
        <v>43540</v>
      </c>
      <c r="L730" s="74">
        <v>0.6479166666666667</v>
      </c>
      <c r="M730" s="8" t="s">
        <v>23</v>
      </c>
      <c r="N730" s="8">
        <v>389.04</v>
      </c>
      <c r="O730" s="8">
        <v>4.7619047620000003</v>
      </c>
      <c r="P730" s="8">
        <v>19.452000000000002</v>
      </c>
      <c r="Q730" s="8">
        <v>6.8</v>
      </c>
    </row>
    <row r="731" spans="1:17" x14ac:dyDescent="0.3">
      <c r="A731" s="8" t="s">
        <v>765</v>
      </c>
      <c r="B731" s="8" t="s">
        <v>42</v>
      </c>
      <c r="C731" s="8" t="s">
        <v>43</v>
      </c>
      <c r="D731" s="8" t="s">
        <v>20</v>
      </c>
      <c r="E731" s="8" t="s">
        <v>21</v>
      </c>
      <c r="F731" s="8" t="s">
        <v>32</v>
      </c>
      <c r="G731" s="8">
        <v>52.18</v>
      </c>
      <c r="H731" s="8">
        <v>7</v>
      </c>
      <c r="I731" s="8">
        <v>18.263000000000002</v>
      </c>
      <c r="J731" s="8">
        <v>383.52300000000002</v>
      </c>
      <c r="K731" s="17">
        <v>43533</v>
      </c>
      <c r="L731" s="74">
        <v>0.45416666666666666</v>
      </c>
      <c r="M731" s="8" t="s">
        <v>29</v>
      </c>
      <c r="N731" s="8">
        <v>365.26</v>
      </c>
      <c r="O731" s="8">
        <v>4.7619047620000003</v>
      </c>
      <c r="P731" s="8">
        <v>18.263000000000002</v>
      </c>
      <c r="Q731" s="8">
        <v>9.3000000000000007</v>
      </c>
    </row>
    <row r="732" spans="1:17" x14ac:dyDescent="0.3">
      <c r="A732" s="8" t="s">
        <v>766</v>
      </c>
      <c r="B732" s="8" t="s">
        <v>18</v>
      </c>
      <c r="C732" s="8" t="s">
        <v>19</v>
      </c>
      <c r="D732" s="8" t="s">
        <v>20</v>
      </c>
      <c r="E732" s="8" t="s">
        <v>21</v>
      </c>
      <c r="F732" s="8" t="s">
        <v>46</v>
      </c>
      <c r="G732" s="8">
        <v>22.32</v>
      </c>
      <c r="H732" s="8">
        <v>4</v>
      </c>
      <c r="I732" s="8">
        <v>4.4640000000000004</v>
      </c>
      <c r="J732" s="8">
        <v>93.744</v>
      </c>
      <c r="K732" s="17">
        <v>43525</v>
      </c>
      <c r="L732" s="74">
        <v>0.68263888888888891</v>
      </c>
      <c r="M732" s="8" t="s">
        <v>33</v>
      </c>
      <c r="N732" s="8">
        <v>89.28</v>
      </c>
      <c r="O732" s="8">
        <v>4.7619047620000003</v>
      </c>
      <c r="P732" s="8">
        <v>4.4640000000000004</v>
      </c>
      <c r="Q732" s="8">
        <v>4.4000000000000004</v>
      </c>
    </row>
    <row r="733" spans="1:17" x14ac:dyDescent="0.3">
      <c r="A733" s="8" t="s">
        <v>767</v>
      </c>
      <c r="B733" s="8" t="s">
        <v>18</v>
      </c>
      <c r="C733" s="8" t="s">
        <v>19</v>
      </c>
      <c r="D733" s="8" t="s">
        <v>27</v>
      </c>
      <c r="E733" s="8" t="s">
        <v>31</v>
      </c>
      <c r="F733" s="8" t="s">
        <v>22</v>
      </c>
      <c r="G733" s="8">
        <v>56</v>
      </c>
      <c r="H733" s="8">
        <v>3</v>
      </c>
      <c r="I733" s="8">
        <v>8.4</v>
      </c>
      <c r="J733" s="8">
        <v>176.4</v>
      </c>
      <c r="K733" s="17">
        <v>43524</v>
      </c>
      <c r="L733" s="74">
        <v>0.81458333333333333</v>
      </c>
      <c r="M733" s="8" t="s">
        <v>23</v>
      </c>
      <c r="N733" s="8">
        <v>168</v>
      </c>
      <c r="O733" s="8">
        <v>4.7619047620000003</v>
      </c>
      <c r="P733" s="8">
        <v>8.4</v>
      </c>
      <c r="Q733" s="8">
        <v>4.8</v>
      </c>
    </row>
    <row r="734" spans="1:17" x14ac:dyDescent="0.3">
      <c r="A734" s="8" t="s">
        <v>768</v>
      </c>
      <c r="B734" s="8" t="s">
        <v>18</v>
      </c>
      <c r="C734" s="8" t="s">
        <v>19</v>
      </c>
      <c r="D734" s="8" t="s">
        <v>20</v>
      </c>
      <c r="E734" s="8" t="s">
        <v>31</v>
      </c>
      <c r="F734" s="8" t="s">
        <v>46</v>
      </c>
      <c r="G734" s="8">
        <v>19.7</v>
      </c>
      <c r="H734" s="8">
        <v>1</v>
      </c>
      <c r="I734" s="8">
        <v>0.98499999999999999</v>
      </c>
      <c r="J734" s="8">
        <v>20.684999999999999</v>
      </c>
      <c r="K734" s="17">
        <v>43504</v>
      </c>
      <c r="L734" s="74">
        <v>0.48541666666666666</v>
      </c>
      <c r="M734" s="8" t="s">
        <v>23</v>
      </c>
      <c r="N734" s="8">
        <v>19.7</v>
      </c>
      <c r="O734" s="8">
        <v>4.7619047620000003</v>
      </c>
      <c r="P734" s="8">
        <v>0.98499999999999999</v>
      </c>
      <c r="Q734" s="8">
        <v>9.5</v>
      </c>
    </row>
    <row r="735" spans="1:17" x14ac:dyDescent="0.3">
      <c r="A735" s="8" t="s">
        <v>769</v>
      </c>
      <c r="B735" s="8" t="s">
        <v>42</v>
      </c>
      <c r="C735" s="8" t="s">
        <v>43</v>
      </c>
      <c r="D735" s="8" t="s">
        <v>27</v>
      </c>
      <c r="E735" s="8" t="s">
        <v>31</v>
      </c>
      <c r="F735" s="8" t="s">
        <v>28</v>
      </c>
      <c r="G735" s="8">
        <v>75.88</v>
      </c>
      <c r="H735" s="8">
        <v>7</v>
      </c>
      <c r="I735" s="8">
        <v>26.558</v>
      </c>
      <c r="J735" s="8">
        <v>557.71799999999996</v>
      </c>
      <c r="K735" s="17">
        <v>43489</v>
      </c>
      <c r="L735" s="74">
        <v>0.44305555555555554</v>
      </c>
      <c r="M735" s="8" t="s">
        <v>23</v>
      </c>
      <c r="N735" s="8">
        <v>531.16</v>
      </c>
      <c r="O735" s="8">
        <v>4.7619047620000003</v>
      </c>
      <c r="P735" s="8">
        <v>26.558</v>
      </c>
      <c r="Q735" s="8">
        <v>8.9</v>
      </c>
    </row>
    <row r="736" spans="1:17" x14ac:dyDescent="0.3">
      <c r="A736" s="8" t="s">
        <v>770</v>
      </c>
      <c r="B736" s="8" t="s">
        <v>42</v>
      </c>
      <c r="C736" s="8" t="s">
        <v>43</v>
      </c>
      <c r="D736" s="8" t="s">
        <v>20</v>
      </c>
      <c r="E736" s="8" t="s">
        <v>31</v>
      </c>
      <c r="F736" s="8" t="s">
        <v>44</v>
      </c>
      <c r="G736" s="8">
        <v>53.72</v>
      </c>
      <c r="H736" s="8">
        <v>1</v>
      </c>
      <c r="I736" s="8">
        <v>2.6859999999999999</v>
      </c>
      <c r="J736" s="8">
        <v>56.405999999999999</v>
      </c>
      <c r="K736" s="17">
        <v>43525</v>
      </c>
      <c r="L736" s="74">
        <v>0.8354166666666667</v>
      </c>
      <c r="M736" s="8" t="s">
        <v>23</v>
      </c>
      <c r="N736" s="8">
        <v>53.72</v>
      </c>
      <c r="O736" s="8">
        <v>4.7619047620000003</v>
      </c>
      <c r="P736" s="8">
        <v>2.6859999999999999</v>
      </c>
      <c r="Q736" s="8">
        <v>6.4</v>
      </c>
    </row>
    <row r="737" spans="1:17" x14ac:dyDescent="0.3">
      <c r="A737" s="8" t="s">
        <v>771</v>
      </c>
      <c r="B737" s="8" t="s">
        <v>25</v>
      </c>
      <c r="C737" s="8" t="s">
        <v>26</v>
      </c>
      <c r="D737" s="8" t="s">
        <v>20</v>
      </c>
      <c r="E737" s="8" t="s">
        <v>31</v>
      </c>
      <c r="F737" s="8" t="s">
        <v>22</v>
      </c>
      <c r="G737" s="8">
        <v>81.95</v>
      </c>
      <c r="H737" s="8">
        <v>10</v>
      </c>
      <c r="I737" s="8">
        <v>40.975000000000001</v>
      </c>
      <c r="J737" s="8">
        <v>860.47500000000002</v>
      </c>
      <c r="K737" s="17">
        <v>43534</v>
      </c>
      <c r="L737" s="74">
        <v>0.52708333333333335</v>
      </c>
      <c r="M737" s="8" t="s">
        <v>33</v>
      </c>
      <c r="N737" s="8">
        <v>819.5</v>
      </c>
      <c r="O737" s="8">
        <v>4.7619047620000003</v>
      </c>
      <c r="P737" s="8">
        <v>40.975000000000001</v>
      </c>
      <c r="Q737" s="8">
        <v>6</v>
      </c>
    </row>
    <row r="738" spans="1:17" x14ac:dyDescent="0.3">
      <c r="A738" s="8" t="s">
        <v>772</v>
      </c>
      <c r="B738" s="8" t="s">
        <v>25</v>
      </c>
      <c r="C738" s="8" t="s">
        <v>26</v>
      </c>
      <c r="D738" s="8" t="s">
        <v>20</v>
      </c>
      <c r="E738" s="8" t="s">
        <v>21</v>
      </c>
      <c r="F738" s="8" t="s">
        <v>32</v>
      </c>
      <c r="G738" s="8">
        <v>81.2</v>
      </c>
      <c r="H738" s="8">
        <v>7</v>
      </c>
      <c r="I738" s="8">
        <v>28.42</v>
      </c>
      <c r="J738" s="8">
        <v>596.82000000000005</v>
      </c>
      <c r="K738" s="17">
        <v>43547</v>
      </c>
      <c r="L738" s="74">
        <v>0.66597222222222219</v>
      </c>
      <c r="M738" s="8" t="s">
        <v>33</v>
      </c>
      <c r="N738" s="8">
        <v>568.4</v>
      </c>
      <c r="O738" s="8">
        <v>4.7619047620000003</v>
      </c>
      <c r="P738" s="8">
        <v>28.42</v>
      </c>
      <c r="Q738" s="8">
        <v>8.1</v>
      </c>
    </row>
    <row r="739" spans="1:17" x14ac:dyDescent="0.3">
      <c r="A739" s="8" t="s">
        <v>773</v>
      </c>
      <c r="B739" s="8" t="s">
        <v>25</v>
      </c>
      <c r="C739" s="8" t="s">
        <v>26</v>
      </c>
      <c r="D739" s="8" t="s">
        <v>27</v>
      </c>
      <c r="E739" s="8" t="s">
        <v>31</v>
      </c>
      <c r="F739" s="8" t="s">
        <v>28</v>
      </c>
      <c r="G739" s="8">
        <v>58.76</v>
      </c>
      <c r="H739" s="8">
        <v>10</v>
      </c>
      <c r="I739" s="8">
        <v>29.38</v>
      </c>
      <c r="J739" s="8">
        <v>616.98</v>
      </c>
      <c r="K739" s="17">
        <v>43494</v>
      </c>
      <c r="L739" s="74">
        <v>0.60138888888888886</v>
      </c>
      <c r="M739" s="8" t="s">
        <v>23</v>
      </c>
      <c r="N739" s="8">
        <v>587.6</v>
      </c>
      <c r="O739" s="8">
        <v>4.7619047620000003</v>
      </c>
      <c r="P739" s="8">
        <v>29.38</v>
      </c>
      <c r="Q739" s="8">
        <v>9</v>
      </c>
    </row>
    <row r="740" spans="1:17" x14ac:dyDescent="0.3">
      <c r="A740" s="8" t="s">
        <v>774</v>
      </c>
      <c r="B740" s="8" t="s">
        <v>42</v>
      </c>
      <c r="C740" s="8" t="s">
        <v>43</v>
      </c>
      <c r="D740" s="8" t="s">
        <v>20</v>
      </c>
      <c r="E740" s="8" t="s">
        <v>31</v>
      </c>
      <c r="F740" s="8" t="s">
        <v>28</v>
      </c>
      <c r="G740" s="8">
        <v>91.56</v>
      </c>
      <c r="H740" s="8">
        <v>8</v>
      </c>
      <c r="I740" s="8">
        <v>36.624000000000002</v>
      </c>
      <c r="J740" s="8">
        <v>769.10400000000004</v>
      </c>
      <c r="K740" s="17">
        <v>43477</v>
      </c>
      <c r="L740" s="74">
        <v>0.76527777777777772</v>
      </c>
      <c r="M740" s="8" t="s">
        <v>23</v>
      </c>
      <c r="N740" s="8">
        <v>732.48</v>
      </c>
      <c r="O740" s="8">
        <v>4.7619047620000003</v>
      </c>
      <c r="P740" s="8">
        <v>36.624000000000002</v>
      </c>
      <c r="Q740" s="8">
        <v>6</v>
      </c>
    </row>
    <row r="741" spans="1:17" x14ac:dyDescent="0.3">
      <c r="A741" s="8" t="s">
        <v>775</v>
      </c>
      <c r="B741" s="8" t="s">
        <v>18</v>
      </c>
      <c r="C741" s="8" t="s">
        <v>19</v>
      </c>
      <c r="D741" s="8" t="s">
        <v>27</v>
      </c>
      <c r="E741" s="8" t="s">
        <v>31</v>
      </c>
      <c r="F741" s="8" t="s">
        <v>32</v>
      </c>
      <c r="G741" s="8">
        <v>93.96</v>
      </c>
      <c r="H741" s="8">
        <v>9</v>
      </c>
      <c r="I741" s="8">
        <v>42.281999999999996</v>
      </c>
      <c r="J741" s="8">
        <v>887.92200000000003</v>
      </c>
      <c r="K741" s="17">
        <v>43544</v>
      </c>
      <c r="L741" s="74">
        <v>0.48055555555555557</v>
      </c>
      <c r="M741" s="8" t="s">
        <v>29</v>
      </c>
      <c r="N741" s="8">
        <v>845.64</v>
      </c>
      <c r="O741" s="8">
        <v>4.7619047620000003</v>
      </c>
      <c r="P741" s="8">
        <v>42.281999999999996</v>
      </c>
      <c r="Q741" s="8">
        <v>9.8000000000000007</v>
      </c>
    </row>
    <row r="742" spans="1:17" x14ac:dyDescent="0.3">
      <c r="A742" s="8" t="s">
        <v>776</v>
      </c>
      <c r="B742" s="8" t="s">
        <v>25</v>
      </c>
      <c r="C742" s="8" t="s">
        <v>26</v>
      </c>
      <c r="D742" s="8" t="s">
        <v>27</v>
      </c>
      <c r="E742" s="8" t="s">
        <v>31</v>
      </c>
      <c r="F742" s="8" t="s">
        <v>32</v>
      </c>
      <c r="G742" s="8">
        <v>55.61</v>
      </c>
      <c r="H742" s="8">
        <v>7</v>
      </c>
      <c r="I742" s="8">
        <v>19.4635</v>
      </c>
      <c r="J742" s="8">
        <v>408.73349999999999</v>
      </c>
      <c r="K742" s="17">
        <v>43547</v>
      </c>
      <c r="L742" s="74">
        <v>0.52847222222222223</v>
      </c>
      <c r="M742" s="8" t="s">
        <v>29</v>
      </c>
      <c r="N742" s="8">
        <v>389.27</v>
      </c>
      <c r="O742" s="8">
        <v>4.7619047620000003</v>
      </c>
      <c r="P742" s="8">
        <v>19.4635</v>
      </c>
      <c r="Q742" s="8">
        <v>8.5</v>
      </c>
    </row>
    <row r="743" spans="1:17" x14ac:dyDescent="0.3">
      <c r="A743" s="8" t="s">
        <v>777</v>
      </c>
      <c r="B743" s="8" t="s">
        <v>25</v>
      </c>
      <c r="C743" s="8" t="s">
        <v>26</v>
      </c>
      <c r="D743" s="8" t="s">
        <v>27</v>
      </c>
      <c r="E743" s="8" t="s">
        <v>31</v>
      </c>
      <c r="F743" s="8" t="s">
        <v>44</v>
      </c>
      <c r="G743" s="8">
        <v>84.83</v>
      </c>
      <c r="H743" s="8">
        <v>1</v>
      </c>
      <c r="I743" s="8">
        <v>4.2415000000000003</v>
      </c>
      <c r="J743" s="8">
        <v>89.0715</v>
      </c>
      <c r="K743" s="17">
        <v>43479</v>
      </c>
      <c r="L743" s="74">
        <v>0.63888888888888884</v>
      </c>
      <c r="M743" s="8" t="s">
        <v>23</v>
      </c>
      <c r="N743" s="8">
        <v>84.83</v>
      </c>
      <c r="O743" s="8">
        <v>4.7619047620000003</v>
      </c>
      <c r="P743" s="8">
        <v>4.2415000000000003</v>
      </c>
      <c r="Q743" s="8">
        <v>8.8000000000000007</v>
      </c>
    </row>
    <row r="744" spans="1:17" x14ac:dyDescent="0.3">
      <c r="A744" s="8" t="s">
        <v>778</v>
      </c>
      <c r="B744" s="8" t="s">
        <v>18</v>
      </c>
      <c r="C744" s="8" t="s">
        <v>19</v>
      </c>
      <c r="D744" s="8" t="s">
        <v>20</v>
      </c>
      <c r="E744" s="8" t="s">
        <v>21</v>
      </c>
      <c r="F744" s="8" t="s">
        <v>36</v>
      </c>
      <c r="G744" s="8">
        <v>71.63</v>
      </c>
      <c r="H744" s="8">
        <v>2</v>
      </c>
      <c r="I744" s="8">
        <v>7.1630000000000003</v>
      </c>
      <c r="J744" s="8">
        <v>150.423</v>
      </c>
      <c r="K744" s="17">
        <v>43508</v>
      </c>
      <c r="L744" s="74">
        <v>0.60624999999999996</v>
      </c>
      <c r="M744" s="8" t="s">
        <v>23</v>
      </c>
      <c r="N744" s="8">
        <v>143.26</v>
      </c>
      <c r="O744" s="8">
        <v>4.7619047620000003</v>
      </c>
      <c r="P744" s="8">
        <v>7.1630000000000003</v>
      </c>
      <c r="Q744" s="8">
        <v>8.8000000000000007</v>
      </c>
    </row>
    <row r="745" spans="1:17" x14ac:dyDescent="0.3">
      <c r="A745" s="8" t="s">
        <v>779</v>
      </c>
      <c r="B745" s="8" t="s">
        <v>18</v>
      </c>
      <c r="C745" s="8" t="s">
        <v>19</v>
      </c>
      <c r="D745" s="8" t="s">
        <v>20</v>
      </c>
      <c r="E745" s="8" t="s">
        <v>31</v>
      </c>
      <c r="F745" s="8" t="s">
        <v>32</v>
      </c>
      <c r="G745" s="8">
        <v>37.69</v>
      </c>
      <c r="H745" s="8">
        <v>2</v>
      </c>
      <c r="I745" s="8">
        <v>3.7690000000000001</v>
      </c>
      <c r="J745" s="8">
        <v>79.149000000000001</v>
      </c>
      <c r="K745" s="17">
        <v>43516</v>
      </c>
      <c r="L745" s="74">
        <v>0.64513888888888893</v>
      </c>
      <c r="M745" s="8" t="s">
        <v>23</v>
      </c>
      <c r="N745" s="8">
        <v>75.38</v>
      </c>
      <c r="O745" s="8">
        <v>4.7619047620000003</v>
      </c>
      <c r="P745" s="8">
        <v>3.7690000000000001</v>
      </c>
      <c r="Q745" s="8">
        <v>9.5</v>
      </c>
    </row>
    <row r="746" spans="1:17" x14ac:dyDescent="0.3">
      <c r="A746" s="8" t="s">
        <v>780</v>
      </c>
      <c r="B746" s="8" t="s">
        <v>25</v>
      </c>
      <c r="C746" s="8" t="s">
        <v>26</v>
      </c>
      <c r="D746" s="8" t="s">
        <v>20</v>
      </c>
      <c r="E746" s="8" t="s">
        <v>21</v>
      </c>
      <c r="F746" s="8" t="s">
        <v>36</v>
      </c>
      <c r="G746" s="8">
        <v>31.67</v>
      </c>
      <c r="H746" s="8">
        <v>8</v>
      </c>
      <c r="I746" s="8">
        <v>12.667999999999999</v>
      </c>
      <c r="J746" s="8">
        <v>266.02800000000002</v>
      </c>
      <c r="K746" s="17">
        <v>43467</v>
      </c>
      <c r="L746" s="74">
        <v>0.67986111111111114</v>
      </c>
      <c r="M746" s="8" t="s">
        <v>33</v>
      </c>
      <c r="N746" s="8">
        <v>253.36</v>
      </c>
      <c r="O746" s="8">
        <v>4.7619047620000003</v>
      </c>
      <c r="P746" s="8">
        <v>12.667999999999999</v>
      </c>
      <c r="Q746" s="8">
        <v>5.6</v>
      </c>
    </row>
    <row r="747" spans="1:17" x14ac:dyDescent="0.3">
      <c r="A747" s="8" t="s">
        <v>781</v>
      </c>
      <c r="B747" s="8" t="s">
        <v>25</v>
      </c>
      <c r="C747" s="8" t="s">
        <v>26</v>
      </c>
      <c r="D747" s="8" t="s">
        <v>20</v>
      </c>
      <c r="E747" s="8" t="s">
        <v>21</v>
      </c>
      <c r="F747" s="8" t="s">
        <v>44</v>
      </c>
      <c r="G747" s="8">
        <v>38.42</v>
      </c>
      <c r="H747" s="8">
        <v>1</v>
      </c>
      <c r="I747" s="8">
        <v>1.921</v>
      </c>
      <c r="J747" s="8">
        <v>40.341000000000001</v>
      </c>
      <c r="K747" s="17">
        <v>43498</v>
      </c>
      <c r="L747" s="74">
        <v>0.68958333333333333</v>
      </c>
      <c r="M747" s="8" t="s">
        <v>29</v>
      </c>
      <c r="N747" s="8">
        <v>38.42</v>
      </c>
      <c r="O747" s="8">
        <v>4.7619047620000003</v>
      </c>
      <c r="P747" s="8">
        <v>1.921</v>
      </c>
      <c r="Q747" s="8">
        <v>8.6</v>
      </c>
    </row>
    <row r="748" spans="1:17" x14ac:dyDescent="0.3">
      <c r="A748" s="8" t="s">
        <v>782</v>
      </c>
      <c r="B748" s="8" t="s">
        <v>42</v>
      </c>
      <c r="C748" s="8" t="s">
        <v>43</v>
      </c>
      <c r="D748" s="8" t="s">
        <v>20</v>
      </c>
      <c r="E748" s="8" t="s">
        <v>31</v>
      </c>
      <c r="F748" s="8" t="s">
        <v>46</v>
      </c>
      <c r="G748" s="8">
        <v>65.23</v>
      </c>
      <c r="H748" s="8">
        <v>10</v>
      </c>
      <c r="I748" s="8">
        <v>32.615000000000002</v>
      </c>
      <c r="J748" s="8">
        <v>684.91499999999996</v>
      </c>
      <c r="K748" s="17">
        <v>43473</v>
      </c>
      <c r="L748" s="74">
        <v>0.79652777777777772</v>
      </c>
      <c r="M748" s="8" t="s">
        <v>33</v>
      </c>
      <c r="N748" s="8">
        <v>652.29999999999995</v>
      </c>
      <c r="O748" s="8">
        <v>4.7619047620000003</v>
      </c>
      <c r="P748" s="8">
        <v>32.615000000000002</v>
      </c>
      <c r="Q748" s="8">
        <v>5.2</v>
      </c>
    </row>
    <row r="749" spans="1:17" x14ac:dyDescent="0.3">
      <c r="A749" s="8" t="s">
        <v>783</v>
      </c>
      <c r="B749" s="8" t="s">
        <v>25</v>
      </c>
      <c r="C749" s="8" t="s">
        <v>26</v>
      </c>
      <c r="D749" s="8" t="s">
        <v>20</v>
      </c>
      <c r="E749" s="8" t="s">
        <v>21</v>
      </c>
      <c r="F749" s="8" t="s">
        <v>32</v>
      </c>
      <c r="G749" s="8">
        <v>10.53</v>
      </c>
      <c r="H749" s="8">
        <v>5</v>
      </c>
      <c r="I749" s="8">
        <v>2.6324999999999998</v>
      </c>
      <c r="J749" s="8">
        <v>55.282499999999999</v>
      </c>
      <c r="K749" s="17">
        <v>43495</v>
      </c>
      <c r="L749" s="74">
        <v>0.61319444444444449</v>
      </c>
      <c r="M749" s="8" t="s">
        <v>33</v>
      </c>
      <c r="N749" s="8">
        <v>52.65</v>
      </c>
      <c r="O749" s="8">
        <v>4.7619047620000003</v>
      </c>
      <c r="P749" s="8">
        <v>2.6324999999999998</v>
      </c>
      <c r="Q749" s="8">
        <v>5.8</v>
      </c>
    </row>
    <row r="750" spans="1:17" x14ac:dyDescent="0.3">
      <c r="A750" s="8" t="s">
        <v>784</v>
      </c>
      <c r="B750" s="8" t="s">
        <v>42</v>
      </c>
      <c r="C750" s="8" t="s">
        <v>43</v>
      </c>
      <c r="D750" s="8" t="s">
        <v>20</v>
      </c>
      <c r="E750" s="8" t="s">
        <v>21</v>
      </c>
      <c r="F750" s="8" t="s">
        <v>32</v>
      </c>
      <c r="G750" s="8">
        <v>12.29</v>
      </c>
      <c r="H750" s="8">
        <v>9</v>
      </c>
      <c r="I750" s="8">
        <v>5.5305</v>
      </c>
      <c r="J750" s="8">
        <v>116.1405</v>
      </c>
      <c r="K750" s="17">
        <v>43550</v>
      </c>
      <c r="L750" s="74">
        <v>0.81111111111111112</v>
      </c>
      <c r="M750" s="8" t="s">
        <v>33</v>
      </c>
      <c r="N750" s="8">
        <v>110.61</v>
      </c>
      <c r="O750" s="8">
        <v>4.7619047620000003</v>
      </c>
      <c r="P750" s="8">
        <v>5.5305</v>
      </c>
      <c r="Q750" s="8">
        <v>8</v>
      </c>
    </row>
    <row r="751" spans="1:17" x14ac:dyDescent="0.3">
      <c r="A751" s="8" t="s">
        <v>785</v>
      </c>
      <c r="B751" s="8" t="s">
        <v>25</v>
      </c>
      <c r="C751" s="8" t="s">
        <v>26</v>
      </c>
      <c r="D751" s="8" t="s">
        <v>20</v>
      </c>
      <c r="E751" s="8" t="s">
        <v>31</v>
      </c>
      <c r="F751" s="8" t="s">
        <v>22</v>
      </c>
      <c r="G751" s="8">
        <v>81.23</v>
      </c>
      <c r="H751" s="8">
        <v>7</v>
      </c>
      <c r="I751" s="8">
        <v>28.430499999999999</v>
      </c>
      <c r="J751" s="8">
        <v>597.04049999999995</v>
      </c>
      <c r="K751" s="17">
        <v>43480</v>
      </c>
      <c r="L751" s="74">
        <v>0.86388888888888893</v>
      </c>
      <c r="M751" s="8" t="s">
        <v>29</v>
      </c>
      <c r="N751" s="8">
        <v>568.61</v>
      </c>
      <c r="O751" s="8">
        <v>4.7619047620000003</v>
      </c>
      <c r="P751" s="8">
        <v>28.430499999999999</v>
      </c>
      <c r="Q751" s="8">
        <v>9</v>
      </c>
    </row>
    <row r="752" spans="1:17" x14ac:dyDescent="0.3">
      <c r="A752" s="8" t="s">
        <v>786</v>
      </c>
      <c r="B752" s="8" t="s">
        <v>42</v>
      </c>
      <c r="C752" s="8" t="s">
        <v>43</v>
      </c>
      <c r="D752" s="8" t="s">
        <v>20</v>
      </c>
      <c r="E752" s="8" t="s">
        <v>21</v>
      </c>
      <c r="F752" s="8" t="s">
        <v>46</v>
      </c>
      <c r="G752" s="8">
        <v>22.32</v>
      </c>
      <c r="H752" s="8">
        <v>4</v>
      </c>
      <c r="I752" s="8">
        <v>4.4640000000000004</v>
      </c>
      <c r="J752" s="8">
        <v>93.744</v>
      </c>
      <c r="K752" s="17">
        <v>43538</v>
      </c>
      <c r="L752" s="74">
        <v>0.46944444444444444</v>
      </c>
      <c r="M752" s="8" t="s">
        <v>23</v>
      </c>
      <c r="N752" s="8">
        <v>89.28</v>
      </c>
      <c r="O752" s="8">
        <v>4.7619047620000003</v>
      </c>
      <c r="P752" s="8">
        <v>4.4640000000000004</v>
      </c>
      <c r="Q752" s="8">
        <v>4.0999999999999996</v>
      </c>
    </row>
    <row r="753" spans="1:17" x14ac:dyDescent="0.3">
      <c r="A753" s="8" t="s">
        <v>787</v>
      </c>
      <c r="B753" s="8" t="s">
        <v>18</v>
      </c>
      <c r="C753" s="8" t="s">
        <v>19</v>
      </c>
      <c r="D753" s="8" t="s">
        <v>27</v>
      </c>
      <c r="E753" s="8" t="s">
        <v>21</v>
      </c>
      <c r="F753" s="8" t="s">
        <v>44</v>
      </c>
      <c r="G753" s="8">
        <v>27.28</v>
      </c>
      <c r="H753" s="8">
        <v>5</v>
      </c>
      <c r="I753" s="8">
        <v>6.82</v>
      </c>
      <c r="J753" s="8">
        <v>143.22</v>
      </c>
      <c r="K753" s="17">
        <v>43499</v>
      </c>
      <c r="L753" s="74">
        <v>0.43819444444444444</v>
      </c>
      <c r="M753" s="8" t="s">
        <v>33</v>
      </c>
      <c r="N753" s="8">
        <v>136.4</v>
      </c>
      <c r="O753" s="8">
        <v>4.7619047620000003</v>
      </c>
      <c r="P753" s="8">
        <v>6.82</v>
      </c>
      <c r="Q753" s="8">
        <v>8.6</v>
      </c>
    </row>
    <row r="754" spans="1:17" x14ac:dyDescent="0.3">
      <c r="A754" s="8" t="s">
        <v>788</v>
      </c>
      <c r="B754" s="8" t="s">
        <v>18</v>
      </c>
      <c r="C754" s="8" t="s">
        <v>19</v>
      </c>
      <c r="D754" s="8" t="s">
        <v>20</v>
      </c>
      <c r="E754" s="8" t="s">
        <v>21</v>
      </c>
      <c r="F754" s="8" t="s">
        <v>28</v>
      </c>
      <c r="G754" s="8">
        <v>17.420000000000002</v>
      </c>
      <c r="H754" s="8">
        <v>10</v>
      </c>
      <c r="I754" s="8">
        <v>8.7100000000000009</v>
      </c>
      <c r="J754" s="8">
        <v>182.91</v>
      </c>
      <c r="K754" s="17">
        <v>43518</v>
      </c>
      <c r="L754" s="74">
        <v>0.52083333333333337</v>
      </c>
      <c r="M754" s="8" t="s">
        <v>23</v>
      </c>
      <c r="N754" s="8">
        <v>174.2</v>
      </c>
      <c r="O754" s="8">
        <v>4.7619047620000003</v>
      </c>
      <c r="P754" s="8">
        <v>8.7100000000000009</v>
      </c>
      <c r="Q754" s="8">
        <v>7</v>
      </c>
    </row>
    <row r="755" spans="1:17" x14ac:dyDescent="0.3">
      <c r="A755" s="8" t="s">
        <v>789</v>
      </c>
      <c r="B755" s="8" t="s">
        <v>42</v>
      </c>
      <c r="C755" s="8" t="s">
        <v>43</v>
      </c>
      <c r="D755" s="8" t="s">
        <v>27</v>
      </c>
      <c r="E755" s="8" t="s">
        <v>31</v>
      </c>
      <c r="F755" s="8" t="s">
        <v>32</v>
      </c>
      <c r="G755" s="8">
        <v>73.28</v>
      </c>
      <c r="H755" s="8">
        <v>5</v>
      </c>
      <c r="I755" s="8">
        <v>18.32</v>
      </c>
      <c r="J755" s="8">
        <v>384.72</v>
      </c>
      <c r="K755" s="17">
        <v>43489</v>
      </c>
      <c r="L755" s="74">
        <v>0.62847222222222221</v>
      </c>
      <c r="M755" s="8" t="s">
        <v>23</v>
      </c>
      <c r="N755" s="8">
        <v>366.4</v>
      </c>
      <c r="O755" s="8">
        <v>4.7619047620000003</v>
      </c>
      <c r="P755" s="8">
        <v>18.32</v>
      </c>
      <c r="Q755" s="8">
        <v>8.4</v>
      </c>
    </row>
    <row r="756" spans="1:17" x14ac:dyDescent="0.3">
      <c r="A756" s="8" t="s">
        <v>790</v>
      </c>
      <c r="B756" s="8" t="s">
        <v>25</v>
      </c>
      <c r="C756" s="8" t="s">
        <v>26</v>
      </c>
      <c r="D756" s="8" t="s">
        <v>20</v>
      </c>
      <c r="E756" s="8" t="s">
        <v>21</v>
      </c>
      <c r="F756" s="8" t="s">
        <v>46</v>
      </c>
      <c r="G756" s="8">
        <v>84.87</v>
      </c>
      <c r="H756" s="8">
        <v>3</v>
      </c>
      <c r="I756" s="8">
        <v>12.730499999999999</v>
      </c>
      <c r="J756" s="8">
        <v>267.34050000000002</v>
      </c>
      <c r="K756" s="17">
        <v>43490</v>
      </c>
      <c r="L756" s="74">
        <v>0.77083333333333337</v>
      </c>
      <c r="M756" s="8" t="s">
        <v>23</v>
      </c>
      <c r="N756" s="8">
        <v>254.61</v>
      </c>
      <c r="O756" s="8">
        <v>4.7619047620000003</v>
      </c>
      <c r="P756" s="8">
        <v>12.730499999999999</v>
      </c>
      <c r="Q756" s="8">
        <v>7.4</v>
      </c>
    </row>
    <row r="757" spans="1:17" x14ac:dyDescent="0.3">
      <c r="A757" s="8" t="s">
        <v>791</v>
      </c>
      <c r="B757" s="8" t="s">
        <v>18</v>
      </c>
      <c r="C757" s="8" t="s">
        <v>19</v>
      </c>
      <c r="D757" s="8" t="s">
        <v>27</v>
      </c>
      <c r="E757" s="8" t="s">
        <v>21</v>
      </c>
      <c r="F757" s="8" t="s">
        <v>46</v>
      </c>
      <c r="G757" s="8">
        <v>97.29</v>
      </c>
      <c r="H757" s="8">
        <v>8</v>
      </c>
      <c r="I757" s="8">
        <v>38.915999999999997</v>
      </c>
      <c r="J757" s="8">
        <v>817.23599999999999</v>
      </c>
      <c r="K757" s="17">
        <v>43533</v>
      </c>
      <c r="L757" s="74">
        <v>0.5541666666666667</v>
      </c>
      <c r="M757" s="8" t="s">
        <v>33</v>
      </c>
      <c r="N757" s="8">
        <v>778.32</v>
      </c>
      <c r="O757" s="8">
        <v>4.7619047620000003</v>
      </c>
      <c r="P757" s="8">
        <v>38.915999999999997</v>
      </c>
      <c r="Q757" s="8">
        <v>6.2</v>
      </c>
    </row>
    <row r="758" spans="1:17" x14ac:dyDescent="0.3">
      <c r="A758" s="8" t="s">
        <v>792</v>
      </c>
      <c r="B758" s="8" t="s">
        <v>42</v>
      </c>
      <c r="C758" s="8" t="s">
        <v>43</v>
      </c>
      <c r="D758" s="8" t="s">
        <v>20</v>
      </c>
      <c r="E758" s="8" t="s">
        <v>21</v>
      </c>
      <c r="F758" s="8" t="s">
        <v>28</v>
      </c>
      <c r="G758" s="8">
        <v>35.74</v>
      </c>
      <c r="H758" s="8">
        <v>8</v>
      </c>
      <c r="I758" s="8">
        <v>14.295999999999999</v>
      </c>
      <c r="J758" s="8">
        <v>300.21600000000001</v>
      </c>
      <c r="K758" s="17">
        <v>43513</v>
      </c>
      <c r="L758" s="74">
        <v>0.64444444444444449</v>
      </c>
      <c r="M758" s="8" t="s">
        <v>23</v>
      </c>
      <c r="N758" s="8">
        <v>285.92</v>
      </c>
      <c r="O758" s="8">
        <v>4.7619047620000003</v>
      </c>
      <c r="P758" s="8">
        <v>14.295999999999999</v>
      </c>
      <c r="Q758" s="8">
        <v>4.9000000000000004</v>
      </c>
    </row>
    <row r="759" spans="1:17" x14ac:dyDescent="0.3">
      <c r="A759" s="8" t="s">
        <v>793</v>
      </c>
      <c r="B759" s="8" t="s">
        <v>18</v>
      </c>
      <c r="C759" s="8" t="s">
        <v>19</v>
      </c>
      <c r="D759" s="8" t="s">
        <v>27</v>
      </c>
      <c r="E759" s="8" t="s">
        <v>21</v>
      </c>
      <c r="F759" s="8" t="s">
        <v>32</v>
      </c>
      <c r="G759" s="8">
        <v>96.52</v>
      </c>
      <c r="H759" s="8">
        <v>6</v>
      </c>
      <c r="I759" s="8">
        <v>28.956</v>
      </c>
      <c r="J759" s="8">
        <v>608.07600000000002</v>
      </c>
      <c r="K759" s="17">
        <v>43476</v>
      </c>
      <c r="L759" s="74">
        <v>0.49444444444444446</v>
      </c>
      <c r="M759" s="8" t="s">
        <v>29</v>
      </c>
      <c r="N759" s="8">
        <v>579.12</v>
      </c>
      <c r="O759" s="8">
        <v>4.7619047620000003</v>
      </c>
      <c r="P759" s="8">
        <v>28.956</v>
      </c>
      <c r="Q759" s="8">
        <v>4.5</v>
      </c>
    </row>
    <row r="760" spans="1:17" x14ac:dyDescent="0.3">
      <c r="A760" s="8" t="s">
        <v>794</v>
      </c>
      <c r="B760" s="8" t="s">
        <v>18</v>
      </c>
      <c r="C760" s="8" t="s">
        <v>19</v>
      </c>
      <c r="D760" s="8" t="s">
        <v>20</v>
      </c>
      <c r="E760" s="8" t="s">
        <v>31</v>
      </c>
      <c r="F760" s="8" t="s">
        <v>44</v>
      </c>
      <c r="G760" s="8">
        <v>18.850000000000001</v>
      </c>
      <c r="H760" s="8">
        <v>10</v>
      </c>
      <c r="I760" s="8">
        <v>9.4250000000000007</v>
      </c>
      <c r="J760" s="8">
        <v>197.92500000000001</v>
      </c>
      <c r="K760" s="17">
        <v>43523</v>
      </c>
      <c r="L760" s="74">
        <v>0.76666666666666672</v>
      </c>
      <c r="M760" s="8" t="s">
        <v>23</v>
      </c>
      <c r="N760" s="8">
        <v>188.5</v>
      </c>
      <c r="O760" s="8">
        <v>4.7619047620000003</v>
      </c>
      <c r="P760" s="8">
        <v>9.4250000000000007</v>
      </c>
      <c r="Q760" s="8">
        <v>5.6</v>
      </c>
    </row>
    <row r="761" spans="1:17" x14ac:dyDescent="0.3">
      <c r="A761" s="8" t="s">
        <v>795</v>
      </c>
      <c r="B761" s="8" t="s">
        <v>18</v>
      </c>
      <c r="C761" s="8" t="s">
        <v>19</v>
      </c>
      <c r="D761" s="8" t="s">
        <v>27</v>
      </c>
      <c r="E761" s="8" t="s">
        <v>21</v>
      </c>
      <c r="F761" s="8" t="s">
        <v>44</v>
      </c>
      <c r="G761" s="8">
        <v>55.39</v>
      </c>
      <c r="H761" s="8">
        <v>4</v>
      </c>
      <c r="I761" s="8">
        <v>11.077999999999999</v>
      </c>
      <c r="J761" s="8">
        <v>232.63800000000001</v>
      </c>
      <c r="K761" s="17">
        <v>43549</v>
      </c>
      <c r="L761" s="74">
        <v>0.6381944444444444</v>
      </c>
      <c r="M761" s="8" t="s">
        <v>23</v>
      </c>
      <c r="N761" s="8">
        <v>221.56</v>
      </c>
      <c r="O761" s="8">
        <v>4.7619047620000003</v>
      </c>
      <c r="P761" s="8">
        <v>11.077999999999999</v>
      </c>
      <c r="Q761" s="8">
        <v>8</v>
      </c>
    </row>
    <row r="762" spans="1:17" x14ac:dyDescent="0.3">
      <c r="A762" s="8" t="s">
        <v>796</v>
      </c>
      <c r="B762" s="8" t="s">
        <v>42</v>
      </c>
      <c r="C762" s="8" t="s">
        <v>43</v>
      </c>
      <c r="D762" s="8" t="s">
        <v>20</v>
      </c>
      <c r="E762" s="8" t="s">
        <v>21</v>
      </c>
      <c r="F762" s="8" t="s">
        <v>44</v>
      </c>
      <c r="G762" s="8">
        <v>77.2</v>
      </c>
      <c r="H762" s="8">
        <v>10</v>
      </c>
      <c r="I762" s="8">
        <v>38.6</v>
      </c>
      <c r="J762" s="8">
        <v>810.6</v>
      </c>
      <c r="K762" s="17">
        <v>43507</v>
      </c>
      <c r="L762" s="74">
        <v>0.44305555555555554</v>
      </c>
      <c r="M762" s="8" t="s">
        <v>33</v>
      </c>
      <c r="N762" s="8">
        <v>772</v>
      </c>
      <c r="O762" s="8">
        <v>4.7619047620000003</v>
      </c>
      <c r="P762" s="8">
        <v>38.6</v>
      </c>
      <c r="Q762" s="8">
        <v>5.6</v>
      </c>
    </row>
    <row r="763" spans="1:17" x14ac:dyDescent="0.3">
      <c r="A763" s="8" t="s">
        <v>797</v>
      </c>
      <c r="B763" s="8" t="s">
        <v>42</v>
      </c>
      <c r="C763" s="8" t="s">
        <v>43</v>
      </c>
      <c r="D763" s="8" t="s">
        <v>27</v>
      </c>
      <c r="E763" s="8" t="s">
        <v>31</v>
      </c>
      <c r="F763" s="8" t="s">
        <v>28</v>
      </c>
      <c r="G763" s="8">
        <v>72.13</v>
      </c>
      <c r="H763" s="8">
        <v>10</v>
      </c>
      <c r="I763" s="8">
        <v>36.064999999999998</v>
      </c>
      <c r="J763" s="8">
        <v>757.36500000000001</v>
      </c>
      <c r="K763" s="17">
        <v>43496</v>
      </c>
      <c r="L763" s="74">
        <v>0.6333333333333333</v>
      </c>
      <c r="M763" s="8" t="s">
        <v>33</v>
      </c>
      <c r="N763" s="8">
        <v>721.3</v>
      </c>
      <c r="O763" s="8">
        <v>4.7619047620000003</v>
      </c>
      <c r="P763" s="8">
        <v>36.064999999999998</v>
      </c>
      <c r="Q763" s="8">
        <v>4.2</v>
      </c>
    </row>
    <row r="764" spans="1:17" x14ac:dyDescent="0.3">
      <c r="A764" s="8" t="s">
        <v>798</v>
      </c>
      <c r="B764" s="8" t="s">
        <v>18</v>
      </c>
      <c r="C764" s="8" t="s">
        <v>19</v>
      </c>
      <c r="D764" s="8" t="s">
        <v>20</v>
      </c>
      <c r="E764" s="8" t="s">
        <v>21</v>
      </c>
      <c r="F764" s="8" t="s">
        <v>46</v>
      </c>
      <c r="G764" s="8">
        <v>63.88</v>
      </c>
      <c r="H764" s="8">
        <v>8</v>
      </c>
      <c r="I764" s="8">
        <v>25.552</v>
      </c>
      <c r="J764" s="8">
        <v>536.59199999999998</v>
      </c>
      <c r="K764" s="17">
        <v>43485</v>
      </c>
      <c r="L764" s="74">
        <v>0.7416666666666667</v>
      </c>
      <c r="M764" s="8" t="s">
        <v>23</v>
      </c>
      <c r="N764" s="8">
        <v>511.04</v>
      </c>
      <c r="O764" s="8">
        <v>4.7619047620000003</v>
      </c>
      <c r="P764" s="8">
        <v>25.552</v>
      </c>
      <c r="Q764" s="8">
        <v>9.9</v>
      </c>
    </row>
    <row r="765" spans="1:17" x14ac:dyDescent="0.3">
      <c r="A765" s="8" t="s">
        <v>799</v>
      </c>
      <c r="B765" s="8" t="s">
        <v>18</v>
      </c>
      <c r="C765" s="8" t="s">
        <v>19</v>
      </c>
      <c r="D765" s="8" t="s">
        <v>20</v>
      </c>
      <c r="E765" s="8" t="s">
        <v>21</v>
      </c>
      <c r="F765" s="8" t="s">
        <v>22</v>
      </c>
      <c r="G765" s="8">
        <v>10.69</v>
      </c>
      <c r="H765" s="8">
        <v>5</v>
      </c>
      <c r="I765" s="8">
        <v>2.6724999999999999</v>
      </c>
      <c r="J765" s="8">
        <v>56.122500000000002</v>
      </c>
      <c r="K765" s="17">
        <v>43550</v>
      </c>
      <c r="L765" s="74">
        <v>0.46319444444444446</v>
      </c>
      <c r="M765" s="8" t="s">
        <v>23</v>
      </c>
      <c r="N765" s="8">
        <v>53.45</v>
      </c>
      <c r="O765" s="8">
        <v>4.7619047620000003</v>
      </c>
      <c r="P765" s="8">
        <v>2.6724999999999999</v>
      </c>
      <c r="Q765" s="8">
        <v>7.6</v>
      </c>
    </row>
    <row r="766" spans="1:17" x14ac:dyDescent="0.3">
      <c r="A766" s="8" t="s">
        <v>800</v>
      </c>
      <c r="B766" s="8" t="s">
        <v>18</v>
      </c>
      <c r="C766" s="8" t="s">
        <v>19</v>
      </c>
      <c r="D766" s="8" t="s">
        <v>20</v>
      </c>
      <c r="E766" s="8" t="s">
        <v>31</v>
      </c>
      <c r="F766" s="8" t="s">
        <v>22</v>
      </c>
      <c r="G766" s="8">
        <v>55.5</v>
      </c>
      <c r="H766" s="8">
        <v>4</v>
      </c>
      <c r="I766" s="8">
        <v>11.1</v>
      </c>
      <c r="J766" s="8">
        <v>233.1</v>
      </c>
      <c r="K766" s="17">
        <v>43485</v>
      </c>
      <c r="L766" s="74">
        <v>0.65833333333333333</v>
      </c>
      <c r="M766" s="8" t="s">
        <v>33</v>
      </c>
      <c r="N766" s="8">
        <v>222</v>
      </c>
      <c r="O766" s="8">
        <v>4.7619047620000003</v>
      </c>
      <c r="P766" s="8">
        <v>11.1</v>
      </c>
      <c r="Q766" s="8">
        <v>6.6</v>
      </c>
    </row>
    <row r="767" spans="1:17" x14ac:dyDescent="0.3">
      <c r="A767" s="8" t="s">
        <v>801</v>
      </c>
      <c r="B767" s="8" t="s">
        <v>42</v>
      </c>
      <c r="C767" s="8" t="s">
        <v>43</v>
      </c>
      <c r="D767" s="8" t="s">
        <v>27</v>
      </c>
      <c r="E767" s="8" t="s">
        <v>21</v>
      </c>
      <c r="F767" s="8" t="s">
        <v>32</v>
      </c>
      <c r="G767" s="8">
        <v>95.46</v>
      </c>
      <c r="H767" s="8">
        <v>8</v>
      </c>
      <c r="I767" s="8">
        <v>38.183999999999997</v>
      </c>
      <c r="J767" s="8">
        <v>801.86400000000003</v>
      </c>
      <c r="K767" s="17">
        <v>43529</v>
      </c>
      <c r="L767" s="74">
        <v>0.81944444444444442</v>
      </c>
      <c r="M767" s="8" t="s">
        <v>23</v>
      </c>
      <c r="N767" s="8">
        <v>763.68</v>
      </c>
      <c r="O767" s="8">
        <v>4.7619047620000003</v>
      </c>
      <c r="P767" s="8">
        <v>38.183999999999997</v>
      </c>
      <c r="Q767" s="8">
        <v>4.7</v>
      </c>
    </row>
    <row r="768" spans="1:17" x14ac:dyDescent="0.3">
      <c r="A768" s="8" t="s">
        <v>802</v>
      </c>
      <c r="B768" s="8" t="s">
        <v>25</v>
      </c>
      <c r="C768" s="8" t="s">
        <v>26</v>
      </c>
      <c r="D768" s="8" t="s">
        <v>27</v>
      </c>
      <c r="E768" s="8" t="s">
        <v>21</v>
      </c>
      <c r="F768" s="8" t="s">
        <v>46</v>
      </c>
      <c r="G768" s="8">
        <v>76.06</v>
      </c>
      <c r="H768" s="8">
        <v>3</v>
      </c>
      <c r="I768" s="8">
        <v>11.409000000000001</v>
      </c>
      <c r="J768" s="8">
        <v>239.589</v>
      </c>
      <c r="K768" s="17">
        <v>43470</v>
      </c>
      <c r="L768" s="74">
        <v>0.85416666666666663</v>
      </c>
      <c r="M768" s="8" t="s">
        <v>33</v>
      </c>
      <c r="N768" s="8">
        <v>228.18</v>
      </c>
      <c r="O768" s="8">
        <v>4.7619047620000003</v>
      </c>
      <c r="P768" s="8">
        <v>11.409000000000001</v>
      </c>
      <c r="Q768" s="8">
        <v>9.8000000000000007</v>
      </c>
    </row>
    <row r="769" spans="1:17" x14ac:dyDescent="0.3">
      <c r="A769" s="8" t="s">
        <v>803</v>
      </c>
      <c r="B769" s="8" t="s">
        <v>42</v>
      </c>
      <c r="C769" s="8" t="s">
        <v>43</v>
      </c>
      <c r="D769" s="8" t="s">
        <v>27</v>
      </c>
      <c r="E769" s="8" t="s">
        <v>31</v>
      </c>
      <c r="F769" s="8" t="s">
        <v>36</v>
      </c>
      <c r="G769" s="8">
        <v>13.69</v>
      </c>
      <c r="H769" s="8">
        <v>6</v>
      </c>
      <c r="I769" s="8">
        <v>4.1070000000000002</v>
      </c>
      <c r="J769" s="8">
        <v>86.247</v>
      </c>
      <c r="K769" s="17">
        <v>43509</v>
      </c>
      <c r="L769" s="74">
        <v>0.58263888888888893</v>
      </c>
      <c r="M769" s="8" t="s">
        <v>29</v>
      </c>
      <c r="N769" s="8">
        <v>82.14</v>
      </c>
      <c r="O769" s="8">
        <v>4.7619047620000003</v>
      </c>
      <c r="P769" s="8">
        <v>4.1070000000000002</v>
      </c>
      <c r="Q769" s="8">
        <v>6.3</v>
      </c>
    </row>
    <row r="770" spans="1:17" x14ac:dyDescent="0.3">
      <c r="A770" s="8" t="s">
        <v>804</v>
      </c>
      <c r="B770" s="8" t="s">
        <v>42</v>
      </c>
      <c r="C770" s="8" t="s">
        <v>43</v>
      </c>
      <c r="D770" s="8" t="s">
        <v>27</v>
      </c>
      <c r="E770" s="8" t="s">
        <v>21</v>
      </c>
      <c r="F770" s="8" t="s">
        <v>28</v>
      </c>
      <c r="G770" s="8">
        <v>95.64</v>
      </c>
      <c r="H770" s="8">
        <v>4</v>
      </c>
      <c r="I770" s="8">
        <v>19.128</v>
      </c>
      <c r="J770" s="8">
        <v>401.68799999999999</v>
      </c>
      <c r="K770" s="17">
        <v>43540</v>
      </c>
      <c r="L770" s="74">
        <v>0.78541666666666665</v>
      </c>
      <c r="M770" s="8" t="s">
        <v>29</v>
      </c>
      <c r="N770" s="8">
        <v>382.56</v>
      </c>
      <c r="O770" s="8">
        <v>4.7619047620000003</v>
      </c>
      <c r="P770" s="8">
        <v>19.128</v>
      </c>
      <c r="Q770" s="8">
        <v>7.9</v>
      </c>
    </row>
    <row r="771" spans="1:17" x14ac:dyDescent="0.3">
      <c r="A771" s="8" t="s">
        <v>805</v>
      </c>
      <c r="B771" s="8" t="s">
        <v>18</v>
      </c>
      <c r="C771" s="8" t="s">
        <v>19</v>
      </c>
      <c r="D771" s="8" t="s">
        <v>27</v>
      </c>
      <c r="E771" s="8" t="s">
        <v>21</v>
      </c>
      <c r="F771" s="8" t="s">
        <v>32</v>
      </c>
      <c r="G771" s="8">
        <v>11.43</v>
      </c>
      <c r="H771" s="8">
        <v>6</v>
      </c>
      <c r="I771" s="8">
        <v>3.4289999999999998</v>
      </c>
      <c r="J771" s="8">
        <v>72.009</v>
      </c>
      <c r="K771" s="17">
        <v>43480</v>
      </c>
      <c r="L771" s="74">
        <v>0.72499999999999998</v>
      </c>
      <c r="M771" s="8" t="s">
        <v>29</v>
      </c>
      <c r="N771" s="8">
        <v>68.58</v>
      </c>
      <c r="O771" s="8">
        <v>4.7619047620000003</v>
      </c>
      <c r="P771" s="8">
        <v>3.4289999999999998</v>
      </c>
      <c r="Q771" s="8">
        <v>7.7</v>
      </c>
    </row>
    <row r="772" spans="1:17" x14ac:dyDescent="0.3">
      <c r="A772" s="8" t="s">
        <v>806</v>
      </c>
      <c r="B772" s="8" t="s">
        <v>42</v>
      </c>
      <c r="C772" s="8" t="s">
        <v>43</v>
      </c>
      <c r="D772" s="8" t="s">
        <v>20</v>
      </c>
      <c r="E772" s="8" t="s">
        <v>21</v>
      </c>
      <c r="F772" s="8" t="s">
        <v>36</v>
      </c>
      <c r="G772" s="8">
        <v>95.54</v>
      </c>
      <c r="H772" s="8">
        <v>4</v>
      </c>
      <c r="I772" s="8">
        <v>19.108000000000001</v>
      </c>
      <c r="J772" s="8">
        <v>401.26799999999997</v>
      </c>
      <c r="K772" s="17">
        <v>43522</v>
      </c>
      <c r="L772" s="74">
        <v>0.49861111111111112</v>
      </c>
      <c r="M772" s="8" t="s">
        <v>23</v>
      </c>
      <c r="N772" s="8">
        <v>382.16</v>
      </c>
      <c r="O772" s="8">
        <v>4.7619047620000003</v>
      </c>
      <c r="P772" s="8">
        <v>19.108000000000001</v>
      </c>
      <c r="Q772" s="8">
        <v>4.5</v>
      </c>
    </row>
    <row r="773" spans="1:17" x14ac:dyDescent="0.3">
      <c r="A773" s="8" t="s">
        <v>807</v>
      </c>
      <c r="B773" s="8" t="s">
        <v>25</v>
      </c>
      <c r="C773" s="8" t="s">
        <v>26</v>
      </c>
      <c r="D773" s="8" t="s">
        <v>20</v>
      </c>
      <c r="E773" s="8" t="s">
        <v>21</v>
      </c>
      <c r="F773" s="8" t="s">
        <v>22</v>
      </c>
      <c r="G773" s="8">
        <v>85.87</v>
      </c>
      <c r="H773" s="8">
        <v>7</v>
      </c>
      <c r="I773" s="8">
        <v>30.054500000000001</v>
      </c>
      <c r="J773" s="8">
        <v>631.14449999999999</v>
      </c>
      <c r="K773" s="17">
        <v>43523</v>
      </c>
      <c r="L773" s="74">
        <v>0.79236111111111107</v>
      </c>
      <c r="M773" s="8" t="s">
        <v>33</v>
      </c>
      <c r="N773" s="8">
        <v>601.09</v>
      </c>
      <c r="O773" s="8">
        <v>4.7619047620000003</v>
      </c>
      <c r="P773" s="8">
        <v>30.054500000000001</v>
      </c>
      <c r="Q773" s="8">
        <v>8</v>
      </c>
    </row>
    <row r="774" spans="1:17" x14ac:dyDescent="0.3">
      <c r="A774" s="8" t="s">
        <v>808</v>
      </c>
      <c r="B774" s="8" t="s">
        <v>25</v>
      </c>
      <c r="C774" s="8" t="s">
        <v>26</v>
      </c>
      <c r="D774" s="8" t="s">
        <v>20</v>
      </c>
      <c r="E774" s="8" t="s">
        <v>21</v>
      </c>
      <c r="F774" s="8" t="s">
        <v>36</v>
      </c>
      <c r="G774" s="8">
        <v>67.989999999999995</v>
      </c>
      <c r="H774" s="8">
        <v>7</v>
      </c>
      <c r="I774" s="8">
        <v>23.796500000000002</v>
      </c>
      <c r="J774" s="8">
        <v>499.72649999999999</v>
      </c>
      <c r="K774" s="17">
        <v>43513</v>
      </c>
      <c r="L774" s="74">
        <v>0.70138888888888884</v>
      </c>
      <c r="M774" s="8" t="s">
        <v>23</v>
      </c>
      <c r="N774" s="8">
        <v>475.93</v>
      </c>
      <c r="O774" s="8">
        <v>4.7619047620000003</v>
      </c>
      <c r="P774" s="8">
        <v>23.796500000000002</v>
      </c>
      <c r="Q774" s="8">
        <v>5.7</v>
      </c>
    </row>
    <row r="775" spans="1:17" x14ac:dyDescent="0.3">
      <c r="A775" s="8" t="s">
        <v>809</v>
      </c>
      <c r="B775" s="8" t="s">
        <v>25</v>
      </c>
      <c r="C775" s="8" t="s">
        <v>26</v>
      </c>
      <c r="D775" s="8" t="s">
        <v>27</v>
      </c>
      <c r="E775" s="8" t="s">
        <v>21</v>
      </c>
      <c r="F775" s="8" t="s">
        <v>44</v>
      </c>
      <c r="G775" s="8">
        <v>52.42</v>
      </c>
      <c r="H775" s="8">
        <v>1</v>
      </c>
      <c r="I775" s="8">
        <v>2.621</v>
      </c>
      <c r="J775" s="8">
        <v>55.040999999999997</v>
      </c>
      <c r="K775" s="17">
        <v>43502</v>
      </c>
      <c r="L775" s="74">
        <v>0.43194444444444446</v>
      </c>
      <c r="M775" s="8" t="s">
        <v>33</v>
      </c>
      <c r="N775" s="8">
        <v>52.42</v>
      </c>
      <c r="O775" s="8">
        <v>4.7619047620000003</v>
      </c>
      <c r="P775" s="8">
        <v>2.621</v>
      </c>
      <c r="Q775" s="8">
        <v>6.3</v>
      </c>
    </row>
    <row r="776" spans="1:17" x14ac:dyDescent="0.3">
      <c r="A776" s="8" t="s">
        <v>810</v>
      </c>
      <c r="B776" s="8" t="s">
        <v>25</v>
      </c>
      <c r="C776" s="8" t="s">
        <v>26</v>
      </c>
      <c r="D776" s="8" t="s">
        <v>20</v>
      </c>
      <c r="E776" s="8" t="s">
        <v>31</v>
      </c>
      <c r="F776" s="8" t="s">
        <v>44</v>
      </c>
      <c r="G776" s="8">
        <v>65.650000000000006</v>
      </c>
      <c r="H776" s="8">
        <v>2</v>
      </c>
      <c r="I776" s="8">
        <v>6.5650000000000004</v>
      </c>
      <c r="J776" s="8">
        <v>137.86500000000001</v>
      </c>
      <c r="K776" s="17">
        <v>43482</v>
      </c>
      <c r="L776" s="74">
        <v>0.69861111111111107</v>
      </c>
      <c r="M776" s="8" t="s">
        <v>29</v>
      </c>
      <c r="N776" s="8">
        <v>131.30000000000001</v>
      </c>
      <c r="O776" s="8">
        <v>4.7619047620000003</v>
      </c>
      <c r="P776" s="8">
        <v>6.5650000000000004</v>
      </c>
      <c r="Q776" s="8">
        <v>6</v>
      </c>
    </row>
    <row r="777" spans="1:17" x14ac:dyDescent="0.3">
      <c r="A777" s="8" t="s">
        <v>811</v>
      </c>
      <c r="B777" s="8" t="s">
        <v>42</v>
      </c>
      <c r="C777" s="8" t="s">
        <v>43</v>
      </c>
      <c r="D777" s="8" t="s">
        <v>27</v>
      </c>
      <c r="E777" s="8" t="s">
        <v>21</v>
      </c>
      <c r="F777" s="8" t="s">
        <v>44</v>
      </c>
      <c r="G777" s="8">
        <v>28.86</v>
      </c>
      <c r="H777" s="8">
        <v>5</v>
      </c>
      <c r="I777" s="8">
        <v>7.2149999999999999</v>
      </c>
      <c r="J777" s="8">
        <v>151.51499999999999</v>
      </c>
      <c r="K777" s="17">
        <v>43487</v>
      </c>
      <c r="L777" s="74">
        <v>0.75555555555555554</v>
      </c>
      <c r="M777" s="8" t="s">
        <v>33</v>
      </c>
      <c r="N777" s="8">
        <v>144.30000000000001</v>
      </c>
      <c r="O777" s="8">
        <v>4.7619047620000003</v>
      </c>
      <c r="P777" s="8">
        <v>7.2149999999999999</v>
      </c>
      <c r="Q777" s="8">
        <v>8</v>
      </c>
    </row>
    <row r="778" spans="1:17" x14ac:dyDescent="0.3">
      <c r="A778" s="8" t="s">
        <v>812</v>
      </c>
      <c r="B778" s="8" t="s">
        <v>25</v>
      </c>
      <c r="C778" s="8" t="s">
        <v>26</v>
      </c>
      <c r="D778" s="8" t="s">
        <v>20</v>
      </c>
      <c r="E778" s="8" t="s">
        <v>31</v>
      </c>
      <c r="F778" s="8" t="s">
        <v>22</v>
      </c>
      <c r="G778" s="8">
        <v>65.31</v>
      </c>
      <c r="H778" s="8">
        <v>7</v>
      </c>
      <c r="I778" s="8">
        <v>22.858499999999999</v>
      </c>
      <c r="J778" s="8">
        <v>480.02850000000001</v>
      </c>
      <c r="K778" s="17">
        <v>43529</v>
      </c>
      <c r="L778" s="74">
        <v>0.75138888888888888</v>
      </c>
      <c r="M778" s="8" t="s">
        <v>33</v>
      </c>
      <c r="N778" s="8">
        <v>457.17</v>
      </c>
      <c r="O778" s="8">
        <v>4.7619047620000003</v>
      </c>
      <c r="P778" s="8">
        <v>22.858499999999999</v>
      </c>
      <c r="Q778" s="8">
        <v>4.2</v>
      </c>
    </row>
    <row r="779" spans="1:17" x14ac:dyDescent="0.3">
      <c r="A779" s="8" t="s">
        <v>813</v>
      </c>
      <c r="B779" s="8" t="s">
        <v>42</v>
      </c>
      <c r="C779" s="8" t="s">
        <v>43</v>
      </c>
      <c r="D779" s="8" t="s">
        <v>27</v>
      </c>
      <c r="E779" s="8" t="s">
        <v>31</v>
      </c>
      <c r="F779" s="8" t="s">
        <v>36</v>
      </c>
      <c r="G779" s="8">
        <v>93.38</v>
      </c>
      <c r="H779" s="8">
        <v>1</v>
      </c>
      <c r="I779" s="8">
        <v>4.6689999999999996</v>
      </c>
      <c r="J779" s="8">
        <v>98.049000000000007</v>
      </c>
      <c r="K779" s="17">
        <v>43468</v>
      </c>
      <c r="L779" s="74">
        <v>0.54652777777777772</v>
      </c>
      <c r="M779" s="8" t="s">
        <v>29</v>
      </c>
      <c r="N779" s="8">
        <v>93.38</v>
      </c>
      <c r="O779" s="8">
        <v>4.7619047620000003</v>
      </c>
      <c r="P779" s="8">
        <v>4.6689999999999996</v>
      </c>
      <c r="Q779" s="8">
        <v>9.6</v>
      </c>
    </row>
    <row r="780" spans="1:17" x14ac:dyDescent="0.3">
      <c r="A780" s="8" t="s">
        <v>814</v>
      </c>
      <c r="B780" s="8" t="s">
        <v>25</v>
      </c>
      <c r="C780" s="8" t="s">
        <v>26</v>
      </c>
      <c r="D780" s="8" t="s">
        <v>20</v>
      </c>
      <c r="E780" s="8" t="s">
        <v>31</v>
      </c>
      <c r="F780" s="8" t="s">
        <v>36</v>
      </c>
      <c r="G780" s="8">
        <v>25.25</v>
      </c>
      <c r="H780" s="8">
        <v>5</v>
      </c>
      <c r="I780" s="8">
        <v>6.3125</v>
      </c>
      <c r="J780" s="8">
        <v>132.5625</v>
      </c>
      <c r="K780" s="17">
        <v>43544</v>
      </c>
      <c r="L780" s="74">
        <v>0.74444444444444446</v>
      </c>
      <c r="M780" s="8" t="s">
        <v>29</v>
      </c>
      <c r="N780" s="8">
        <v>126.25</v>
      </c>
      <c r="O780" s="8">
        <v>4.7619047620000003</v>
      </c>
      <c r="P780" s="8">
        <v>6.3125</v>
      </c>
      <c r="Q780" s="8">
        <v>6.1</v>
      </c>
    </row>
    <row r="781" spans="1:17" x14ac:dyDescent="0.3">
      <c r="A781" s="8" t="s">
        <v>815</v>
      </c>
      <c r="B781" s="8" t="s">
        <v>42</v>
      </c>
      <c r="C781" s="8" t="s">
        <v>43</v>
      </c>
      <c r="D781" s="8" t="s">
        <v>20</v>
      </c>
      <c r="E781" s="8" t="s">
        <v>31</v>
      </c>
      <c r="F781" s="8" t="s">
        <v>28</v>
      </c>
      <c r="G781" s="8">
        <v>87.87</v>
      </c>
      <c r="H781" s="8">
        <v>9</v>
      </c>
      <c r="I781" s="8">
        <v>39.541499999999999</v>
      </c>
      <c r="J781" s="8">
        <v>830.37149999999997</v>
      </c>
      <c r="K781" s="17">
        <v>43496</v>
      </c>
      <c r="L781" s="74">
        <v>0.85555555555555551</v>
      </c>
      <c r="M781" s="8" t="s">
        <v>23</v>
      </c>
      <c r="N781" s="8">
        <v>790.83</v>
      </c>
      <c r="O781" s="8">
        <v>4.7619047620000003</v>
      </c>
      <c r="P781" s="8">
        <v>39.541499999999999</v>
      </c>
      <c r="Q781" s="8">
        <v>5.6</v>
      </c>
    </row>
    <row r="782" spans="1:17" x14ac:dyDescent="0.3">
      <c r="A782" s="8" t="s">
        <v>816</v>
      </c>
      <c r="B782" s="8" t="s">
        <v>25</v>
      </c>
      <c r="C782" s="8" t="s">
        <v>26</v>
      </c>
      <c r="D782" s="8" t="s">
        <v>27</v>
      </c>
      <c r="E782" s="8" t="s">
        <v>31</v>
      </c>
      <c r="F782" s="8" t="s">
        <v>22</v>
      </c>
      <c r="G782" s="8">
        <v>21.8</v>
      </c>
      <c r="H782" s="8">
        <v>8</v>
      </c>
      <c r="I782" s="8">
        <v>8.7200000000000006</v>
      </c>
      <c r="J782" s="8">
        <v>183.12</v>
      </c>
      <c r="K782" s="17">
        <v>43515</v>
      </c>
      <c r="L782" s="74">
        <v>0.80833333333333335</v>
      </c>
      <c r="M782" s="8" t="s">
        <v>29</v>
      </c>
      <c r="N782" s="8">
        <v>174.4</v>
      </c>
      <c r="O782" s="8">
        <v>4.7619047620000003</v>
      </c>
      <c r="P782" s="8">
        <v>8.7200000000000006</v>
      </c>
      <c r="Q782" s="8">
        <v>8.3000000000000007</v>
      </c>
    </row>
    <row r="783" spans="1:17" x14ac:dyDescent="0.3">
      <c r="A783" s="8" t="s">
        <v>817</v>
      </c>
      <c r="B783" s="8" t="s">
        <v>18</v>
      </c>
      <c r="C783" s="8" t="s">
        <v>19</v>
      </c>
      <c r="D783" s="8" t="s">
        <v>27</v>
      </c>
      <c r="E783" s="8" t="s">
        <v>21</v>
      </c>
      <c r="F783" s="8" t="s">
        <v>36</v>
      </c>
      <c r="G783" s="8">
        <v>94.76</v>
      </c>
      <c r="H783" s="8">
        <v>4</v>
      </c>
      <c r="I783" s="8">
        <v>18.952000000000002</v>
      </c>
      <c r="J783" s="8">
        <v>397.99200000000002</v>
      </c>
      <c r="K783" s="17">
        <v>43507</v>
      </c>
      <c r="L783" s="74">
        <v>0.67083333333333328</v>
      </c>
      <c r="M783" s="8" t="s">
        <v>23</v>
      </c>
      <c r="N783" s="8">
        <v>379.04</v>
      </c>
      <c r="O783" s="8">
        <v>4.7619047620000003</v>
      </c>
      <c r="P783" s="8">
        <v>18.952000000000002</v>
      </c>
      <c r="Q783" s="8">
        <v>7.8</v>
      </c>
    </row>
    <row r="784" spans="1:17" x14ac:dyDescent="0.3">
      <c r="A784" s="8" t="s">
        <v>818</v>
      </c>
      <c r="B784" s="8" t="s">
        <v>18</v>
      </c>
      <c r="C784" s="8" t="s">
        <v>19</v>
      </c>
      <c r="D784" s="8" t="s">
        <v>20</v>
      </c>
      <c r="E784" s="8" t="s">
        <v>21</v>
      </c>
      <c r="F784" s="8" t="s">
        <v>46</v>
      </c>
      <c r="G784" s="8">
        <v>30.62</v>
      </c>
      <c r="H784" s="8">
        <v>1</v>
      </c>
      <c r="I784" s="8">
        <v>1.5309999999999999</v>
      </c>
      <c r="J784" s="8">
        <v>32.151000000000003</v>
      </c>
      <c r="K784" s="17">
        <v>43501</v>
      </c>
      <c r="L784" s="74">
        <v>0.59305555555555556</v>
      </c>
      <c r="M784" s="8" t="s">
        <v>33</v>
      </c>
      <c r="N784" s="8">
        <v>30.62</v>
      </c>
      <c r="O784" s="8">
        <v>4.7619047620000003</v>
      </c>
      <c r="P784" s="8">
        <v>1.5309999999999999</v>
      </c>
      <c r="Q784" s="8">
        <v>4.0999999999999996</v>
      </c>
    </row>
    <row r="785" spans="1:17" x14ac:dyDescent="0.3">
      <c r="A785" s="8" t="s">
        <v>819</v>
      </c>
      <c r="B785" s="8" t="s">
        <v>25</v>
      </c>
      <c r="C785" s="8" t="s">
        <v>26</v>
      </c>
      <c r="D785" s="8" t="s">
        <v>27</v>
      </c>
      <c r="E785" s="8" t="s">
        <v>21</v>
      </c>
      <c r="F785" s="8" t="s">
        <v>32</v>
      </c>
      <c r="G785" s="8">
        <v>44.01</v>
      </c>
      <c r="H785" s="8">
        <v>8</v>
      </c>
      <c r="I785" s="8">
        <v>17.603999999999999</v>
      </c>
      <c r="J785" s="8">
        <v>369.68400000000003</v>
      </c>
      <c r="K785" s="17">
        <v>43527</v>
      </c>
      <c r="L785" s="74">
        <v>0.73333333333333328</v>
      </c>
      <c r="M785" s="8" t="s">
        <v>29</v>
      </c>
      <c r="N785" s="8">
        <v>352.08</v>
      </c>
      <c r="O785" s="8">
        <v>4.7619047620000003</v>
      </c>
      <c r="P785" s="8">
        <v>17.603999999999999</v>
      </c>
      <c r="Q785" s="8">
        <v>8.8000000000000007</v>
      </c>
    </row>
    <row r="786" spans="1:17" x14ac:dyDescent="0.3">
      <c r="A786" s="8" t="s">
        <v>820</v>
      </c>
      <c r="B786" s="8" t="s">
        <v>25</v>
      </c>
      <c r="C786" s="8" t="s">
        <v>26</v>
      </c>
      <c r="D786" s="8" t="s">
        <v>20</v>
      </c>
      <c r="E786" s="8" t="s">
        <v>21</v>
      </c>
      <c r="F786" s="8" t="s">
        <v>22</v>
      </c>
      <c r="G786" s="8">
        <v>10.16</v>
      </c>
      <c r="H786" s="8">
        <v>5</v>
      </c>
      <c r="I786" s="8">
        <v>2.54</v>
      </c>
      <c r="J786" s="8">
        <v>53.34</v>
      </c>
      <c r="K786" s="17">
        <v>43520</v>
      </c>
      <c r="L786" s="74">
        <v>0.54722222222222228</v>
      </c>
      <c r="M786" s="8" t="s">
        <v>23</v>
      </c>
      <c r="N786" s="8">
        <v>50.8</v>
      </c>
      <c r="O786" s="8">
        <v>4.7619047620000003</v>
      </c>
      <c r="P786" s="8">
        <v>2.54</v>
      </c>
      <c r="Q786" s="8">
        <v>4.0999999999999996</v>
      </c>
    </row>
    <row r="787" spans="1:17" x14ac:dyDescent="0.3">
      <c r="A787" s="8" t="s">
        <v>821</v>
      </c>
      <c r="B787" s="8" t="s">
        <v>18</v>
      </c>
      <c r="C787" s="8" t="s">
        <v>19</v>
      </c>
      <c r="D787" s="8" t="s">
        <v>27</v>
      </c>
      <c r="E787" s="8" t="s">
        <v>31</v>
      </c>
      <c r="F787" s="8" t="s">
        <v>28</v>
      </c>
      <c r="G787" s="8">
        <v>74.58</v>
      </c>
      <c r="H787" s="8">
        <v>7</v>
      </c>
      <c r="I787" s="8">
        <v>26.103000000000002</v>
      </c>
      <c r="J787" s="8">
        <v>548.16300000000001</v>
      </c>
      <c r="K787" s="17">
        <v>43500</v>
      </c>
      <c r="L787" s="74">
        <v>0.67291666666666672</v>
      </c>
      <c r="M787" s="8" t="s">
        <v>33</v>
      </c>
      <c r="N787" s="8">
        <v>522.05999999999995</v>
      </c>
      <c r="O787" s="8">
        <v>4.7619047620000003</v>
      </c>
      <c r="P787" s="8">
        <v>26.103000000000002</v>
      </c>
      <c r="Q787" s="8">
        <v>9</v>
      </c>
    </row>
    <row r="788" spans="1:17" x14ac:dyDescent="0.3">
      <c r="A788" s="8" t="s">
        <v>822</v>
      </c>
      <c r="B788" s="8" t="s">
        <v>25</v>
      </c>
      <c r="C788" s="8" t="s">
        <v>26</v>
      </c>
      <c r="D788" s="8" t="s">
        <v>27</v>
      </c>
      <c r="E788" s="8" t="s">
        <v>31</v>
      </c>
      <c r="F788" s="8" t="s">
        <v>28</v>
      </c>
      <c r="G788" s="8">
        <v>71.89</v>
      </c>
      <c r="H788" s="8">
        <v>8</v>
      </c>
      <c r="I788" s="8">
        <v>28.756</v>
      </c>
      <c r="J788" s="8">
        <v>603.87599999999998</v>
      </c>
      <c r="K788" s="17">
        <v>43515</v>
      </c>
      <c r="L788" s="74">
        <v>0.48125000000000001</v>
      </c>
      <c r="M788" s="8" t="s">
        <v>23</v>
      </c>
      <c r="N788" s="8">
        <v>575.12</v>
      </c>
      <c r="O788" s="8">
        <v>4.7619047620000003</v>
      </c>
      <c r="P788" s="8">
        <v>28.756</v>
      </c>
      <c r="Q788" s="8">
        <v>5.5</v>
      </c>
    </row>
    <row r="789" spans="1:17" x14ac:dyDescent="0.3">
      <c r="A789" s="8" t="s">
        <v>823</v>
      </c>
      <c r="B789" s="8" t="s">
        <v>25</v>
      </c>
      <c r="C789" s="8" t="s">
        <v>26</v>
      </c>
      <c r="D789" s="8" t="s">
        <v>27</v>
      </c>
      <c r="E789" s="8" t="s">
        <v>21</v>
      </c>
      <c r="F789" s="8" t="s">
        <v>22</v>
      </c>
      <c r="G789" s="8">
        <v>10.99</v>
      </c>
      <c r="H789" s="8">
        <v>5</v>
      </c>
      <c r="I789" s="8">
        <v>2.7475000000000001</v>
      </c>
      <c r="J789" s="8">
        <v>57.697499999999998</v>
      </c>
      <c r="K789" s="17">
        <v>43488</v>
      </c>
      <c r="L789" s="74">
        <v>0.42916666666666664</v>
      </c>
      <c r="M789" s="8" t="s">
        <v>33</v>
      </c>
      <c r="N789" s="8">
        <v>54.95</v>
      </c>
      <c r="O789" s="8">
        <v>4.7619047620000003</v>
      </c>
      <c r="P789" s="8">
        <v>2.7475000000000001</v>
      </c>
      <c r="Q789" s="8">
        <v>9.3000000000000007</v>
      </c>
    </row>
    <row r="790" spans="1:17" x14ac:dyDescent="0.3">
      <c r="A790" s="8" t="s">
        <v>824</v>
      </c>
      <c r="B790" s="8" t="s">
        <v>25</v>
      </c>
      <c r="C790" s="8" t="s">
        <v>26</v>
      </c>
      <c r="D790" s="8" t="s">
        <v>20</v>
      </c>
      <c r="E790" s="8" t="s">
        <v>31</v>
      </c>
      <c r="F790" s="8" t="s">
        <v>22</v>
      </c>
      <c r="G790" s="8">
        <v>60.47</v>
      </c>
      <c r="H790" s="8">
        <v>3</v>
      </c>
      <c r="I790" s="8">
        <v>9.0704999999999991</v>
      </c>
      <c r="J790" s="8">
        <v>190.48050000000001</v>
      </c>
      <c r="K790" s="17">
        <v>43479</v>
      </c>
      <c r="L790" s="74">
        <v>0.4548611111111111</v>
      </c>
      <c r="M790" s="8" t="s">
        <v>33</v>
      </c>
      <c r="N790" s="8">
        <v>181.41</v>
      </c>
      <c r="O790" s="8">
        <v>4.7619047620000003</v>
      </c>
      <c r="P790" s="8">
        <v>9.0704999999999991</v>
      </c>
      <c r="Q790" s="8">
        <v>5.6</v>
      </c>
    </row>
    <row r="791" spans="1:17" x14ac:dyDescent="0.3">
      <c r="A791" s="8" t="s">
        <v>825</v>
      </c>
      <c r="B791" s="8" t="s">
        <v>18</v>
      </c>
      <c r="C791" s="8" t="s">
        <v>19</v>
      </c>
      <c r="D791" s="8" t="s">
        <v>27</v>
      </c>
      <c r="E791" s="8" t="s">
        <v>31</v>
      </c>
      <c r="F791" s="8" t="s">
        <v>36</v>
      </c>
      <c r="G791" s="8">
        <v>58.91</v>
      </c>
      <c r="H791" s="8">
        <v>7</v>
      </c>
      <c r="I791" s="8">
        <v>20.618500000000001</v>
      </c>
      <c r="J791" s="8">
        <v>432.98849999999999</v>
      </c>
      <c r="K791" s="17">
        <v>43482</v>
      </c>
      <c r="L791" s="74">
        <v>0.63541666666666663</v>
      </c>
      <c r="M791" s="8" t="s">
        <v>23</v>
      </c>
      <c r="N791" s="8">
        <v>412.37</v>
      </c>
      <c r="O791" s="8">
        <v>4.7619047620000003</v>
      </c>
      <c r="P791" s="8">
        <v>20.618500000000001</v>
      </c>
      <c r="Q791" s="8">
        <v>9.6999999999999993</v>
      </c>
    </row>
    <row r="792" spans="1:17" x14ac:dyDescent="0.3">
      <c r="A792" s="8" t="s">
        <v>826</v>
      </c>
      <c r="B792" s="8" t="s">
        <v>18</v>
      </c>
      <c r="C792" s="8" t="s">
        <v>19</v>
      </c>
      <c r="D792" s="8" t="s">
        <v>27</v>
      </c>
      <c r="E792" s="8" t="s">
        <v>31</v>
      </c>
      <c r="F792" s="8" t="s">
        <v>46</v>
      </c>
      <c r="G792" s="8">
        <v>46.41</v>
      </c>
      <c r="H792" s="8">
        <v>1</v>
      </c>
      <c r="I792" s="8">
        <v>2.3205</v>
      </c>
      <c r="J792" s="8">
        <v>48.730499999999999</v>
      </c>
      <c r="K792" s="17">
        <v>43527</v>
      </c>
      <c r="L792" s="74">
        <v>0.83750000000000002</v>
      </c>
      <c r="M792" s="8" t="s">
        <v>33</v>
      </c>
      <c r="N792" s="8">
        <v>46.41</v>
      </c>
      <c r="O792" s="8">
        <v>4.7619047620000003</v>
      </c>
      <c r="P792" s="8">
        <v>2.3205</v>
      </c>
      <c r="Q792" s="8">
        <v>4</v>
      </c>
    </row>
    <row r="793" spans="1:17" x14ac:dyDescent="0.3">
      <c r="A793" s="8" t="s">
        <v>827</v>
      </c>
      <c r="B793" s="8" t="s">
        <v>25</v>
      </c>
      <c r="C793" s="8" t="s">
        <v>26</v>
      </c>
      <c r="D793" s="8" t="s">
        <v>20</v>
      </c>
      <c r="E793" s="8" t="s">
        <v>31</v>
      </c>
      <c r="F793" s="8" t="s">
        <v>22</v>
      </c>
      <c r="G793" s="8">
        <v>68.55</v>
      </c>
      <c r="H793" s="8">
        <v>4</v>
      </c>
      <c r="I793" s="8">
        <v>13.71</v>
      </c>
      <c r="J793" s="8">
        <v>287.91000000000003</v>
      </c>
      <c r="K793" s="17">
        <v>43511</v>
      </c>
      <c r="L793" s="74">
        <v>0.84791666666666665</v>
      </c>
      <c r="M793" s="8" t="s">
        <v>33</v>
      </c>
      <c r="N793" s="8">
        <v>274.2</v>
      </c>
      <c r="O793" s="8">
        <v>4.7619047620000003</v>
      </c>
      <c r="P793" s="8">
        <v>13.71</v>
      </c>
      <c r="Q793" s="8">
        <v>9.1999999999999993</v>
      </c>
    </row>
    <row r="794" spans="1:17" x14ac:dyDescent="0.3">
      <c r="A794" s="8" t="s">
        <v>828</v>
      </c>
      <c r="B794" s="8" t="s">
        <v>42</v>
      </c>
      <c r="C794" s="8" t="s">
        <v>43</v>
      </c>
      <c r="D794" s="8" t="s">
        <v>27</v>
      </c>
      <c r="E794" s="8" t="s">
        <v>21</v>
      </c>
      <c r="F794" s="8" t="s">
        <v>32</v>
      </c>
      <c r="G794" s="8">
        <v>97.37</v>
      </c>
      <c r="H794" s="8">
        <v>10</v>
      </c>
      <c r="I794" s="8">
        <v>48.685000000000002</v>
      </c>
      <c r="J794" s="8">
        <v>1022.385</v>
      </c>
      <c r="K794" s="17">
        <v>43480</v>
      </c>
      <c r="L794" s="74">
        <v>0.57499999999999996</v>
      </c>
      <c r="M794" s="8" t="s">
        <v>33</v>
      </c>
      <c r="N794" s="8">
        <v>973.7</v>
      </c>
      <c r="O794" s="8">
        <v>4.7619047620000003</v>
      </c>
      <c r="P794" s="8">
        <v>48.685000000000002</v>
      </c>
      <c r="Q794" s="8">
        <v>4.9000000000000004</v>
      </c>
    </row>
    <row r="795" spans="1:17" x14ac:dyDescent="0.3">
      <c r="A795" s="8" t="s">
        <v>829</v>
      </c>
      <c r="B795" s="8" t="s">
        <v>18</v>
      </c>
      <c r="C795" s="8" t="s">
        <v>19</v>
      </c>
      <c r="D795" s="8" t="s">
        <v>20</v>
      </c>
      <c r="E795" s="8" t="s">
        <v>31</v>
      </c>
      <c r="F795" s="8" t="s">
        <v>28</v>
      </c>
      <c r="G795" s="8">
        <v>92.6</v>
      </c>
      <c r="H795" s="8">
        <v>7</v>
      </c>
      <c r="I795" s="8">
        <v>32.409999999999997</v>
      </c>
      <c r="J795" s="8">
        <v>680.61</v>
      </c>
      <c r="K795" s="17">
        <v>43523</v>
      </c>
      <c r="L795" s="74">
        <v>0.53611111111111109</v>
      </c>
      <c r="M795" s="8" t="s">
        <v>33</v>
      </c>
      <c r="N795" s="8">
        <v>648.20000000000005</v>
      </c>
      <c r="O795" s="8">
        <v>4.7619047620000003</v>
      </c>
      <c r="P795" s="8">
        <v>32.409999999999997</v>
      </c>
      <c r="Q795" s="8">
        <v>9.3000000000000007</v>
      </c>
    </row>
    <row r="796" spans="1:17" x14ac:dyDescent="0.3">
      <c r="A796" s="8" t="s">
        <v>830</v>
      </c>
      <c r="B796" s="8" t="s">
        <v>18</v>
      </c>
      <c r="C796" s="8" t="s">
        <v>19</v>
      </c>
      <c r="D796" s="8" t="s">
        <v>27</v>
      </c>
      <c r="E796" s="8" t="s">
        <v>21</v>
      </c>
      <c r="F796" s="8" t="s">
        <v>28</v>
      </c>
      <c r="G796" s="8">
        <v>46.61</v>
      </c>
      <c r="H796" s="8">
        <v>2</v>
      </c>
      <c r="I796" s="8">
        <v>4.6609999999999996</v>
      </c>
      <c r="J796" s="8">
        <v>97.881</v>
      </c>
      <c r="K796" s="17">
        <v>43522</v>
      </c>
      <c r="L796" s="74">
        <v>0.51944444444444449</v>
      </c>
      <c r="M796" s="8" t="s">
        <v>33</v>
      </c>
      <c r="N796" s="8">
        <v>93.22</v>
      </c>
      <c r="O796" s="8">
        <v>4.7619047620000003</v>
      </c>
      <c r="P796" s="8">
        <v>4.6609999999999996</v>
      </c>
      <c r="Q796" s="8">
        <v>6.6</v>
      </c>
    </row>
    <row r="797" spans="1:17" x14ac:dyDescent="0.3">
      <c r="A797" s="8" t="s">
        <v>831</v>
      </c>
      <c r="B797" s="8" t="s">
        <v>42</v>
      </c>
      <c r="C797" s="8" t="s">
        <v>43</v>
      </c>
      <c r="D797" s="8" t="s">
        <v>27</v>
      </c>
      <c r="E797" s="8" t="s">
        <v>31</v>
      </c>
      <c r="F797" s="8" t="s">
        <v>46</v>
      </c>
      <c r="G797" s="8">
        <v>27.18</v>
      </c>
      <c r="H797" s="8">
        <v>2</v>
      </c>
      <c r="I797" s="8">
        <v>2.718</v>
      </c>
      <c r="J797" s="8">
        <v>57.078000000000003</v>
      </c>
      <c r="K797" s="17">
        <v>43539</v>
      </c>
      <c r="L797" s="74">
        <v>0.68472222222222223</v>
      </c>
      <c r="M797" s="8" t="s">
        <v>23</v>
      </c>
      <c r="N797" s="8">
        <v>54.36</v>
      </c>
      <c r="O797" s="8">
        <v>4.7619047620000003</v>
      </c>
      <c r="P797" s="8">
        <v>2.718</v>
      </c>
      <c r="Q797" s="8">
        <v>4.3</v>
      </c>
    </row>
    <row r="798" spans="1:17" x14ac:dyDescent="0.3">
      <c r="A798" s="8" t="s">
        <v>832</v>
      </c>
      <c r="B798" s="8" t="s">
        <v>25</v>
      </c>
      <c r="C798" s="8" t="s">
        <v>26</v>
      </c>
      <c r="D798" s="8" t="s">
        <v>20</v>
      </c>
      <c r="E798" s="8" t="s">
        <v>21</v>
      </c>
      <c r="F798" s="8" t="s">
        <v>32</v>
      </c>
      <c r="G798" s="8">
        <v>60.87</v>
      </c>
      <c r="H798" s="8">
        <v>1</v>
      </c>
      <c r="I798" s="8">
        <v>3.0434999999999999</v>
      </c>
      <c r="J798" s="8">
        <v>63.913499999999999</v>
      </c>
      <c r="K798" s="17">
        <v>43489</v>
      </c>
      <c r="L798" s="74">
        <v>0.55833333333333335</v>
      </c>
      <c r="M798" s="8" t="s">
        <v>29</v>
      </c>
      <c r="N798" s="8">
        <v>60.87</v>
      </c>
      <c r="O798" s="8">
        <v>4.7619047620000003</v>
      </c>
      <c r="P798" s="8">
        <v>3.0434999999999999</v>
      </c>
      <c r="Q798" s="8">
        <v>5.5</v>
      </c>
    </row>
    <row r="799" spans="1:17" x14ac:dyDescent="0.3">
      <c r="A799" s="8" t="s">
        <v>833</v>
      </c>
      <c r="B799" s="8" t="s">
        <v>18</v>
      </c>
      <c r="C799" s="8" t="s">
        <v>19</v>
      </c>
      <c r="D799" s="8" t="s">
        <v>20</v>
      </c>
      <c r="E799" s="8" t="s">
        <v>21</v>
      </c>
      <c r="F799" s="8" t="s">
        <v>36</v>
      </c>
      <c r="G799" s="8">
        <v>24.49</v>
      </c>
      <c r="H799" s="8">
        <v>10</v>
      </c>
      <c r="I799" s="8">
        <v>12.244999999999999</v>
      </c>
      <c r="J799" s="8">
        <v>257.14499999999998</v>
      </c>
      <c r="K799" s="17">
        <v>43518</v>
      </c>
      <c r="L799" s="74">
        <v>0.63541666666666663</v>
      </c>
      <c r="M799" s="8" t="s">
        <v>29</v>
      </c>
      <c r="N799" s="8">
        <v>244.9</v>
      </c>
      <c r="O799" s="8">
        <v>4.7619047620000003</v>
      </c>
      <c r="P799" s="8">
        <v>12.244999999999999</v>
      </c>
      <c r="Q799" s="8">
        <v>8.1</v>
      </c>
    </row>
    <row r="800" spans="1:17" x14ac:dyDescent="0.3">
      <c r="A800" s="8" t="s">
        <v>834</v>
      </c>
      <c r="B800" s="8" t="s">
        <v>42</v>
      </c>
      <c r="C800" s="8" t="s">
        <v>43</v>
      </c>
      <c r="D800" s="8" t="s">
        <v>27</v>
      </c>
      <c r="E800" s="8" t="s">
        <v>31</v>
      </c>
      <c r="F800" s="8" t="s">
        <v>22</v>
      </c>
      <c r="G800" s="8">
        <v>92.78</v>
      </c>
      <c r="H800" s="8">
        <v>1</v>
      </c>
      <c r="I800" s="8">
        <v>4.6390000000000002</v>
      </c>
      <c r="J800" s="8">
        <v>97.418999999999997</v>
      </c>
      <c r="K800" s="17">
        <v>43539</v>
      </c>
      <c r="L800" s="74">
        <v>0.4513888888888889</v>
      </c>
      <c r="M800" s="8" t="s">
        <v>33</v>
      </c>
      <c r="N800" s="8">
        <v>92.78</v>
      </c>
      <c r="O800" s="8">
        <v>4.7619047620000003</v>
      </c>
      <c r="P800" s="8">
        <v>4.6390000000000002</v>
      </c>
      <c r="Q800" s="8">
        <v>9.8000000000000007</v>
      </c>
    </row>
    <row r="801" spans="1:17" x14ac:dyDescent="0.3">
      <c r="A801" s="8" t="s">
        <v>835</v>
      </c>
      <c r="B801" s="8" t="s">
        <v>25</v>
      </c>
      <c r="C801" s="8" t="s">
        <v>26</v>
      </c>
      <c r="D801" s="8" t="s">
        <v>20</v>
      </c>
      <c r="E801" s="8" t="s">
        <v>31</v>
      </c>
      <c r="F801" s="8" t="s">
        <v>32</v>
      </c>
      <c r="G801" s="8">
        <v>86.69</v>
      </c>
      <c r="H801" s="8">
        <v>5</v>
      </c>
      <c r="I801" s="8">
        <v>21.672499999999999</v>
      </c>
      <c r="J801" s="8">
        <v>455.1225</v>
      </c>
      <c r="K801" s="17">
        <v>43507</v>
      </c>
      <c r="L801" s="74">
        <v>0.77638888888888891</v>
      </c>
      <c r="M801" s="8" t="s">
        <v>23</v>
      </c>
      <c r="N801" s="8">
        <v>433.45</v>
      </c>
      <c r="O801" s="8">
        <v>4.7619047620000003</v>
      </c>
      <c r="P801" s="8">
        <v>21.672499999999999</v>
      </c>
      <c r="Q801" s="8">
        <v>9.4</v>
      </c>
    </row>
    <row r="802" spans="1:17" x14ac:dyDescent="0.3">
      <c r="A802" s="8" t="s">
        <v>836</v>
      </c>
      <c r="B802" s="8" t="s">
        <v>42</v>
      </c>
      <c r="C802" s="8" t="s">
        <v>43</v>
      </c>
      <c r="D802" s="8" t="s">
        <v>27</v>
      </c>
      <c r="E802" s="8" t="s">
        <v>31</v>
      </c>
      <c r="F802" s="8" t="s">
        <v>36</v>
      </c>
      <c r="G802" s="8">
        <v>23.01</v>
      </c>
      <c r="H802" s="8">
        <v>6</v>
      </c>
      <c r="I802" s="8">
        <v>6.9029999999999996</v>
      </c>
      <c r="J802" s="8">
        <v>144.96299999999999</v>
      </c>
      <c r="K802" s="17">
        <v>43477</v>
      </c>
      <c r="L802" s="74">
        <v>0.69791666666666663</v>
      </c>
      <c r="M802" s="8" t="s">
        <v>23</v>
      </c>
      <c r="N802" s="8">
        <v>138.06</v>
      </c>
      <c r="O802" s="8">
        <v>4.7619047620000003</v>
      </c>
      <c r="P802" s="8">
        <v>6.9029999999999996</v>
      </c>
      <c r="Q802" s="8">
        <v>7.9</v>
      </c>
    </row>
    <row r="803" spans="1:17" x14ac:dyDescent="0.3">
      <c r="A803" s="8" t="s">
        <v>837</v>
      </c>
      <c r="B803" s="8" t="s">
        <v>25</v>
      </c>
      <c r="C803" s="8" t="s">
        <v>26</v>
      </c>
      <c r="D803" s="8" t="s">
        <v>20</v>
      </c>
      <c r="E803" s="8" t="s">
        <v>21</v>
      </c>
      <c r="F803" s="8" t="s">
        <v>28</v>
      </c>
      <c r="G803" s="8">
        <v>30.2</v>
      </c>
      <c r="H803" s="8">
        <v>8</v>
      </c>
      <c r="I803" s="8">
        <v>12.08</v>
      </c>
      <c r="J803" s="8">
        <v>253.68</v>
      </c>
      <c r="K803" s="17">
        <v>43527</v>
      </c>
      <c r="L803" s="74">
        <v>0.8125</v>
      </c>
      <c r="M803" s="8" t="s">
        <v>23</v>
      </c>
      <c r="N803" s="8">
        <v>241.6</v>
      </c>
      <c r="O803" s="8">
        <v>4.7619047620000003</v>
      </c>
      <c r="P803" s="8">
        <v>12.08</v>
      </c>
      <c r="Q803" s="8">
        <v>5.0999999999999996</v>
      </c>
    </row>
    <row r="804" spans="1:17" x14ac:dyDescent="0.3">
      <c r="A804" s="8" t="s">
        <v>838</v>
      </c>
      <c r="B804" s="8" t="s">
        <v>25</v>
      </c>
      <c r="C804" s="8" t="s">
        <v>26</v>
      </c>
      <c r="D804" s="8" t="s">
        <v>20</v>
      </c>
      <c r="E804" s="8" t="s">
        <v>31</v>
      </c>
      <c r="F804" s="8" t="s">
        <v>46</v>
      </c>
      <c r="G804" s="8">
        <v>67.39</v>
      </c>
      <c r="H804" s="8">
        <v>7</v>
      </c>
      <c r="I804" s="8">
        <v>23.586500000000001</v>
      </c>
      <c r="J804" s="8">
        <v>495.31650000000002</v>
      </c>
      <c r="K804" s="17">
        <v>43547</v>
      </c>
      <c r="L804" s="74">
        <v>0.55763888888888891</v>
      </c>
      <c r="M804" s="8" t="s">
        <v>23</v>
      </c>
      <c r="N804" s="8">
        <v>471.73</v>
      </c>
      <c r="O804" s="8">
        <v>4.7619047620000003</v>
      </c>
      <c r="P804" s="8">
        <v>23.586500000000001</v>
      </c>
      <c r="Q804" s="8">
        <v>6.9</v>
      </c>
    </row>
    <row r="805" spans="1:17" x14ac:dyDescent="0.3">
      <c r="A805" s="8" t="s">
        <v>839</v>
      </c>
      <c r="B805" s="8" t="s">
        <v>18</v>
      </c>
      <c r="C805" s="8" t="s">
        <v>19</v>
      </c>
      <c r="D805" s="8" t="s">
        <v>20</v>
      </c>
      <c r="E805" s="8" t="s">
        <v>21</v>
      </c>
      <c r="F805" s="8" t="s">
        <v>46</v>
      </c>
      <c r="G805" s="8">
        <v>48.96</v>
      </c>
      <c r="H805" s="8">
        <v>9</v>
      </c>
      <c r="I805" s="8">
        <v>22.032</v>
      </c>
      <c r="J805" s="8">
        <v>462.67200000000003</v>
      </c>
      <c r="K805" s="17">
        <v>43528</v>
      </c>
      <c r="L805" s="74">
        <v>0.47708333333333336</v>
      </c>
      <c r="M805" s="8" t="s">
        <v>29</v>
      </c>
      <c r="N805" s="8">
        <v>440.64</v>
      </c>
      <c r="O805" s="8">
        <v>4.7619047620000003</v>
      </c>
      <c r="P805" s="8">
        <v>22.032</v>
      </c>
      <c r="Q805" s="8">
        <v>8</v>
      </c>
    </row>
    <row r="806" spans="1:17" x14ac:dyDescent="0.3">
      <c r="A806" s="8" t="s">
        <v>840</v>
      </c>
      <c r="B806" s="8" t="s">
        <v>42</v>
      </c>
      <c r="C806" s="8" t="s">
        <v>43</v>
      </c>
      <c r="D806" s="8" t="s">
        <v>20</v>
      </c>
      <c r="E806" s="8" t="s">
        <v>21</v>
      </c>
      <c r="F806" s="8" t="s">
        <v>28</v>
      </c>
      <c r="G806" s="8">
        <v>75.59</v>
      </c>
      <c r="H806" s="8">
        <v>9</v>
      </c>
      <c r="I806" s="8">
        <v>34.015500000000003</v>
      </c>
      <c r="J806" s="8">
        <v>714.32550000000003</v>
      </c>
      <c r="K806" s="17">
        <v>43519</v>
      </c>
      <c r="L806" s="74">
        <v>0.46666666666666667</v>
      </c>
      <c r="M806" s="8" t="s">
        <v>29</v>
      </c>
      <c r="N806" s="8">
        <v>680.31</v>
      </c>
      <c r="O806" s="8">
        <v>4.7619047620000003</v>
      </c>
      <c r="P806" s="8">
        <v>34.015500000000003</v>
      </c>
      <c r="Q806" s="8">
        <v>8</v>
      </c>
    </row>
    <row r="807" spans="1:17" x14ac:dyDescent="0.3">
      <c r="A807" s="8" t="s">
        <v>841</v>
      </c>
      <c r="B807" s="8" t="s">
        <v>18</v>
      </c>
      <c r="C807" s="8" t="s">
        <v>19</v>
      </c>
      <c r="D807" s="8" t="s">
        <v>27</v>
      </c>
      <c r="E807" s="8" t="s">
        <v>21</v>
      </c>
      <c r="F807" s="8" t="s">
        <v>32</v>
      </c>
      <c r="G807" s="8">
        <v>77.47</v>
      </c>
      <c r="H807" s="8">
        <v>4</v>
      </c>
      <c r="I807" s="8">
        <v>15.494</v>
      </c>
      <c r="J807" s="8">
        <v>325.37400000000002</v>
      </c>
      <c r="K807" s="17">
        <v>43541</v>
      </c>
      <c r="L807" s="74">
        <v>0.69166666666666665</v>
      </c>
      <c r="M807" s="8" t="s">
        <v>29</v>
      </c>
      <c r="N807" s="8">
        <v>309.88</v>
      </c>
      <c r="O807" s="8">
        <v>4.7619047620000003</v>
      </c>
      <c r="P807" s="8">
        <v>15.494</v>
      </c>
      <c r="Q807" s="8">
        <v>4.2</v>
      </c>
    </row>
    <row r="808" spans="1:17" x14ac:dyDescent="0.3">
      <c r="A808" s="8" t="s">
        <v>842</v>
      </c>
      <c r="B808" s="8" t="s">
        <v>18</v>
      </c>
      <c r="C808" s="8" t="s">
        <v>19</v>
      </c>
      <c r="D808" s="8" t="s">
        <v>27</v>
      </c>
      <c r="E808" s="8" t="s">
        <v>21</v>
      </c>
      <c r="F808" s="8" t="s">
        <v>36</v>
      </c>
      <c r="G808" s="8">
        <v>93.18</v>
      </c>
      <c r="H808" s="8">
        <v>2</v>
      </c>
      <c r="I808" s="8">
        <v>9.3179999999999996</v>
      </c>
      <c r="J808" s="8">
        <v>195.678</v>
      </c>
      <c r="K808" s="17">
        <v>43481</v>
      </c>
      <c r="L808" s="74">
        <v>0.77847222222222223</v>
      </c>
      <c r="M808" s="8" t="s">
        <v>33</v>
      </c>
      <c r="N808" s="8">
        <v>186.36</v>
      </c>
      <c r="O808" s="8">
        <v>4.7619047620000003</v>
      </c>
      <c r="P808" s="8">
        <v>9.3179999999999996</v>
      </c>
      <c r="Q808" s="8">
        <v>8.5</v>
      </c>
    </row>
    <row r="809" spans="1:17" x14ac:dyDescent="0.3">
      <c r="A809" s="8" t="s">
        <v>843</v>
      </c>
      <c r="B809" s="8" t="s">
        <v>18</v>
      </c>
      <c r="C809" s="8" t="s">
        <v>19</v>
      </c>
      <c r="D809" s="8" t="s">
        <v>27</v>
      </c>
      <c r="E809" s="8" t="s">
        <v>21</v>
      </c>
      <c r="F809" s="8" t="s">
        <v>28</v>
      </c>
      <c r="G809" s="8">
        <v>50.23</v>
      </c>
      <c r="H809" s="8">
        <v>4</v>
      </c>
      <c r="I809" s="8">
        <v>10.045999999999999</v>
      </c>
      <c r="J809" s="8">
        <v>210.96600000000001</v>
      </c>
      <c r="K809" s="17">
        <v>43473</v>
      </c>
      <c r="L809" s="74">
        <v>0.71666666666666667</v>
      </c>
      <c r="M809" s="8" t="s">
        <v>29</v>
      </c>
      <c r="N809" s="8">
        <v>200.92</v>
      </c>
      <c r="O809" s="8">
        <v>4.7619047620000003</v>
      </c>
      <c r="P809" s="8">
        <v>10.045999999999999</v>
      </c>
      <c r="Q809" s="8">
        <v>9</v>
      </c>
    </row>
    <row r="810" spans="1:17" x14ac:dyDescent="0.3">
      <c r="A810" s="8" t="s">
        <v>844</v>
      </c>
      <c r="B810" s="8" t="s">
        <v>42</v>
      </c>
      <c r="C810" s="8" t="s">
        <v>43</v>
      </c>
      <c r="D810" s="8" t="s">
        <v>27</v>
      </c>
      <c r="E810" s="8" t="s">
        <v>21</v>
      </c>
      <c r="F810" s="8" t="s">
        <v>22</v>
      </c>
      <c r="G810" s="8">
        <v>17.75</v>
      </c>
      <c r="H810" s="8">
        <v>1</v>
      </c>
      <c r="I810" s="8">
        <v>0.88749999999999996</v>
      </c>
      <c r="J810" s="8">
        <v>18.637499999999999</v>
      </c>
      <c r="K810" s="17">
        <v>43479</v>
      </c>
      <c r="L810" s="74">
        <v>0.44305555555555554</v>
      </c>
      <c r="M810" s="8" t="s">
        <v>29</v>
      </c>
      <c r="N810" s="8">
        <v>17.75</v>
      </c>
      <c r="O810" s="8">
        <v>4.7619047620000003</v>
      </c>
      <c r="P810" s="8">
        <v>0.88749999999999996</v>
      </c>
      <c r="Q810" s="8">
        <v>8.6</v>
      </c>
    </row>
    <row r="811" spans="1:17" x14ac:dyDescent="0.3">
      <c r="A811" s="8" t="s">
        <v>845</v>
      </c>
      <c r="B811" s="8" t="s">
        <v>25</v>
      </c>
      <c r="C811" s="8" t="s">
        <v>26</v>
      </c>
      <c r="D811" s="8" t="s">
        <v>27</v>
      </c>
      <c r="E811" s="8" t="s">
        <v>21</v>
      </c>
      <c r="F811" s="8" t="s">
        <v>46</v>
      </c>
      <c r="G811" s="8">
        <v>62.18</v>
      </c>
      <c r="H811" s="8">
        <v>10</v>
      </c>
      <c r="I811" s="8">
        <v>31.09</v>
      </c>
      <c r="J811" s="8">
        <v>652.89</v>
      </c>
      <c r="K811" s="17">
        <v>43496</v>
      </c>
      <c r="L811" s="74">
        <v>0.43958333333333333</v>
      </c>
      <c r="M811" s="8" t="s">
        <v>23</v>
      </c>
      <c r="N811" s="8">
        <v>621.79999999999995</v>
      </c>
      <c r="O811" s="8">
        <v>4.7619047620000003</v>
      </c>
      <c r="P811" s="8">
        <v>31.09</v>
      </c>
      <c r="Q811" s="8">
        <v>6</v>
      </c>
    </row>
    <row r="812" spans="1:17" x14ac:dyDescent="0.3">
      <c r="A812" s="8" t="s">
        <v>846</v>
      </c>
      <c r="B812" s="8" t="s">
        <v>42</v>
      </c>
      <c r="C812" s="8" t="s">
        <v>43</v>
      </c>
      <c r="D812" s="8" t="s">
        <v>27</v>
      </c>
      <c r="E812" s="8" t="s">
        <v>31</v>
      </c>
      <c r="F812" s="8" t="s">
        <v>22</v>
      </c>
      <c r="G812" s="8">
        <v>10.75</v>
      </c>
      <c r="H812" s="8">
        <v>8</v>
      </c>
      <c r="I812" s="8">
        <v>4.3</v>
      </c>
      <c r="J812" s="8">
        <v>90.3</v>
      </c>
      <c r="K812" s="17">
        <v>43539</v>
      </c>
      <c r="L812" s="74">
        <v>0.60972222222222228</v>
      </c>
      <c r="M812" s="8" t="s">
        <v>23</v>
      </c>
      <c r="N812" s="8">
        <v>86</v>
      </c>
      <c r="O812" s="8">
        <v>4.7619047620000003</v>
      </c>
      <c r="P812" s="8">
        <v>4.3</v>
      </c>
      <c r="Q812" s="8">
        <v>6.2</v>
      </c>
    </row>
    <row r="813" spans="1:17" x14ac:dyDescent="0.3">
      <c r="A813" s="8" t="s">
        <v>847</v>
      </c>
      <c r="B813" s="8" t="s">
        <v>18</v>
      </c>
      <c r="C813" s="8" t="s">
        <v>19</v>
      </c>
      <c r="D813" s="8" t="s">
        <v>27</v>
      </c>
      <c r="E813" s="8" t="s">
        <v>21</v>
      </c>
      <c r="F813" s="8" t="s">
        <v>28</v>
      </c>
      <c r="G813" s="8">
        <v>40.26</v>
      </c>
      <c r="H813" s="8">
        <v>10</v>
      </c>
      <c r="I813" s="8">
        <v>20.13</v>
      </c>
      <c r="J813" s="8">
        <v>422.73</v>
      </c>
      <c r="K813" s="17">
        <v>43520</v>
      </c>
      <c r="L813" s="74">
        <v>0.75416666666666665</v>
      </c>
      <c r="M813" s="8" t="s">
        <v>33</v>
      </c>
      <c r="N813" s="8">
        <v>402.6</v>
      </c>
      <c r="O813" s="8">
        <v>4.7619047620000003</v>
      </c>
      <c r="P813" s="8">
        <v>20.13</v>
      </c>
      <c r="Q813" s="8">
        <v>5</v>
      </c>
    </row>
    <row r="814" spans="1:17" x14ac:dyDescent="0.3">
      <c r="A814" s="8" t="s">
        <v>848</v>
      </c>
      <c r="B814" s="8" t="s">
        <v>25</v>
      </c>
      <c r="C814" s="8" t="s">
        <v>26</v>
      </c>
      <c r="D814" s="8" t="s">
        <v>20</v>
      </c>
      <c r="E814" s="8" t="s">
        <v>21</v>
      </c>
      <c r="F814" s="8" t="s">
        <v>36</v>
      </c>
      <c r="G814" s="8">
        <v>64.97</v>
      </c>
      <c r="H814" s="8">
        <v>5</v>
      </c>
      <c r="I814" s="8">
        <v>16.2425</v>
      </c>
      <c r="J814" s="8">
        <v>341.09249999999997</v>
      </c>
      <c r="K814" s="17">
        <v>43504</v>
      </c>
      <c r="L814" s="74">
        <v>0.53611111111111109</v>
      </c>
      <c r="M814" s="8" t="s">
        <v>33</v>
      </c>
      <c r="N814" s="8">
        <v>324.85000000000002</v>
      </c>
      <c r="O814" s="8">
        <v>4.7619047620000003</v>
      </c>
      <c r="P814" s="8">
        <v>16.2425</v>
      </c>
      <c r="Q814" s="8">
        <v>6.5</v>
      </c>
    </row>
    <row r="815" spans="1:17" x14ac:dyDescent="0.3">
      <c r="A815" s="8" t="s">
        <v>849</v>
      </c>
      <c r="B815" s="8" t="s">
        <v>18</v>
      </c>
      <c r="C815" s="8" t="s">
        <v>19</v>
      </c>
      <c r="D815" s="8" t="s">
        <v>27</v>
      </c>
      <c r="E815" s="8" t="s">
        <v>31</v>
      </c>
      <c r="F815" s="8" t="s">
        <v>28</v>
      </c>
      <c r="G815" s="8">
        <v>95.15</v>
      </c>
      <c r="H815" s="8">
        <v>1</v>
      </c>
      <c r="I815" s="8">
        <v>4.7575000000000003</v>
      </c>
      <c r="J815" s="8">
        <v>99.907499999999999</v>
      </c>
      <c r="K815" s="17">
        <v>43546</v>
      </c>
      <c r="L815" s="74">
        <v>0.58333333333333337</v>
      </c>
      <c r="M815" s="8" t="s">
        <v>29</v>
      </c>
      <c r="N815" s="8">
        <v>95.15</v>
      </c>
      <c r="O815" s="8">
        <v>4.7619047620000003</v>
      </c>
      <c r="P815" s="8">
        <v>4.7575000000000003</v>
      </c>
      <c r="Q815" s="8">
        <v>6</v>
      </c>
    </row>
    <row r="816" spans="1:17" x14ac:dyDescent="0.3">
      <c r="A816" s="8" t="s">
        <v>850</v>
      </c>
      <c r="B816" s="8" t="s">
        <v>18</v>
      </c>
      <c r="C816" s="8" t="s">
        <v>19</v>
      </c>
      <c r="D816" s="8" t="s">
        <v>20</v>
      </c>
      <c r="E816" s="8" t="s">
        <v>21</v>
      </c>
      <c r="F816" s="8" t="s">
        <v>28</v>
      </c>
      <c r="G816" s="8">
        <v>48.62</v>
      </c>
      <c r="H816" s="8">
        <v>8</v>
      </c>
      <c r="I816" s="8">
        <v>19.448</v>
      </c>
      <c r="J816" s="8">
        <v>408.40800000000002</v>
      </c>
      <c r="K816" s="17">
        <v>43489</v>
      </c>
      <c r="L816" s="74">
        <v>0.45624999999999999</v>
      </c>
      <c r="M816" s="8" t="s">
        <v>29</v>
      </c>
      <c r="N816" s="8">
        <v>388.96</v>
      </c>
      <c r="O816" s="8">
        <v>4.7619047620000003</v>
      </c>
      <c r="P816" s="8">
        <v>19.448</v>
      </c>
      <c r="Q816" s="8">
        <v>5</v>
      </c>
    </row>
    <row r="817" spans="1:17" x14ac:dyDescent="0.3">
      <c r="A817" s="8" t="s">
        <v>851</v>
      </c>
      <c r="B817" s="8" t="s">
        <v>42</v>
      </c>
      <c r="C817" s="8" t="s">
        <v>43</v>
      </c>
      <c r="D817" s="8" t="s">
        <v>27</v>
      </c>
      <c r="E817" s="8" t="s">
        <v>21</v>
      </c>
      <c r="F817" s="8" t="s">
        <v>44</v>
      </c>
      <c r="G817" s="8">
        <v>53.21</v>
      </c>
      <c r="H817" s="8">
        <v>8</v>
      </c>
      <c r="I817" s="8">
        <v>21.283999999999999</v>
      </c>
      <c r="J817" s="8">
        <v>446.964</v>
      </c>
      <c r="K817" s="17">
        <v>43538</v>
      </c>
      <c r="L817" s="74">
        <v>0.69791666666666663</v>
      </c>
      <c r="M817" s="8" t="s">
        <v>23</v>
      </c>
      <c r="N817" s="8">
        <v>425.68</v>
      </c>
      <c r="O817" s="8">
        <v>4.7619047620000003</v>
      </c>
      <c r="P817" s="8">
        <v>21.283999999999999</v>
      </c>
      <c r="Q817" s="8">
        <v>5</v>
      </c>
    </row>
    <row r="818" spans="1:17" x14ac:dyDescent="0.3">
      <c r="A818" s="8" t="s">
        <v>852</v>
      </c>
      <c r="B818" s="8" t="s">
        <v>25</v>
      </c>
      <c r="C818" s="8" t="s">
        <v>26</v>
      </c>
      <c r="D818" s="8" t="s">
        <v>27</v>
      </c>
      <c r="E818" s="8" t="s">
        <v>21</v>
      </c>
      <c r="F818" s="8" t="s">
        <v>46</v>
      </c>
      <c r="G818" s="8">
        <v>45.44</v>
      </c>
      <c r="H818" s="8">
        <v>7</v>
      </c>
      <c r="I818" s="8">
        <v>15.904</v>
      </c>
      <c r="J818" s="8">
        <v>333.98399999999998</v>
      </c>
      <c r="K818" s="17">
        <v>43488</v>
      </c>
      <c r="L818" s="74">
        <v>0.46875</v>
      </c>
      <c r="M818" s="8" t="s">
        <v>29</v>
      </c>
      <c r="N818" s="8">
        <v>318.08</v>
      </c>
      <c r="O818" s="8">
        <v>4.7619047620000003</v>
      </c>
      <c r="P818" s="8">
        <v>15.904</v>
      </c>
      <c r="Q818" s="8">
        <v>9.1999999999999993</v>
      </c>
    </row>
    <row r="819" spans="1:17" x14ac:dyDescent="0.3">
      <c r="A819" s="8" t="s">
        <v>853</v>
      </c>
      <c r="B819" s="8" t="s">
        <v>18</v>
      </c>
      <c r="C819" s="8" t="s">
        <v>19</v>
      </c>
      <c r="D819" s="8" t="s">
        <v>27</v>
      </c>
      <c r="E819" s="8" t="s">
        <v>31</v>
      </c>
      <c r="F819" s="8" t="s">
        <v>44</v>
      </c>
      <c r="G819" s="8">
        <v>33.880000000000003</v>
      </c>
      <c r="H819" s="8">
        <v>8</v>
      </c>
      <c r="I819" s="8">
        <v>13.552</v>
      </c>
      <c r="J819" s="8">
        <v>284.59199999999998</v>
      </c>
      <c r="K819" s="17">
        <v>43484</v>
      </c>
      <c r="L819" s="74">
        <v>0.85347222222222219</v>
      </c>
      <c r="M819" s="8" t="s">
        <v>23</v>
      </c>
      <c r="N819" s="8">
        <v>271.04000000000002</v>
      </c>
      <c r="O819" s="8">
        <v>4.7619047620000003</v>
      </c>
      <c r="P819" s="8">
        <v>13.552</v>
      </c>
      <c r="Q819" s="8">
        <v>9.6</v>
      </c>
    </row>
    <row r="820" spans="1:17" x14ac:dyDescent="0.3">
      <c r="A820" s="8" t="s">
        <v>854</v>
      </c>
      <c r="B820" s="8" t="s">
        <v>42</v>
      </c>
      <c r="C820" s="8" t="s">
        <v>43</v>
      </c>
      <c r="D820" s="8" t="s">
        <v>20</v>
      </c>
      <c r="E820" s="8" t="s">
        <v>31</v>
      </c>
      <c r="F820" s="8" t="s">
        <v>22</v>
      </c>
      <c r="G820" s="8">
        <v>96.16</v>
      </c>
      <c r="H820" s="8">
        <v>4</v>
      </c>
      <c r="I820" s="8">
        <v>19.231999999999999</v>
      </c>
      <c r="J820" s="8">
        <v>403.87200000000001</v>
      </c>
      <c r="K820" s="17">
        <v>43492</v>
      </c>
      <c r="L820" s="74">
        <v>0.8354166666666667</v>
      </c>
      <c r="M820" s="8" t="s">
        <v>33</v>
      </c>
      <c r="N820" s="8">
        <v>384.64</v>
      </c>
      <c r="O820" s="8">
        <v>4.7619047620000003</v>
      </c>
      <c r="P820" s="8">
        <v>19.231999999999999</v>
      </c>
      <c r="Q820" s="8">
        <v>8.4</v>
      </c>
    </row>
    <row r="821" spans="1:17" x14ac:dyDescent="0.3">
      <c r="A821" s="8" t="s">
        <v>855</v>
      </c>
      <c r="B821" s="8" t="s">
        <v>42</v>
      </c>
      <c r="C821" s="8" t="s">
        <v>43</v>
      </c>
      <c r="D821" s="8" t="s">
        <v>20</v>
      </c>
      <c r="E821" s="8" t="s">
        <v>31</v>
      </c>
      <c r="F821" s="8" t="s">
        <v>44</v>
      </c>
      <c r="G821" s="8">
        <v>47.16</v>
      </c>
      <c r="H821" s="8">
        <v>5</v>
      </c>
      <c r="I821" s="8">
        <v>11.79</v>
      </c>
      <c r="J821" s="8">
        <v>247.59</v>
      </c>
      <c r="K821" s="17">
        <v>43499</v>
      </c>
      <c r="L821" s="74">
        <v>0.60763888888888884</v>
      </c>
      <c r="M821" s="8" t="s">
        <v>33</v>
      </c>
      <c r="N821" s="8">
        <v>235.8</v>
      </c>
      <c r="O821" s="8">
        <v>4.7619047620000003</v>
      </c>
      <c r="P821" s="8">
        <v>11.79</v>
      </c>
      <c r="Q821" s="8">
        <v>6</v>
      </c>
    </row>
    <row r="822" spans="1:17" x14ac:dyDescent="0.3">
      <c r="A822" s="8" t="s">
        <v>856</v>
      </c>
      <c r="B822" s="8" t="s">
        <v>42</v>
      </c>
      <c r="C822" s="8" t="s">
        <v>43</v>
      </c>
      <c r="D822" s="8" t="s">
        <v>27</v>
      </c>
      <c r="E822" s="8" t="s">
        <v>31</v>
      </c>
      <c r="F822" s="8" t="s">
        <v>28</v>
      </c>
      <c r="G822" s="8">
        <v>52.89</v>
      </c>
      <c r="H822" s="8">
        <v>4</v>
      </c>
      <c r="I822" s="8">
        <v>10.577999999999999</v>
      </c>
      <c r="J822" s="8">
        <v>222.13800000000001</v>
      </c>
      <c r="K822" s="17">
        <v>43549</v>
      </c>
      <c r="L822" s="74">
        <v>0.68888888888888888</v>
      </c>
      <c r="M822" s="8" t="s">
        <v>23</v>
      </c>
      <c r="N822" s="8">
        <v>211.56</v>
      </c>
      <c r="O822" s="8">
        <v>4.7619047620000003</v>
      </c>
      <c r="P822" s="8">
        <v>10.577999999999999</v>
      </c>
      <c r="Q822" s="8">
        <v>6.7</v>
      </c>
    </row>
    <row r="823" spans="1:17" x14ac:dyDescent="0.3">
      <c r="A823" s="8" t="s">
        <v>857</v>
      </c>
      <c r="B823" s="8" t="s">
        <v>18</v>
      </c>
      <c r="C823" s="8" t="s">
        <v>19</v>
      </c>
      <c r="D823" s="8" t="s">
        <v>20</v>
      </c>
      <c r="E823" s="8" t="s">
        <v>21</v>
      </c>
      <c r="F823" s="8" t="s">
        <v>32</v>
      </c>
      <c r="G823" s="8">
        <v>47.68</v>
      </c>
      <c r="H823" s="8">
        <v>2</v>
      </c>
      <c r="I823" s="8">
        <v>4.7679999999999998</v>
      </c>
      <c r="J823" s="8">
        <v>100.128</v>
      </c>
      <c r="K823" s="17">
        <v>43520</v>
      </c>
      <c r="L823" s="74">
        <v>0.4236111111111111</v>
      </c>
      <c r="M823" s="8" t="s">
        <v>33</v>
      </c>
      <c r="N823" s="8">
        <v>95.36</v>
      </c>
      <c r="O823" s="8">
        <v>4.7619047620000003</v>
      </c>
      <c r="P823" s="8">
        <v>4.7679999999999998</v>
      </c>
      <c r="Q823" s="8">
        <v>4.0999999999999996</v>
      </c>
    </row>
    <row r="824" spans="1:17" x14ac:dyDescent="0.3">
      <c r="A824" s="8" t="s">
        <v>858</v>
      </c>
      <c r="B824" s="8" t="s">
        <v>25</v>
      </c>
      <c r="C824" s="8" t="s">
        <v>26</v>
      </c>
      <c r="D824" s="8" t="s">
        <v>20</v>
      </c>
      <c r="E824" s="8" t="s">
        <v>31</v>
      </c>
      <c r="F824" s="8" t="s">
        <v>36</v>
      </c>
      <c r="G824" s="8">
        <v>10.17</v>
      </c>
      <c r="H824" s="8">
        <v>1</v>
      </c>
      <c r="I824" s="8">
        <v>0.50849999999999995</v>
      </c>
      <c r="J824" s="8">
        <v>10.6785</v>
      </c>
      <c r="K824" s="17">
        <v>43503</v>
      </c>
      <c r="L824" s="74">
        <v>0.59375</v>
      </c>
      <c r="M824" s="8" t="s">
        <v>29</v>
      </c>
      <c r="N824" s="8">
        <v>10.17</v>
      </c>
      <c r="O824" s="8">
        <v>4.7619047620000003</v>
      </c>
      <c r="P824" s="8">
        <v>0.50849999999999995</v>
      </c>
      <c r="Q824" s="8">
        <v>5.9</v>
      </c>
    </row>
    <row r="825" spans="1:17" x14ac:dyDescent="0.3">
      <c r="A825" s="8" t="s">
        <v>859</v>
      </c>
      <c r="B825" s="8" t="s">
        <v>18</v>
      </c>
      <c r="C825" s="8" t="s">
        <v>19</v>
      </c>
      <c r="D825" s="8" t="s">
        <v>27</v>
      </c>
      <c r="E825" s="8" t="s">
        <v>21</v>
      </c>
      <c r="F825" s="8" t="s">
        <v>22</v>
      </c>
      <c r="G825" s="8">
        <v>68.709999999999994</v>
      </c>
      <c r="H825" s="8">
        <v>3</v>
      </c>
      <c r="I825" s="8">
        <v>10.3065</v>
      </c>
      <c r="J825" s="8">
        <v>216.4365</v>
      </c>
      <c r="K825" s="17">
        <v>43528</v>
      </c>
      <c r="L825" s="74">
        <v>0.4201388888888889</v>
      </c>
      <c r="M825" s="8" t="s">
        <v>29</v>
      </c>
      <c r="N825" s="8">
        <v>206.13</v>
      </c>
      <c r="O825" s="8">
        <v>4.7619047620000003</v>
      </c>
      <c r="P825" s="8">
        <v>10.3065</v>
      </c>
      <c r="Q825" s="8">
        <v>8.6999999999999993</v>
      </c>
    </row>
    <row r="826" spans="1:17" x14ac:dyDescent="0.3">
      <c r="A826" s="8" t="s">
        <v>860</v>
      </c>
      <c r="B826" s="8" t="s">
        <v>42</v>
      </c>
      <c r="C826" s="8" t="s">
        <v>43</v>
      </c>
      <c r="D826" s="8" t="s">
        <v>20</v>
      </c>
      <c r="E826" s="8" t="s">
        <v>21</v>
      </c>
      <c r="F826" s="8" t="s">
        <v>36</v>
      </c>
      <c r="G826" s="8">
        <v>60.08</v>
      </c>
      <c r="H826" s="8">
        <v>7</v>
      </c>
      <c r="I826" s="8">
        <v>21.027999999999999</v>
      </c>
      <c r="J826" s="8">
        <v>441.58800000000002</v>
      </c>
      <c r="K826" s="17">
        <v>43510</v>
      </c>
      <c r="L826" s="74">
        <v>0.48333333333333334</v>
      </c>
      <c r="M826" s="8" t="s">
        <v>33</v>
      </c>
      <c r="N826" s="8">
        <v>420.56</v>
      </c>
      <c r="O826" s="8">
        <v>4.7619047620000003</v>
      </c>
      <c r="P826" s="8">
        <v>21.027999999999999</v>
      </c>
      <c r="Q826" s="8">
        <v>4.5</v>
      </c>
    </row>
    <row r="827" spans="1:17" x14ac:dyDescent="0.3">
      <c r="A827" s="8" t="s">
        <v>861</v>
      </c>
      <c r="B827" s="8" t="s">
        <v>18</v>
      </c>
      <c r="C827" s="8" t="s">
        <v>19</v>
      </c>
      <c r="D827" s="8" t="s">
        <v>20</v>
      </c>
      <c r="E827" s="8" t="s">
        <v>21</v>
      </c>
      <c r="F827" s="8" t="s">
        <v>36</v>
      </c>
      <c r="G827" s="8">
        <v>22.01</v>
      </c>
      <c r="H827" s="8">
        <v>4</v>
      </c>
      <c r="I827" s="8">
        <v>4.4020000000000001</v>
      </c>
      <c r="J827" s="8">
        <v>92.441999999999993</v>
      </c>
      <c r="K827" s="17">
        <v>43494</v>
      </c>
      <c r="L827" s="74">
        <v>0.76041666666666663</v>
      </c>
      <c r="M827" s="8" t="s">
        <v>33</v>
      </c>
      <c r="N827" s="8">
        <v>88.04</v>
      </c>
      <c r="O827" s="8">
        <v>4.7619047620000003</v>
      </c>
      <c r="P827" s="8">
        <v>4.4020000000000001</v>
      </c>
      <c r="Q827" s="8">
        <v>6.6</v>
      </c>
    </row>
    <row r="828" spans="1:17" x14ac:dyDescent="0.3">
      <c r="A828" s="8" t="s">
        <v>862</v>
      </c>
      <c r="B828" s="8" t="s">
        <v>42</v>
      </c>
      <c r="C828" s="8" t="s">
        <v>43</v>
      </c>
      <c r="D828" s="8" t="s">
        <v>20</v>
      </c>
      <c r="E828" s="8" t="s">
        <v>21</v>
      </c>
      <c r="F828" s="8" t="s">
        <v>22</v>
      </c>
      <c r="G828" s="8">
        <v>72.11</v>
      </c>
      <c r="H828" s="8">
        <v>9</v>
      </c>
      <c r="I828" s="8">
        <v>32.4495</v>
      </c>
      <c r="J828" s="8">
        <v>681.43949999999995</v>
      </c>
      <c r="K828" s="17">
        <v>43493</v>
      </c>
      <c r="L828" s="74">
        <v>0.57847222222222228</v>
      </c>
      <c r="M828" s="8" t="s">
        <v>33</v>
      </c>
      <c r="N828" s="8">
        <v>648.99</v>
      </c>
      <c r="O828" s="8">
        <v>4.7619047620000003</v>
      </c>
      <c r="P828" s="8">
        <v>32.4495</v>
      </c>
      <c r="Q828" s="8">
        <v>7.7</v>
      </c>
    </row>
    <row r="829" spans="1:17" x14ac:dyDescent="0.3">
      <c r="A829" s="8" t="s">
        <v>863</v>
      </c>
      <c r="B829" s="8" t="s">
        <v>18</v>
      </c>
      <c r="C829" s="8" t="s">
        <v>19</v>
      </c>
      <c r="D829" s="8" t="s">
        <v>20</v>
      </c>
      <c r="E829" s="8" t="s">
        <v>31</v>
      </c>
      <c r="F829" s="8" t="s">
        <v>46</v>
      </c>
      <c r="G829" s="8">
        <v>41.28</v>
      </c>
      <c r="H829" s="8">
        <v>3</v>
      </c>
      <c r="I829" s="8">
        <v>6.1920000000000002</v>
      </c>
      <c r="J829" s="8">
        <v>130.03200000000001</v>
      </c>
      <c r="K829" s="17">
        <v>43550</v>
      </c>
      <c r="L829" s="74">
        <v>0.77569444444444446</v>
      </c>
      <c r="M829" s="8" t="s">
        <v>33</v>
      </c>
      <c r="N829" s="8">
        <v>123.84</v>
      </c>
      <c r="O829" s="8">
        <v>4.7619047620000003</v>
      </c>
      <c r="P829" s="8">
        <v>6.1920000000000002</v>
      </c>
      <c r="Q829" s="8">
        <v>8.5</v>
      </c>
    </row>
    <row r="830" spans="1:17" x14ac:dyDescent="0.3">
      <c r="A830" s="8" t="s">
        <v>864</v>
      </c>
      <c r="B830" s="8" t="s">
        <v>25</v>
      </c>
      <c r="C830" s="8" t="s">
        <v>26</v>
      </c>
      <c r="D830" s="8" t="s">
        <v>27</v>
      </c>
      <c r="E830" s="8" t="s">
        <v>31</v>
      </c>
      <c r="F830" s="8" t="s">
        <v>28</v>
      </c>
      <c r="G830" s="8">
        <v>64.95</v>
      </c>
      <c r="H830" s="8">
        <v>10</v>
      </c>
      <c r="I830" s="8">
        <v>32.475000000000001</v>
      </c>
      <c r="J830" s="8">
        <v>681.97500000000002</v>
      </c>
      <c r="K830" s="17">
        <v>43548</v>
      </c>
      <c r="L830" s="74">
        <v>0.76875000000000004</v>
      </c>
      <c r="M830" s="8" t="s">
        <v>29</v>
      </c>
      <c r="N830" s="8">
        <v>649.5</v>
      </c>
      <c r="O830" s="8">
        <v>4.7619047620000003</v>
      </c>
      <c r="P830" s="8">
        <v>32.475000000000001</v>
      </c>
      <c r="Q830" s="8">
        <v>5.2</v>
      </c>
    </row>
    <row r="831" spans="1:17" x14ac:dyDescent="0.3">
      <c r="A831" s="8" t="s">
        <v>865</v>
      </c>
      <c r="B831" s="8" t="s">
        <v>18</v>
      </c>
      <c r="C831" s="8" t="s">
        <v>19</v>
      </c>
      <c r="D831" s="8" t="s">
        <v>20</v>
      </c>
      <c r="E831" s="8" t="s">
        <v>21</v>
      </c>
      <c r="F831" s="8" t="s">
        <v>28</v>
      </c>
      <c r="G831" s="8">
        <v>74.22</v>
      </c>
      <c r="H831" s="8">
        <v>10</v>
      </c>
      <c r="I831" s="8">
        <v>37.11</v>
      </c>
      <c r="J831" s="8">
        <v>779.31</v>
      </c>
      <c r="K831" s="17">
        <v>43466</v>
      </c>
      <c r="L831" s="74">
        <v>0.61250000000000004</v>
      </c>
      <c r="M831" s="8" t="s">
        <v>33</v>
      </c>
      <c r="N831" s="8">
        <v>742.2</v>
      </c>
      <c r="O831" s="8">
        <v>4.7619047620000003</v>
      </c>
      <c r="P831" s="8">
        <v>37.11</v>
      </c>
      <c r="Q831" s="8">
        <v>4.3</v>
      </c>
    </row>
    <row r="832" spans="1:17" x14ac:dyDescent="0.3">
      <c r="A832" s="8" t="s">
        <v>866</v>
      </c>
      <c r="B832" s="8" t="s">
        <v>18</v>
      </c>
      <c r="C832" s="8" t="s">
        <v>19</v>
      </c>
      <c r="D832" s="8" t="s">
        <v>27</v>
      </c>
      <c r="E832" s="8" t="s">
        <v>31</v>
      </c>
      <c r="F832" s="8" t="s">
        <v>28</v>
      </c>
      <c r="G832" s="8">
        <v>10.56</v>
      </c>
      <c r="H832" s="8">
        <v>8</v>
      </c>
      <c r="I832" s="8">
        <v>4.2240000000000002</v>
      </c>
      <c r="J832" s="8">
        <v>88.703999999999994</v>
      </c>
      <c r="K832" s="17">
        <v>43489</v>
      </c>
      <c r="L832" s="74">
        <v>0.73819444444444449</v>
      </c>
      <c r="M832" s="8" t="s">
        <v>29</v>
      </c>
      <c r="N832" s="8">
        <v>84.48</v>
      </c>
      <c r="O832" s="8">
        <v>4.7619047620000003</v>
      </c>
      <c r="P832" s="8">
        <v>4.2240000000000002</v>
      </c>
      <c r="Q832" s="8">
        <v>7.6</v>
      </c>
    </row>
    <row r="833" spans="1:17" x14ac:dyDescent="0.3">
      <c r="A833" s="8" t="s">
        <v>867</v>
      </c>
      <c r="B833" s="8" t="s">
        <v>42</v>
      </c>
      <c r="C833" s="8" t="s">
        <v>43</v>
      </c>
      <c r="D833" s="8" t="s">
        <v>27</v>
      </c>
      <c r="E833" s="8" t="s">
        <v>31</v>
      </c>
      <c r="F833" s="8" t="s">
        <v>22</v>
      </c>
      <c r="G833" s="8">
        <v>62.57</v>
      </c>
      <c r="H833" s="8">
        <v>4</v>
      </c>
      <c r="I833" s="8">
        <v>12.513999999999999</v>
      </c>
      <c r="J833" s="8">
        <v>262.79399999999998</v>
      </c>
      <c r="K833" s="17">
        <v>43521</v>
      </c>
      <c r="L833" s="74">
        <v>0.77569444444444446</v>
      </c>
      <c r="M833" s="8" t="s">
        <v>29</v>
      </c>
      <c r="N833" s="8">
        <v>250.28</v>
      </c>
      <c r="O833" s="8">
        <v>4.7619047620000003</v>
      </c>
      <c r="P833" s="8">
        <v>12.513999999999999</v>
      </c>
      <c r="Q833" s="8">
        <v>9.5</v>
      </c>
    </row>
    <row r="834" spans="1:17" x14ac:dyDescent="0.3">
      <c r="A834" s="8" t="s">
        <v>868</v>
      </c>
      <c r="B834" s="8" t="s">
        <v>42</v>
      </c>
      <c r="C834" s="8" t="s">
        <v>43</v>
      </c>
      <c r="D834" s="8" t="s">
        <v>20</v>
      </c>
      <c r="E834" s="8" t="s">
        <v>21</v>
      </c>
      <c r="F834" s="8" t="s">
        <v>36</v>
      </c>
      <c r="G834" s="8">
        <v>11.85</v>
      </c>
      <c r="H834" s="8">
        <v>8</v>
      </c>
      <c r="I834" s="8">
        <v>4.74</v>
      </c>
      <c r="J834" s="8">
        <v>99.54</v>
      </c>
      <c r="K834" s="17">
        <v>43474</v>
      </c>
      <c r="L834" s="74">
        <v>0.69027777777777777</v>
      </c>
      <c r="M834" s="8" t="s">
        <v>29</v>
      </c>
      <c r="N834" s="8">
        <v>94.8</v>
      </c>
      <c r="O834" s="8">
        <v>4.7619047620000003</v>
      </c>
      <c r="P834" s="8">
        <v>4.74</v>
      </c>
      <c r="Q834" s="8">
        <v>4.0999999999999996</v>
      </c>
    </row>
    <row r="835" spans="1:17" x14ac:dyDescent="0.3">
      <c r="A835" s="8" t="s">
        <v>869</v>
      </c>
      <c r="B835" s="8" t="s">
        <v>18</v>
      </c>
      <c r="C835" s="8" t="s">
        <v>19</v>
      </c>
      <c r="D835" s="8" t="s">
        <v>20</v>
      </c>
      <c r="E835" s="8" t="s">
        <v>31</v>
      </c>
      <c r="F835" s="8" t="s">
        <v>22</v>
      </c>
      <c r="G835" s="8">
        <v>91.3</v>
      </c>
      <c r="H835" s="8">
        <v>1</v>
      </c>
      <c r="I835" s="8">
        <v>4.5650000000000004</v>
      </c>
      <c r="J835" s="8">
        <v>95.864999999999995</v>
      </c>
      <c r="K835" s="17">
        <v>43510</v>
      </c>
      <c r="L835" s="74">
        <v>0.61250000000000004</v>
      </c>
      <c r="M835" s="8" t="s">
        <v>23</v>
      </c>
      <c r="N835" s="8">
        <v>91.3</v>
      </c>
      <c r="O835" s="8">
        <v>4.7619047620000003</v>
      </c>
      <c r="P835" s="8">
        <v>4.5650000000000004</v>
      </c>
      <c r="Q835" s="8">
        <v>9.1999999999999993</v>
      </c>
    </row>
    <row r="836" spans="1:17" x14ac:dyDescent="0.3">
      <c r="A836" s="8" t="s">
        <v>870</v>
      </c>
      <c r="B836" s="8" t="s">
        <v>42</v>
      </c>
      <c r="C836" s="8" t="s">
        <v>43</v>
      </c>
      <c r="D836" s="8" t="s">
        <v>20</v>
      </c>
      <c r="E836" s="8" t="s">
        <v>21</v>
      </c>
      <c r="F836" s="8" t="s">
        <v>32</v>
      </c>
      <c r="G836" s="8">
        <v>40.729999999999997</v>
      </c>
      <c r="H836" s="8">
        <v>7</v>
      </c>
      <c r="I836" s="8">
        <v>14.2555</v>
      </c>
      <c r="J836" s="8">
        <v>299.3655</v>
      </c>
      <c r="K836" s="17">
        <v>43536</v>
      </c>
      <c r="L836" s="74">
        <v>0.45902777777777776</v>
      </c>
      <c r="M836" s="8" t="s">
        <v>23</v>
      </c>
      <c r="N836" s="8">
        <v>285.11</v>
      </c>
      <c r="O836" s="8">
        <v>4.7619047620000003</v>
      </c>
      <c r="P836" s="8">
        <v>14.2555</v>
      </c>
      <c r="Q836" s="8">
        <v>5.4</v>
      </c>
    </row>
    <row r="837" spans="1:17" x14ac:dyDescent="0.3">
      <c r="A837" s="8" t="s">
        <v>871</v>
      </c>
      <c r="B837" s="8" t="s">
        <v>18</v>
      </c>
      <c r="C837" s="8" t="s">
        <v>19</v>
      </c>
      <c r="D837" s="8" t="s">
        <v>27</v>
      </c>
      <c r="E837" s="8" t="s">
        <v>31</v>
      </c>
      <c r="F837" s="8" t="s">
        <v>46</v>
      </c>
      <c r="G837" s="8">
        <v>52.38</v>
      </c>
      <c r="H837" s="8">
        <v>1</v>
      </c>
      <c r="I837" s="8">
        <v>2.6190000000000002</v>
      </c>
      <c r="J837" s="8">
        <v>54.999000000000002</v>
      </c>
      <c r="K837" s="17">
        <v>43550</v>
      </c>
      <c r="L837" s="74">
        <v>0.82222222222222219</v>
      </c>
      <c r="M837" s="8" t="s">
        <v>29</v>
      </c>
      <c r="N837" s="8">
        <v>52.38</v>
      </c>
      <c r="O837" s="8">
        <v>4.7619047620000003</v>
      </c>
      <c r="P837" s="8">
        <v>2.6190000000000002</v>
      </c>
      <c r="Q837" s="8">
        <v>5.8</v>
      </c>
    </row>
    <row r="838" spans="1:17" x14ac:dyDescent="0.3">
      <c r="A838" s="8" t="s">
        <v>872</v>
      </c>
      <c r="B838" s="8" t="s">
        <v>18</v>
      </c>
      <c r="C838" s="8" t="s">
        <v>19</v>
      </c>
      <c r="D838" s="8" t="s">
        <v>20</v>
      </c>
      <c r="E838" s="8" t="s">
        <v>31</v>
      </c>
      <c r="F838" s="8" t="s">
        <v>46</v>
      </c>
      <c r="G838" s="8">
        <v>38.54</v>
      </c>
      <c r="H838" s="8">
        <v>5</v>
      </c>
      <c r="I838" s="8">
        <v>9.6349999999999998</v>
      </c>
      <c r="J838" s="8">
        <v>202.33500000000001</v>
      </c>
      <c r="K838" s="17">
        <v>43474</v>
      </c>
      <c r="L838" s="74">
        <v>0.56527777777777777</v>
      </c>
      <c r="M838" s="8" t="s">
        <v>23</v>
      </c>
      <c r="N838" s="8">
        <v>192.7</v>
      </c>
      <c r="O838" s="8">
        <v>4.7619047620000003</v>
      </c>
      <c r="P838" s="8">
        <v>9.6349999999999998</v>
      </c>
      <c r="Q838" s="8">
        <v>5.6</v>
      </c>
    </row>
    <row r="839" spans="1:17" x14ac:dyDescent="0.3">
      <c r="A839" s="8" t="s">
        <v>873</v>
      </c>
      <c r="B839" s="8" t="s">
        <v>42</v>
      </c>
      <c r="C839" s="8" t="s">
        <v>43</v>
      </c>
      <c r="D839" s="8" t="s">
        <v>27</v>
      </c>
      <c r="E839" s="8" t="s">
        <v>31</v>
      </c>
      <c r="F839" s="8" t="s">
        <v>36</v>
      </c>
      <c r="G839" s="8">
        <v>44.63</v>
      </c>
      <c r="H839" s="8">
        <v>6</v>
      </c>
      <c r="I839" s="8">
        <v>13.388999999999999</v>
      </c>
      <c r="J839" s="8">
        <v>281.16899999999998</v>
      </c>
      <c r="K839" s="17">
        <v>43467</v>
      </c>
      <c r="L839" s="74">
        <v>0.83888888888888891</v>
      </c>
      <c r="M839" s="8" t="s">
        <v>33</v>
      </c>
      <c r="N839" s="8">
        <v>267.77999999999997</v>
      </c>
      <c r="O839" s="8">
        <v>4.7619047620000003</v>
      </c>
      <c r="P839" s="8">
        <v>13.388999999999999</v>
      </c>
      <c r="Q839" s="8">
        <v>5.0999999999999996</v>
      </c>
    </row>
    <row r="840" spans="1:17" x14ac:dyDescent="0.3">
      <c r="A840" s="8" t="s">
        <v>874</v>
      </c>
      <c r="B840" s="8" t="s">
        <v>25</v>
      </c>
      <c r="C840" s="8" t="s">
        <v>26</v>
      </c>
      <c r="D840" s="8" t="s">
        <v>27</v>
      </c>
      <c r="E840" s="8" t="s">
        <v>31</v>
      </c>
      <c r="F840" s="8" t="s">
        <v>28</v>
      </c>
      <c r="G840" s="8">
        <v>55.87</v>
      </c>
      <c r="H840" s="8">
        <v>10</v>
      </c>
      <c r="I840" s="8">
        <v>27.934999999999999</v>
      </c>
      <c r="J840" s="8">
        <v>586.63499999999999</v>
      </c>
      <c r="K840" s="17">
        <v>43480</v>
      </c>
      <c r="L840" s="74">
        <v>0.62569444444444444</v>
      </c>
      <c r="M840" s="8" t="s">
        <v>29</v>
      </c>
      <c r="N840" s="8">
        <v>558.70000000000005</v>
      </c>
      <c r="O840" s="8">
        <v>4.7619047620000003</v>
      </c>
      <c r="P840" s="8">
        <v>27.934999999999999</v>
      </c>
      <c r="Q840" s="8">
        <v>5.8</v>
      </c>
    </row>
    <row r="841" spans="1:17" x14ac:dyDescent="0.3">
      <c r="A841" s="8" t="s">
        <v>875</v>
      </c>
      <c r="B841" s="8" t="s">
        <v>25</v>
      </c>
      <c r="C841" s="8" t="s">
        <v>26</v>
      </c>
      <c r="D841" s="8" t="s">
        <v>20</v>
      </c>
      <c r="E841" s="8" t="s">
        <v>21</v>
      </c>
      <c r="F841" s="8" t="s">
        <v>36</v>
      </c>
      <c r="G841" s="8">
        <v>29.22</v>
      </c>
      <c r="H841" s="8">
        <v>6</v>
      </c>
      <c r="I841" s="8">
        <v>8.766</v>
      </c>
      <c r="J841" s="8">
        <v>184.08600000000001</v>
      </c>
      <c r="K841" s="17">
        <v>43466</v>
      </c>
      <c r="L841" s="74">
        <v>0.4861111111111111</v>
      </c>
      <c r="M841" s="8" t="s">
        <v>23</v>
      </c>
      <c r="N841" s="8">
        <v>175.32</v>
      </c>
      <c r="O841" s="8">
        <v>4.7619047620000003</v>
      </c>
      <c r="P841" s="8">
        <v>8.766</v>
      </c>
      <c r="Q841" s="8">
        <v>5</v>
      </c>
    </row>
    <row r="842" spans="1:17" x14ac:dyDescent="0.3">
      <c r="A842" s="8" t="s">
        <v>876</v>
      </c>
      <c r="B842" s="8" t="s">
        <v>18</v>
      </c>
      <c r="C842" s="8" t="s">
        <v>19</v>
      </c>
      <c r="D842" s="8" t="s">
        <v>27</v>
      </c>
      <c r="E842" s="8" t="s">
        <v>31</v>
      </c>
      <c r="F842" s="8" t="s">
        <v>46</v>
      </c>
      <c r="G842" s="8">
        <v>51.94</v>
      </c>
      <c r="H842" s="8">
        <v>3</v>
      </c>
      <c r="I842" s="8">
        <v>7.7910000000000004</v>
      </c>
      <c r="J842" s="8">
        <v>163.61099999999999</v>
      </c>
      <c r="K842" s="17">
        <v>43511</v>
      </c>
      <c r="L842" s="74">
        <v>0.63958333333333328</v>
      </c>
      <c r="M842" s="8" t="s">
        <v>29</v>
      </c>
      <c r="N842" s="8">
        <v>155.82</v>
      </c>
      <c r="O842" s="8">
        <v>4.7619047620000003</v>
      </c>
      <c r="P842" s="8">
        <v>7.7910000000000004</v>
      </c>
      <c r="Q842" s="8">
        <v>7.9</v>
      </c>
    </row>
    <row r="843" spans="1:17" x14ac:dyDescent="0.3">
      <c r="A843" s="8" t="s">
        <v>877</v>
      </c>
      <c r="B843" s="8" t="s">
        <v>42</v>
      </c>
      <c r="C843" s="8" t="s">
        <v>43</v>
      </c>
      <c r="D843" s="8" t="s">
        <v>27</v>
      </c>
      <c r="E843" s="8" t="s">
        <v>31</v>
      </c>
      <c r="F843" s="8" t="s">
        <v>28</v>
      </c>
      <c r="G843" s="8">
        <v>60.3</v>
      </c>
      <c r="H843" s="8">
        <v>1</v>
      </c>
      <c r="I843" s="8">
        <v>3.0150000000000001</v>
      </c>
      <c r="J843" s="8">
        <v>63.314999999999998</v>
      </c>
      <c r="K843" s="17">
        <v>43524</v>
      </c>
      <c r="L843" s="74">
        <v>0.73472222222222228</v>
      </c>
      <c r="M843" s="8" t="s">
        <v>29</v>
      </c>
      <c r="N843" s="8">
        <v>60.3</v>
      </c>
      <c r="O843" s="8">
        <v>4.7619047620000003</v>
      </c>
      <c r="P843" s="8">
        <v>3.0150000000000001</v>
      </c>
      <c r="Q843" s="8">
        <v>6</v>
      </c>
    </row>
    <row r="844" spans="1:17" x14ac:dyDescent="0.3">
      <c r="A844" s="8" t="s">
        <v>878</v>
      </c>
      <c r="B844" s="8" t="s">
        <v>18</v>
      </c>
      <c r="C844" s="8" t="s">
        <v>19</v>
      </c>
      <c r="D844" s="8" t="s">
        <v>20</v>
      </c>
      <c r="E844" s="8" t="s">
        <v>21</v>
      </c>
      <c r="F844" s="8" t="s">
        <v>36</v>
      </c>
      <c r="G844" s="8">
        <v>39.47</v>
      </c>
      <c r="H844" s="8">
        <v>2</v>
      </c>
      <c r="I844" s="8">
        <v>3.9470000000000001</v>
      </c>
      <c r="J844" s="8">
        <v>82.887</v>
      </c>
      <c r="K844" s="17">
        <v>43526</v>
      </c>
      <c r="L844" s="74">
        <v>0.67777777777777781</v>
      </c>
      <c r="M844" s="8" t="s">
        <v>33</v>
      </c>
      <c r="N844" s="8">
        <v>78.94</v>
      </c>
      <c r="O844" s="8">
        <v>4.7619047620000003</v>
      </c>
      <c r="P844" s="8">
        <v>3.9470000000000001</v>
      </c>
      <c r="Q844" s="8">
        <v>5</v>
      </c>
    </row>
    <row r="845" spans="1:17" x14ac:dyDescent="0.3">
      <c r="A845" s="8" t="s">
        <v>879</v>
      </c>
      <c r="B845" s="8" t="s">
        <v>25</v>
      </c>
      <c r="C845" s="8" t="s">
        <v>26</v>
      </c>
      <c r="D845" s="8" t="s">
        <v>20</v>
      </c>
      <c r="E845" s="8" t="s">
        <v>21</v>
      </c>
      <c r="F845" s="8" t="s">
        <v>44</v>
      </c>
      <c r="G845" s="8">
        <v>14.87</v>
      </c>
      <c r="H845" s="8">
        <v>2</v>
      </c>
      <c r="I845" s="8">
        <v>1.4870000000000001</v>
      </c>
      <c r="J845" s="8">
        <v>31.227</v>
      </c>
      <c r="K845" s="17">
        <v>43509</v>
      </c>
      <c r="L845" s="74">
        <v>0.76041666666666663</v>
      </c>
      <c r="M845" s="8" t="s">
        <v>33</v>
      </c>
      <c r="N845" s="8">
        <v>29.74</v>
      </c>
      <c r="O845" s="8">
        <v>4.7619047620000003</v>
      </c>
      <c r="P845" s="8">
        <v>1.4870000000000001</v>
      </c>
      <c r="Q845" s="8">
        <v>8.9</v>
      </c>
    </row>
    <row r="846" spans="1:17" x14ac:dyDescent="0.3">
      <c r="A846" s="8" t="s">
        <v>880</v>
      </c>
      <c r="B846" s="8" t="s">
        <v>18</v>
      </c>
      <c r="C846" s="8" t="s">
        <v>19</v>
      </c>
      <c r="D846" s="8" t="s">
        <v>27</v>
      </c>
      <c r="E846" s="8" t="s">
        <v>31</v>
      </c>
      <c r="F846" s="8" t="s">
        <v>46</v>
      </c>
      <c r="G846" s="8">
        <v>21.32</v>
      </c>
      <c r="H846" s="8">
        <v>1</v>
      </c>
      <c r="I846" s="8">
        <v>1.0660000000000001</v>
      </c>
      <c r="J846" s="8">
        <v>22.385999999999999</v>
      </c>
      <c r="K846" s="17">
        <v>43491</v>
      </c>
      <c r="L846" s="74">
        <v>0.52986111111111112</v>
      </c>
      <c r="M846" s="8" t="s">
        <v>29</v>
      </c>
      <c r="N846" s="8">
        <v>21.32</v>
      </c>
      <c r="O846" s="8">
        <v>4.7619047620000003</v>
      </c>
      <c r="P846" s="8">
        <v>1.0660000000000001</v>
      </c>
      <c r="Q846" s="8">
        <v>5.9</v>
      </c>
    </row>
    <row r="847" spans="1:17" x14ac:dyDescent="0.3">
      <c r="A847" s="8" t="s">
        <v>881</v>
      </c>
      <c r="B847" s="8" t="s">
        <v>18</v>
      </c>
      <c r="C847" s="8" t="s">
        <v>19</v>
      </c>
      <c r="D847" s="8" t="s">
        <v>20</v>
      </c>
      <c r="E847" s="8" t="s">
        <v>31</v>
      </c>
      <c r="F847" s="8" t="s">
        <v>28</v>
      </c>
      <c r="G847" s="8">
        <v>93.78</v>
      </c>
      <c r="H847" s="8">
        <v>3</v>
      </c>
      <c r="I847" s="8">
        <v>14.067</v>
      </c>
      <c r="J847" s="8">
        <v>295.40699999999998</v>
      </c>
      <c r="K847" s="17">
        <v>43495</v>
      </c>
      <c r="L847" s="74">
        <v>0.48055555555555557</v>
      </c>
      <c r="M847" s="8" t="s">
        <v>33</v>
      </c>
      <c r="N847" s="8">
        <v>281.33999999999997</v>
      </c>
      <c r="O847" s="8">
        <v>4.7619047620000003</v>
      </c>
      <c r="P847" s="8">
        <v>14.067</v>
      </c>
      <c r="Q847" s="8">
        <v>5.9</v>
      </c>
    </row>
    <row r="848" spans="1:17" x14ac:dyDescent="0.3">
      <c r="A848" s="8" t="s">
        <v>882</v>
      </c>
      <c r="B848" s="8" t="s">
        <v>18</v>
      </c>
      <c r="C848" s="8" t="s">
        <v>19</v>
      </c>
      <c r="D848" s="8" t="s">
        <v>20</v>
      </c>
      <c r="E848" s="8" t="s">
        <v>31</v>
      </c>
      <c r="F848" s="8" t="s">
        <v>28</v>
      </c>
      <c r="G848" s="8">
        <v>73.260000000000005</v>
      </c>
      <c r="H848" s="8">
        <v>1</v>
      </c>
      <c r="I848" s="8">
        <v>3.6629999999999998</v>
      </c>
      <c r="J848" s="8">
        <v>76.923000000000002</v>
      </c>
      <c r="K848" s="17">
        <v>43492</v>
      </c>
      <c r="L848" s="74">
        <v>0.75555555555555554</v>
      </c>
      <c r="M848" s="8" t="s">
        <v>23</v>
      </c>
      <c r="N848" s="8">
        <v>73.260000000000005</v>
      </c>
      <c r="O848" s="8">
        <v>4.7619047620000003</v>
      </c>
      <c r="P848" s="8">
        <v>3.6629999999999998</v>
      </c>
      <c r="Q848" s="8">
        <v>9.6999999999999993</v>
      </c>
    </row>
    <row r="849" spans="1:17" x14ac:dyDescent="0.3">
      <c r="A849" s="8" t="s">
        <v>883</v>
      </c>
      <c r="B849" s="8" t="s">
        <v>25</v>
      </c>
      <c r="C849" s="8" t="s">
        <v>26</v>
      </c>
      <c r="D849" s="8" t="s">
        <v>27</v>
      </c>
      <c r="E849" s="8" t="s">
        <v>21</v>
      </c>
      <c r="F849" s="8" t="s">
        <v>36</v>
      </c>
      <c r="G849" s="8">
        <v>22.38</v>
      </c>
      <c r="H849" s="8">
        <v>1</v>
      </c>
      <c r="I849" s="8">
        <v>1.119</v>
      </c>
      <c r="J849" s="8">
        <v>23.498999999999999</v>
      </c>
      <c r="K849" s="17">
        <v>43495</v>
      </c>
      <c r="L849" s="74">
        <v>0.71388888888888891</v>
      </c>
      <c r="M849" s="8" t="s">
        <v>33</v>
      </c>
      <c r="N849" s="8">
        <v>22.38</v>
      </c>
      <c r="O849" s="8">
        <v>4.7619047620000003</v>
      </c>
      <c r="P849" s="8">
        <v>1.119</v>
      </c>
      <c r="Q849" s="8">
        <v>8.6</v>
      </c>
    </row>
    <row r="850" spans="1:17" x14ac:dyDescent="0.3">
      <c r="A850" s="8" t="s">
        <v>884</v>
      </c>
      <c r="B850" s="8" t="s">
        <v>25</v>
      </c>
      <c r="C850" s="8" t="s">
        <v>26</v>
      </c>
      <c r="D850" s="8" t="s">
        <v>20</v>
      </c>
      <c r="E850" s="8" t="s">
        <v>21</v>
      </c>
      <c r="F850" s="8" t="s">
        <v>44</v>
      </c>
      <c r="G850" s="8">
        <v>72.88</v>
      </c>
      <c r="H850" s="8">
        <v>9</v>
      </c>
      <c r="I850" s="8">
        <v>32.795999999999999</v>
      </c>
      <c r="J850" s="8">
        <v>688.71600000000001</v>
      </c>
      <c r="K850" s="17">
        <v>43473</v>
      </c>
      <c r="L850" s="74">
        <v>0.81805555555555554</v>
      </c>
      <c r="M850" s="8" t="s">
        <v>29</v>
      </c>
      <c r="N850" s="8">
        <v>655.92</v>
      </c>
      <c r="O850" s="8">
        <v>4.7619047620000003</v>
      </c>
      <c r="P850" s="8">
        <v>32.795999999999999</v>
      </c>
      <c r="Q850" s="8">
        <v>4</v>
      </c>
    </row>
    <row r="851" spans="1:17" x14ac:dyDescent="0.3">
      <c r="A851" s="8" t="s">
        <v>885</v>
      </c>
      <c r="B851" s="8" t="s">
        <v>18</v>
      </c>
      <c r="C851" s="8" t="s">
        <v>19</v>
      </c>
      <c r="D851" s="8" t="s">
        <v>27</v>
      </c>
      <c r="E851" s="8" t="s">
        <v>21</v>
      </c>
      <c r="F851" s="8" t="s">
        <v>46</v>
      </c>
      <c r="G851" s="8">
        <v>99.1</v>
      </c>
      <c r="H851" s="8">
        <v>6</v>
      </c>
      <c r="I851" s="8">
        <v>29.73</v>
      </c>
      <c r="J851" s="8">
        <v>624.33000000000004</v>
      </c>
      <c r="K851" s="17">
        <v>43484</v>
      </c>
      <c r="L851" s="74">
        <v>0.5493055555555556</v>
      </c>
      <c r="M851" s="8" t="s">
        <v>29</v>
      </c>
      <c r="N851" s="8">
        <v>594.6</v>
      </c>
      <c r="O851" s="8">
        <v>4.7619047620000003</v>
      </c>
      <c r="P851" s="8">
        <v>29.73</v>
      </c>
      <c r="Q851" s="8">
        <v>4.2</v>
      </c>
    </row>
    <row r="852" spans="1:17" x14ac:dyDescent="0.3">
      <c r="A852" s="8" t="s">
        <v>886</v>
      </c>
      <c r="B852" s="8" t="s">
        <v>18</v>
      </c>
      <c r="C852" s="8" t="s">
        <v>19</v>
      </c>
      <c r="D852" s="8" t="s">
        <v>27</v>
      </c>
      <c r="E852" s="8" t="s">
        <v>31</v>
      </c>
      <c r="F852" s="8" t="s">
        <v>46</v>
      </c>
      <c r="G852" s="8">
        <v>74.099999999999994</v>
      </c>
      <c r="H852" s="8">
        <v>1</v>
      </c>
      <c r="I852" s="8">
        <v>3.7050000000000001</v>
      </c>
      <c r="J852" s="8">
        <v>77.805000000000007</v>
      </c>
      <c r="K852" s="17">
        <v>43490</v>
      </c>
      <c r="L852" s="74">
        <v>0.46180555555555558</v>
      </c>
      <c r="M852" s="8" t="s">
        <v>29</v>
      </c>
      <c r="N852" s="8">
        <v>74.099999999999994</v>
      </c>
      <c r="O852" s="8">
        <v>4.7619047620000003</v>
      </c>
      <c r="P852" s="8">
        <v>3.7050000000000001</v>
      </c>
      <c r="Q852" s="8">
        <v>9.1999999999999993</v>
      </c>
    </row>
    <row r="853" spans="1:17" x14ac:dyDescent="0.3">
      <c r="A853" s="8" t="s">
        <v>887</v>
      </c>
      <c r="B853" s="8" t="s">
        <v>18</v>
      </c>
      <c r="C853" s="8" t="s">
        <v>19</v>
      </c>
      <c r="D853" s="8" t="s">
        <v>27</v>
      </c>
      <c r="E853" s="8" t="s">
        <v>21</v>
      </c>
      <c r="F853" s="8" t="s">
        <v>46</v>
      </c>
      <c r="G853" s="8">
        <v>98.48</v>
      </c>
      <c r="H853" s="8">
        <v>2</v>
      </c>
      <c r="I853" s="8">
        <v>9.8480000000000008</v>
      </c>
      <c r="J853" s="8">
        <v>206.80799999999999</v>
      </c>
      <c r="K853" s="17">
        <v>43515</v>
      </c>
      <c r="L853" s="74">
        <v>0.42499999999999999</v>
      </c>
      <c r="M853" s="8" t="s">
        <v>23</v>
      </c>
      <c r="N853" s="8">
        <v>196.96</v>
      </c>
      <c r="O853" s="8">
        <v>4.7619047620000003</v>
      </c>
      <c r="P853" s="8">
        <v>9.8480000000000008</v>
      </c>
      <c r="Q853" s="8">
        <v>9.1999999999999993</v>
      </c>
    </row>
    <row r="854" spans="1:17" x14ac:dyDescent="0.3">
      <c r="A854" s="8" t="s">
        <v>888</v>
      </c>
      <c r="B854" s="8" t="s">
        <v>25</v>
      </c>
      <c r="C854" s="8" t="s">
        <v>26</v>
      </c>
      <c r="D854" s="8" t="s">
        <v>27</v>
      </c>
      <c r="E854" s="8" t="s">
        <v>31</v>
      </c>
      <c r="F854" s="8" t="s">
        <v>22</v>
      </c>
      <c r="G854" s="8">
        <v>53.19</v>
      </c>
      <c r="H854" s="8">
        <v>7</v>
      </c>
      <c r="I854" s="8">
        <v>18.616499999999998</v>
      </c>
      <c r="J854" s="8">
        <v>390.94650000000001</v>
      </c>
      <c r="K854" s="17">
        <v>43479</v>
      </c>
      <c r="L854" s="74">
        <v>0.65416666666666667</v>
      </c>
      <c r="M854" s="8" t="s">
        <v>23</v>
      </c>
      <c r="N854" s="8">
        <v>372.33</v>
      </c>
      <c r="O854" s="8">
        <v>4.7619047620000003</v>
      </c>
      <c r="P854" s="8">
        <v>18.616499999999998</v>
      </c>
      <c r="Q854" s="8">
        <v>5</v>
      </c>
    </row>
    <row r="855" spans="1:17" x14ac:dyDescent="0.3">
      <c r="A855" s="8" t="s">
        <v>889</v>
      </c>
      <c r="B855" s="8" t="s">
        <v>42</v>
      </c>
      <c r="C855" s="8" t="s">
        <v>43</v>
      </c>
      <c r="D855" s="8" t="s">
        <v>27</v>
      </c>
      <c r="E855" s="8" t="s">
        <v>21</v>
      </c>
      <c r="F855" s="8" t="s">
        <v>28</v>
      </c>
      <c r="G855" s="8">
        <v>52.79</v>
      </c>
      <c r="H855" s="8">
        <v>10</v>
      </c>
      <c r="I855" s="8">
        <v>26.395</v>
      </c>
      <c r="J855" s="8">
        <v>554.29499999999996</v>
      </c>
      <c r="K855" s="17">
        <v>43521</v>
      </c>
      <c r="L855" s="74">
        <v>0.49861111111111112</v>
      </c>
      <c r="M855" s="8" t="s">
        <v>23</v>
      </c>
      <c r="N855" s="8">
        <v>527.9</v>
      </c>
      <c r="O855" s="8">
        <v>4.7619047620000003</v>
      </c>
      <c r="P855" s="8">
        <v>26.395</v>
      </c>
      <c r="Q855" s="8">
        <v>10</v>
      </c>
    </row>
    <row r="856" spans="1:17" x14ac:dyDescent="0.3">
      <c r="A856" s="8" t="s">
        <v>890</v>
      </c>
      <c r="B856" s="8" t="s">
        <v>18</v>
      </c>
      <c r="C856" s="8" t="s">
        <v>19</v>
      </c>
      <c r="D856" s="8" t="s">
        <v>20</v>
      </c>
      <c r="E856" s="8" t="s">
        <v>21</v>
      </c>
      <c r="F856" s="8" t="s">
        <v>22</v>
      </c>
      <c r="G856" s="8">
        <v>95.95</v>
      </c>
      <c r="H856" s="8">
        <v>5</v>
      </c>
      <c r="I856" s="8">
        <v>23.987500000000001</v>
      </c>
      <c r="J856" s="8">
        <v>503.73750000000001</v>
      </c>
      <c r="K856" s="17">
        <v>43488</v>
      </c>
      <c r="L856" s="74">
        <v>0.59791666666666665</v>
      </c>
      <c r="M856" s="8" t="s">
        <v>23</v>
      </c>
      <c r="N856" s="8">
        <v>479.75</v>
      </c>
      <c r="O856" s="8">
        <v>4.7619047620000003</v>
      </c>
      <c r="P856" s="8">
        <v>23.987500000000001</v>
      </c>
      <c r="Q856" s="8">
        <v>8.8000000000000007</v>
      </c>
    </row>
    <row r="857" spans="1:17" x14ac:dyDescent="0.3">
      <c r="A857" s="8" t="s">
        <v>891</v>
      </c>
      <c r="B857" s="8" t="s">
        <v>42</v>
      </c>
      <c r="C857" s="8" t="s">
        <v>43</v>
      </c>
      <c r="D857" s="8" t="s">
        <v>27</v>
      </c>
      <c r="E857" s="8" t="s">
        <v>21</v>
      </c>
      <c r="F857" s="8" t="s">
        <v>46</v>
      </c>
      <c r="G857" s="8">
        <v>36.51</v>
      </c>
      <c r="H857" s="8">
        <v>9</v>
      </c>
      <c r="I857" s="8">
        <v>16.429500000000001</v>
      </c>
      <c r="J857" s="8">
        <v>345.01949999999999</v>
      </c>
      <c r="K857" s="17">
        <v>43512</v>
      </c>
      <c r="L857" s="74">
        <v>0.45277777777777778</v>
      </c>
      <c r="M857" s="8" t="s">
        <v>29</v>
      </c>
      <c r="N857" s="8">
        <v>328.59</v>
      </c>
      <c r="O857" s="8">
        <v>4.7619047620000003</v>
      </c>
      <c r="P857" s="8">
        <v>16.429500000000001</v>
      </c>
      <c r="Q857" s="8">
        <v>4.2</v>
      </c>
    </row>
    <row r="858" spans="1:17" x14ac:dyDescent="0.3">
      <c r="A858" s="8" t="s">
        <v>892</v>
      </c>
      <c r="B858" s="8" t="s">
        <v>42</v>
      </c>
      <c r="C858" s="8" t="s">
        <v>43</v>
      </c>
      <c r="D858" s="8" t="s">
        <v>27</v>
      </c>
      <c r="E858" s="8" t="s">
        <v>31</v>
      </c>
      <c r="F858" s="8" t="s">
        <v>44</v>
      </c>
      <c r="G858" s="8">
        <v>21.12</v>
      </c>
      <c r="H858" s="8">
        <v>8</v>
      </c>
      <c r="I858" s="8">
        <v>8.4480000000000004</v>
      </c>
      <c r="J858" s="8">
        <v>177.40799999999999</v>
      </c>
      <c r="K858" s="17">
        <v>43466</v>
      </c>
      <c r="L858" s="74">
        <v>0.81319444444444444</v>
      </c>
      <c r="M858" s="8" t="s">
        <v>29</v>
      </c>
      <c r="N858" s="8">
        <v>168.96</v>
      </c>
      <c r="O858" s="8">
        <v>4.7619047620000003</v>
      </c>
      <c r="P858" s="8">
        <v>8.4480000000000004</v>
      </c>
      <c r="Q858" s="8">
        <v>6.3</v>
      </c>
    </row>
    <row r="859" spans="1:17" x14ac:dyDescent="0.3">
      <c r="A859" s="8" t="s">
        <v>893</v>
      </c>
      <c r="B859" s="8" t="s">
        <v>18</v>
      </c>
      <c r="C859" s="8" t="s">
        <v>19</v>
      </c>
      <c r="D859" s="8" t="s">
        <v>20</v>
      </c>
      <c r="E859" s="8" t="s">
        <v>21</v>
      </c>
      <c r="F859" s="8" t="s">
        <v>32</v>
      </c>
      <c r="G859" s="8">
        <v>28.31</v>
      </c>
      <c r="H859" s="8">
        <v>4</v>
      </c>
      <c r="I859" s="8">
        <v>5.6619999999999999</v>
      </c>
      <c r="J859" s="8">
        <v>118.902</v>
      </c>
      <c r="K859" s="17">
        <v>43531</v>
      </c>
      <c r="L859" s="74">
        <v>0.77430555555555558</v>
      </c>
      <c r="M859" s="8" t="s">
        <v>29</v>
      </c>
      <c r="N859" s="8">
        <v>113.24</v>
      </c>
      <c r="O859" s="8">
        <v>4.7619047620000003</v>
      </c>
      <c r="P859" s="8">
        <v>5.6619999999999999</v>
      </c>
      <c r="Q859" s="8">
        <v>8.1999999999999993</v>
      </c>
    </row>
    <row r="860" spans="1:17" x14ac:dyDescent="0.3">
      <c r="A860" s="8" t="s">
        <v>894</v>
      </c>
      <c r="B860" s="8" t="s">
        <v>42</v>
      </c>
      <c r="C860" s="8" t="s">
        <v>43</v>
      </c>
      <c r="D860" s="8" t="s">
        <v>27</v>
      </c>
      <c r="E860" s="8" t="s">
        <v>31</v>
      </c>
      <c r="F860" s="8" t="s">
        <v>22</v>
      </c>
      <c r="G860" s="8">
        <v>57.59</v>
      </c>
      <c r="H860" s="8">
        <v>6</v>
      </c>
      <c r="I860" s="8">
        <v>17.277000000000001</v>
      </c>
      <c r="J860" s="8">
        <v>362.81700000000001</v>
      </c>
      <c r="K860" s="17">
        <v>43511</v>
      </c>
      <c r="L860" s="74">
        <v>0.57708333333333328</v>
      </c>
      <c r="M860" s="8" t="s">
        <v>29</v>
      </c>
      <c r="N860" s="8">
        <v>345.54</v>
      </c>
      <c r="O860" s="8">
        <v>4.7619047620000003</v>
      </c>
      <c r="P860" s="8">
        <v>17.277000000000001</v>
      </c>
      <c r="Q860" s="8">
        <v>5.0999999999999996</v>
      </c>
    </row>
    <row r="861" spans="1:17" x14ac:dyDescent="0.3">
      <c r="A861" s="8" t="s">
        <v>895</v>
      </c>
      <c r="B861" s="8" t="s">
        <v>18</v>
      </c>
      <c r="C861" s="8" t="s">
        <v>19</v>
      </c>
      <c r="D861" s="8" t="s">
        <v>20</v>
      </c>
      <c r="E861" s="8" t="s">
        <v>21</v>
      </c>
      <c r="F861" s="8" t="s">
        <v>44</v>
      </c>
      <c r="G861" s="8">
        <v>47.63</v>
      </c>
      <c r="H861" s="8">
        <v>9</v>
      </c>
      <c r="I861" s="8">
        <v>21.433499999999999</v>
      </c>
      <c r="J861" s="8">
        <v>450.1035</v>
      </c>
      <c r="K861" s="17">
        <v>43488</v>
      </c>
      <c r="L861" s="74">
        <v>0.52430555555555558</v>
      </c>
      <c r="M861" s="8" t="s">
        <v>29</v>
      </c>
      <c r="N861" s="8">
        <v>428.67</v>
      </c>
      <c r="O861" s="8">
        <v>4.7619047620000003</v>
      </c>
      <c r="P861" s="8">
        <v>21.433499999999999</v>
      </c>
      <c r="Q861" s="8">
        <v>5</v>
      </c>
    </row>
    <row r="862" spans="1:17" x14ac:dyDescent="0.3">
      <c r="A862" s="8" t="s">
        <v>896</v>
      </c>
      <c r="B862" s="8" t="s">
        <v>25</v>
      </c>
      <c r="C862" s="8" t="s">
        <v>26</v>
      </c>
      <c r="D862" s="8" t="s">
        <v>20</v>
      </c>
      <c r="E862" s="8" t="s">
        <v>21</v>
      </c>
      <c r="F862" s="8" t="s">
        <v>32</v>
      </c>
      <c r="G862" s="8">
        <v>86.27</v>
      </c>
      <c r="H862" s="8">
        <v>1</v>
      </c>
      <c r="I862" s="8">
        <v>4.3135000000000003</v>
      </c>
      <c r="J862" s="8">
        <v>90.583500000000001</v>
      </c>
      <c r="K862" s="17">
        <v>43516</v>
      </c>
      <c r="L862" s="74">
        <v>0.55833333333333335</v>
      </c>
      <c r="M862" s="8" t="s">
        <v>23</v>
      </c>
      <c r="N862" s="8">
        <v>86.27</v>
      </c>
      <c r="O862" s="8">
        <v>4.7619047620000003</v>
      </c>
      <c r="P862" s="8">
        <v>4.3135000000000003</v>
      </c>
      <c r="Q862" s="8">
        <v>7</v>
      </c>
    </row>
    <row r="863" spans="1:17" x14ac:dyDescent="0.3">
      <c r="A863" s="8" t="s">
        <v>897</v>
      </c>
      <c r="B863" s="8" t="s">
        <v>18</v>
      </c>
      <c r="C863" s="8" t="s">
        <v>19</v>
      </c>
      <c r="D863" s="8" t="s">
        <v>20</v>
      </c>
      <c r="E863" s="8" t="s">
        <v>31</v>
      </c>
      <c r="F863" s="8" t="s">
        <v>36</v>
      </c>
      <c r="G863" s="8">
        <v>12.76</v>
      </c>
      <c r="H863" s="8">
        <v>2</v>
      </c>
      <c r="I863" s="8">
        <v>1.276</v>
      </c>
      <c r="J863" s="8">
        <v>26.795999999999999</v>
      </c>
      <c r="K863" s="17">
        <v>43473</v>
      </c>
      <c r="L863" s="74">
        <v>0.75416666666666665</v>
      </c>
      <c r="M863" s="8" t="s">
        <v>23</v>
      </c>
      <c r="N863" s="8">
        <v>25.52</v>
      </c>
      <c r="O863" s="8">
        <v>4.7619047620000003</v>
      </c>
      <c r="P863" s="8">
        <v>1.276</v>
      </c>
      <c r="Q863" s="8">
        <v>7.8</v>
      </c>
    </row>
    <row r="864" spans="1:17" x14ac:dyDescent="0.3">
      <c r="A864" s="8" t="s">
        <v>898</v>
      </c>
      <c r="B864" s="8" t="s">
        <v>42</v>
      </c>
      <c r="C864" s="8" t="s">
        <v>43</v>
      </c>
      <c r="D864" s="8" t="s">
        <v>27</v>
      </c>
      <c r="E864" s="8" t="s">
        <v>21</v>
      </c>
      <c r="F864" s="8" t="s">
        <v>32</v>
      </c>
      <c r="G864" s="8">
        <v>11.28</v>
      </c>
      <c r="H864" s="8">
        <v>9</v>
      </c>
      <c r="I864" s="8">
        <v>5.0759999999999996</v>
      </c>
      <c r="J864" s="8">
        <v>106.596</v>
      </c>
      <c r="K864" s="17">
        <v>43541</v>
      </c>
      <c r="L864" s="74">
        <v>0.49652777777777779</v>
      </c>
      <c r="M864" s="8" t="s">
        <v>33</v>
      </c>
      <c r="N864" s="8">
        <v>101.52</v>
      </c>
      <c r="O864" s="8">
        <v>4.7619047620000003</v>
      </c>
      <c r="P864" s="8">
        <v>5.0759999999999996</v>
      </c>
      <c r="Q864" s="8">
        <v>4.3</v>
      </c>
    </row>
    <row r="865" spans="1:17" x14ac:dyDescent="0.3">
      <c r="A865" s="8" t="s">
        <v>899</v>
      </c>
      <c r="B865" s="8" t="s">
        <v>42</v>
      </c>
      <c r="C865" s="8" t="s">
        <v>43</v>
      </c>
      <c r="D865" s="8" t="s">
        <v>27</v>
      </c>
      <c r="E865" s="8" t="s">
        <v>21</v>
      </c>
      <c r="F865" s="8" t="s">
        <v>32</v>
      </c>
      <c r="G865" s="8">
        <v>51.07</v>
      </c>
      <c r="H865" s="8">
        <v>7</v>
      </c>
      <c r="I865" s="8">
        <v>17.874500000000001</v>
      </c>
      <c r="J865" s="8">
        <v>375.36450000000002</v>
      </c>
      <c r="K865" s="17">
        <v>43477</v>
      </c>
      <c r="L865" s="74">
        <v>0.48749999999999999</v>
      </c>
      <c r="M865" s="8" t="s">
        <v>29</v>
      </c>
      <c r="N865" s="8">
        <v>357.49</v>
      </c>
      <c r="O865" s="8">
        <v>4.7619047620000003</v>
      </c>
      <c r="P865" s="8">
        <v>17.874500000000001</v>
      </c>
      <c r="Q865" s="8">
        <v>7</v>
      </c>
    </row>
    <row r="866" spans="1:17" x14ac:dyDescent="0.3">
      <c r="A866" s="8" t="s">
        <v>900</v>
      </c>
      <c r="B866" s="8" t="s">
        <v>18</v>
      </c>
      <c r="C866" s="8" t="s">
        <v>19</v>
      </c>
      <c r="D866" s="8" t="s">
        <v>20</v>
      </c>
      <c r="E866" s="8" t="s">
        <v>21</v>
      </c>
      <c r="F866" s="8" t="s">
        <v>28</v>
      </c>
      <c r="G866" s="8">
        <v>79.59</v>
      </c>
      <c r="H866" s="8">
        <v>3</v>
      </c>
      <c r="I866" s="8">
        <v>11.938499999999999</v>
      </c>
      <c r="J866" s="8">
        <v>250.70849999999999</v>
      </c>
      <c r="K866" s="17">
        <v>43473</v>
      </c>
      <c r="L866" s="74">
        <v>0.60416666666666663</v>
      </c>
      <c r="M866" s="8" t="s">
        <v>29</v>
      </c>
      <c r="N866" s="8">
        <v>238.77</v>
      </c>
      <c r="O866" s="8">
        <v>4.7619047620000003</v>
      </c>
      <c r="P866" s="8">
        <v>11.938499999999999</v>
      </c>
      <c r="Q866" s="8">
        <v>6.6</v>
      </c>
    </row>
    <row r="867" spans="1:17" x14ac:dyDescent="0.3">
      <c r="A867" s="8" t="s">
        <v>901</v>
      </c>
      <c r="B867" s="8" t="s">
        <v>25</v>
      </c>
      <c r="C867" s="8" t="s">
        <v>26</v>
      </c>
      <c r="D867" s="8" t="s">
        <v>20</v>
      </c>
      <c r="E867" s="8" t="s">
        <v>31</v>
      </c>
      <c r="F867" s="8" t="s">
        <v>22</v>
      </c>
      <c r="G867" s="8">
        <v>33.81</v>
      </c>
      <c r="H867" s="8">
        <v>3</v>
      </c>
      <c r="I867" s="8">
        <v>5.0715000000000003</v>
      </c>
      <c r="J867" s="8">
        <v>106.50149999999999</v>
      </c>
      <c r="K867" s="17">
        <v>43491</v>
      </c>
      <c r="L867" s="74">
        <v>0.63263888888888886</v>
      </c>
      <c r="M867" s="8" t="s">
        <v>23</v>
      </c>
      <c r="N867" s="8">
        <v>101.43</v>
      </c>
      <c r="O867" s="8">
        <v>4.7619047620000003</v>
      </c>
      <c r="P867" s="8">
        <v>5.0715000000000003</v>
      </c>
      <c r="Q867" s="8">
        <v>7.3</v>
      </c>
    </row>
    <row r="868" spans="1:17" x14ac:dyDescent="0.3">
      <c r="A868" s="8" t="s">
        <v>902</v>
      </c>
      <c r="B868" s="8" t="s">
        <v>42</v>
      </c>
      <c r="C868" s="8" t="s">
        <v>43</v>
      </c>
      <c r="D868" s="8" t="s">
        <v>20</v>
      </c>
      <c r="E868" s="8" t="s">
        <v>31</v>
      </c>
      <c r="F868" s="8" t="s">
        <v>36</v>
      </c>
      <c r="G868" s="8">
        <v>90.53</v>
      </c>
      <c r="H868" s="8">
        <v>8</v>
      </c>
      <c r="I868" s="8">
        <v>36.212000000000003</v>
      </c>
      <c r="J868" s="8">
        <v>760.452</v>
      </c>
      <c r="K868" s="17">
        <v>43539</v>
      </c>
      <c r="L868" s="74">
        <v>0.6166666666666667</v>
      </c>
      <c r="M868" s="8" t="s">
        <v>33</v>
      </c>
      <c r="N868" s="8">
        <v>724.24</v>
      </c>
      <c r="O868" s="8">
        <v>4.7619047620000003</v>
      </c>
      <c r="P868" s="8">
        <v>36.212000000000003</v>
      </c>
      <c r="Q868" s="8">
        <v>6.5</v>
      </c>
    </row>
    <row r="869" spans="1:17" x14ac:dyDescent="0.3">
      <c r="A869" s="8" t="s">
        <v>903</v>
      </c>
      <c r="B869" s="8" t="s">
        <v>25</v>
      </c>
      <c r="C869" s="8" t="s">
        <v>26</v>
      </c>
      <c r="D869" s="8" t="s">
        <v>20</v>
      </c>
      <c r="E869" s="8" t="s">
        <v>21</v>
      </c>
      <c r="F869" s="8" t="s">
        <v>22</v>
      </c>
      <c r="G869" s="8">
        <v>62.82</v>
      </c>
      <c r="H869" s="8">
        <v>2</v>
      </c>
      <c r="I869" s="8">
        <v>6.282</v>
      </c>
      <c r="J869" s="8">
        <v>131.922</v>
      </c>
      <c r="K869" s="17">
        <v>43482</v>
      </c>
      <c r="L869" s="74">
        <v>0.52500000000000002</v>
      </c>
      <c r="M869" s="8" t="s">
        <v>23</v>
      </c>
      <c r="N869" s="8">
        <v>125.64</v>
      </c>
      <c r="O869" s="8">
        <v>4.7619047620000003</v>
      </c>
      <c r="P869" s="8">
        <v>6.282</v>
      </c>
      <c r="Q869" s="8">
        <v>4.9000000000000004</v>
      </c>
    </row>
    <row r="870" spans="1:17" x14ac:dyDescent="0.3">
      <c r="A870" s="8" t="s">
        <v>904</v>
      </c>
      <c r="B870" s="8" t="s">
        <v>25</v>
      </c>
      <c r="C870" s="8" t="s">
        <v>26</v>
      </c>
      <c r="D870" s="8" t="s">
        <v>20</v>
      </c>
      <c r="E870" s="8" t="s">
        <v>31</v>
      </c>
      <c r="F870" s="8" t="s">
        <v>44</v>
      </c>
      <c r="G870" s="8">
        <v>24.31</v>
      </c>
      <c r="H870" s="8">
        <v>3</v>
      </c>
      <c r="I870" s="8">
        <v>3.6465000000000001</v>
      </c>
      <c r="J870" s="8">
        <v>76.576499999999996</v>
      </c>
      <c r="K870" s="17">
        <v>43473</v>
      </c>
      <c r="L870" s="74">
        <v>0.79791666666666672</v>
      </c>
      <c r="M870" s="8" t="s">
        <v>33</v>
      </c>
      <c r="N870" s="8">
        <v>72.930000000000007</v>
      </c>
      <c r="O870" s="8">
        <v>4.7619047620000003</v>
      </c>
      <c r="P870" s="8">
        <v>3.6465000000000001</v>
      </c>
      <c r="Q870" s="8">
        <v>4.3</v>
      </c>
    </row>
    <row r="871" spans="1:17" x14ac:dyDescent="0.3">
      <c r="A871" s="8" t="s">
        <v>905</v>
      </c>
      <c r="B871" s="8" t="s">
        <v>18</v>
      </c>
      <c r="C871" s="8" t="s">
        <v>19</v>
      </c>
      <c r="D871" s="8" t="s">
        <v>27</v>
      </c>
      <c r="E871" s="8" t="s">
        <v>31</v>
      </c>
      <c r="F871" s="8" t="s">
        <v>36</v>
      </c>
      <c r="G871" s="8">
        <v>64.59</v>
      </c>
      <c r="H871" s="8">
        <v>4</v>
      </c>
      <c r="I871" s="8">
        <v>12.917999999999999</v>
      </c>
      <c r="J871" s="8">
        <v>271.27800000000002</v>
      </c>
      <c r="K871" s="17">
        <v>43471</v>
      </c>
      <c r="L871" s="74">
        <v>0.56597222222222221</v>
      </c>
      <c r="M871" s="8" t="s">
        <v>23</v>
      </c>
      <c r="N871" s="8">
        <v>258.36</v>
      </c>
      <c r="O871" s="8">
        <v>4.7619047620000003</v>
      </c>
      <c r="P871" s="8">
        <v>12.917999999999999</v>
      </c>
      <c r="Q871" s="8">
        <v>9.3000000000000007</v>
      </c>
    </row>
    <row r="872" spans="1:17" x14ac:dyDescent="0.3">
      <c r="A872" s="8" t="s">
        <v>906</v>
      </c>
      <c r="B872" s="8" t="s">
        <v>18</v>
      </c>
      <c r="C872" s="8" t="s">
        <v>19</v>
      </c>
      <c r="D872" s="8" t="s">
        <v>20</v>
      </c>
      <c r="E872" s="8" t="s">
        <v>31</v>
      </c>
      <c r="F872" s="8" t="s">
        <v>44</v>
      </c>
      <c r="G872" s="8">
        <v>24.82</v>
      </c>
      <c r="H872" s="8">
        <v>7</v>
      </c>
      <c r="I872" s="8">
        <v>8.6869999999999994</v>
      </c>
      <c r="J872" s="8">
        <v>182.42699999999999</v>
      </c>
      <c r="K872" s="17">
        <v>43512</v>
      </c>
      <c r="L872" s="74">
        <v>0.43958333333333333</v>
      </c>
      <c r="M872" s="8" t="s">
        <v>33</v>
      </c>
      <c r="N872" s="8">
        <v>173.74</v>
      </c>
      <c r="O872" s="8">
        <v>4.7619047620000003</v>
      </c>
      <c r="P872" s="8">
        <v>8.6869999999999994</v>
      </c>
      <c r="Q872" s="8">
        <v>7.1</v>
      </c>
    </row>
    <row r="873" spans="1:17" x14ac:dyDescent="0.3">
      <c r="A873" s="8" t="s">
        <v>907</v>
      </c>
      <c r="B873" s="8" t="s">
        <v>25</v>
      </c>
      <c r="C873" s="8" t="s">
        <v>26</v>
      </c>
      <c r="D873" s="8" t="s">
        <v>27</v>
      </c>
      <c r="E873" s="8" t="s">
        <v>31</v>
      </c>
      <c r="F873" s="8" t="s">
        <v>46</v>
      </c>
      <c r="G873" s="8">
        <v>56.5</v>
      </c>
      <c r="H873" s="8">
        <v>1</v>
      </c>
      <c r="I873" s="8">
        <v>2.8250000000000002</v>
      </c>
      <c r="J873" s="8">
        <v>59.325000000000003</v>
      </c>
      <c r="K873" s="17">
        <v>43537</v>
      </c>
      <c r="L873" s="74">
        <v>0.65625</v>
      </c>
      <c r="M873" s="8" t="s">
        <v>23</v>
      </c>
      <c r="N873" s="8">
        <v>56.5</v>
      </c>
      <c r="O873" s="8">
        <v>4.7619047620000003</v>
      </c>
      <c r="P873" s="8">
        <v>2.8250000000000002</v>
      </c>
      <c r="Q873" s="8">
        <v>9.6</v>
      </c>
    </row>
    <row r="874" spans="1:17" x14ac:dyDescent="0.3">
      <c r="A874" s="8" t="s">
        <v>908</v>
      </c>
      <c r="B874" s="8" t="s">
        <v>42</v>
      </c>
      <c r="C874" s="8" t="s">
        <v>43</v>
      </c>
      <c r="D874" s="8" t="s">
        <v>20</v>
      </c>
      <c r="E874" s="8" t="s">
        <v>21</v>
      </c>
      <c r="F874" s="8" t="s">
        <v>28</v>
      </c>
      <c r="G874" s="8">
        <v>21.43</v>
      </c>
      <c r="H874" s="8">
        <v>10</v>
      </c>
      <c r="I874" s="8">
        <v>10.715</v>
      </c>
      <c r="J874" s="8">
        <v>225.01499999999999</v>
      </c>
      <c r="K874" s="17">
        <v>43493</v>
      </c>
      <c r="L874" s="74">
        <v>0.49375000000000002</v>
      </c>
      <c r="M874" s="8" t="s">
        <v>29</v>
      </c>
      <c r="N874" s="8">
        <v>214.3</v>
      </c>
      <c r="O874" s="8">
        <v>4.7619047620000003</v>
      </c>
      <c r="P874" s="8">
        <v>10.715</v>
      </c>
      <c r="Q874" s="8">
        <v>6.2</v>
      </c>
    </row>
    <row r="875" spans="1:17" x14ac:dyDescent="0.3">
      <c r="A875" s="8" t="s">
        <v>909</v>
      </c>
      <c r="B875" s="8" t="s">
        <v>18</v>
      </c>
      <c r="C875" s="8" t="s">
        <v>19</v>
      </c>
      <c r="D875" s="8" t="s">
        <v>20</v>
      </c>
      <c r="E875" s="8" t="s">
        <v>31</v>
      </c>
      <c r="F875" s="8" t="s">
        <v>36</v>
      </c>
      <c r="G875" s="8">
        <v>89.06</v>
      </c>
      <c r="H875" s="8">
        <v>6</v>
      </c>
      <c r="I875" s="8">
        <v>26.718</v>
      </c>
      <c r="J875" s="8">
        <v>561.07799999999997</v>
      </c>
      <c r="K875" s="17">
        <v>43483</v>
      </c>
      <c r="L875" s="74">
        <v>0.72638888888888886</v>
      </c>
      <c r="M875" s="8" t="s">
        <v>29</v>
      </c>
      <c r="N875" s="8">
        <v>534.36</v>
      </c>
      <c r="O875" s="8">
        <v>4.7619047620000003</v>
      </c>
      <c r="P875" s="8">
        <v>26.718</v>
      </c>
      <c r="Q875" s="8">
        <v>9.9</v>
      </c>
    </row>
    <row r="876" spans="1:17" x14ac:dyDescent="0.3">
      <c r="A876" s="8" t="s">
        <v>910</v>
      </c>
      <c r="B876" s="8" t="s">
        <v>18</v>
      </c>
      <c r="C876" s="8" t="s">
        <v>19</v>
      </c>
      <c r="D876" s="8" t="s">
        <v>20</v>
      </c>
      <c r="E876" s="8" t="s">
        <v>31</v>
      </c>
      <c r="F876" s="8" t="s">
        <v>32</v>
      </c>
      <c r="G876" s="8">
        <v>23.29</v>
      </c>
      <c r="H876" s="8">
        <v>4</v>
      </c>
      <c r="I876" s="8">
        <v>4.6580000000000004</v>
      </c>
      <c r="J876" s="8">
        <v>97.817999999999998</v>
      </c>
      <c r="K876" s="17">
        <v>43543</v>
      </c>
      <c r="L876" s="74">
        <v>0.49444444444444446</v>
      </c>
      <c r="M876" s="8" t="s">
        <v>33</v>
      </c>
      <c r="N876" s="8">
        <v>93.16</v>
      </c>
      <c r="O876" s="8">
        <v>4.7619047620000003</v>
      </c>
      <c r="P876" s="8">
        <v>4.6580000000000004</v>
      </c>
      <c r="Q876" s="8">
        <v>5.9</v>
      </c>
    </row>
    <row r="877" spans="1:17" x14ac:dyDescent="0.3">
      <c r="A877" s="8" t="s">
        <v>911</v>
      </c>
      <c r="B877" s="8" t="s">
        <v>25</v>
      </c>
      <c r="C877" s="8" t="s">
        <v>26</v>
      </c>
      <c r="D877" s="8" t="s">
        <v>27</v>
      </c>
      <c r="E877" s="8" t="s">
        <v>31</v>
      </c>
      <c r="F877" s="8" t="s">
        <v>32</v>
      </c>
      <c r="G877" s="8">
        <v>65.260000000000005</v>
      </c>
      <c r="H877" s="8">
        <v>8</v>
      </c>
      <c r="I877" s="8">
        <v>26.103999999999999</v>
      </c>
      <c r="J877" s="8">
        <v>548.18399999999997</v>
      </c>
      <c r="K877" s="17">
        <v>43539</v>
      </c>
      <c r="L877" s="74">
        <v>0.58611111111111114</v>
      </c>
      <c r="M877" s="8" t="s">
        <v>23</v>
      </c>
      <c r="N877" s="8">
        <v>522.08000000000004</v>
      </c>
      <c r="O877" s="8">
        <v>4.7619047620000003</v>
      </c>
      <c r="P877" s="8">
        <v>26.103999999999999</v>
      </c>
      <c r="Q877" s="8">
        <v>6.3</v>
      </c>
    </row>
    <row r="878" spans="1:17" x14ac:dyDescent="0.3">
      <c r="A878" s="8" t="s">
        <v>912</v>
      </c>
      <c r="B878" s="8" t="s">
        <v>25</v>
      </c>
      <c r="C878" s="8" t="s">
        <v>26</v>
      </c>
      <c r="D878" s="8" t="s">
        <v>20</v>
      </c>
      <c r="E878" s="8" t="s">
        <v>31</v>
      </c>
      <c r="F878" s="8" t="s">
        <v>46</v>
      </c>
      <c r="G878" s="8">
        <v>52.35</v>
      </c>
      <c r="H878" s="8">
        <v>1</v>
      </c>
      <c r="I878" s="8">
        <v>2.6175000000000002</v>
      </c>
      <c r="J878" s="8">
        <v>54.967500000000001</v>
      </c>
      <c r="K878" s="17">
        <v>43508</v>
      </c>
      <c r="L878" s="74">
        <v>0.74236111111111114</v>
      </c>
      <c r="M878" s="8" t="s">
        <v>29</v>
      </c>
      <c r="N878" s="8">
        <v>52.35</v>
      </c>
      <c r="O878" s="8">
        <v>4.7619047620000003</v>
      </c>
      <c r="P878" s="8">
        <v>2.6175000000000002</v>
      </c>
      <c r="Q878" s="8">
        <v>4</v>
      </c>
    </row>
    <row r="879" spans="1:17" x14ac:dyDescent="0.3">
      <c r="A879" s="8" t="s">
        <v>913</v>
      </c>
      <c r="B879" s="8" t="s">
        <v>42</v>
      </c>
      <c r="C879" s="8" t="s">
        <v>43</v>
      </c>
      <c r="D879" s="8" t="s">
        <v>20</v>
      </c>
      <c r="E879" s="8" t="s">
        <v>31</v>
      </c>
      <c r="F879" s="8" t="s">
        <v>28</v>
      </c>
      <c r="G879" s="8">
        <v>39.75</v>
      </c>
      <c r="H879" s="8">
        <v>1</v>
      </c>
      <c r="I879" s="8">
        <v>1.9875</v>
      </c>
      <c r="J879" s="8">
        <v>41.737499999999997</v>
      </c>
      <c r="K879" s="17">
        <v>43521</v>
      </c>
      <c r="L879" s="74">
        <v>0.84652777777777777</v>
      </c>
      <c r="M879" s="8" t="s">
        <v>29</v>
      </c>
      <c r="N879" s="8">
        <v>39.75</v>
      </c>
      <c r="O879" s="8">
        <v>4.7619047620000003</v>
      </c>
      <c r="P879" s="8">
        <v>1.9875</v>
      </c>
      <c r="Q879" s="8">
        <v>6.1</v>
      </c>
    </row>
    <row r="880" spans="1:17" x14ac:dyDescent="0.3">
      <c r="A880" s="8" t="s">
        <v>914</v>
      </c>
      <c r="B880" s="8" t="s">
        <v>18</v>
      </c>
      <c r="C880" s="8" t="s">
        <v>19</v>
      </c>
      <c r="D880" s="8" t="s">
        <v>27</v>
      </c>
      <c r="E880" s="8" t="s">
        <v>21</v>
      </c>
      <c r="F880" s="8" t="s">
        <v>28</v>
      </c>
      <c r="G880" s="8">
        <v>90.02</v>
      </c>
      <c r="H880" s="8">
        <v>8</v>
      </c>
      <c r="I880" s="8">
        <v>36.008000000000003</v>
      </c>
      <c r="J880" s="8">
        <v>756.16800000000001</v>
      </c>
      <c r="K880" s="17">
        <v>43545</v>
      </c>
      <c r="L880" s="74">
        <v>0.67222222222222228</v>
      </c>
      <c r="M880" s="8" t="s">
        <v>33</v>
      </c>
      <c r="N880" s="8">
        <v>720.16</v>
      </c>
      <c r="O880" s="8">
        <v>4.7619047620000003</v>
      </c>
      <c r="P880" s="8">
        <v>36.008000000000003</v>
      </c>
      <c r="Q880" s="8">
        <v>4.5</v>
      </c>
    </row>
    <row r="881" spans="1:17" x14ac:dyDescent="0.3">
      <c r="A881" s="8" t="s">
        <v>915</v>
      </c>
      <c r="B881" s="8" t="s">
        <v>42</v>
      </c>
      <c r="C881" s="8" t="s">
        <v>43</v>
      </c>
      <c r="D881" s="8" t="s">
        <v>20</v>
      </c>
      <c r="E881" s="8" t="s">
        <v>21</v>
      </c>
      <c r="F881" s="8" t="s">
        <v>28</v>
      </c>
      <c r="G881" s="8">
        <v>12.1</v>
      </c>
      <c r="H881" s="8">
        <v>8</v>
      </c>
      <c r="I881" s="8">
        <v>4.84</v>
      </c>
      <c r="J881" s="8">
        <v>101.64</v>
      </c>
      <c r="K881" s="17">
        <v>43484</v>
      </c>
      <c r="L881" s="74">
        <v>0.4284722222222222</v>
      </c>
      <c r="M881" s="8" t="s">
        <v>23</v>
      </c>
      <c r="N881" s="8">
        <v>96.8</v>
      </c>
      <c r="O881" s="8">
        <v>4.7619047620000003</v>
      </c>
      <c r="P881" s="8">
        <v>4.84</v>
      </c>
      <c r="Q881" s="8">
        <v>8.6</v>
      </c>
    </row>
    <row r="882" spans="1:17" x14ac:dyDescent="0.3">
      <c r="A882" s="8" t="s">
        <v>916</v>
      </c>
      <c r="B882" s="8" t="s">
        <v>42</v>
      </c>
      <c r="C882" s="8" t="s">
        <v>43</v>
      </c>
      <c r="D882" s="8" t="s">
        <v>20</v>
      </c>
      <c r="E882" s="8" t="s">
        <v>21</v>
      </c>
      <c r="F882" s="8" t="s">
        <v>44</v>
      </c>
      <c r="G882" s="8">
        <v>33.21</v>
      </c>
      <c r="H882" s="8">
        <v>10</v>
      </c>
      <c r="I882" s="8">
        <v>16.605</v>
      </c>
      <c r="J882" s="8">
        <v>348.70499999999998</v>
      </c>
      <c r="K882" s="17">
        <v>43473</v>
      </c>
      <c r="L882" s="74">
        <v>0.60069444444444442</v>
      </c>
      <c r="M882" s="8" t="s">
        <v>23</v>
      </c>
      <c r="N882" s="8">
        <v>332.1</v>
      </c>
      <c r="O882" s="8">
        <v>4.7619047620000003</v>
      </c>
      <c r="P882" s="8">
        <v>16.605</v>
      </c>
      <c r="Q882" s="8">
        <v>6</v>
      </c>
    </row>
    <row r="883" spans="1:17" x14ac:dyDescent="0.3">
      <c r="A883" s="8" t="s">
        <v>917</v>
      </c>
      <c r="B883" s="8" t="s">
        <v>25</v>
      </c>
      <c r="C883" s="8" t="s">
        <v>26</v>
      </c>
      <c r="D883" s="8" t="s">
        <v>20</v>
      </c>
      <c r="E883" s="8" t="s">
        <v>21</v>
      </c>
      <c r="F883" s="8" t="s">
        <v>46</v>
      </c>
      <c r="G883" s="8">
        <v>10.18</v>
      </c>
      <c r="H883" s="8">
        <v>8</v>
      </c>
      <c r="I883" s="8">
        <v>4.0720000000000001</v>
      </c>
      <c r="J883" s="8">
        <v>85.512</v>
      </c>
      <c r="K883" s="17">
        <v>43554</v>
      </c>
      <c r="L883" s="74">
        <v>0.53541666666666665</v>
      </c>
      <c r="M883" s="8" t="s">
        <v>33</v>
      </c>
      <c r="N883" s="8">
        <v>81.44</v>
      </c>
      <c r="O883" s="8">
        <v>4.7619047620000003</v>
      </c>
      <c r="P883" s="8">
        <v>4.0720000000000001</v>
      </c>
      <c r="Q883" s="8">
        <v>9.5</v>
      </c>
    </row>
    <row r="884" spans="1:17" x14ac:dyDescent="0.3">
      <c r="A884" s="8" t="s">
        <v>918</v>
      </c>
      <c r="B884" s="8" t="s">
        <v>42</v>
      </c>
      <c r="C884" s="8" t="s">
        <v>43</v>
      </c>
      <c r="D884" s="8" t="s">
        <v>20</v>
      </c>
      <c r="E884" s="8" t="s">
        <v>31</v>
      </c>
      <c r="F884" s="8" t="s">
        <v>36</v>
      </c>
      <c r="G884" s="8">
        <v>31.99</v>
      </c>
      <c r="H884" s="8">
        <v>10</v>
      </c>
      <c r="I884" s="8">
        <v>15.994999999999999</v>
      </c>
      <c r="J884" s="8">
        <v>335.89499999999998</v>
      </c>
      <c r="K884" s="17">
        <v>43516</v>
      </c>
      <c r="L884" s="74">
        <v>0.63749999999999996</v>
      </c>
      <c r="M884" s="8" t="s">
        <v>33</v>
      </c>
      <c r="N884" s="8">
        <v>319.89999999999998</v>
      </c>
      <c r="O884" s="8">
        <v>4.7619047620000003</v>
      </c>
      <c r="P884" s="8">
        <v>15.994999999999999</v>
      </c>
      <c r="Q884" s="8">
        <v>9.9</v>
      </c>
    </row>
    <row r="885" spans="1:17" x14ac:dyDescent="0.3">
      <c r="A885" s="8" t="s">
        <v>919</v>
      </c>
      <c r="B885" s="8" t="s">
        <v>18</v>
      </c>
      <c r="C885" s="8" t="s">
        <v>19</v>
      </c>
      <c r="D885" s="8" t="s">
        <v>20</v>
      </c>
      <c r="E885" s="8" t="s">
        <v>21</v>
      </c>
      <c r="F885" s="8" t="s">
        <v>32</v>
      </c>
      <c r="G885" s="8">
        <v>34.42</v>
      </c>
      <c r="H885" s="8">
        <v>6</v>
      </c>
      <c r="I885" s="8">
        <v>10.326000000000001</v>
      </c>
      <c r="J885" s="8">
        <v>216.846</v>
      </c>
      <c r="K885" s="17">
        <v>43554</v>
      </c>
      <c r="L885" s="74">
        <v>0.53125</v>
      </c>
      <c r="M885" s="8" t="s">
        <v>23</v>
      </c>
      <c r="N885" s="8">
        <v>206.52</v>
      </c>
      <c r="O885" s="8">
        <v>4.7619047620000003</v>
      </c>
      <c r="P885" s="8">
        <v>10.326000000000001</v>
      </c>
      <c r="Q885" s="8">
        <v>7.5</v>
      </c>
    </row>
    <row r="886" spans="1:17" x14ac:dyDescent="0.3">
      <c r="A886" s="8" t="s">
        <v>920</v>
      </c>
      <c r="B886" s="8" t="s">
        <v>18</v>
      </c>
      <c r="C886" s="8" t="s">
        <v>19</v>
      </c>
      <c r="D886" s="8" t="s">
        <v>20</v>
      </c>
      <c r="E886" s="8" t="s">
        <v>21</v>
      </c>
      <c r="F886" s="8" t="s">
        <v>44</v>
      </c>
      <c r="G886" s="8">
        <v>83.34</v>
      </c>
      <c r="H886" s="8">
        <v>2</v>
      </c>
      <c r="I886" s="8">
        <v>8.3339999999999996</v>
      </c>
      <c r="J886" s="8">
        <v>175.01400000000001</v>
      </c>
      <c r="K886" s="17">
        <v>43543</v>
      </c>
      <c r="L886" s="74">
        <v>0.56736111111111109</v>
      </c>
      <c r="M886" s="8" t="s">
        <v>29</v>
      </c>
      <c r="N886" s="8">
        <v>166.68</v>
      </c>
      <c r="O886" s="8">
        <v>4.7619047620000003</v>
      </c>
      <c r="P886" s="8">
        <v>8.3339999999999996</v>
      </c>
      <c r="Q886" s="8">
        <v>7.6</v>
      </c>
    </row>
    <row r="887" spans="1:17" x14ac:dyDescent="0.3">
      <c r="A887" s="8" t="s">
        <v>921</v>
      </c>
      <c r="B887" s="8" t="s">
        <v>18</v>
      </c>
      <c r="C887" s="8" t="s">
        <v>19</v>
      </c>
      <c r="D887" s="8" t="s">
        <v>27</v>
      </c>
      <c r="E887" s="8" t="s">
        <v>31</v>
      </c>
      <c r="F887" s="8" t="s">
        <v>36</v>
      </c>
      <c r="G887" s="8">
        <v>45.58</v>
      </c>
      <c r="H887" s="8">
        <v>7</v>
      </c>
      <c r="I887" s="8">
        <v>15.952999999999999</v>
      </c>
      <c r="J887" s="8">
        <v>335.01299999999998</v>
      </c>
      <c r="K887" s="17">
        <v>43478</v>
      </c>
      <c r="L887" s="74">
        <v>0.41875000000000001</v>
      </c>
      <c r="M887" s="8" t="s">
        <v>29</v>
      </c>
      <c r="N887" s="8">
        <v>319.06</v>
      </c>
      <c r="O887" s="8">
        <v>4.7619047620000003</v>
      </c>
      <c r="P887" s="8">
        <v>15.952999999999999</v>
      </c>
      <c r="Q887" s="8">
        <v>5</v>
      </c>
    </row>
    <row r="888" spans="1:17" x14ac:dyDescent="0.3">
      <c r="A888" s="8" t="s">
        <v>922</v>
      </c>
      <c r="B888" s="8" t="s">
        <v>18</v>
      </c>
      <c r="C888" s="8" t="s">
        <v>19</v>
      </c>
      <c r="D888" s="8" t="s">
        <v>20</v>
      </c>
      <c r="E888" s="8" t="s">
        <v>31</v>
      </c>
      <c r="F888" s="8" t="s">
        <v>44</v>
      </c>
      <c r="G888" s="8">
        <v>87.9</v>
      </c>
      <c r="H888" s="8">
        <v>1</v>
      </c>
      <c r="I888" s="8">
        <v>4.3949999999999996</v>
      </c>
      <c r="J888" s="8">
        <v>92.295000000000002</v>
      </c>
      <c r="K888" s="17">
        <v>43501</v>
      </c>
      <c r="L888" s="74">
        <v>0.8208333333333333</v>
      </c>
      <c r="M888" s="8" t="s">
        <v>23</v>
      </c>
      <c r="N888" s="8">
        <v>87.9</v>
      </c>
      <c r="O888" s="8">
        <v>4.7619047620000003</v>
      </c>
      <c r="P888" s="8">
        <v>4.3949999999999996</v>
      </c>
      <c r="Q888" s="8">
        <v>6.7</v>
      </c>
    </row>
    <row r="889" spans="1:17" x14ac:dyDescent="0.3">
      <c r="A889" s="8" t="s">
        <v>923</v>
      </c>
      <c r="B889" s="8" t="s">
        <v>18</v>
      </c>
      <c r="C889" s="8" t="s">
        <v>19</v>
      </c>
      <c r="D889" s="8" t="s">
        <v>20</v>
      </c>
      <c r="E889" s="8" t="s">
        <v>21</v>
      </c>
      <c r="F889" s="8" t="s">
        <v>28</v>
      </c>
      <c r="G889" s="8">
        <v>73.47</v>
      </c>
      <c r="H889" s="8">
        <v>10</v>
      </c>
      <c r="I889" s="8">
        <v>36.734999999999999</v>
      </c>
      <c r="J889" s="8">
        <v>771.43499999999995</v>
      </c>
      <c r="K889" s="17">
        <v>43547</v>
      </c>
      <c r="L889" s="74">
        <v>0.55138888888888893</v>
      </c>
      <c r="M889" s="8" t="s">
        <v>23</v>
      </c>
      <c r="N889" s="8">
        <v>734.7</v>
      </c>
      <c r="O889" s="8">
        <v>4.7619047620000003</v>
      </c>
      <c r="P889" s="8">
        <v>36.734999999999999</v>
      </c>
      <c r="Q889" s="8">
        <v>9.5</v>
      </c>
    </row>
    <row r="890" spans="1:17" x14ac:dyDescent="0.3">
      <c r="A890" s="8" t="s">
        <v>924</v>
      </c>
      <c r="B890" s="8" t="s">
        <v>25</v>
      </c>
      <c r="C890" s="8" t="s">
        <v>26</v>
      </c>
      <c r="D890" s="8" t="s">
        <v>27</v>
      </c>
      <c r="E890" s="8" t="s">
        <v>21</v>
      </c>
      <c r="F890" s="8" t="s">
        <v>46</v>
      </c>
      <c r="G890" s="8">
        <v>12.19</v>
      </c>
      <c r="H890" s="8">
        <v>8</v>
      </c>
      <c r="I890" s="8">
        <v>4.8760000000000003</v>
      </c>
      <c r="J890" s="8">
        <v>102.396</v>
      </c>
      <c r="K890" s="17">
        <v>43537</v>
      </c>
      <c r="L890" s="74">
        <v>0.53263888888888888</v>
      </c>
      <c r="M890" s="8" t="s">
        <v>23</v>
      </c>
      <c r="N890" s="8">
        <v>97.52</v>
      </c>
      <c r="O890" s="8">
        <v>4.7619047620000003</v>
      </c>
      <c r="P890" s="8">
        <v>4.8760000000000003</v>
      </c>
      <c r="Q890" s="8">
        <v>6.8</v>
      </c>
    </row>
    <row r="891" spans="1:17" x14ac:dyDescent="0.3">
      <c r="A891" s="8" t="s">
        <v>925</v>
      </c>
      <c r="B891" s="8" t="s">
        <v>18</v>
      </c>
      <c r="C891" s="8" t="s">
        <v>19</v>
      </c>
      <c r="D891" s="8" t="s">
        <v>20</v>
      </c>
      <c r="E891" s="8" t="s">
        <v>31</v>
      </c>
      <c r="F891" s="8" t="s">
        <v>36</v>
      </c>
      <c r="G891" s="8">
        <v>76.92</v>
      </c>
      <c r="H891" s="8">
        <v>10</v>
      </c>
      <c r="I891" s="8">
        <v>38.46</v>
      </c>
      <c r="J891" s="8">
        <v>807.66</v>
      </c>
      <c r="K891" s="17">
        <v>43541</v>
      </c>
      <c r="L891" s="74">
        <v>0.82847222222222228</v>
      </c>
      <c r="M891" s="8" t="s">
        <v>23</v>
      </c>
      <c r="N891" s="8">
        <v>769.2</v>
      </c>
      <c r="O891" s="8">
        <v>4.7619047620000003</v>
      </c>
      <c r="P891" s="8">
        <v>38.46</v>
      </c>
      <c r="Q891" s="8">
        <v>5.6</v>
      </c>
    </row>
    <row r="892" spans="1:17" x14ac:dyDescent="0.3">
      <c r="A892" s="8" t="s">
        <v>926</v>
      </c>
      <c r="B892" s="8" t="s">
        <v>25</v>
      </c>
      <c r="C892" s="8" t="s">
        <v>26</v>
      </c>
      <c r="D892" s="8" t="s">
        <v>27</v>
      </c>
      <c r="E892" s="8" t="s">
        <v>21</v>
      </c>
      <c r="F892" s="8" t="s">
        <v>22</v>
      </c>
      <c r="G892" s="8">
        <v>83.66</v>
      </c>
      <c r="H892" s="8">
        <v>5</v>
      </c>
      <c r="I892" s="8">
        <v>20.914999999999999</v>
      </c>
      <c r="J892" s="8">
        <v>439.21499999999997</v>
      </c>
      <c r="K892" s="17">
        <v>43517</v>
      </c>
      <c r="L892" s="74">
        <v>0.43472222222222223</v>
      </c>
      <c r="M892" s="8" t="s">
        <v>29</v>
      </c>
      <c r="N892" s="8">
        <v>418.3</v>
      </c>
      <c r="O892" s="8">
        <v>4.7619047620000003</v>
      </c>
      <c r="P892" s="8">
        <v>20.914999999999999</v>
      </c>
      <c r="Q892" s="8">
        <v>7.2</v>
      </c>
    </row>
    <row r="893" spans="1:17" x14ac:dyDescent="0.3">
      <c r="A893" s="8" t="s">
        <v>927</v>
      </c>
      <c r="B893" s="8" t="s">
        <v>42</v>
      </c>
      <c r="C893" s="8" t="s">
        <v>43</v>
      </c>
      <c r="D893" s="8" t="s">
        <v>27</v>
      </c>
      <c r="E893" s="8" t="s">
        <v>21</v>
      </c>
      <c r="F893" s="8" t="s">
        <v>28</v>
      </c>
      <c r="G893" s="8">
        <v>57.91</v>
      </c>
      <c r="H893" s="8">
        <v>8</v>
      </c>
      <c r="I893" s="8">
        <v>23.164000000000001</v>
      </c>
      <c r="J893" s="8">
        <v>486.44400000000002</v>
      </c>
      <c r="K893" s="17">
        <v>43503</v>
      </c>
      <c r="L893" s="74">
        <v>0.62916666666666665</v>
      </c>
      <c r="M893" s="8" t="s">
        <v>29</v>
      </c>
      <c r="N893" s="8">
        <v>463.28</v>
      </c>
      <c r="O893" s="8">
        <v>4.7619047620000003</v>
      </c>
      <c r="P893" s="8">
        <v>23.164000000000001</v>
      </c>
      <c r="Q893" s="8">
        <v>8.1</v>
      </c>
    </row>
    <row r="894" spans="1:17" x14ac:dyDescent="0.3">
      <c r="A894" s="8" t="s">
        <v>928</v>
      </c>
      <c r="B894" s="8" t="s">
        <v>25</v>
      </c>
      <c r="C894" s="8" t="s">
        <v>26</v>
      </c>
      <c r="D894" s="8" t="s">
        <v>20</v>
      </c>
      <c r="E894" s="8" t="s">
        <v>21</v>
      </c>
      <c r="F894" s="8" t="s">
        <v>46</v>
      </c>
      <c r="G894" s="8">
        <v>92.49</v>
      </c>
      <c r="H894" s="8">
        <v>5</v>
      </c>
      <c r="I894" s="8">
        <v>23.122499999999999</v>
      </c>
      <c r="J894" s="8">
        <v>485.57249999999999</v>
      </c>
      <c r="K894" s="17">
        <v>43526</v>
      </c>
      <c r="L894" s="74">
        <v>0.69097222222222221</v>
      </c>
      <c r="M894" s="8" t="s">
        <v>33</v>
      </c>
      <c r="N894" s="8">
        <v>462.45</v>
      </c>
      <c r="O894" s="8">
        <v>4.7619047620000003</v>
      </c>
      <c r="P894" s="8">
        <v>23.122499999999999</v>
      </c>
      <c r="Q894" s="8">
        <v>8.6</v>
      </c>
    </row>
    <row r="895" spans="1:17" x14ac:dyDescent="0.3">
      <c r="A895" s="8" t="s">
        <v>929</v>
      </c>
      <c r="B895" s="8" t="s">
        <v>42</v>
      </c>
      <c r="C895" s="8" t="s">
        <v>43</v>
      </c>
      <c r="D895" s="8" t="s">
        <v>27</v>
      </c>
      <c r="E895" s="8" t="s">
        <v>31</v>
      </c>
      <c r="F895" s="8" t="s">
        <v>28</v>
      </c>
      <c r="G895" s="8">
        <v>28.38</v>
      </c>
      <c r="H895" s="8">
        <v>5</v>
      </c>
      <c r="I895" s="8">
        <v>7.0949999999999998</v>
      </c>
      <c r="J895" s="8">
        <v>148.995</v>
      </c>
      <c r="K895" s="17">
        <v>43530</v>
      </c>
      <c r="L895" s="74">
        <v>0.87291666666666667</v>
      </c>
      <c r="M895" s="8" t="s">
        <v>29</v>
      </c>
      <c r="N895" s="8">
        <v>141.9</v>
      </c>
      <c r="O895" s="8">
        <v>4.7619047620000003</v>
      </c>
      <c r="P895" s="8">
        <v>7.0949999999999998</v>
      </c>
      <c r="Q895" s="8">
        <v>9.4</v>
      </c>
    </row>
    <row r="896" spans="1:17" x14ac:dyDescent="0.3">
      <c r="A896" s="8" t="s">
        <v>930</v>
      </c>
      <c r="B896" s="8" t="s">
        <v>42</v>
      </c>
      <c r="C896" s="8" t="s">
        <v>43</v>
      </c>
      <c r="D896" s="8" t="s">
        <v>20</v>
      </c>
      <c r="E896" s="8" t="s">
        <v>31</v>
      </c>
      <c r="F896" s="8" t="s">
        <v>28</v>
      </c>
      <c r="G896" s="8">
        <v>50.45</v>
      </c>
      <c r="H896" s="8">
        <v>6</v>
      </c>
      <c r="I896" s="8">
        <v>15.135</v>
      </c>
      <c r="J896" s="8">
        <v>317.83499999999998</v>
      </c>
      <c r="K896" s="17">
        <v>43502</v>
      </c>
      <c r="L896" s="74">
        <v>0.63611111111111107</v>
      </c>
      <c r="M896" s="8" t="s">
        <v>33</v>
      </c>
      <c r="N896" s="8">
        <v>302.7</v>
      </c>
      <c r="O896" s="8">
        <v>4.7619047620000003</v>
      </c>
      <c r="P896" s="8">
        <v>15.135</v>
      </c>
      <c r="Q896" s="8">
        <v>8.9</v>
      </c>
    </row>
    <row r="897" spans="1:17" x14ac:dyDescent="0.3">
      <c r="A897" s="8" t="s">
        <v>931</v>
      </c>
      <c r="B897" s="8" t="s">
        <v>42</v>
      </c>
      <c r="C897" s="8" t="s">
        <v>43</v>
      </c>
      <c r="D897" s="8" t="s">
        <v>27</v>
      </c>
      <c r="E897" s="8" t="s">
        <v>31</v>
      </c>
      <c r="F897" s="8" t="s">
        <v>22</v>
      </c>
      <c r="G897" s="8">
        <v>99.16</v>
      </c>
      <c r="H897" s="8">
        <v>8</v>
      </c>
      <c r="I897" s="8">
        <v>39.664000000000001</v>
      </c>
      <c r="J897" s="8">
        <v>832.94399999999996</v>
      </c>
      <c r="K897" s="17">
        <v>43493</v>
      </c>
      <c r="L897" s="74">
        <v>0.74097222222222225</v>
      </c>
      <c r="M897" s="8" t="s">
        <v>33</v>
      </c>
      <c r="N897" s="8">
        <v>793.28</v>
      </c>
      <c r="O897" s="8">
        <v>4.7619047620000003</v>
      </c>
      <c r="P897" s="8">
        <v>39.664000000000001</v>
      </c>
      <c r="Q897" s="8">
        <v>4.2</v>
      </c>
    </row>
    <row r="898" spans="1:17" x14ac:dyDescent="0.3">
      <c r="A898" s="8" t="s">
        <v>932</v>
      </c>
      <c r="B898" s="8" t="s">
        <v>25</v>
      </c>
      <c r="C898" s="8" t="s">
        <v>26</v>
      </c>
      <c r="D898" s="8" t="s">
        <v>27</v>
      </c>
      <c r="E898" s="8" t="s">
        <v>31</v>
      </c>
      <c r="F898" s="8" t="s">
        <v>46</v>
      </c>
      <c r="G898" s="8">
        <v>60.74</v>
      </c>
      <c r="H898" s="8">
        <v>7</v>
      </c>
      <c r="I898" s="8">
        <v>21.259</v>
      </c>
      <c r="J898" s="8">
        <v>446.43900000000002</v>
      </c>
      <c r="K898" s="17">
        <v>43483</v>
      </c>
      <c r="L898" s="74">
        <v>0.68263888888888891</v>
      </c>
      <c r="M898" s="8" t="s">
        <v>23</v>
      </c>
      <c r="N898" s="8">
        <v>425.18</v>
      </c>
      <c r="O898" s="8">
        <v>4.7619047620000003</v>
      </c>
      <c r="P898" s="8">
        <v>21.259</v>
      </c>
      <c r="Q898" s="8">
        <v>5</v>
      </c>
    </row>
    <row r="899" spans="1:17" x14ac:dyDescent="0.3">
      <c r="A899" s="8" t="s">
        <v>933</v>
      </c>
      <c r="B899" s="8" t="s">
        <v>25</v>
      </c>
      <c r="C899" s="8" t="s">
        <v>26</v>
      </c>
      <c r="D899" s="8" t="s">
        <v>20</v>
      </c>
      <c r="E899" s="8" t="s">
        <v>21</v>
      </c>
      <c r="F899" s="8" t="s">
        <v>44</v>
      </c>
      <c r="G899" s="8">
        <v>47.27</v>
      </c>
      <c r="H899" s="8">
        <v>6</v>
      </c>
      <c r="I899" s="8">
        <v>14.180999999999999</v>
      </c>
      <c r="J899" s="8">
        <v>297.80099999999999</v>
      </c>
      <c r="K899" s="17">
        <v>43501</v>
      </c>
      <c r="L899" s="74">
        <v>0.4284722222222222</v>
      </c>
      <c r="M899" s="8" t="s">
        <v>29</v>
      </c>
      <c r="N899" s="8">
        <v>283.62</v>
      </c>
      <c r="O899" s="8">
        <v>4.7619047620000003</v>
      </c>
      <c r="P899" s="8">
        <v>14.180999999999999</v>
      </c>
      <c r="Q899" s="8">
        <v>8.8000000000000007</v>
      </c>
    </row>
    <row r="900" spans="1:17" x14ac:dyDescent="0.3">
      <c r="A900" s="8" t="s">
        <v>934</v>
      </c>
      <c r="B900" s="8" t="s">
        <v>25</v>
      </c>
      <c r="C900" s="8" t="s">
        <v>26</v>
      </c>
      <c r="D900" s="8" t="s">
        <v>20</v>
      </c>
      <c r="E900" s="8" t="s">
        <v>31</v>
      </c>
      <c r="F900" s="8" t="s">
        <v>22</v>
      </c>
      <c r="G900" s="8">
        <v>85.6</v>
      </c>
      <c r="H900" s="8">
        <v>7</v>
      </c>
      <c r="I900" s="8">
        <v>29.96</v>
      </c>
      <c r="J900" s="8">
        <v>629.16</v>
      </c>
      <c r="K900" s="17">
        <v>43526</v>
      </c>
      <c r="L900" s="74">
        <v>0.57638888888888884</v>
      </c>
      <c r="M900" s="8" t="s">
        <v>29</v>
      </c>
      <c r="N900" s="8">
        <v>599.20000000000005</v>
      </c>
      <c r="O900" s="8">
        <v>4.7619047620000003</v>
      </c>
      <c r="P900" s="8">
        <v>29.96</v>
      </c>
      <c r="Q900" s="8">
        <v>5.3</v>
      </c>
    </row>
    <row r="901" spans="1:17" x14ac:dyDescent="0.3">
      <c r="A901" s="8" t="s">
        <v>935</v>
      </c>
      <c r="B901" s="8" t="s">
        <v>18</v>
      </c>
      <c r="C901" s="8" t="s">
        <v>19</v>
      </c>
      <c r="D901" s="8" t="s">
        <v>20</v>
      </c>
      <c r="E901" s="8" t="s">
        <v>31</v>
      </c>
      <c r="F901" s="8" t="s">
        <v>44</v>
      </c>
      <c r="G901" s="8">
        <v>35.04</v>
      </c>
      <c r="H901" s="8">
        <v>9</v>
      </c>
      <c r="I901" s="8">
        <v>15.768000000000001</v>
      </c>
      <c r="J901" s="8">
        <v>331.12799999999999</v>
      </c>
      <c r="K901" s="17">
        <v>43505</v>
      </c>
      <c r="L901" s="74">
        <v>0.80347222222222225</v>
      </c>
      <c r="M901" s="8" t="s">
        <v>23</v>
      </c>
      <c r="N901" s="8">
        <v>315.36</v>
      </c>
      <c r="O901" s="8">
        <v>4.7619047620000003</v>
      </c>
      <c r="P901" s="8">
        <v>15.768000000000001</v>
      </c>
      <c r="Q901" s="8">
        <v>4.5999999999999996</v>
      </c>
    </row>
    <row r="902" spans="1:17" x14ac:dyDescent="0.3">
      <c r="A902" s="8" t="s">
        <v>936</v>
      </c>
      <c r="B902" s="8" t="s">
        <v>25</v>
      </c>
      <c r="C902" s="8" t="s">
        <v>26</v>
      </c>
      <c r="D902" s="8" t="s">
        <v>20</v>
      </c>
      <c r="E902" s="8" t="s">
        <v>21</v>
      </c>
      <c r="F902" s="8" t="s">
        <v>28</v>
      </c>
      <c r="G902" s="8">
        <v>44.84</v>
      </c>
      <c r="H902" s="8">
        <v>9</v>
      </c>
      <c r="I902" s="8">
        <v>20.178000000000001</v>
      </c>
      <c r="J902" s="8">
        <v>423.738</v>
      </c>
      <c r="K902" s="17">
        <v>43479</v>
      </c>
      <c r="L902" s="74">
        <v>0.58333333333333337</v>
      </c>
      <c r="M902" s="8" t="s">
        <v>33</v>
      </c>
      <c r="N902" s="8">
        <v>403.56</v>
      </c>
      <c r="O902" s="8">
        <v>4.7619047620000003</v>
      </c>
      <c r="P902" s="8">
        <v>20.178000000000001</v>
      </c>
      <c r="Q902" s="8">
        <v>7.5</v>
      </c>
    </row>
    <row r="903" spans="1:17" x14ac:dyDescent="0.3">
      <c r="A903" s="8" t="s">
        <v>937</v>
      </c>
      <c r="B903" s="8" t="s">
        <v>42</v>
      </c>
      <c r="C903" s="8" t="s">
        <v>43</v>
      </c>
      <c r="D903" s="8" t="s">
        <v>27</v>
      </c>
      <c r="E903" s="8" t="s">
        <v>31</v>
      </c>
      <c r="F903" s="8" t="s">
        <v>32</v>
      </c>
      <c r="G903" s="8">
        <v>45.97</v>
      </c>
      <c r="H903" s="8">
        <v>4</v>
      </c>
      <c r="I903" s="8">
        <v>9.1940000000000008</v>
      </c>
      <c r="J903" s="8">
        <v>193.07400000000001</v>
      </c>
      <c r="K903" s="17">
        <v>43505</v>
      </c>
      <c r="L903" s="74">
        <v>0.50138888888888888</v>
      </c>
      <c r="M903" s="8" t="s">
        <v>23</v>
      </c>
      <c r="N903" s="8">
        <v>183.88</v>
      </c>
      <c r="O903" s="8">
        <v>4.7619047620000003</v>
      </c>
      <c r="P903" s="8">
        <v>9.1940000000000008</v>
      </c>
      <c r="Q903" s="8">
        <v>5.0999999999999996</v>
      </c>
    </row>
    <row r="904" spans="1:17" x14ac:dyDescent="0.3">
      <c r="A904" s="8" t="s">
        <v>938</v>
      </c>
      <c r="B904" s="8" t="s">
        <v>18</v>
      </c>
      <c r="C904" s="8" t="s">
        <v>19</v>
      </c>
      <c r="D904" s="8" t="s">
        <v>20</v>
      </c>
      <c r="E904" s="8" t="s">
        <v>21</v>
      </c>
      <c r="F904" s="8" t="s">
        <v>22</v>
      </c>
      <c r="G904" s="8">
        <v>27.73</v>
      </c>
      <c r="H904" s="8">
        <v>5</v>
      </c>
      <c r="I904" s="8">
        <v>6.9325000000000001</v>
      </c>
      <c r="J904" s="8">
        <v>145.58250000000001</v>
      </c>
      <c r="K904" s="17">
        <v>43550</v>
      </c>
      <c r="L904" s="74">
        <v>0.84791666666666665</v>
      </c>
      <c r="M904" s="8" t="s">
        <v>33</v>
      </c>
      <c r="N904" s="8">
        <v>138.65</v>
      </c>
      <c r="O904" s="8">
        <v>4.7619047620000003</v>
      </c>
      <c r="P904" s="8">
        <v>6.9325000000000001</v>
      </c>
      <c r="Q904" s="8">
        <v>4.2</v>
      </c>
    </row>
    <row r="905" spans="1:17" x14ac:dyDescent="0.3">
      <c r="A905" s="8" t="s">
        <v>939</v>
      </c>
      <c r="B905" s="8" t="s">
        <v>18</v>
      </c>
      <c r="C905" s="8" t="s">
        <v>19</v>
      </c>
      <c r="D905" s="8" t="s">
        <v>27</v>
      </c>
      <c r="E905" s="8" t="s">
        <v>31</v>
      </c>
      <c r="F905" s="8" t="s">
        <v>44</v>
      </c>
      <c r="G905" s="8">
        <v>11.53</v>
      </c>
      <c r="H905" s="8">
        <v>7</v>
      </c>
      <c r="I905" s="8">
        <v>4.0354999999999999</v>
      </c>
      <c r="J905" s="8">
        <v>84.745500000000007</v>
      </c>
      <c r="K905" s="17">
        <v>43493</v>
      </c>
      <c r="L905" s="74">
        <v>0.73263888888888884</v>
      </c>
      <c r="M905" s="8" t="s">
        <v>29</v>
      </c>
      <c r="N905" s="8">
        <v>80.709999999999994</v>
      </c>
      <c r="O905" s="8">
        <v>4.7619047620000003</v>
      </c>
      <c r="P905" s="8">
        <v>4.0354999999999999</v>
      </c>
      <c r="Q905" s="8">
        <v>8.1</v>
      </c>
    </row>
    <row r="906" spans="1:17" x14ac:dyDescent="0.3">
      <c r="A906" s="8" t="s">
        <v>940</v>
      </c>
      <c r="B906" s="8" t="s">
        <v>25</v>
      </c>
      <c r="C906" s="8" t="s">
        <v>26</v>
      </c>
      <c r="D906" s="8" t="s">
        <v>27</v>
      </c>
      <c r="E906" s="8" t="s">
        <v>21</v>
      </c>
      <c r="F906" s="8" t="s">
        <v>22</v>
      </c>
      <c r="G906" s="8">
        <v>58.32</v>
      </c>
      <c r="H906" s="8">
        <v>2</v>
      </c>
      <c r="I906" s="8">
        <v>5.8319999999999999</v>
      </c>
      <c r="J906" s="8">
        <v>122.47199999999999</v>
      </c>
      <c r="K906" s="17">
        <v>43510</v>
      </c>
      <c r="L906" s="74">
        <v>0.52916666666666667</v>
      </c>
      <c r="M906" s="8" t="s">
        <v>23</v>
      </c>
      <c r="N906" s="8">
        <v>116.64</v>
      </c>
      <c r="O906" s="8">
        <v>4.7619047620000003</v>
      </c>
      <c r="P906" s="8">
        <v>5.8319999999999999</v>
      </c>
      <c r="Q906" s="8">
        <v>6</v>
      </c>
    </row>
    <row r="907" spans="1:17" x14ac:dyDescent="0.3">
      <c r="A907" s="8" t="s">
        <v>941</v>
      </c>
      <c r="B907" s="8" t="s">
        <v>25</v>
      </c>
      <c r="C907" s="8" t="s">
        <v>26</v>
      </c>
      <c r="D907" s="8" t="s">
        <v>20</v>
      </c>
      <c r="E907" s="8" t="s">
        <v>21</v>
      </c>
      <c r="F907" s="8" t="s">
        <v>32</v>
      </c>
      <c r="G907" s="8">
        <v>78.38</v>
      </c>
      <c r="H907" s="8">
        <v>4</v>
      </c>
      <c r="I907" s="8">
        <v>15.676</v>
      </c>
      <c r="J907" s="8">
        <v>329.19600000000003</v>
      </c>
      <c r="K907" s="17">
        <v>43548</v>
      </c>
      <c r="L907" s="74">
        <v>0.74722222222222223</v>
      </c>
      <c r="M907" s="8" t="s">
        <v>29</v>
      </c>
      <c r="N907" s="8">
        <v>313.52</v>
      </c>
      <c r="O907" s="8">
        <v>4.7619047620000003</v>
      </c>
      <c r="P907" s="8">
        <v>15.676</v>
      </c>
      <c r="Q907" s="8">
        <v>7.9</v>
      </c>
    </row>
    <row r="908" spans="1:17" x14ac:dyDescent="0.3">
      <c r="A908" s="8" t="s">
        <v>942</v>
      </c>
      <c r="B908" s="8" t="s">
        <v>25</v>
      </c>
      <c r="C908" s="8" t="s">
        <v>26</v>
      </c>
      <c r="D908" s="8" t="s">
        <v>27</v>
      </c>
      <c r="E908" s="8" t="s">
        <v>31</v>
      </c>
      <c r="F908" s="8" t="s">
        <v>22</v>
      </c>
      <c r="G908" s="8">
        <v>84.61</v>
      </c>
      <c r="H908" s="8">
        <v>10</v>
      </c>
      <c r="I908" s="8">
        <v>42.305</v>
      </c>
      <c r="J908" s="8">
        <v>888.40499999999997</v>
      </c>
      <c r="K908" s="17">
        <v>43505</v>
      </c>
      <c r="L908" s="74">
        <v>0.79027777777777775</v>
      </c>
      <c r="M908" s="8" t="s">
        <v>33</v>
      </c>
      <c r="N908" s="8">
        <v>846.1</v>
      </c>
      <c r="O908" s="8">
        <v>4.7619047620000003</v>
      </c>
      <c r="P908" s="8">
        <v>42.305</v>
      </c>
      <c r="Q908" s="8">
        <v>8.8000000000000007</v>
      </c>
    </row>
    <row r="909" spans="1:17" x14ac:dyDescent="0.3">
      <c r="A909" s="8" t="s">
        <v>943</v>
      </c>
      <c r="B909" s="8" t="s">
        <v>42</v>
      </c>
      <c r="C909" s="8" t="s">
        <v>43</v>
      </c>
      <c r="D909" s="8" t="s">
        <v>27</v>
      </c>
      <c r="E909" s="8" t="s">
        <v>21</v>
      </c>
      <c r="F909" s="8" t="s">
        <v>22</v>
      </c>
      <c r="G909" s="8">
        <v>82.88</v>
      </c>
      <c r="H909" s="8">
        <v>5</v>
      </c>
      <c r="I909" s="8">
        <v>20.72</v>
      </c>
      <c r="J909" s="8">
        <v>435.12</v>
      </c>
      <c r="K909" s="17">
        <v>43548</v>
      </c>
      <c r="L909" s="74">
        <v>0.58888888888888891</v>
      </c>
      <c r="M909" s="8" t="s">
        <v>33</v>
      </c>
      <c r="N909" s="8">
        <v>414.4</v>
      </c>
      <c r="O909" s="8">
        <v>4.7619047620000003</v>
      </c>
      <c r="P909" s="8">
        <v>20.72</v>
      </c>
      <c r="Q909" s="8">
        <v>6.6</v>
      </c>
    </row>
    <row r="910" spans="1:17" x14ac:dyDescent="0.3">
      <c r="A910" s="8" t="s">
        <v>944</v>
      </c>
      <c r="B910" s="8" t="s">
        <v>18</v>
      </c>
      <c r="C910" s="8" t="s">
        <v>19</v>
      </c>
      <c r="D910" s="8" t="s">
        <v>20</v>
      </c>
      <c r="E910" s="8" t="s">
        <v>21</v>
      </c>
      <c r="F910" s="8" t="s">
        <v>44</v>
      </c>
      <c r="G910" s="8">
        <v>79.540000000000006</v>
      </c>
      <c r="H910" s="8">
        <v>2</v>
      </c>
      <c r="I910" s="8">
        <v>7.9539999999999997</v>
      </c>
      <c r="J910" s="8">
        <v>167.03399999999999</v>
      </c>
      <c r="K910" s="17">
        <v>43551</v>
      </c>
      <c r="L910" s="74">
        <v>0.6875</v>
      </c>
      <c r="M910" s="8" t="s">
        <v>23</v>
      </c>
      <c r="N910" s="8">
        <v>159.08000000000001</v>
      </c>
      <c r="O910" s="8">
        <v>4.7619047620000003</v>
      </c>
      <c r="P910" s="8">
        <v>7.9539999999999997</v>
      </c>
      <c r="Q910" s="8">
        <v>6.2</v>
      </c>
    </row>
    <row r="911" spans="1:17" x14ac:dyDescent="0.3">
      <c r="A911" s="8" t="s">
        <v>945</v>
      </c>
      <c r="B911" s="8" t="s">
        <v>42</v>
      </c>
      <c r="C911" s="8" t="s">
        <v>43</v>
      </c>
      <c r="D911" s="8" t="s">
        <v>27</v>
      </c>
      <c r="E911" s="8" t="s">
        <v>21</v>
      </c>
      <c r="F911" s="8" t="s">
        <v>32</v>
      </c>
      <c r="G911" s="8">
        <v>49.01</v>
      </c>
      <c r="H911" s="8">
        <v>10</v>
      </c>
      <c r="I911" s="8">
        <v>24.504999999999999</v>
      </c>
      <c r="J911" s="8">
        <v>514.60500000000002</v>
      </c>
      <c r="K911" s="17">
        <v>43492</v>
      </c>
      <c r="L911" s="74">
        <v>0.44722222222222224</v>
      </c>
      <c r="M911" s="8" t="s">
        <v>33</v>
      </c>
      <c r="N911" s="8">
        <v>490.1</v>
      </c>
      <c r="O911" s="8">
        <v>4.7619047620000003</v>
      </c>
      <c r="P911" s="8">
        <v>24.504999999999999</v>
      </c>
      <c r="Q911" s="8">
        <v>4.2</v>
      </c>
    </row>
    <row r="912" spans="1:17" x14ac:dyDescent="0.3">
      <c r="A912" s="8" t="s">
        <v>946</v>
      </c>
      <c r="B912" s="8" t="s">
        <v>42</v>
      </c>
      <c r="C912" s="8" t="s">
        <v>43</v>
      </c>
      <c r="D912" s="8" t="s">
        <v>20</v>
      </c>
      <c r="E912" s="8" t="s">
        <v>21</v>
      </c>
      <c r="F912" s="8" t="s">
        <v>44</v>
      </c>
      <c r="G912" s="8">
        <v>29.15</v>
      </c>
      <c r="H912" s="8">
        <v>3</v>
      </c>
      <c r="I912" s="8">
        <v>4.3724999999999996</v>
      </c>
      <c r="J912" s="8">
        <v>91.822500000000005</v>
      </c>
      <c r="K912" s="17">
        <v>43551</v>
      </c>
      <c r="L912" s="74">
        <v>0.85347222222222219</v>
      </c>
      <c r="M912" s="8" t="s">
        <v>33</v>
      </c>
      <c r="N912" s="8">
        <v>87.45</v>
      </c>
      <c r="O912" s="8">
        <v>4.7619047620000003</v>
      </c>
      <c r="P912" s="8">
        <v>4.3724999999999996</v>
      </c>
      <c r="Q912" s="8">
        <v>7.3</v>
      </c>
    </row>
    <row r="913" spans="1:17" x14ac:dyDescent="0.3">
      <c r="A913" s="8" t="s">
        <v>947</v>
      </c>
      <c r="B913" s="8" t="s">
        <v>25</v>
      </c>
      <c r="C913" s="8" t="s">
        <v>26</v>
      </c>
      <c r="D913" s="8" t="s">
        <v>27</v>
      </c>
      <c r="E913" s="8" t="s">
        <v>21</v>
      </c>
      <c r="F913" s="8" t="s">
        <v>28</v>
      </c>
      <c r="G913" s="8">
        <v>56.13</v>
      </c>
      <c r="H913" s="8">
        <v>4</v>
      </c>
      <c r="I913" s="8">
        <v>11.226000000000001</v>
      </c>
      <c r="J913" s="8">
        <v>235.74600000000001</v>
      </c>
      <c r="K913" s="17">
        <v>43484</v>
      </c>
      <c r="L913" s="74">
        <v>0.48819444444444443</v>
      </c>
      <c r="M913" s="8" t="s">
        <v>23</v>
      </c>
      <c r="N913" s="8">
        <v>224.52</v>
      </c>
      <c r="O913" s="8">
        <v>4.7619047620000003</v>
      </c>
      <c r="P913" s="8">
        <v>11.226000000000001</v>
      </c>
      <c r="Q913" s="8">
        <v>8.6</v>
      </c>
    </row>
    <row r="914" spans="1:17" x14ac:dyDescent="0.3">
      <c r="A914" s="8" t="s">
        <v>948</v>
      </c>
      <c r="B914" s="8" t="s">
        <v>18</v>
      </c>
      <c r="C914" s="8" t="s">
        <v>19</v>
      </c>
      <c r="D914" s="8" t="s">
        <v>27</v>
      </c>
      <c r="E914" s="8" t="s">
        <v>21</v>
      </c>
      <c r="F914" s="8" t="s">
        <v>32</v>
      </c>
      <c r="G914" s="8">
        <v>93.12</v>
      </c>
      <c r="H914" s="8">
        <v>8</v>
      </c>
      <c r="I914" s="8">
        <v>37.247999999999998</v>
      </c>
      <c r="J914" s="8">
        <v>782.20799999999997</v>
      </c>
      <c r="K914" s="17">
        <v>43503</v>
      </c>
      <c r="L914" s="74">
        <v>0.42291666666666666</v>
      </c>
      <c r="M914" s="8" t="s">
        <v>29</v>
      </c>
      <c r="N914" s="8">
        <v>744.96</v>
      </c>
      <c r="O914" s="8">
        <v>4.7619047620000003</v>
      </c>
      <c r="P914" s="8">
        <v>37.247999999999998</v>
      </c>
      <c r="Q914" s="8">
        <v>6.8</v>
      </c>
    </row>
    <row r="915" spans="1:17" x14ac:dyDescent="0.3">
      <c r="A915" s="8" t="s">
        <v>949</v>
      </c>
      <c r="B915" s="8" t="s">
        <v>18</v>
      </c>
      <c r="C915" s="8" t="s">
        <v>19</v>
      </c>
      <c r="D915" s="8" t="s">
        <v>20</v>
      </c>
      <c r="E915" s="8" t="s">
        <v>31</v>
      </c>
      <c r="F915" s="8" t="s">
        <v>46</v>
      </c>
      <c r="G915" s="8">
        <v>51.34</v>
      </c>
      <c r="H915" s="8">
        <v>8</v>
      </c>
      <c r="I915" s="8">
        <v>20.536000000000001</v>
      </c>
      <c r="J915" s="8">
        <v>431.25599999999997</v>
      </c>
      <c r="K915" s="17">
        <v>43496</v>
      </c>
      <c r="L915" s="74">
        <v>0.41666666666666669</v>
      </c>
      <c r="M915" s="8" t="s">
        <v>23</v>
      </c>
      <c r="N915" s="8">
        <v>410.72</v>
      </c>
      <c r="O915" s="8">
        <v>4.7619047620000003</v>
      </c>
      <c r="P915" s="8">
        <v>20.536000000000001</v>
      </c>
      <c r="Q915" s="8">
        <v>7.6</v>
      </c>
    </row>
    <row r="916" spans="1:17" x14ac:dyDescent="0.3">
      <c r="A916" s="8" t="s">
        <v>950</v>
      </c>
      <c r="B916" s="8" t="s">
        <v>18</v>
      </c>
      <c r="C916" s="8" t="s">
        <v>19</v>
      </c>
      <c r="D916" s="8" t="s">
        <v>20</v>
      </c>
      <c r="E916" s="8" t="s">
        <v>21</v>
      </c>
      <c r="F916" s="8" t="s">
        <v>44</v>
      </c>
      <c r="G916" s="8">
        <v>99.6</v>
      </c>
      <c r="H916" s="8">
        <v>3</v>
      </c>
      <c r="I916" s="8">
        <v>14.94</v>
      </c>
      <c r="J916" s="8">
        <v>313.74</v>
      </c>
      <c r="K916" s="17">
        <v>43521</v>
      </c>
      <c r="L916" s="74">
        <v>0.78125</v>
      </c>
      <c r="M916" s="8" t="s">
        <v>29</v>
      </c>
      <c r="N916" s="8">
        <v>298.8</v>
      </c>
      <c r="O916" s="8">
        <v>4.7619047620000003</v>
      </c>
      <c r="P916" s="8">
        <v>14.94</v>
      </c>
      <c r="Q916" s="8">
        <v>5.8</v>
      </c>
    </row>
    <row r="917" spans="1:17" x14ac:dyDescent="0.3">
      <c r="A917" s="8" t="s">
        <v>951</v>
      </c>
      <c r="B917" s="8" t="s">
        <v>25</v>
      </c>
      <c r="C917" s="8" t="s">
        <v>26</v>
      </c>
      <c r="D917" s="8" t="s">
        <v>27</v>
      </c>
      <c r="E917" s="8" t="s">
        <v>21</v>
      </c>
      <c r="F917" s="8" t="s">
        <v>28</v>
      </c>
      <c r="G917" s="8">
        <v>35.49</v>
      </c>
      <c r="H917" s="8">
        <v>6</v>
      </c>
      <c r="I917" s="8">
        <v>10.647</v>
      </c>
      <c r="J917" s="8">
        <v>223.58699999999999</v>
      </c>
      <c r="K917" s="17">
        <v>43498</v>
      </c>
      <c r="L917" s="74">
        <v>0.52777777777777779</v>
      </c>
      <c r="M917" s="8" t="s">
        <v>29</v>
      </c>
      <c r="N917" s="8">
        <v>212.94</v>
      </c>
      <c r="O917" s="8">
        <v>4.7619047620000003</v>
      </c>
      <c r="P917" s="8">
        <v>10.647</v>
      </c>
      <c r="Q917" s="8">
        <v>4.0999999999999996</v>
      </c>
    </row>
    <row r="918" spans="1:17" x14ac:dyDescent="0.3">
      <c r="A918" s="8" t="s">
        <v>952</v>
      </c>
      <c r="B918" s="8" t="s">
        <v>25</v>
      </c>
      <c r="C918" s="8" t="s">
        <v>26</v>
      </c>
      <c r="D918" s="8" t="s">
        <v>20</v>
      </c>
      <c r="E918" s="8" t="s">
        <v>31</v>
      </c>
      <c r="F918" s="8" t="s">
        <v>36</v>
      </c>
      <c r="G918" s="8">
        <v>42.85</v>
      </c>
      <c r="H918" s="8">
        <v>1</v>
      </c>
      <c r="I918" s="8">
        <v>2.1425000000000001</v>
      </c>
      <c r="J918" s="8">
        <v>44.9925</v>
      </c>
      <c r="K918" s="17">
        <v>43538</v>
      </c>
      <c r="L918" s="74">
        <v>0.65</v>
      </c>
      <c r="M918" s="8" t="s">
        <v>33</v>
      </c>
      <c r="N918" s="8">
        <v>42.85</v>
      </c>
      <c r="O918" s="8">
        <v>4.7619047620000003</v>
      </c>
      <c r="P918" s="8">
        <v>2.1425000000000001</v>
      </c>
      <c r="Q918" s="8">
        <v>9.3000000000000007</v>
      </c>
    </row>
    <row r="919" spans="1:17" x14ac:dyDescent="0.3">
      <c r="A919" s="8" t="s">
        <v>953</v>
      </c>
      <c r="B919" s="8" t="s">
        <v>18</v>
      </c>
      <c r="C919" s="8" t="s">
        <v>19</v>
      </c>
      <c r="D919" s="8" t="s">
        <v>27</v>
      </c>
      <c r="E919" s="8" t="s">
        <v>21</v>
      </c>
      <c r="F919" s="8" t="s">
        <v>46</v>
      </c>
      <c r="G919" s="8">
        <v>94.67</v>
      </c>
      <c r="H919" s="8">
        <v>4</v>
      </c>
      <c r="I919" s="8">
        <v>18.934000000000001</v>
      </c>
      <c r="J919" s="8">
        <v>397.61399999999998</v>
      </c>
      <c r="K919" s="17">
        <v>43535</v>
      </c>
      <c r="L919" s="74">
        <v>0.50277777777777777</v>
      </c>
      <c r="M919" s="8" t="s">
        <v>29</v>
      </c>
      <c r="N919" s="8">
        <v>378.68</v>
      </c>
      <c r="O919" s="8">
        <v>4.7619047620000003</v>
      </c>
      <c r="P919" s="8">
        <v>18.934000000000001</v>
      </c>
      <c r="Q919" s="8">
        <v>6.8</v>
      </c>
    </row>
    <row r="920" spans="1:17" x14ac:dyDescent="0.3">
      <c r="A920" s="8" t="s">
        <v>954</v>
      </c>
      <c r="B920" s="8" t="s">
        <v>42</v>
      </c>
      <c r="C920" s="8" t="s">
        <v>43</v>
      </c>
      <c r="D920" s="8" t="s">
        <v>27</v>
      </c>
      <c r="E920" s="8" t="s">
        <v>31</v>
      </c>
      <c r="F920" s="8" t="s">
        <v>32</v>
      </c>
      <c r="G920" s="8">
        <v>68.97</v>
      </c>
      <c r="H920" s="8">
        <v>3</v>
      </c>
      <c r="I920" s="8">
        <v>10.345499999999999</v>
      </c>
      <c r="J920" s="8">
        <v>217.25550000000001</v>
      </c>
      <c r="K920" s="17">
        <v>43518</v>
      </c>
      <c r="L920" s="74">
        <v>0.47638888888888886</v>
      </c>
      <c r="M920" s="8" t="s">
        <v>23</v>
      </c>
      <c r="N920" s="8">
        <v>206.91</v>
      </c>
      <c r="O920" s="8">
        <v>4.7619047620000003</v>
      </c>
      <c r="P920" s="8">
        <v>10.345499999999999</v>
      </c>
      <c r="Q920" s="8">
        <v>8.6999999999999993</v>
      </c>
    </row>
    <row r="921" spans="1:17" x14ac:dyDescent="0.3">
      <c r="A921" s="8" t="s">
        <v>955</v>
      </c>
      <c r="B921" s="8" t="s">
        <v>42</v>
      </c>
      <c r="C921" s="8" t="s">
        <v>43</v>
      </c>
      <c r="D921" s="8" t="s">
        <v>20</v>
      </c>
      <c r="E921" s="8" t="s">
        <v>21</v>
      </c>
      <c r="F921" s="8" t="s">
        <v>28</v>
      </c>
      <c r="G921" s="8">
        <v>26.26</v>
      </c>
      <c r="H921" s="8">
        <v>3</v>
      </c>
      <c r="I921" s="8">
        <v>3.9390000000000001</v>
      </c>
      <c r="J921" s="8">
        <v>82.718999999999994</v>
      </c>
      <c r="K921" s="17">
        <v>43526</v>
      </c>
      <c r="L921" s="74">
        <v>0.52500000000000002</v>
      </c>
      <c r="M921" s="8" t="s">
        <v>23</v>
      </c>
      <c r="N921" s="8">
        <v>78.78</v>
      </c>
      <c r="O921" s="8">
        <v>4.7619047620000003</v>
      </c>
      <c r="P921" s="8">
        <v>3.9390000000000001</v>
      </c>
      <c r="Q921" s="8">
        <v>6.3</v>
      </c>
    </row>
    <row r="922" spans="1:17" x14ac:dyDescent="0.3">
      <c r="A922" s="8" t="s">
        <v>956</v>
      </c>
      <c r="B922" s="8" t="s">
        <v>25</v>
      </c>
      <c r="C922" s="8" t="s">
        <v>26</v>
      </c>
      <c r="D922" s="8" t="s">
        <v>20</v>
      </c>
      <c r="E922" s="8" t="s">
        <v>21</v>
      </c>
      <c r="F922" s="8" t="s">
        <v>32</v>
      </c>
      <c r="G922" s="8">
        <v>35.79</v>
      </c>
      <c r="H922" s="8">
        <v>9</v>
      </c>
      <c r="I922" s="8">
        <v>16.105499999999999</v>
      </c>
      <c r="J922" s="8">
        <v>338.21550000000002</v>
      </c>
      <c r="K922" s="17">
        <v>43534</v>
      </c>
      <c r="L922" s="74">
        <v>0.62916666666666665</v>
      </c>
      <c r="M922" s="8" t="s">
        <v>33</v>
      </c>
      <c r="N922" s="8">
        <v>322.11</v>
      </c>
      <c r="O922" s="8">
        <v>4.7619047620000003</v>
      </c>
      <c r="P922" s="8">
        <v>16.105499999999999</v>
      </c>
      <c r="Q922" s="8">
        <v>5.0999999999999996</v>
      </c>
    </row>
    <row r="923" spans="1:17" x14ac:dyDescent="0.3">
      <c r="A923" s="8" t="s">
        <v>957</v>
      </c>
      <c r="B923" s="8" t="s">
        <v>42</v>
      </c>
      <c r="C923" s="8" t="s">
        <v>43</v>
      </c>
      <c r="D923" s="8" t="s">
        <v>27</v>
      </c>
      <c r="E923" s="8" t="s">
        <v>21</v>
      </c>
      <c r="F923" s="8" t="s">
        <v>32</v>
      </c>
      <c r="G923" s="8">
        <v>16.37</v>
      </c>
      <c r="H923" s="8">
        <v>6</v>
      </c>
      <c r="I923" s="8">
        <v>4.9109999999999996</v>
      </c>
      <c r="J923" s="8">
        <v>103.131</v>
      </c>
      <c r="K923" s="17">
        <v>43504</v>
      </c>
      <c r="L923" s="74">
        <v>0.45694444444444443</v>
      </c>
      <c r="M923" s="8" t="s">
        <v>29</v>
      </c>
      <c r="N923" s="8">
        <v>98.22</v>
      </c>
      <c r="O923" s="8">
        <v>4.7619047620000003</v>
      </c>
      <c r="P923" s="8">
        <v>4.9109999999999996</v>
      </c>
      <c r="Q923" s="8">
        <v>7</v>
      </c>
    </row>
    <row r="924" spans="1:17" x14ac:dyDescent="0.3">
      <c r="A924" s="8" t="s">
        <v>958</v>
      </c>
      <c r="B924" s="8" t="s">
        <v>25</v>
      </c>
      <c r="C924" s="8" t="s">
        <v>26</v>
      </c>
      <c r="D924" s="8" t="s">
        <v>20</v>
      </c>
      <c r="E924" s="8" t="s">
        <v>21</v>
      </c>
      <c r="F924" s="8" t="s">
        <v>32</v>
      </c>
      <c r="G924" s="8">
        <v>12.73</v>
      </c>
      <c r="H924" s="8">
        <v>2</v>
      </c>
      <c r="I924" s="8">
        <v>1.2729999999999999</v>
      </c>
      <c r="J924" s="8">
        <v>26.733000000000001</v>
      </c>
      <c r="K924" s="17">
        <v>43518</v>
      </c>
      <c r="L924" s="74">
        <v>0.50694444444444442</v>
      </c>
      <c r="M924" s="8" t="s">
        <v>33</v>
      </c>
      <c r="N924" s="8">
        <v>25.46</v>
      </c>
      <c r="O924" s="8">
        <v>4.7619047620000003</v>
      </c>
      <c r="P924" s="8">
        <v>1.2729999999999999</v>
      </c>
      <c r="Q924" s="8">
        <v>5.2</v>
      </c>
    </row>
    <row r="925" spans="1:17" x14ac:dyDescent="0.3">
      <c r="A925" s="8" t="s">
        <v>959</v>
      </c>
      <c r="B925" s="8" t="s">
        <v>25</v>
      </c>
      <c r="C925" s="8" t="s">
        <v>26</v>
      </c>
      <c r="D925" s="8" t="s">
        <v>27</v>
      </c>
      <c r="E925" s="8" t="s">
        <v>21</v>
      </c>
      <c r="F925" s="8" t="s">
        <v>36</v>
      </c>
      <c r="G925" s="8">
        <v>83.14</v>
      </c>
      <c r="H925" s="8">
        <v>7</v>
      </c>
      <c r="I925" s="8">
        <v>29.099</v>
      </c>
      <c r="J925" s="8">
        <v>611.07899999999995</v>
      </c>
      <c r="K925" s="17">
        <v>43475</v>
      </c>
      <c r="L925" s="74">
        <v>0.43819444444444444</v>
      </c>
      <c r="M925" s="8" t="s">
        <v>33</v>
      </c>
      <c r="N925" s="8">
        <v>581.98</v>
      </c>
      <c r="O925" s="8">
        <v>4.7619047620000003</v>
      </c>
      <c r="P925" s="8">
        <v>29.099</v>
      </c>
      <c r="Q925" s="8">
        <v>6.6</v>
      </c>
    </row>
    <row r="926" spans="1:17" x14ac:dyDescent="0.3">
      <c r="A926" s="8" t="s">
        <v>960</v>
      </c>
      <c r="B926" s="8" t="s">
        <v>25</v>
      </c>
      <c r="C926" s="8" t="s">
        <v>26</v>
      </c>
      <c r="D926" s="8" t="s">
        <v>20</v>
      </c>
      <c r="E926" s="8" t="s">
        <v>21</v>
      </c>
      <c r="F926" s="8" t="s">
        <v>36</v>
      </c>
      <c r="G926" s="8">
        <v>35.22</v>
      </c>
      <c r="H926" s="8">
        <v>6</v>
      </c>
      <c r="I926" s="8">
        <v>10.566000000000001</v>
      </c>
      <c r="J926" s="8">
        <v>221.886</v>
      </c>
      <c r="K926" s="17">
        <v>43538</v>
      </c>
      <c r="L926" s="74">
        <v>0.5756944444444444</v>
      </c>
      <c r="M926" s="8" t="s">
        <v>23</v>
      </c>
      <c r="N926" s="8">
        <v>211.32</v>
      </c>
      <c r="O926" s="8">
        <v>4.7619047620000003</v>
      </c>
      <c r="P926" s="8">
        <v>10.566000000000001</v>
      </c>
      <c r="Q926" s="8">
        <v>6.5</v>
      </c>
    </row>
    <row r="927" spans="1:17" x14ac:dyDescent="0.3">
      <c r="A927" s="8" t="s">
        <v>961</v>
      </c>
      <c r="B927" s="8" t="s">
        <v>42</v>
      </c>
      <c r="C927" s="8" t="s">
        <v>43</v>
      </c>
      <c r="D927" s="8" t="s">
        <v>27</v>
      </c>
      <c r="E927" s="8" t="s">
        <v>21</v>
      </c>
      <c r="F927" s="8" t="s">
        <v>28</v>
      </c>
      <c r="G927" s="8">
        <v>13.78</v>
      </c>
      <c r="H927" s="8">
        <v>4</v>
      </c>
      <c r="I927" s="8">
        <v>2.7559999999999998</v>
      </c>
      <c r="J927" s="8">
        <v>57.875999999999998</v>
      </c>
      <c r="K927" s="17">
        <v>43475</v>
      </c>
      <c r="L927" s="74">
        <v>0.46527777777777779</v>
      </c>
      <c r="M927" s="8" t="s">
        <v>23</v>
      </c>
      <c r="N927" s="8">
        <v>55.12</v>
      </c>
      <c r="O927" s="8">
        <v>4.7619047620000003</v>
      </c>
      <c r="P927" s="8">
        <v>2.7559999999999998</v>
      </c>
      <c r="Q927" s="8">
        <v>9</v>
      </c>
    </row>
    <row r="928" spans="1:17" x14ac:dyDescent="0.3">
      <c r="A928" s="8" t="s">
        <v>962</v>
      </c>
      <c r="B928" s="8" t="s">
        <v>42</v>
      </c>
      <c r="C928" s="8" t="s">
        <v>43</v>
      </c>
      <c r="D928" s="8" t="s">
        <v>20</v>
      </c>
      <c r="E928" s="8" t="s">
        <v>31</v>
      </c>
      <c r="F928" s="8" t="s">
        <v>36</v>
      </c>
      <c r="G928" s="8">
        <v>88.31</v>
      </c>
      <c r="H928" s="8">
        <v>1</v>
      </c>
      <c r="I928" s="8">
        <v>4.4154999999999998</v>
      </c>
      <c r="J928" s="8">
        <v>92.725499999999997</v>
      </c>
      <c r="K928" s="17">
        <v>43511</v>
      </c>
      <c r="L928" s="74">
        <v>0.73472222222222228</v>
      </c>
      <c r="M928" s="8" t="s">
        <v>33</v>
      </c>
      <c r="N928" s="8">
        <v>88.31</v>
      </c>
      <c r="O928" s="8">
        <v>4.7619047620000003</v>
      </c>
      <c r="P928" s="8">
        <v>4.4154999999999998</v>
      </c>
      <c r="Q928" s="8">
        <v>5.2</v>
      </c>
    </row>
    <row r="929" spans="1:17" x14ac:dyDescent="0.3">
      <c r="A929" s="8" t="s">
        <v>963</v>
      </c>
      <c r="B929" s="8" t="s">
        <v>18</v>
      </c>
      <c r="C929" s="8" t="s">
        <v>19</v>
      </c>
      <c r="D929" s="8" t="s">
        <v>20</v>
      </c>
      <c r="E929" s="8" t="s">
        <v>21</v>
      </c>
      <c r="F929" s="8" t="s">
        <v>22</v>
      </c>
      <c r="G929" s="8">
        <v>39.619999999999997</v>
      </c>
      <c r="H929" s="8">
        <v>9</v>
      </c>
      <c r="I929" s="8">
        <v>17.829000000000001</v>
      </c>
      <c r="J929" s="8">
        <v>374.40899999999999</v>
      </c>
      <c r="K929" s="17">
        <v>43478</v>
      </c>
      <c r="L929" s="74">
        <v>0.74583333333333335</v>
      </c>
      <c r="M929" s="8" t="s">
        <v>33</v>
      </c>
      <c r="N929" s="8">
        <v>356.58</v>
      </c>
      <c r="O929" s="8">
        <v>4.7619047620000003</v>
      </c>
      <c r="P929" s="8">
        <v>17.829000000000001</v>
      </c>
      <c r="Q929" s="8">
        <v>6.8</v>
      </c>
    </row>
    <row r="930" spans="1:17" x14ac:dyDescent="0.3">
      <c r="A930" s="8" t="s">
        <v>964</v>
      </c>
      <c r="B930" s="8" t="s">
        <v>42</v>
      </c>
      <c r="C930" s="8" t="s">
        <v>43</v>
      </c>
      <c r="D930" s="8" t="s">
        <v>27</v>
      </c>
      <c r="E930" s="8" t="s">
        <v>21</v>
      </c>
      <c r="F930" s="8" t="s">
        <v>28</v>
      </c>
      <c r="G930" s="8">
        <v>88.25</v>
      </c>
      <c r="H930" s="8">
        <v>9</v>
      </c>
      <c r="I930" s="8">
        <v>39.712499999999999</v>
      </c>
      <c r="J930" s="8">
        <v>833.96249999999998</v>
      </c>
      <c r="K930" s="17">
        <v>43511</v>
      </c>
      <c r="L930" s="74">
        <v>0.86875000000000002</v>
      </c>
      <c r="M930" s="8" t="s">
        <v>33</v>
      </c>
      <c r="N930" s="8">
        <v>794.25</v>
      </c>
      <c r="O930" s="8">
        <v>4.7619047620000003</v>
      </c>
      <c r="P930" s="8">
        <v>39.712499999999999</v>
      </c>
      <c r="Q930" s="8">
        <v>7.6</v>
      </c>
    </row>
    <row r="931" spans="1:17" x14ac:dyDescent="0.3">
      <c r="A931" s="8" t="s">
        <v>965</v>
      </c>
      <c r="B931" s="8" t="s">
        <v>42</v>
      </c>
      <c r="C931" s="8" t="s">
        <v>43</v>
      </c>
      <c r="D931" s="8" t="s">
        <v>27</v>
      </c>
      <c r="E931" s="8" t="s">
        <v>31</v>
      </c>
      <c r="F931" s="8" t="s">
        <v>36</v>
      </c>
      <c r="G931" s="8">
        <v>25.31</v>
      </c>
      <c r="H931" s="8">
        <v>2</v>
      </c>
      <c r="I931" s="8">
        <v>2.5310000000000001</v>
      </c>
      <c r="J931" s="8">
        <v>53.151000000000003</v>
      </c>
      <c r="K931" s="17">
        <v>43526</v>
      </c>
      <c r="L931" s="74">
        <v>0.80972222222222223</v>
      </c>
      <c r="M931" s="8" t="s">
        <v>23</v>
      </c>
      <c r="N931" s="8">
        <v>50.62</v>
      </c>
      <c r="O931" s="8">
        <v>4.7619047620000003</v>
      </c>
      <c r="P931" s="8">
        <v>2.5310000000000001</v>
      </c>
      <c r="Q931" s="8">
        <v>7.2</v>
      </c>
    </row>
    <row r="932" spans="1:17" x14ac:dyDescent="0.3">
      <c r="A932" s="8" t="s">
        <v>966</v>
      </c>
      <c r="B932" s="8" t="s">
        <v>42</v>
      </c>
      <c r="C932" s="8" t="s">
        <v>43</v>
      </c>
      <c r="D932" s="8" t="s">
        <v>27</v>
      </c>
      <c r="E932" s="8" t="s">
        <v>31</v>
      </c>
      <c r="F932" s="8" t="s">
        <v>32</v>
      </c>
      <c r="G932" s="8">
        <v>99.92</v>
      </c>
      <c r="H932" s="8">
        <v>6</v>
      </c>
      <c r="I932" s="8">
        <v>29.975999999999999</v>
      </c>
      <c r="J932" s="8">
        <v>629.49599999999998</v>
      </c>
      <c r="K932" s="17">
        <v>43548</v>
      </c>
      <c r="L932" s="74">
        <v>0.56458333333333333</v>
      </c>
      <c r="M932" s="8" t="s">
        <v>23</v>
      </c>
      <c r="N932" s="8">
        <v>599.52</v>
      </c>
      <c r="O932" s="8">
        <v>4.7619047620000003</v>
      </c>
      <c r="P932" s="8">
        <v>29.975999999999999</v>
      </c>
      <c r="Q932" s="8">
        <v>7.1</v>
      </c>
    </row>
    <row r="933" spans="1:17" x14ac:dyDescent="0.3">
      <c r="A933" s="8" t="s">
        <v>967</v>
      </c>
      <c r="B933" s="8" t="s">
        <v>25</v>
      </c>
      <c r="C933" s="8" t="s">
        <v>26</v>
      </c>
      <c r="D933" s="8" t="s">
        <v>20</v>
      </c>
      <c r="E933" s="8" t="s">
        <v>21</v>
      </c>
      <c r="F933" s="8" t="s">
        <v>46</v>
      </c>
      <c r="G933" s="8">
        <v>83.35</v>
      </c>
      <c r="H933" s="8">
        <v>2</v>
      </c>
      <c r="I933" s="8">
        <v>8.3350000000000009</v>
      </c>
      <c r="J933" s="8">
        <v>175.035</v>
      </c>
      <c r="K933" s="17">
        <v>43498</v>
      </c>
      <c r="L933" s="74">
        <v>0.58680555555555558</v>
      </c>
      <c r="M933" s="8" t="s">
        <v>33</v>
      </c>
      <c r="N933" s="8">
        <v>166.7</v>
      </c>
      <c r="O933" s="8">
        <v>4.7619047620000003</v>
      </c>
      <c r="P933" s="8">
        <v>8.3350000000000009</v>
      </c>
      <c r="Q933" s="8">
        <v>9.5</v>
      </c>
    </row>
    <row r="934" spans="1:17" x14ac:dyDescent="0.3">
      <c r="A934" s="8" t="s">
        <v>968</v>
      </c>
      <c r="B934" s="8" t="s">
        <v>18</v>
      </c>
      <c r="C934" s="8" t="s">
        <v>19</v>
      </c>
      <c r="D934" s="8" t="s">
        <v>27</v>
      </c>
      <c r="E934" s="8" t="s">
        <v>21</v>
      </c>
      <c r="F934" s="8" t="s">
        <v>44</v>
      </c>
      <c r="G934" s="8">
        <v>74.44</v>
      </c>
      <c r="H934" s="8">
        <v>10</v>
      </c>
      <c r="I934" s="8">
        <v>37.22</v>
      </c>
      <c r="J934" s="8">
        <v>781.62</v>
      </c>
      <c r="K934" s="17">
        <v>43523</v>
      </c>
      <c r="L934" s="74">
        <v>0.4861111111111111</v>
      </c>
      <c r="M934" s="8" t="s">
        <v>23</v>
      </c>
      <c r="N934" s="8">
        <v>744.4</v>
      </c>
      <c r="O934" s="8">
        <v>4.7619047620000003</v>
      </c>
      <c r="P934" s="8">
        <v>37.22</v>
      </c>
      <c r="Q934" s="8">
        <v>5.0999999999999996</v>
      </c>
    </row>
    <row r="935" spans="1:17" x14ac:dyDescent="0.3">
      <c r="A935" s="8" t="s">
        <v>969</v>
      </c>
      <c r="B935" s="8" t="s">
        <v>25</v>
      </c>
      <c r="C935" s="8" t="s">
        <v>26</v>
      </c>
      <c r="D935" s="8" t="s">
        <v>27</v>
      </c>
      <c r="E935" s="8" t="s">
        <v>31</v>
      </c>
      <c r="F935" s="8" t="s">
        <v>22</v>
      </c>
      <c r="G935" s="8">
        <v>64.08</v>
      </c>
      <c r="H935" s="8">
        <v>7</v>
      </c>
      <c r="I935" s="8">
        <v>22.428000000000001</v>
      </c>
      <c r="J935" s="8">
        <v>470.988</v>
      </c>
      <c r="K935" s="17">
        <v>43485</v>
      </c>
      <c r="L935" s="74">
        <v>0.51875000000000004</v>
      </c>
      <c r="M935" s="8" t="s">
        <v>23</v>
      </c>
      <c r="N935" s="8">
        <v>448.56</v>
      </c>
      <c r="O935" s="8">
        <v>4.7619047620000003</v>
      </c>
      <c r="P935" s="8">
        <v>22.428000000000001</v>
      </c>
      <c r="Q935" s="8">
        <v>7.6</v>
      </c>
    </row>
    <row r="936" spans="1:17" x14ac:dyDescent="0.3">
      <c r="A936" s="8" t="s">
        <v>970</v>
      </c>
      <c r="B936" s="8" t="s">
        <v>42</v>
      </c>
      <c r="C936" s="8" t="s">
        <v>43</v>
      </c>
      <c r="D936" s="8" t="s">
        <v>27</v>
      </c>
      <c r="E936" s="8" t="s">
        <v>21</v>
      </c>
      <c r="F936" s="8" t="s">
        <v>32</v>
      </c>
      <c r="G936" s="8">
        <v>63.15</v>
      </c>
      <c r="H936" s="8">
        <v>6</v>
      </c>
      <c r="I936" s="8">
        <v>18.945</v>
      </c>
      <c r="J936" s="8">
        <v>397.84500000000003</v>
      </c>
      <c r="K936" s="17">
        <v>43468</v>
      </c>
      <c r="L936" s="74">
        <v>0.85</v>
      </c>
      <c r="M936" s="8" t="s">
        <v>23</v>
      </c>
      <c r="N936" s="8">
        <v>378.9</v>
      </c>
      <c r="O936" s="8">
        <v>4.7619047620000003</v>
      </c>
      <c r="P936" s="8">
        <v>18.945</v>
      </c>
      <c r="Q936" s="8">
        <v>9.8000000000000007</v>
      </c>
    </row>
    <row r="937" spans="1:17" x14ac:dyDescent="0.3">
      <c r="A937" s="8" t="s">
        <v>971</v>
      </c>
      <c r="B937" s="8" t="s">
        <v>25</v>
      </c>
      <c r="C937" s="8" t="s">
        <v>26</v>
      </c>
      <c r="D937" s="8" t="s">
        <v>20</v>
      </c>
      <c r="E937" s="8" t="s">
        <v>31</v>
      </c>
      <c r="F937" s="8" t="s">
        <v>32</v>
      </c>
      <c r="G937" s="8">
        <v>85.72</v>
      </c>
      <c r="H937" s="8">
        <v>3</v>
      </c>
      <c r="I937" s="8">
        <v>12.858000000000001</v>
      </c>
      <c r="J937" s="8">
        <v>270.01799999999997</v>
      </c>
      <c r="K937" s="17">
        <v>43489</v>
      </c>
      <c r="L937" s="74">
        <v>0.87430555555555556</v>
      </c>
      <c r="M937" s="8" t="s">
        <v>23</v>
      </c>
      <c r="N937" s="8">
        <v>257.16000000000003</v>
      </c>
      <c r="O937" s="8">
        <v>4.7619047620000003</v>
      </c>
      <c r="P937" s="8">
        <v>12.858000000000001</v>
      </c>
      <c r="Q937" s="8">
        <v>5.0999999999999996</v>
      </c>
    </row>
    <row r="938" spans="1:17" x14ac:dyDescent="0.3">
      <c r="A938" s="8" t="s">
        <v>972</v>
      </c>
      <c r="B938" s="8" t="s">
        <v>25</v>
      </c>
      <c r="C938" s="8" t="s">
        <v>26</v>
      </c>
      <c r="D938" s="8" t="s">
        <v>27</v>
      </c>
      <c r="E938" s="8" t="s">
        <v>21</v>
      </c>
      <c r="F938" s="8" t="s">
        <v>22</v>
      </c>
      <c r="G938" s="8">
        <v>78.89</v>
      </c>
      <c r="H938" s="8">
        <v>7</v>
      </c>
      <c r="I938" s="8">
        <v>27.611499999999999</v>
      </c>
      <c r="J938" s="8">
        <v>579.8415</v>
      </c>
      <c r="K938" s="17">
        <v>43470</v>
      </c>
      <c r="L938" s="74">
        <v>0.82499999999999996</v>
      </c>
      <c r="M938" s="8" t="s">
        <v>23</v>
      </c>
      <c r="N938" s="8">
        <v>552.23</v>
      </c>
      <c r="O938" s="8">
        <v>4.7619047620000003</v>
      </c>
      <c r="P938" s="8">
        <v>27.611499999999999</v>
      </c>
      <c r="Q938" s="8">
        <v>7.5</v>
      </c>
    </row>
    <row r="939" spans="1:17" x14ac:dyDescent="0.3">
      <c r="A939" s="8" t="s">
        <v>973</v>
      </c>
      <c r="B939" s="8" t="s">
        <v>18</v>
      </c>
      <c r="C939" s="8" t="s">
        <v>19</v>
      </c>
      <c r="D939" s="8" t="s">
        <v>27</v>
      </c>
      <c r="E939" s="8" t="s">
        <v>21</v>
      </c>
      <c r="F939" s="8" t="s">
        <v>36</v>
      </c>
      <c r="G939" s="8">
        <v>89.48</v>
      </c>
      <c r="H939" s="8">
        <v>5</v>
      </c>
      <c r="I939" s="8">
        <v>22.37</v>
      </c>
      <c r="J939" s="8">
        <v>469.77</v>
      </c>
      <c r="K939" s="17">
        <v>43554</v>
      </c>
      <c r="L939" s="74">
        <v>0.42916666666666664</v>
      </c>
      <c r="M939" s="8" t="s">
        <v>29</v>
      </c>
      <c r="N939" s="8">
        <v>447.4</v>
      </c>
      <c r="O939" s="8">
        <v>4.7619047620000003</v>
      </c>
      <c r="P939" s="8">
        <v>22.37</v>
      </c>
      <c r="Q939" s="8">
        <v>7.4</v>
      </c>
    </row>
    <row r="940" spans="1:17" x14ac:dyDescent="0.3">
      <c r="A940" s="8" t="s">
        <v>974</v>
      </c>
      <c r="B940" s="8" t="s">
        <v>18</v>
      </c>
      <c r="C940" s="8" t="s">
        <v>19</v>
      </c>
      <c r="D940" s="8" t="s">
        <v>20</v>
      </c>
      <c r="E940" s="8" t="s">
        <v>21</v>
      </c>
      <c r="F940" s="8" t="s">
        <v>22</v>
      </c>
      <c r="G940" s="8">
        <v>92.09</v>
      </c>
      <c r="H940" s="8">
        <v>3</v>
      </c>
      <c r="I940" s="8">
        <v>13.813499999999999</v>
      </c>
      <c r="J940" s="8">
        <v>290.08350000000002</v>
      </c>
      <c r="K940" s="17">
        <v>43513</v>
      </c>
      <c r="L940" s="74">
        <v>0.68541666666666667</v>
      </c>
      <c r="M940" s="8" t="s">
        <v>29</v>
      </c>
      <c r="N940" s="8">
        <v>276.27</v>
      </c>
      <c r="O940" s="8">
        <v>4.7619047620000003</v>
      </c>
      <c r="P940" s="8">
        <v>13.813499999999999</v>
      </c>
      <c r="Q940" s="8">
        <v>4.2</v>
      </c>
    </row>
    <row r="941" spans="1:17" x14ac:dyDescent="0.3">
      <c r="A941" s="8" t="s">
        <v>975</v>
      </c>
      <c r="B941" s="8" t="s">
        <v>25</v>
      </c>
      <c r="C941" s="8" t="s">
        <v>26</v>
      </c>
      <c r="D941" s="8" t="s">
        <v>27</v>
      </c>
      <c r="E941" s="8" t="s">
        <v>21</v>
      </c>
      <c r="F941" s="8" t="s">
        <v>44</v>
      </c>
      <c r="G941" s="8">
        <v>57.29</v>
      </c>
      <c r="H941" s="8">
        <v>6</v>
      </c>
      <c r="I941" s="8">
        <v>17.187000000000001</v>
      </c>
      <c r="J941" s="8">
        <v>360.92700000000002</v>
      </c>
      <c r="K941" s="17">
        <v>43545</v>
      </c>
      <c r="L941" s="74">
        <v>0.71111111111111114</v>
      </c>
      <c r="M941" s="8" t="s">
        <v>23</v>
      </c>
      <c r="N941" s="8">
        <v>343.74</v>
      </c>
      <c r="O941" s="8">
        <v>4.7619047620000003</v>
      </c>
      <c r="P941" s="8">
        <v>17.187000000000001</v>
      </c>
      <c r="Q941" s="8">
        <v>5.9</v>
      </c>
    </row>
    <row r="942" spans="1:17" x14ac:dyDescent="0.3">
      <c r="A942" s="8" t="s">
        <v>976</v>
      </c>
      <c r="B942" s="8" t="s">
        <v>18</v>
      </c>
      <c r="C942" s="8" t="s">
        <v>19</v>
      </c>
      <c r="D942" s="8" t="s">
        <v>27</v>
      </c>
      <c r="E942" s="8" t="s">
        <v>31</v>
      </c>
      <c r="F942" s="8" t="s">
        <v>44</v>
      </c>
      <c r="G942" s="8">
        <v>66.52</v>
      </c>
      <c r="H942" s="8">
        <v>4</v>
      </c>
      <c r="I942" s="8">
        <v>13.304</v>
      </c>
      <c r="J942" s="8">
        <v>279.38400000000001</v>
      </c>
      <c r="K942" s="17">
        <v>43526</v>
      </c>
      <c r="L942" s="74">
        <v>0.75972222222222219</v>
      </c>
      <c r="M942" s="8" t="s">
        <v>23</v>
      </c>
      <c r="N942" s="8">
        <v>266.08</v>
      </c>
      <c r="O942" s="8">
        <v>4.7619047620000003</v>
      </c>
      <c r="P942" s="8">
        <v>13.304</v>
      </c>
      <c r="Q942" s="8">
        <v>6.9</v>
      </c>
    </row>
    <row r="943" spans="1:17" x14ac:dyDescent="0.3">
      <c r="A943" s="8" t="s">
        <v>977</v>
      </c>
      <c r="B943" s="8" t="s">
        <v>25</v>
      </c>
      <c r="C943" s="8" t="s">
        <v>26</v>
      </c>
      <c r="D943" s="8" t="s">
        <v>20</v>
      </c>
      <c r="E943" s="8" t="s">
        <v>31</v>
      </c>
      <c r="F943" s="8" t="s">
        <v>46</v>
      </c>
      <c r="G943" s="8">
        <v>99.82</v>
      </c>
      <c r="H943" s="8">
        <v>9</v>
      </c>
      <c r="I943" s="8">
        <v>44.918999999999997</v>
      </c>
      <c r="J943" s="8">
        <v>943.29899999999998</v>
      </c>
      <c r="K943" s="17">
        <v>43551</v>
      </c>
      <c r="L943" s="74">
        <v>0.4465277777777778</v>
      </c>
      <c r="M943" s="8" t="s">
        <v>29</v>
      </c>
      <c r="N943" s="8">
        <v>898.38</v>
      </c>
      <c r="O943" s="8">
        <v>4.7619047620000003</v>
      </c>
      <c r="P943" s="8">
        <v>44.918999999999997</v>
      </c>
      <c r="Q943" s="8">
        <v>6.6</v>
      </c>
    </row>
    <row r="944" spans="1:17" x14ac:dyDescent="0.3">
      <c r="A944" s="8" t="s">
        <v>978</v>
      </c>
      <c r="B944" s="8" t="s">
        <v>18</v>
      </c>
      <c r="C944" s="8" t="s">
        <v>19</v>
      </c>
      <c r="D944" s="8" t="s">
        <v>27</v>
      </c>
      <c r="E944" s="8" t="s">
        <v>21</v>
      </c>
      <c r="F944" s="8" t="s">
        <v>32</v>
      </c>
      <c r="G944" s="8">
        <v>45.68</v>
      </c>
      <c r="H944" s="8">
        <v>10</v>
      </c>
      <c r="I944" s="8">
        <v>22.84</v>
      </c>
      <c r="J944" s="8">
        <v>479.64</v>
      </c>
      <c r="K944" s="17">
        <v>43484</v>
      </c>
      <c r="L944" s="74">
        <v>0.8125</v>
      </c>
      <c r="M944" s="8" t="s">
        <v>23</v>
      </c>
      <c r="N944" s="8">
        <v>456.8</v>
      </c>
      <c r="O944" s="8">
        <v>4.7619047620000003</v>
      </c>
      <c r="P944" s="8">
        <v>22.84</v>
      </c>
      <c r="Q944" s="8">
        <v>5.7</v>
      </c>
    </row>
    <row r="945" spans="1:17" x14ac:dyDescent="0.3">
      <c r="A945" s="8" t="s">
        <v>979</v>
      </c>
      <c r="B945" s="8" t="s">
        <v>18</v>
      </c>
      <c r="C945" s="8" t="s">
        <v>19</v>
      </c>
      <c r="D945" s="8" t="s">
        <v>27</v>
      </c>
      <c r="E945" s="8" t="s">
        <v>31</v>
      </c>
      <c r="F945" s="8" t="s">
        <v>22</v>
      </c>
      <c r="G945" s="8">
        <v>50.79</v>
      </c>
      <c r="H945" s="8">
        <v>5</v>
      </c>
      <c r="I945" s="8">
        <v>12.6975</v>
      </c>
      <c r="J945" s="8">
        <v>266.64749999999998</v>
      </c>
      <c r="K945" s="17">
        <v>43515</v>
      </c>
      <c r="L945" s="74">
        <v>0.62013888888888891</v>
      </c>
      <c r="M945" s="8" t="s">
        <v>33</v>
      </c>
      <c r="N945" s="8">
        <v>253.95</v>
      </c>
      <c r="O945" s="8">
        <v>4.7619047620000003</v>
      </c>
      <c r="P945" s="8">
        <v>12.6975</v>
      </c>
      <c r="Q945" s="8">
        <v>5.3</v>
      </c>
    </row>
    <row r="946" spans="1:17" x14ac:dyDescent="0.3">
      <c r="A946" s="8" t="s">
        <v>980</v>
      </c>
      <c r="B946" s="8" t="s">
        <v>18</v>
      </c>
      <c r="C946" s="8" t="s">
        <v>19</v>
      </c>
      <c r="D946" s="8" t="s">
        <v>20</v>
      </c>
      <c r="E946" s="8" t="s">
        <v>31</v>
      </c>
      <c r="F946" s="8" t="s">
        <v>22</v>
      </c>
      <c r="G946" s="8">
        <v>10.08</v>
      </c>
      <c r="H946" s="8">
        <v>7</v>
      </c>
      <c r="I946" s="8">
        <v>3.528</v>
      </c>
      <c r="J946" s="8">
        <v>74.087999999999994</v>
      </c>
      <c r="K946" s="17">
        <v>43552</v>
      </c>
      <c r="L946" s="74">
        <v>0.84305555555555556</v>
      </c>
      <c r="M946" s="8" t="s">
        <v>29</v>
      </c>
      <c r="N946" s="8">
        <v>70.56</v>
      </c>
      <c r="O946" s="8">
        <v>4.7619047620000003</v>
      </c>
      <c r="P946" s="8">
        <v>3.528</v>
      </c>
      <c r="Q946" s="8">
        <v>4.2</v>
      </c>
    </row>
    <row r="947" spans="1:17" x14ac:dyDescent="0.3">
      <c r="A947" s="8" t="s">
        <v>981</v>
      </c>
      <c r="B947" s="8" t="s">
        <v>18</v>
      </c>
      <c r="C947" s="8" t="s">
        <v>19</v>
      </c>
      <c r="D947" s="8" t="s">
        <v>27</v>
      </c>
      <c r="E947" s="8" t="s">
        <v>21</v>
      </c>
      <c r="F947" s="8" t="s">
        <v>28</v>
      </c>
      <c r="G947" s="8">
        <v>93.88</v>
      </c>
      <c r="H947" s="8">
        <v>7</v>
      </c>
      <c r="I947" s="8">
        <v>32.857999999999997</v>
      </c>
      <c r="J947" s="8">
        <v>690.01800000000003</v>
      </c>
      <c r="K947" s="17">
        <v>43470</v>
      </c>
      <c r="L947" s="74">
        <v>0.49375000000000002</v>
      </c>
      <c r="M947" s="8" t="s">
        <v>33</v>
      </c>
      <c r="N947" s="8">
        <v>657.16</v>
      </c>
      <c r="O947" s="8">
        <v>4.7619047620000003</v>
      </c>
      <c r="P947" s="8">
        <v>32.857999999999997</v>
      </c>
      <c r="Q947" s="8">
        <v>7.3</v>
      </c>
    </row>
    <row r="948" spans="1:17" x14ac:dyDescent="0.3">
      <c r="A948" s="8" t="s">
        <v>982</v>
      </c>
      <c r="B948" s="8" t="s">
        <v>25</v>
      </c>
      <c r="C948" s="8" t="s">
        <v>26</v>
      </c>
      <c r="D948" s="8" t="s">
        <v>20</v>
      </c>
      <c r="E948" s="8" t="s">
        <v>31</v>
      </c>
      <c r="F948" s="8" t="s">
        <v>28</v>
      </c>
      <c r="G948" s="8">
        <v>84.25</v>
      </c>
      <c r="H948" s="8">
        <v>2</v>
      </c>
      <c r="I948" s="8">
        <v>8.4250000000000007</v>
      </c>
      <c r="J948" s="8">
        <v>176.92500000000001</v>
      </c>
      <c r="K948" s="17">
        <v>43550</v>
      </c>
      <c r="L948" s="74">
        <v>0.59236111111111112</v>
      </c>
      <c r="M948" s="8" t="s">
        <v>33</v>
      </c>
      <c r="N948" s="8">
        <v>168.5</v>
      </c>
      <c r="O948" s="8">
        <v>4.7619047620000003</v>
      </c>
      <c r="P948" s="8">
        <v>8.4250000000000007</v>
      </c>
      <c r="Q948" s="8">
        <v>5.3</v>
      </c>
    </row>
    <row r="949" spans="1:17" x14ac:dyDescent="0.3">
      <c r="A949" s="8" t="s">
        <v>983</v>
      </c>
      <c r="B949" s="8" t="s">
        <v>42</v>
      </c>
      <c r="C949" s="8" t="s">
        <v>43</v>
      </c>
      <c r="D949" s="8" t="s">
        <v>20</v>
      </c>
      <c r="E949" s="8" t="s">
        <v>31</v>
      </c>
      <c r="F949" s="8" t="s">
        <v>46</v>
      </c>
      <c r="G949" s="8">
        <v>53.78</v>
      </c>
      <c r="H949" s="8">
        <v>1</v>
      </c>
      <c r="I949" s="8">
        <v>2.6890000000000001</v>
      </c>
      <c r="J949" s="8">
        <v>56.469000000000001</v>
      </c>
      <c r="K949" s="17">
        <v>43499</v>
      </c>
      <c r="L949" s="74">
        <v>0.84236111111111112</v>
      </c>
      <c r="M949" s="8" t="s">
        <v>23</v>
      </c>
      <c r="N949" s="8">
        <v>53.78</v>
      </c>
      <c r="O949" s="8">
        <v>4.7619047620000003</v>
      </c>
      <c r="P949" s="8">
        <v>2.6890000000000001</v>
      </c>
      <c r="Q949" s="8">
        <v>4.7</v>
      </c>
    </row>
    <row r="950" spans="1:17" x14ac:dyDescent="0.3">
      <c r="A950" s="8" t="s">
        <v>984</v>
      </c>
      <c r="B950" s="8" t="s">
        <v>25</v>
      </c>
      <c r="C950" s="8" t="s">
        <v>26</v>
      </c>
      <c r="D950" s="8" t="s">
        <v>20</v>
      </c>
      <c r="E950" s="8" t="s">
        <v>31</v>
      </c>
      <c r="F950" s="8" t="s">
        <v>32</v>
      </c>
      <c r="G950" s="8">
        <v>35.81</v>
      </c>
      <c r="H950" s="8">
        <v>5</v>
      </c>
      <c r="I950" s="8">
        <v>8.9525000000000006</v>
      </c>
      <c r="J950" s="8">
        <v>188.0025</v>
      </c>
      <c r="K950" s="17">
        <v>43502</v>
      </c>
      <c r="L950" s="74">
        <v>0.78055555555555556</v>
      </c>
      <c r="M950" s="8" t="s">
        <v>23</v>
      </c>
      <c r="N950" s="8">
        <v>179.05</v>
      </c>
      <c r="O950" s="8">
        <v>4.7619047620000003</v>
      </c>
      <c r="P950" s="8">
        <v>8.9525000000000006</v>
      </c>
      <c r="Q950" s="8">
        <v>7.9</v>
      </c>
    </row>
    <row r="951" spans="1:17" x14ac:dyDescent="0.3">
      <c r="A951" s="8" t="s">
        <v>985</v>
      </c>
      <c r="B951" s="8" t="s">
        <v>42</v>
      </c>
      <c r="C951" s="8" t="s">
        <v>43</v>
      </c>
      <c r="D951" s="8" t="s">
        <v>27</v>
      </c>
      <c r="E951" s="8" t="s">
        <v>21</v>
      </c>
      <c r="F951" s="8" t="s">
        <v>44</v>
      </c>
      <c r="G951" s="8">
        <v>26.43</v>
      </c>
      <c r="H951" s="8">
        <v>8</v>
      </c>
      <c r="I951" s="8">
        <v>10.571999999999999</v>
      </c>
      <c r="J951" s="8">
        <v>222.012</v>
      </c>
      <c r="K951" s="17">
        <v>43520</v>
      </c>
      <c r="L951" s="74">
        <v>0.60138888888888886</v>
      </c>
      <c r="M951" s="8" t="s">
        <v>23</v>
      </c>
      <c r="N951" s="8">
        <v>211.44</v>
      </c>
      <c r="O951" s="8">
        <v>4.7619047620000003</v>
      </c>
      <c r="P951" s="8">
        <v>10.571999999999999</v>
      </c>
      <c r="Q951" s="8">
        <v>8.9</v>
      </c>
    </row>
    <row r="952" spans="1:17" x14ac:dyDescent="0.3">
      <c r="A952" s="8" t="s">
        <v>986</v>
      </c>
      <c r="B952" s="8" t="s">
        <v>42</v>
      </c>
      <c r="C952" s="8" t="s">
        <v>43</v>
      </c>
      <c r="D952" s="8" t="s">
        <v>20</v>
      </c>
      <c r="E952" s="8" t="s">
        <v>31</v>
      </c>
      <c r="F952" s="8" t="s">
        <v>22</v>
      </c>
      <c r="G952" s="8">
        <v>39.909999999999997</v>
      </c>
      <c r="H952" s="8">
        <v>3</v>
      </c>
      <c r="I952" s="8">
        <v>5.9865000000000004</v>
      </c>
      <c r="J952" s="8">
        <v>125.7165</v>
      </c>
      <c r="K952" s="17">
        <v>43517</v>
      </c>
      <c r="L952" s="74">
        <v>0.52777777777777779</v>
      </c>
      <c r="M952" s="8" t="s">
        <v>23</v>
      </c>
      <c r="N952" s="8">
        <v>119.73</v>
      </c>
      <c r="O952" s="8">
        <v>4.7619047620000003</v>
      </c>
      <c r="P952" s="8">
        <v>5.9865000000000004</v>
      </c>
      <c r="Q952" s="8">
        <v>9.3000000000000007</v>
      </c>
    </row>
    <row r="953" spans="1:17" x14ac:dyDescent="0.3">
      <c r="A953" s="8" t="s">
        <v>987</v>
      </c>
      <c r="B953" s="8" t="s">
        <v>42</v>
      </c>
      <c r="C953" s="8" t="s">
        <v>43</v>
      </c>
      <c r="D953" s="8" t="s">
        <v>20</v>
      </c>
      <c r="E953" s="8" t="s">
        <v>21</v>
      </c>
      <c r="F953" s="8" t="s">
        <v>32</v>
      </c>
      <c r="G953" s="8">
        <v>21.9</v>
      </c>
      <c r="H953" s="8">
        <v>3</v>
      </c>
      <c r="I953" s="8">
        <v>3.2850000000000001</v>
      </c>
      <c r="J953" s="8">
        <v>68.984999999999999</v>
      </c>
      <c r="K953" s="17">
        <v>43474</v>
      </c>
      <c r="L953" s="74">
        <v>0.77986111111111112</v>
      </c>
      <c r="M953" s="8" t="s">
        <v>23</v>
      </c>
      <c r="N953" s="8">
        <v>65.7</v>
      </c>
      <c r="O953" s="8">
        <v>4.7619047620000003</v>
      </c>
      <c r="P953" s="8">
        <v>3.2850000000000001</v>
      </c>
      <c r="Q953" s="8">
        <v>4.7</v>
      </c>
    </row>
    <row r="954" spans="1:17" x14ac:dyDescent="0.3">
      <c r="A954" s="8" t="s">
        <v>988</v>
      </c>
      <c r="B954" s="8" t="s">
        <v>42</v>
      </c>
      <c r="C954" s="8" t="s">
        <v>43</v>
      </c>
      <c r="D954" s="8" t="s">
        <v>20</v>
      </c>
      <c r="E954" s="8" t="s">
        <v>21</v>
      </c>
      <c r="F954" s="8" t="s">
        <v>44</v>
      </c>
      <c r="G954" s="8">
        <v>62.85</v>
      </c>
      <c r="H954" s="8">
        <v>4</v>
      </c>
      <c r="I954" s="8">
        <v>12.57</v>
      </c>
      <c r="J954" s="8">
        <v>263.97000000000003</v>
      </c>
      <c r="K954" s="17">
        <v>43521</v>
      </c>
      <c r="L954" s="74">
        <v>0.55694444444444446</v>
      </c>
      <c r="M954" s="8" t="s">
        <v>23</v>
      </c>
      <c r="N954" s="8">
        <v>251.4</v>
      </c>
      <c r="O954" s="8">
        <v>4.7619047620000003</v>
      </c>
      <c r="P954" s="8">
        <v>12.57</v>
      </c>
      <c r="Q954" s="8">
        <v>8.6999999999999993</v>
      </c>
    </row>
    <row r="955" spans="1:17" x14ac:dyDescent="0.3">
      <c r="A955" s="8" t="s">
        <v>989</v>
      </c>
      <c r="B955" s="8" t="s">
        <v>25</v>
      </c>
      <c r="C955" s="8" t="s">
        <v>26</v>
      </c>
      <c r="D955" s="8" t="s">
        <v>20</v>
      </c>
      <c r="E955" s="8" t="s">
        <v>21</v>
      </c>
      <c r="F955" s="8" t="s">
        <v>44</v>
      </c>
      <c r="G955" s="8">
        <v>21.04</v>
      </c>
      <c r="H955" s="8">
        <v>4</v>
      </c>
      <c r="I955" s="8">
        <v>4.2080000000000002</v>
      </c>
      <c r="J955" s="8">
        <v>88.367999999999995</v>
      </c>
      <c r="K955" s="17">
        <v>43478</v>
      </c>
      <c r="L955" s="74">
        <v>0.58194444444444449</v>
      </c>
      <c r="M955" s="8" t="s">
        <v>29</v>
      </c>
      <c r="N955" s="8">
        <v>84.16</v>
      </c>
      <c r="O955" s="8">
        <v>4.7619047620000003</v>
      </c>
      <c r="P955" s="8">
        <v>4.2080000000000002</v>
      </c>
      <c r="Q955" s="8">
        <v>7.6</v>
      </c>
    </row>
    <row r="956" spans="1:17" x14ac:dyDescent="0.3">
      <c r="A956" s="8" t="s">
        <v>990</v>
      </c>
      <c r="B956" s="8" t="s">
        <v>42</v>
      </c>
      <c r="C956" s="8" t="s">
        <v>43</v>
      </c>
      <c r="D956" s="8" t="s">
        <v>20</v>
      </c>
      <c r="E956" s="8" t="s">
        <v>31</v>
      </c>
      <c r="F956" s="8" t="s">
        <v>32</v>
      </c>
      <c r="G956" s="8">
        <v>65.91</v>
      </c>
      <c r="H956" s="8">
        <v>6</v>
      </c>
      <c r="I956" s="8">
        <v>19.773</v>
      </c>
      <c r="J956" s="8">
        <v>415.233</v>
      </c>
      <c r="K956" s="17">
        <v>43505</v>
      </c>
      <c r="L956" s="74">
        <v>0.48958333333333331</v>
      </c>
      <c r="M956" s="8" t="s">
        <v>29</v>
      </c>
      <c r="N956" s="8">
        <v>395.46</v>
      </c>
      <c r="O956" s="8">
        <v>4.7619047620000003</v>
      </c>
      <c r="P956" s="8">
        <v>19.773</v>
      </c>
      <c r="Q956" s="8">
        <v>5.7</v>
      </c>
    </row>
    <row r="957" spans="1:17" x14ac:dyDescent="0.3">
      <c r="A957" s="8" t="s">
        <v>991</v>
      </c>
      <c r="B957" s="8" t="s">
        <v>18</v>
      </c>
      <c r="C957" s="8" t="s">
        <v>19</v>
      </c>
      <c r="D957" s="8" t="s">
        <v>27</v>
      </c>
      <c r="E957" s="8" t="s">
        <v>21</v>
      </c>
      <c r="F957" s="8" t="s">
        <v>46</v>
      </c>
      <c r="G957" s="8">
        <v>42.57</v>
      </c>
      <c r="H957" s="8">
        <v>7</v>
      </c>
      <c r="I957" s="8">
        <v>14.8995</v>
      </c>
      <c r="J957" s="8">
        <v>312.8895</v>
      </c>
      <c r="K957" s="17">
        <v>43471</v>
      </c>
      <c r="L957" s="74">
        <v>0.49375000000000002</v>
      </c>
      <c r="M957" s="8" t="s">
        <v>29</v>
      </c>
      <c r="N957" s="8">
        <v>297.99</v>
      </c>
      <c r="O957" s="8">
        <v>4.7619047620000003</v>
      </c>
      <c r="P957" s="8">
        <v>14.8995</v>
      </c>
      <c r="Q957" s="8">
        <v>6.8</v>
      </c>
    </row>
    <row r="958" spans="1:17" x14ac:dyDescent="0.3">
      <c r="A958" s="8" t="s">
        <v>992</v>
      </c>
      <c r="B958" s="8" t="s">
        <v>25</v>
      </c>
      <c r="C958" s="8" t="s">
        <v>26</v>
      </c>
      <c r="D958" s="8" t="s">
        <v>20</v>
      </c>
      <c r="E958" s="8" t="s">
        <v>31</v>
      </c>
      <c r="F958" s="8" t="s">
        <v>44</v>
      </c>
      <c r="G958" s="8">
        <v>50.49</v>
      </c>
      <c r="H958" s="8">
        <v>9</v>
      </c>
      <c r="I958" s="8">
        <v>22.720500000000001</v>
      </c>
      <c r="J958" s="8">
        <v>477.13049999999998</v>
      </c>
      <c r="K958" s="17">
        <v>43475</v>
      </c>
      <c r="L958" s="74">
        <v>0.71944444444444444</v>
      </c>
      <c r="M958" s="8" t="s">
        <v>29</v>
      </c>
      <c r="N958" s="8">
        <v>454.41</v>
      </c>
      <c r="O958" s="8">
        <v>4.7619047620000003</v>
      </c>
      <c r="P958" s="8">
        <v>22.720500000000001</v>
      </c>
      <c r="Q958" s="8">
        <v>5.4</v>
      </c>
    </row>
    <row r="959" spans="1:17" x14ac:dyDescent="0.3">
      <c r="A959" s="8" t="s">
        <v>993</v>
      </c>
      <c r="B959" s="8" t="s">
        <v>42</v>
      </c>
      <c r="C959" s="8" t="s">
        <v>43</v>
      </c>
      <c r="D959" s="8" t="s">
        <v>27</v>
      </c>
      <c r="E959" s="8" t="s">
        <v>31</v>
      </c>
      <c r="F959" s="8" t="s">
        <v>28</v>
      </c>
      <c r="G959" s="8">
        <v>46.02</v>
      </c>
      <c r="H959" s="8">
        <v>6</v>
      </c>
      <c r="I959" s="8">
        <v>13.805999999999999</v>
      </c>
      <c r="J959" s="8">
        <v>289.92599999999999</v>
      </c>
      <c r="K959" s="17">
        <v>43503</v>
      </c>
      <c r="L959" s="74">
        <v>0.66319444444444442</v>
      </c>
      <c r="M959" s="8" t="s">
        <v>29</v>
      </c>
      <c r="N959" s="8">
        <v>276.12</v>
      </c>
      <c r="O959" s="8">
        <v>4.7619047620000003</v>
      </c>
      <c r="P959" s="8">
        <v>13.805999999999999</v>
      </c>
      <c r="Q959" s="8">
        <v>7.1</v>
      </c>
    </row>
    <row r="960" spans="1:17" x14ac:dyDescent="0.3">
      <c r="A960" s="8" t="s">
        <v>994</v>
      </c>
      <c r="B960" s="8" t="s">
        <v>25</v>
      </c>
      <c r="C960" s="8" t="s">
        <v>26</v>
      </c>
      <c r="D960" s="8" t="s">
        <v>27</v>
      </c>
      <c r="E960" s="8" t="s">
        <v>21</v>
      </c>
      <c r="F960" s="8" t="s">
        <v>32</v>
      </c>
      <c r="G960" s="8">
        <v>15.8</v>
      </c>
      <c r="H960" s="8">
        <v>10</v>
      </c>
      <c r="I960" s="8">
        <v>7.9</v>
      </c>
      <c r="J960" s="8">
        <v>165.9</v>
      </c>
      <c r="K960" s="17">
        <v>43474</v>
      </c>
      <c r="L960" s="74">
        <v>0.50486111111111109</v>
      </c>
      <c r="M960" s="8" t="s">
        <v>29</v>
      </c>
      <c r="N960" s="8">
        <v>158</v>
      </c>
      <c r="O960" s="8">
        <v>4.7619047620000003</v>
      </c>
      <c r="P960" s="8">
        <v>7.9</v>
      </c>
      <c r="Q960" s="8">
        <v>7.8</v>
      </c>
    </row>
    <row r="961" spans="1:17" x14ac:dyDescent="0.3">
      <c r="A961" s="8" t="s">
        <v>995</v>
      </c>
      <c r="B961" s="8" t="s">
        <v>18</v>
      </c>
      <c r="C961" s="8" t="s">
        <v>19</v>
      </c>
      <c r="D961" s="8" t="s">
        <v>20</v>
      </c>
      <c r="E961" s="8" t="s">
        <v>21</v>
      </c>
      <c r="F961" s="8" t="s">
        <v>44</v>
      </c>
      <c r="G961" s="8">
        <v>98.66</v>
      </c>
      <c r="H961" s="8">
        <v>9</v>
      </c>
      <c r="I961" s="8">
        <v>44.396999999999998</v>
      </c>
      <c r="J961" s="8">
        <v>932.33699999999999</v>
      </c>
      <c r="K961" s="17">
        <v>43515</v>
      </c>
      <c r="L961" s="74">
        <v>0.62986111111111109</v>
      </c>
      <c r="M961" s="8" t="s">
        <v>29</v>
      </c>
      <c r="N961" s="8">
        <v>887.94</v>
      </c>
      <c r="O961" s="8">
        <v>4.7619047620000003</v>
      </c>
      <c r="P961" s="8">
        <v>44.396999999999998</v>
      </c>
      <c r="Q961" s="8">
        <v>8.4</v>
      </c>
    </row>
    <row r="962" spans="1:17" x14ac:dyDescent="0.3">
      <c r="A962" s="8" t="s">
        <v>996</v>
      </c>
      <c r="B962" s="8" t="s">
        <v>25</v>
      </c>
      <c r="C962" s="8" t="s">
        <v>26</v>
      </c>
      <c r="D962" s="8" t="s">
        <v>20</v>
      </c>
      <c r="E962" s="8" t="s">
        <v>31</v>
      </c>
      <c r="F962" s="8" t="s">
        <v>46</v>
      </c>
      <c r="G962" s="8">
        <v>91.98</v>
      </c>
      <c r="H962" s="8">
        <v>1</v>
      </c>
      <c r="I962" s="8">
        <v>4.5990000000000002</v>
      </c>
      <c r="J962" s="8">
        <v>96.578999999999994</v>
      </c>
      <c r="K962" s="17">
        <v>43542</v>
      </c>
      <c r="L962" s="74">
        <v>0.64513888888888893</v>
      </c>
      <c r="M962" s="8" t="s">
        <v>29</v>
      </c>
      <c r="N962" s="8">
        <v>91.98</v>
      </c>
      <c r="O962" s="8">
        <v>4.7619047620000003</v>
      </c>
      <c r="P962" s="8">
        <v>4.5990000000000002</v>
      </c>
      <c r="Q962" s="8">
        <v>9.8000000000000007</v>
      </c>
    </row>
    <row r="963" spans="1:17" x14ac:dyDescent="0.3">
      <c r="A963" s="8" t="s">
        <v>997</v>
      </c>
      <c r="B963" s="8" t="s">
        <v>18</v>
      </c>
      <c r="C963" s="8" t="s">
        <v>19</v>
      </c>
      <c r="D963" s="8" t="s">
        <v>20</v>
      </c>
      <c r="E963" s="8" t="s">
        <v>31</v>
      </c>
      <c r="F963" s="8" t="s">
        <v>28</v>
      </c>
      <c r="G963" s="8">
        <v>20.89</v>
      </c>
      <c r="H963" s="8">
        <v>2</v>
      </c>
      <c r="I963" s="8">
        <v>2.089</v>
      </c>
      <c r="J963" s="8">
        <v>43.869</v>
      </c>
      <c r="K963" s="17">
        <v>43501</v>
      </c>
      <c r="L963" s="74">
        <v>0.78125</v>
      </c>
      <c r="M963" s="8" t="s">
        <v>29</v>
      </c>
      <c r="N963" s="8">
        <v>41.78</v>
      </c>
      <c r="O963" s="8">
        <v>4.7619047620000003</v>
      </c>
      <c r="P963" s="8">
        <v>2.089</v>
      </c>
      <c r="Q963" s="8">
        <v>9.8000000000000007</v>
      </c>
    </row>
    <row r="964" spans="1:17" x14ac:dyDescent="0.3">
      <c r="A964" s="8" t="s">
        <v>998</v>
      </c>
      <c r="B964" s="8" t="s">
        <v>18</v>
      </c>
      <c r="C964" s="8" t="s">
        <v>19</v>
      </c>
      <c r="D964" s="8" t="s">
        <v>27</v>
      </c>
      <c r="E964" s="8" t="s">
        <v>21</v>
      </c>
      <c r="F964" s="8" t="s">
        <v>46</v>
      </c>
      <c r="G964" s="8">
        <v>15.5</v>
      </c>
      <c r="H964" s="8">
        <v>1</v>
      </c>
      <c r="I964" s="8">
        <v>0.77500000000000002</v>
      </c>
      <c r="J964" s="8">
        <v>16.274999999999999</v>
      </c>
      <c r="K964" s="17">
        <v>43543</v>
      </c>
      <c r="L964" s="74">
        <v>0.64097222222222228</v>
      </c>
      <c r="M964" s="8" t="s">
        <v>33</v>
      </c>
      <c r="N964" s="8">
        <v>15.5</v>
      </c>
      <c r="O964" s="8">
        <v>4.7619047620000003</v>
      </c>
      <c r="P964" s="8">
        <v>0.77500000000000002</v>
      </c>
      <c r="Q964" s="8">
        <v>7.4</v>
      </c>
    </row>
    <row r="965" spans="1:17" x14ac:dyDescent="0.3">
      <c r="A965" s="8" t="s">
        <v>999</v>
      </c>
      <c r="B965" s="8" t="s">
        <v>25</v>
      </c>
      <c r="C965" s="8" t="s">
        <v>26</v>
      </c>
      <c r="D965" s="8" t="s">
        <v>20</v>
      </c>
      <c r="E965" s="8" t="s">
        <v>31</v>
      </c>
      <c r="F965" s="8" t="s">
        <v>28</v>
      </c>
      <c r="G965" s="8">
        <v>96.82</v>
      </c>
      <c r="H965" s="8">
        <v>3</v>
      </c>
      <c r="I965" s="8">
        <v>14.523</v>
      </c>
      <c r="J965" s="8">
        <v>304.983</v>
      </c>
      <c r="K965" s="17">
        <v>43554</v>
      </c>
      <c r="L965" s="74">
        <v>0.85902777777777772</v>
      </c>
      <c r="M965" s="8" t="s">
        <v>29</v>
      </c>
      <c r="N965" s="8">
        <v>290.45999999999998</v>
      </c>
      <c r="O965" s="8">
        <v>4.7619047620000003</v>
      </c>
      <c r="P965" s="8">
        <v>14.523</v>
      </c>
      <c r="Q965" s="8">
        <v>6.7</v>
      </c>
    </row>
    <row r="966" spans="1:17" x14ac:dyDescent="0.3">
      <c r="A966" s="8" t="s">
        <v>1000</v>
      </c>
      <c r="B966" s="8" t="s">
        <v>42</v>
      </c>
      <c r="C966" s="8" t="s">
        <v>43</v>
      </c>
      <c r="D966" s="8" t="s">
        <v>27</v>
      </c>
      <c r="E966" s="8" t="s">
        <v>31</v>
      </c>
      <c r="F966" s="8" t="s">
        <v>44</v>
      </c>
      <c r="G966" s="8">
        <v>33.33</v>
      </c>
      <c r="H966" s="8">
        <v>2</v>
      </c>
      <c r="I966" s="8">
        <v>3.3330000000000002</v>
      </c>
      <c r="J966" s="8">
        <v>69.992999999999995</v>
      </c>
      <c r="K966" s="17">
        <v>43491</v>
      </c>
      <c r="L966" s="74">
        <v>0.6118055555555556</v>
      </c>
      <c r="M966" s="8" t="s">
        <v>33</v>
      </c>
      <c r="N966" s="8">
        <v>66.66</v>
      </c>
      <c r="O966" s="8">
        <v>4.7619047620000003</v>
      </c>
      <c r="P966" s="8">
        <v>3.3330000000000002</v>
      </c>
      <c r="Q966" s="8">
        <v>6.4</v>
      </c>
    </row>
    <row r="967" spans="1:17" x14ac:dyDescent="0.3">
      <c r="A967" s="8" t="s">
        <v>1001</v>
      </c>
      <c r="B967" s="8" t="s">
        <v>42</v>
      </c>
      <c r="C967" s="8" t="s">
        <v>43</v>
      </c>
      <c r="D967" s="8" t="s">
        <v>27</v>
      </c>
      <c r="E967" s="8" t="s">
        <v>21</v>
      </c>
      <c r="F967" s="8" t="s">
        <v>28</v>
      </c>
      <c r="G967" s="8">
        <v>38.270000000000003</v>
      </c>
      <c r="H967" s="8">
        <v>2</v>
      </c>
      <c r="I967" s="8">
        <v>3.827</v>
      </c>
      <c r="J967" s="8">
        <v>80.367000000000004</v>
      </c>
      <c r="K967" s="17">
        <v>43526</v>
      </c>
      <c r="L967" s="74">
        <v>0.76249999999999996</v>
      </c>
      <c r="M967" s="8" t="s">
        <v>33</v>
      </c>
      <c r="N967" s="8">
        <v>76.540000000000006</v>
      </c>
      <c r="O967" s="8">
        <v>4.7619047620000003</v>
      </c>
      <c r="P967" s="8">
        <v>3.827</v>
      </c>
      <c r="Q967" s="8">
        <v>5.8</v>
      </c>
    </row>
    <row r="968" spans="1:17" x14ac:dyDescent="0.3">
      <c r="A968" s="8" t="s">
        <v>1002</v>
      </c>
      <c r="B968" s="8" t="s">
        <v>18</v>
      </c>
      <c r="C968" s="8" t="s">
        <v>19</v>
      </c>
      <c r="D968" s="8" t="s">
        <v>27</v>
      </c>
      <c r="E968" s="8" t="s">
        <v>21</v>
      </c>
      <c r="F968" s="8" t="s">
        <v>32</v>
      </c>
      <c r="G968" s="8">
        <v>33.299999999999997</v>
      </c>
      <c r="H968" s="8">
        <v>9</v>
      </c>
      <c r="I968" s="8">
        <v>14.984999999999999</v>
      </c>
      <c r="J968" s="8">
        <v>314.685</v>
      </c>
      <c r="K968" s="17">
        <v>43528</v>
      </c>
      <c r="L968" s="74">
        <v>0.64375000000000004</v>
      </c>
      <c r="M968" s="8" t="s">
        <v>23</v>
      </c>
      <c r="N968" s="8">
        <v>299.7</v>
      </c>
      <c r="O968" s="8">
        <v>4.7619047620000003</v>
      </c>
      <c r="P968" s="8">
        <v>14.984999999999999</v>
      </c>
      <c r="Q968" s="8">
        <v>7.2</v>
      </c>
    </row>
    <row r="969" spans="1:17" x14ac:dyDescent="0.3">
      <c r="A969" s="8" t="s">
        <v>1003</v>
      </c>
      <c r="B969" s="8" t="s">
        <v>18</v>
      </c>
      <c r="C969" s="8" t="s">
        <v>19</v>
      </c>
      <c r="D969" s="8" t="s">
        <v>20</v>
      </c>
      <c r="E969" s="8" t="s">
        <v>31</v>
      </c>
      <c r="F969" s="8" t="s">
        <v>32</v>
      </c>
      <c r="G969" s="8">
        <v>81.010000000000005</v>
      </c>
      <c r="H969" s="8">
        <v>3</v>
      </c>
      <c r="I969" s="8">
        <v>12.1515</v>
      </c>
      <c r="J969" s="8">
        <v>255.1815</v>
      </c>
      <c r="K969" s="17">
        <v>43478</v>
      </c>
      <c r="L969" s="74">
        <v>0.53819444444444442</v>
      </c>
      <c r="M969" s="8" t="s">
        <v>33</v>
      </c>
      <c r="N969" s="8">
        <v>243.03</v>
      </c>
      <c r="O969" s="8">
        <v>4.7619047620000003</v>
      </c>
      <c r="P969" s="8">
        <v>12.1515</v>
      </c>
      <c r="Q969" s="8">
        <v>9.3000000000000007</v>
      </c>
    </row>
    <row r="970" spans="1:17" x14ac:dyDescent="0.3">
      <c r="A970" s="8" t="s">
        <v>1004</v>
      </c>
      <c r="B970" s="8" t="s">
        <v>18</v>
      </c>
      <c r="C970" s="8" t="s">
        <v>19</v>
      </c>
      <c r="D970" s="8" t="s">
        <v>27</v>
      </c>
      <c r="E970" s="8" t="s">
        <v>21</v>
      </c>
      <c r="F970" s="8" t="s">
        <v>22</v>
      </c>
      <c r="G970" s="8">
        <v>15.8</v>
      </c>
      <c r="H970" s="8">
        <v>3</v>
      </c>
      <c r="I970" s="8">
        <v>2.37</v>
      </c>
      <c r="J970" s="8">
        <v>49.77</v>
      </c>
      <c r="K970" s="17">
        <v>43549</v>
      </c>
      <c r="L970" s="74">
        <v>0.75138888888888888</v>
      </c>
      <c r="M970" s="8" t="s">
        <v>29</v>
      </c>
      <c r="N970" s="8">
        <v>47.4</v>
      </c>
      <c r="O970" s="8">
        <v>4.7619047620000003</v>
      </c>
      <c r="P970" s="8">
        <v>2.37</v>
      </c>
      <c r="Q970" s="8">
        <v>9.5</v>
      </c>
    </row>
    <row r="971" spans="1:17" x14ac:dyDescent="0.3">
      <c r="A971" s="8" t="s">
        <v>1005</v>
      </c>
      <c r="B971" s="8" t="s">
        <v>42</v>
      </c>
      <c r="C971" s="8" t="s">
        <v>43</v>
      </c>
      <c r="D971" s="8" t="s">
        <v>20</v>
      </c>
      <c r="E971" s="8" t="s">
        <v>21</v>
      </c>
      <c r="F971" s="8" t="s">
        <v>28</v>
      </c>
      <c r="G971" s="8">
        <v>34.49</v>
      </c>
      <c r="H971" s="8">
        <v>5</v>
      </c>
      <c r="I971" s="8">
        <v>8.6225000000000005</v>
      </c>
      <c r="J971" s="8">
        <v>181.07249999999999</v>
      </c>
      <c r="K971" s="17">
        <v>43535</v>
      </c>
      <c r="L971" s="74">
        <v>0.82222222222222219</v>
      </c>
      <c r="M971" s="8" t="s">
        <v>33</v>
      </c>
      <c r="N971" s="8">
        <v>172.45</v>
      </c>
      <c r="O971" s="8">
        <v>4.7619047620000003</v>
      </c>
      <c r="P971" s="8">
        <v>8.6225000000000005</v>
      </c>
      <c r="Q971" s="8">
        <v>9</v>
      </c>
    </row>
    <row r="972" spans="1:17" x14ac:dyDescent="0.3">
      <c r="A972" s="8" t="s">
        <v>1006</v>
      </c>
      <c r="B972" s="8" t="s">
        <v>42</v>
      </c>
      <c r="C972" s="8" t="s">
        <v>43</v>
      </c>
      <c r="D972" s="8" t="s">
        <v>20</v>
      </c>
      <c r="E972" s="8" t="s">
        <v>21</v>
      </c>
      <c r="F972" s="8" t="s">
        <v>44</v>
      </c>
      <c r="G972" s="8">
        <v>84.63</v>
      </c>
      <c r="H972" s="8">
        <v>10</v>
      </c>
      <c r="I972" s="8">
        <v>42.314999999999998</v>
      </c>
      <c r="J972" s="8">
        <v>888.61500000000001</v>
      </c>
      <c r="K972" s="17">
        <v>43466</v>
      </c>
      <c r="L972" s="74">
        <v>0.48333333333333334</v>
      </c>
      <c r="M972" s="8" t="s">
        <v>33</v>
      </c>
      <c r="N972" s="8">
        <v>846.3</v>
      </c>
      <c r="O972" s="8">
        <v>4.7619047620000003</v>
      </c>
      <c r="P972" s="8">
        <v>42.314999999999998</v>
      </c>
      <c r="Q972" s="8">
        <v>9</v>
      </c>
    </row>
    <row r="973" spans="1:17" x14ac:dyDescent="0.3">
      <c r="A973" s="8" t="s">
        <v>1007</v>
      </c>
      <c r="B973" s="8" t="s">
        <v>42</v>
      </c>
      <c r="C973" s="8" t="s">
        <v>43</v>
      </c>
      <c r="D973" s="8" t="s">
        <v>20</v>
      </c>
      <c r="E973" s="8" t="s">
        <v>31</v>
      </c>
      <c r="F973" s="8" t="s">
        <v>32</v>
      </c>
      <c r="G973" s="8">
        <v>36.909999999999997</v>
      </c>
      <c r="H973" s="8">
        <v>7</v>
      </c>
      <c r="I973" s="8">
        <v>12.9185</v>
      </c>
      <c r="J973" s="8">
        <v>271.2885</v>
      </c>
      <c r="K973" s="17">
        <v>43506</v>
      </c>
      <c r="L973" s="74">
        <v>0.57708333333333328</v>
      </c>
      <c r="M973" s="8" t="s">
        <v>23</v>
      </c>
      <c r="N973" s="8">
        <v>258.37</v>
      </c>
      <c r="O973" s="8">
        <v>4.7619047620000003</v>
      </c>
      <c r="P973" s="8">
        <v>12.9185</v>
      </c>
      <c r="Q973" s="8">
        <v>6.7</v>
      </c>
    </row>
    <row r="974" spans="1:17" x14ac:dyDescent="0.3">
      <c r="A974" s="8" t="s">
        <v>1008</v>
      </c>
      <c r="B974" s="8" t="s">
        <v>42</v>
      </c>
      <c r="C974" s="8" t="s">
        <v>43</v>
      </c>
      <c r="D974" s="8" t="s">
        <v>27</v>
      </c>
      <c r="E974" s="8" t="s">
        <v>31</v>
      </c>
      <c r="F974" s="8" t="s">
        <v>28</v>
      </c>
      <c r="G974" s="8">
        <v>87.08</v>
      </c>
      <c r="H974" s="8">
        <v>7</v>
      </c>
      <c r="I974" s="8">
        <v>30.478000000000002</v>
      </c>
      <c r="J974" s="8">
        <v>640.03800000000001</v>
      </c>
      <c r="K974" s="17">
        <v>43491</v>
      </c>
      <c r="L974" s="74">
        <v>0.63680555555555551</v>
      </c>
      <c r="M974" s="8" t="s">
        <v>29</v>
      </c>
      <c r="N974" s="8">
        <v>609.55999999999995</v>
      </c>
      <c r="O974" s="8">
        <v>4.7619047620000003</v>
      </c>
      <c r="P974" s="8">
        <v>30.478000000000002</v>
      </c>
      <c r="Q974" s="8">
        <v>5.5</v>
      </c>
    </row>
    <row r="975" spans="1:17" x14ac:dyDescent="0.3">
      <c r="A975" s="8" t="s">
        <v>1009</v>
      </c>
      <c r="B975" s="8" t="s">
        <v>18</v>
      </c>
      <c r="C975" s="8" t="s">
        <v>19</v>
      </c>
      <c r="D975" s="8" t="s">
        <v>27</v>
      </c>
      <c r="E975" s="8" t="s">
        <v>31</v>
      </c>
      <c r="F975" s="8" t="s">
        <v>32</v>
      </c>
      <c r="G975" s="8">
        <v>80.08</v>
      </c>
      <c r="H975" s="8">
        <v>3</v>
      </c>
      <c r="I975" s="8">
        <v>12.012</v>
      </c>
      <c r="J975" s="8">
        <v>252.25200000000001</v>
      </c>
      <c r="K975" s="17">
        <v>43507</v>
      </c>
      <c r="L975" s="74">
        <v>0.64513888888888893</v>
      </c>
      <c r="M975" s="8" t="s">
        <v>29</v>
      </c>
      <c r="N975" s="8">
        <v>240.24</v>
      </c>
      <c r="O975" s="8">
        <v>4.7619047620000003</v>
      </c>
      <c r="P975" s="8">
        <v>12.012</v>
      </c>
      <c r="Q975" s="8">
        <v>5.4</v>
      </c>
    </row>
    <row r="976" spans="1:17" x14ac:dyDescent="0.3">
      <c r="A976" s="8" t="s">
        <v>1010</v>
      </c>
      <c r="B976" s="8" t="s">
        <v>25</v>
      </c>
      <c r="C976" s="8" t="s">
        <v>26</v>
      </c>
      <c r="D976" s="8" t="s">
        <v>27</v>
      </c>
      <c r="E976" s="8" t="s">
        <v>31</v>
      </c>
      <c r="F976" s="8" t="s">
        <v>46</v>
      </c>
      <c r="G976" s="8">
        <v>86.13</v>
      </c>
      <c r="H976" s="8">
        <v>2</v>
      </c>
      <c r="I976" s="8">
        <v>8.6129999999999995</v>
      </c>
      <c r="J976" s="8">
        <v>180.87299999999999</v>
      </c>
      <c r="K976" s="17">
        <v>43503</v>
      </c>
      <c r="L976" s="74">
        <v>0.74930555555555556</v>
      </c>
      <c r="M976" s="8" t="s">
        <v>29</v>
      </c>
      <c r="N976" s="8">
        <v>172.26</v>
      </c>
      <c r="O976" s="8">
        <v>4.7619047620000003</v>
      </c>
      <c r="P976" s="8">
        <v>8.6129999999999995</v>
      </c>
      <c r="Q976" s="8">
        <v>8.1999999999999993</v>
      </c>
    </row>
    <row r="977" spans="1:17" x14ac:dyDescent="0.3">
      <c r="A977" s="8" t="s">
        <v>1011</v>
      </c>
      <c r="B977" s="8" t="s">
        <v>42</v>
      </c>
      <c r="C977" s="8" t="s">
        <v>43</v>
      </c>
      <c r="D977" s="8" t="s">
        <v>20</v>
      </c>
      <c r="E977" s="8" t="s">
        <v>31</v>
      </c>
      <c r="F977" s="8" t="s">
        <v>46</v>
      </c>
      <c r="G977" s="8">
        <v>49.92</v>
      </c>
      <c r="H977" s="8">
        <v>2</v>
      </c>
      <c r="I977" s="8">
        <v>4.992</v>
      </c>
      <c r="J977" s="8">
        <v>104.83199999999999</v>
      </c>
      <c r="K977" s="17">
        <v>43530</v>
      </c>
      <c r="L977" s="74">
        <v>0.49652777777777779</v>
      </c>
      <c r="M977" s="8" t="s">
        <v>33</v>
      </c>
      <c r="N977" s="8">
        <v>99.84</v>
      </c>
      <c r="O977" s="8">
        <v>4.7619047620000003</v>
      </c>
      <c r="P977" s="8">
        <v>4.992</v>
      </c>
      <c r="Q977" s="8">
        <v>7</v>
      </c>
    </row>
    <row r="978" spans="1:17" x14ac:dyDescent="0.3">
      <c r="A978" s="8" t="s">
        <v>1012</v>
      </c>
      <c r="B978" s="8" t="s">
        <v>18</v>
      </c>
      <c r="C978" s="8" t="s">
        <v>19</v>
      </c>
      <c r="D978" s="8" t="s">
        <v>27</v>
      </c>
      <c r="E978" s="8" t="s">
        <v>21</v>
      </c>
      <c r="F978" s="8" t="s">
        <v>44</v>
      </c>
      <c r="G978" s="8">
        <v>74.66</v>
      </c>
      <c r="H978" s="8">
        <v>4</v>
      </c>
      <c r="I978" s="8">
        <v>14.932</v>
      </c>
      <c r="J978" s="8">
        <v>313.572</v>
      </c>
      <c r="K978" s="17">
        <v>43528</v>
      </c>
      <c r="L978" s="74">
        <v>0.44374999999999998</v>
      </c>
      <c r="M978" s="8" t="s">
        <v>29</v>
      </c>
      <c r="N978" s="8">
        <v>298.64</v>
      </c>
      <c r="O978" s="8">
        <v>4.7619047620000003</v>
      </c>
      <c r="P978" s="8">
        <v>14.932</v>
      </c>
      <c r="Q978" s="8">
        <v>8.5</v>
      </c>
    </row>
    <row r="979" spans="1:17" x14ac:dyDescent="0.3">
      <c r="A979" s="8" t="s">
        <v>1013</v>
      </c>
      <c r="B979" s="8" t="s">
        <v>42</v>
      </c>
      <c r="C979" s="8" t="s">
        <v>43</v>
      </c>
      <c r="D979" s="8" t="s">
        <v>20</v>
      </c>
      <c r="E979" s="8" t="s">
        <v>31</v>
      </c>
      <c r="F979" s="8" t="s">
        <v>44</v>
      </c>
      <c r="G979" s="8">
        <v>26.6</v>
      </c>
      <c r="H979" s="8">
        <v>6</v>
      </c>
      <c r="I979" s="8">
        <v>7.98</v>
      </c>
      <c r="J979" s="8">
        <v>167.58</v>
      </c>
      <c r="K979" s="17">
        <v>43522</v>
      </c>
      <c r="L979" s="74">
        <v>0.63194444444444442</v>
      </c>
      <c r="M979" s="8" t="s">
        <v>23</v>
      </c>
      <c r="N979" s="8">
        <v>159.6</v>
      </c>
      <c r="O979" s="8">
        <v>4.7619047620000003</v>
      </c>
      <c r="P979" s="8">
        <v>7.98</v>
      </c>
      <c r="Q979" s="8">
        <v>4.9000000000000004</v>
      </c>
    </row>
    <row r="980" spans="1:17" x14ac:dyDescent="0.3">
      <c r="A980" s="8" t="s">
        <v>1014</v>
      </c>
      <c r="B980" s="8" t="s">
        <v>42</v>
      </c>
      <c r="C980" s="8" t="s">
        <v>43</v>
      </c>
      <c r="D980" s="8" t="s">
        <v>27</v>
      </c>
      <c r="E980" s="8" t="s">
        <v>21</v>
      </c>
      <c r="F980" s="8" t="s">
        <v>28</v>
      </c>
      <c r="G980" s="8">
        <v>25.45</v>
      </c>
      <c r="H980" s="8">
        <v>1</v>
      </c>
      <c r="I980" s="8">
        <v>1.2725</v>
      </c>
      <c r="J980" s="8">
        <v>26.7225</v>
      </c>
      <c r="K980" s="17">
        <v>43534</v>
      </c>
      <c r="L980" s="74">
        <v>0.75694444444444442</v>
      </c>
      <c r="M980" s="8" t="s">
        <v>33</v>
      </c>
      <c r="N980" s="8">
        <v>25.45</v>
      </c>
      <c r="O980" s="8">
        <v>4.7619047620000003</v>
      </c>
      <c r="P980" s="8">
        <v>1.2725</v>
      </c>
      <c r="Q980" s="8">
        <v>5.0999999999999996</v>
      </c>
    </row>
    <row r="981" spans="1:17" x14ac:dyDescent="0.3">
      <c r="A981" s="8" t="s">
        <v>1015</v>
      </c>
      <c r="B981" s="8" t="s">
        <v>42</v>
      </c>
      <c r="C981" s="8" t="s">
        <v>43</v>
      </c>
      <c r="D981" s="8" t="s">
        <v>27</v>
      </c>
      <c r="E981" s="8" t="s">
        <v>21</v>
      </c>
      <c r="F981" s="8" t="s">
        <v>44</v>
      </c>
      <c r="G981" s="8">
        <v>67.77</v>
      </c>
      <c r="H981" s="8">
        <v>1</v>
      </c>
      <c r="I981" s="8">
        <v>3.3885000000000001</v>
      </c>
      <c r="J981" s="8">
        <v>71.158500000000004</v>
      </c>
      <c r="K981" s="17">
        <v>43500</v>
      </c>
      <c r="L981" s="74">
        <v>0.86319444444444449</v>
      </c>
      <c r="M981" s="8" t="s">
        <v>33</v>
      </c>
      <c r="N981" s="8">
        <v>67.77</v>
      </c>
      <c r="O981" s="8">
        <v>4.7619047620000003</v>
      </c>
      <c r="P981" s="8">
        <v>3.3885000000000001</v>
      </c>
      <c r="Q981" s="8">
        <v>6.5</v>
      </c>
    </row>
    <row r="982" spans="1:17" x14ac:dyDescent="0.3">
      <c r="A982" s="8" t="s">
        <v>1016</v>
      </c>
      <c r="B982" s="8" t="s">
        <v>25</v>
      </c>
      <c r="C982" s="8" t="s">
        <v>26</v>
      </c>
      <c r="D982" s="8" t="s">
        <v>20</v>
      </c>
      <c r="E982" s="8" t="s">
        <v>31</v>
      </c>
      <c r="F982" s="8" t="s">
        <v>44</v>
      </c>
      <c r="G982" s="8">
        <v>59.59</v>
      </c>
      <c r="H982" s="8">
        <v>4</v>
      </c>
      <c r="I982" s="8">
        <v>11.917999999999999</v>
      </c>
      <c r="J982" s="8">
        <v>250.27799999999999</v>
      </c>
      <c r="K982" s="17">
        <v>43484</v>
      </c>
      <c r="L982" s="74">
        <v>0.53194444444444444</v>
      </c>
      <c r="M982" s="8" t="s">
        <v>29</v>
      </c>
      <c r="N982" s="8">
        <v>238.36</v>
      </c>
      <c r="O982" s="8">
        <v>4.7619047620000003</v>
      </c>
      <c r="P982" s="8">
        <v>11.917999999999999</v>
      </c>
      <c r="Q982" s="8">
        <v>9.8000000000000007</v>
      </c>
    </row>
    <row r="983" spans="1:17" x14ac:dyDescent="0.3">
      <c r="A983" s="8" t="s">
        <v>1017</v>
      </c>
      <c r="B983" s="8" t="s">
        <v>18</v>
      </c>
      <c r="C983" s="8" t="s">
        <v>19</v>
      </c>
      <c r="D983" s="8" t="s">
        <v>27</v>
      </c>
      <c r="E983" s="8" t="s">
        <v>31</v>
      </c>
      <c r="F983" s="8" t="s">
        <v>22</v>
      </c>
      <c r="G983" s="8">
        <v>58.15</v>
      </c>
      <c r="H983" s="8">
        <v>4</v>
      </c>
      <c r="I983" s="8">
        <v>11.63</v>
      </c>
      <c r="J983" s="8">
        <v>244.23</v>
      </c>
      <c r="K983" s="17">
        <v>43488</v>
      </c>
      <c r="L983" s="74">
        <v>0.73888888888888893</v>
      </c>
      <c r="M983" s="8" t="s">
        <v>29</v>
      </c>
      <c r="N983" s="8">
        <v>232.6</v>
      </c>
      <c r="O983" s="8">
        <v>4.7619047620000003</v>
      </c>
      <c r="P983" s="8">
        <v>11.63</v>
      </c>
      <c r="Q983" s="8">
        <v>8.4</v>
      </c>
    </row>
    <row r="984" spans="1:17" x14ac:dyDescent="0.3">
      <c r="A984" s="8" t="s">
        <v>1018</v>
      </c>
      <c r="B984" s="8" t="s">
        <v>18</v>
      </c>
      <c r="C984" s="8" t="s">
        <v>19</v>
      </c>
      <c r="D984" s="8" t="s">
        <v>20</v>
      </c>
      <c r="E984" s="8" t="s">
        <v>21</v>
      </c>
      <c r="F984" s="8" t="s">
        <v>36</v>
      </c>
      <c r="G984" s="8">
        <v>97.48</v>
      </c>
      <c r="H984" s="8">
        <v>9</v>
      </c>
      <c r="I984" s="8">
        <v>43.866</v>
      </c>
      <c r="J984" s="8">
        <v>921.18600000000004</v>
      </c>
      <c r="K984" s="17">
        <v>43538</v>
      </c>
      <c r="L984" s="74">
        <v>0.59652777777777777</v>
      </c>
      <c r="M984" s="8" t="s">
        <v>23</v>
      </c>
      <c r="N984" s="8">
        <v>877.32</v>
      </c>
      <c r="O984" s="8">
        <v>4.7619047620000003</v>
      </c>
      <c r="P984" s="8">
        <v>43.866</v>
      </c>
      <c r="Q984" s="8">
        <v>7.4</v>
      </c>
    </row>
    <row r="985" spans="1:17" x14ac:dyDescent="0.3">
      <c r="A985" s="8" t="s">
        <v>1019</v>
      </c>
      <c r="B985" s="8" t="s">
        <v>25</v>
      </c>
      <c r="C985" s="8" t="s">
        <v>26</v>
      </c>
      <c r="D985" s="8" t="s">
        <v>27</v>
      </c>
      <c r="E985" s="8" t="s">
        <v>31</v>
      </c>
      <c r="F985" s="8" t="s">
        <v>22</v>
      </c>
      <c r="G985" s="8">
        <v>99.96</v>
      </c>
      <c r="H985" s="8">
        <v>7</v>
      </c>
      <c r="I985" s="8">
        <v>34.985999999999997</v>
      </c>
      <c r="J985" s="8">
        <v>734.70600000000002</v>
      </c>
      <c r="K985" s="17">
        <v>43488</v>
      </c>
      <c r="L985" s="74">
        <v>0.43958333333333333</v>
      </c>
      <c r="M985" s="8" t="s">
        <v>29</v>
      </c>
      <c r="N985" s="8">
        <v>699.72</v>
      </c>
      <c r="O985" s="8">
        <v>4.7619047620000003</v>
      </c>
      <c r="P985" s="8">
        <v>34.985999999999997</v>
      </c>
      <c r="Q985" s="8">
        <v>6.1</v>
      </c>
    </row>
    <row r="986" spans="1:17" x14ac:dyDescent="0.3">
      <c r="A986" s="8" t="s">
        <v>1020</v>
      </c>
      <c r="B986" s="8" t="s">
        <v>25</v>
      </c>
      <c r="C986" s="8" t="s">
        <v>26</v>
      </c>
      <c r="D986" s="8" t="s">
        <v>27</v>
      </c>
      <c r="E986" s="8" t="s">
        <v>31</v>
      </c>
      <c r="F986" s="8" t="s">
        <v>28</v>
      </c>
      <c r="G986" s="8">
        <v>96.37</v>
      </c>
      <c r="H986" s="8">
        <v>7</v>
      </c>
      <c r="I986" s="8">
        <v>33.729500000000002</v>
      </c>
      <c r="J986" s="8">
        <v>708.31949999999995</v>
      </c>
      <c r="K986" s="17">
        <v>43474</v>
      </c>
      <c r="L986" s="74">
        <v>0.4861111111111111</v>
      </c>
      <c r="M986" s="8" t="s">
        <v>29</v>
      </c>
      <c r="N986" s="8">
        <v>674.59</v>
      </c>
      <c r="O986" s="8">
        <v>4.7619047620000003</v>
      </c>
      <c r="P986" s="8">
        <v>33.729500000000002</v>
      </c>
      <c r="Q986" s="8">
        <v>6</v>
      </c>
    </row>
    <row r="987" spans="1:17" x14ac:dyDescent="0.3">
      <c r="A987" s="8" t="s">
        <v>1021</v>
      </c>
      <c r="B987" s="8" t="s">
        <v>42</v>
      </c>
      <c r="C987" s="8" t="s">
        <v>43</v>
      </c>
      <c r="D987" s="8" t="s">
        <v>27</v>
      </c>
      <c r="E987" s="8" t="s">
        <v>21</v>
      </c>
      <c r="F987" s="8" t="s">
        <v>46</v>
      </c>
      <c r="G987" s="8">
        <v>63.71</v>
      </c>
      <c r="H987" s="8">
        <v>5</v>
      </c>
      <c r="I987" s="8">
        <v>15.9275</v>
      </c>
      <c r="J987" s="8">
        <v>334.47750000000002</v>
      </c>
      <c r="K987" s="17">
        <v>43503</v>
      </c>
      <c r="L987" s="74">
        <v>0.8125</v>
      </c>
      <c r="M987" s="8" t="s">
        <v>23</v>
      </c>
      <c r="N987" s="8">
        <v>318.55</v>
      </c>
      <c r="O987" s="8">
        <v>4.7619047620000003</v>
      </c>
      <c r="P987" s="8">
        <v>15.9275</v>
      </c>
      <c r="Q987" s="8">
        <v>8.5</v>
      </c>
    </row>
    <row r="988" spans="1:17" x14ac:dyDescent="0.3">
      <c r="A988" s="8" t="s">
        <v>1022</v>
      </c>
      <c r="B988" s="8" t="s">
        <v>42</v>
      </c>
      <c r="C988" s="8" t="s">
        <v>43</v>
      </c>
      <c r="D988" s="8" t="s">
        <v>27</v>
      </c>
      <c r="E988" s="8" t="s">
        <v>21</v>
      </c>
      <c r="F988" s="8" t="s">
        <v>22</v>
      </c>
      <c r="G988" s="8">
        <v>14.76</v>
      </c>
      <c r="H988" s="8">
        <v>2</v>
      </c>
      <c r="I988" s="8">
        <v>1.476</v>
      </c>
      <c r="J988" s="8">
        <v>30.995999999999999</v>
      </c>
      <c r="K988" s="17">
        <v>43514</v>
      </c>
      <c r="L988" s="74">
        <v>0.61250000000000004</v>
      </c>
      <c r="M988" s="8" t="s">
        <v>23</v>
      </c>
      <c r="N988" s="8">
        <v>29.52</v>
      </c>
      <c r="O988" s="8">
        <v>4.7619047620000003</v>
      </c>
      <c r="P988" s="8">
        <v>1.476</v>
      </c>
      <c r="Q988" s="8">
        <v>4.3</v>
      </c>
    </row>
    <row r="989" spans="1:17" x14ac:dyDescent="0.3">
      <c r="A989" s="8" t="s">
        <v>1023</v>
      </c>
      <c r="B989" s="8" t="s">
        <v>42</v>
      </c>
      <c r="C989" s="8" t="s">
        <v>43</v>
      </c>
      <c r="D989" s="8" t="s">
        <v>20</v>
      </c>
      <c r="E989" s="8" t="s">
        <v>31</v>
      </c>
      <c r="F989" s="8" t="s">
        <v>22</v>
      </c>
      <c r="G989" s="8">
        <v>62</v>
      </c>
      <c r="H989" s="8">
        <v>8</v>
      </c>
      <c r="I989" s="8">
        <v>24.8</v>
      </c>
      <c r="J989" s="8">
        <v>520.79999999999995</v>
      </c>
      <c r="K989" s="17">
        <v>43468</v>
      </c>
      <c r="L989" s="74">
        <v>0.79722222222222228</v>
      </c>
      <c r="M989" s="8" t="s">
        <v>33</v>
      </c>
      <c r="N989" s="8">
        <v>496</v>
      </c>
      <c r="O989" s="8">
        <v>4.7619047620000003</v>
      </c>
      <c r="P989" s="8">
        <v>24.8</v>
      </c>
      <c r="Q989" s="8">
        <v>6.2</v>
      </c>
    </row>
    <row r="990" spans="1:17" x14ac:dyDescent="0.3">
      <c r="A990" s="8" t="s">
        <v>1024</v>
      </c>
      <c r="B990" s="8" t="s">
        <v>25</v>
      </c>
      <c r="C990" s="8" t="s">
        <v>26</v>
      </c>
      <c r="D990" s="8" t="s">
        <v>20</v>
      </c>
      <c r="E990" s="8" t="s">
        <v>31</v>
      </c>
      <c r="F990" s="8" t="s">
        <v>28</v>
      </c>
      <c r="G990" s="8">
        <v>82.34</v>
      </c>
      <c r="H990" s="8">
        <v>10</v>
      </c>
      <c r="I990" s="8">
        <v>41.17</v>
      </c>
      <c r="J990" s="8">
        <v>864.57</v>
      </c>
      <c r="K990" s="17">
        <v>43553</v>
      </c>
      <c r="L990" s="74">
        <v>0.8</v>
      </c>
      <c r="M990" s="8" t="s">
        <v>23</v>
      </c>
      <c r="N990" s="8">
        <v>823.4</v>
      </c>
      <c r="O990" s="8">
        <v>4.7619047620000003</v>
      </c>
      <c r="P990" s="8">
        <v>41.17</v>
      </c>
      <c r="Q990" s="8">
        <v>4.3</v>
      </c>
    </row>
    <row r="991" spans="1:17" x14ac:dyDescent="0.3">
      <c r="A991" s="8" t="s">
        <v>1025</v>
      </c>
      <c r="B991" s="8" t="s">
        <v>42</v>
      </c>
      <c r="C991" s="8" t="s">
        <v>43</v>
      </c>
      <c r="D991" s="8" t="s">
        <v>20</v>
      </c>
      <c r="E991" s="8" t="s">
        <v>31</v>
      </c>
      <c r="F991" s="8" t="s">
        <v>22</v>
      </c>
      <c r="G991" s="8">
        <v>75.37</v>
      </c>
      <c r="H991" s="8">
        <v>8</v>
      </c>
      <c r="I991" s="8">
        <v>30.148</v>
      </c>
      <c r="J991" s="8">
        <v>633.10799999999995</v>
      </c>
      <c r="K991" s="17">
        <v>43493</v>
      </c>
      <c r="L991" s="74">
        <v>0.65694444444444444</v>
      </c>
      <c r="M991" s="8" t="s">
        <v>33</v>
      </c>
      <c r="N991" s="8">
        <v>602.96</v>
      </c>
      <c r="O991" s="8">
        <v>4.7619047620000003</v>
      </c>
      <c r="P991" s="8">
        <v>30.148</v>
      </c>
      <c r="Q991" s="8">
        <v>8.4</v>
      </c>
    </row>
    <row r="992" spans="1:17" x14ac:dyDescent="0.3">
      <c r="A992" s="8" t="s">
        <v>1026</v>
      </c>
      <c r="B992" s="8" t="s">
        <v>18</v>
      </c>
      <c r="C992" s="8" t="s">
        <v>19</v>
      </c>
      <c r="D992" s="8" t="s">
        <v>27</v>
      </c>
      <c r="E992" s="8" t="s">
        <v>21</v>
      </c>
      <c r="F992" s="8" t="s">
        <v>44</v>
      </c>
      <c r="G992" s="8">
        <v>56.56</v>
      </c>
      <c r="H992" s="8">
        <v>5</v>
      </c>
      <c r="I992" s="8">
        <v>14.14</v>
      </c>
      <c r="J992" s="8">
        <v>296.94</v>
      </c>
      <c r="K992" s="17">
        <v>43546</v>
      </c>
      <c r="L992" s="74">
        <v>0.79583333333333328</v>
      </c>
      <c r="M992" s="8" t="s">
        <v>33</v>
      </c>
      <c r="N992" s="8">
        <v>282.8</v>
      </c>
      <c r="O992" s="8">
        <v>4.7619047620000003</v>
      </c>
      <c r="P992" s="8">
        <v>14.14</v>
      </c>
      <c r="Q992" s="8">
        <v>4.5</v>
      </c>
    </row>
    <row r="993" spans="1:17" x14ac:dyDescent="0.3">
      <c r="A993" s="8" t="s">
        <v>1027</v>
      </c>
      <c r="B993" s="8" t="s">
        <v>42</v>
      </c>
      <c r="C993" s="8" t="s">
        <v>43</v>
      </c>
      <c r="D993" s="8" t="s">
        <v>27</v>
      </c>
      <c r="E993" s="8" t="s">
        <v>21</v>
      </c>
      <c r="F993" s="8" t="s">
        <v>36</v>
      </c>
      <c r="G993" s="8">
        <v>76.599999999999994</v>
      </c>
      <c r="H993" s="8">
        <v>10</v>
      </c>
      <c r="I993" s="8">
        <v>38.299999999999997</v>
      </c>
      <c r="J993" s="8">
        <v>804.3</v>
      </c>
      <c r="K993" s="17">
        <v>43489</v>
      </c>
      <c r="L993" s="74">
        <v>0.75694444444444442</v>
      </c>
      <c r="M993" s="8" t="s">
        <v>23</v>
      </c>
      <c r="N993" s="8">
        <v>766</v>
      </c>
      <c r="O993" s="8">
        <v>4.7619047620000003</v>
      </c>
      <c r="P993" s="8">
        <v>38.299999999999997</v>
      </c>
      <c r="Q993" s="8">
        <v>6</v>
      </c>
    </row>
    <row r="994" spans="1:17" x14ac:dyDescent="0.3">
      <c r="A994" s="8" t="s">
        <v>1028</v>
      </c>
      <c r="B994" s="8" t="s">
        <v>18</v>
      </c>
      <c r="C994" s="8" t="s">
        <v>19</v>
      </c>
      <c r="D994" s="8" t="s">
        <v>27</v>
      </c>
      <c r="E994" s="8" t="s">
        <v>31</v>
      </c>
      <c r="F994" s="8" t="s">
        <v>28</v>
      </c>
      <c r="G994" s="8">
        <v>58.03</v>
      </c>
      <c r="H994" s="8">
        <v>2</v>
      </c>
      <c r="I994" s="8">
        <v>5.8029999999999999</v>
      </c>
      <c r="J994" s="8">
        <v>121.863</v>
      </c>
      <c r="K994" s="17">
        <v>43534</v>
      </c>
      <c r="L994" s="74">
        <v>0.86527777777777781</v>
      </c>
      <c r="M994" s="8" t="s">
        <v>23</v>
      </c>
      <c r="N994" s="8">
        <v>116.06</v>
      </c>
      <c r="O994" s="8">
        <v>4.7619047620000003</v>
      </c>
      <c r="P994" s="8">
        <v>5.8029999999999999</v>
      </c>
      <c r="Q994" s="8">
        <v>8.8000000000000007</v>
      </c>
    </row>
    <row r="995" spans="1:17" x14ac:dyDescent="0.3">
      <c r="A995" s="8" t="s">
        <v>1029</v>
      </c>
      <c r="B995" s="8" t="s">
        <v>42</v>
      </c>
      <c r="C995" s="8" t="s">
        <v>43</v>
      </c>
      <c r="D995" s="8" t="s">
        <v>27</v>
      </c>
      <c r="E995" s="8" t="s">
        <v>31</v>
      </c>
      <c r="F995" s="8" t="s">
        <v>46</v>
      </c>
      <c r="G995" s="8">
        <v>17.489999999999998</v>
      </c>
      <c r="H995" s="8">
        <v>10</v>
      </c>
      <c r="I995" s="8">
        <v>8.7449999999999992</v>
      </c>
      <c r="J995" s="8">
        <v>183.64500000000001</v>
      </c>
      <c r="K995" s="17">
        <v>43518</v>
      </c>
      <c r="L995" s="74">
        <v>0.77430555555555558</v>
      </c>
      <c r="M995" s="8" t="s">
        <v>23</v>
      </c>
      <c r="N995" s="8">
        <v>174.9</v>
      </c>
      <c r="O995" s="8">
        <v>4.7619047620000003</v>
      </c>
      <c r="P995" s="8">
        <v>8.7449999999999992</v>
      </c>
      <c r="Q995" s="8">
        <v>6.6</v>
      </c>
    </row>
    <row r="996" spans="1:17" x14ac:dyDescent="0.3">
      <c r="A996" s="8" t="s">
        <v>1030</v>
      </c>
      <c r="B996" s="8" t="s">
        <v>25</v>
      </c>
      <c r="C996" s="8" t="s">
        <v>26</v>
      </c>
      <c r="D996" s="8" t="s">
        <v>20</v>
      </c>
      <c r="E996" s="8" t="s">
        <v>21</v>
      </c>
      <c r="F996" s="8" t="s">
        <v>28</v>
      </c>
      <c r="G996" s="8">
        <v>60.95</v>
      </c>
      <c r="H996" s="8">
        <v>1</v>
      </c>
      <c r="I996" s="8">
        <v>3.0474999999999999</v>
      </c>
      <c r="J996" s="8">
        <v>63.997500000000002</v>
      </c>
      <c r="K996" s="17">
        <v>43514</v>
      </c>
      <c r="L996" s="74">
        <v>0.4861111111111111</v>
      </c>
      <c r="M996" s="8" t="s">
        <v>23</v>
      </c>
      <c r="N996" s="8">
        <v>60.95</v>
      </c>
      <c r="O996" s="8">
        <v>4.7619047620000003</v>
      </c>
      <c r="P996" s="8">
        <v>3.0474999999999999</v>
      </c>
      <c r="Q996" s="8">
        <v>5.9</v>
      </c>
    </row>
    <row r="997" spans="1:17" x14ac:dyDescent="0.3">
      <c r="A997" s="8" t="s">
        <v>1031</v>
      </c>
      <c r="B997" s="8" t="s">
        <v>25</v>
      </c>
      <c r="C997" s="8" t="s">
        <v>26</v>
      </c>
      <c r="D997" s="8" t="s">
        <v>27</v>
      </c>
      <c r="E997" s="8" t="s">
        <v>31</v>
      </c>
      <c r="F997" s="8" t="s">
        <v>22</v>
      </c>
      <c r="G997" s="8">
        <v>40.35</v>
      </c>
      <c r="H997" s="8">
        <v>1</v>
      </c>
      <c r="I997" s="8">
        <v>2.0175000000000001</v>
      </c>
      <c r="J997" s="8">
        <v>42.3675</v>
      </c>
      <c r="K997" s="17">
        <v>43494</v>
      </c>
      <c r="L997" s="74">
        <v>0.57361111111111107</v>
      </c>
      <c r="M997" s="8" t="s">
        <v>23</v>
      </c>
      <c r="N997" s="8">
        <v>40.35</v>
      </c>
      <c r="O997" s="8">
        <v>4.7619047620000003</v>
      </c>
      <c r="P997" s="8">
        <v>2.0175000000000001</v>
      </c>
      <c r="Q997" s="8">
        <v>6.2</v>
      </c>
    </row>
    <row r="998" spans="1:17" x14ac:dyDescent="0.3">
      <c r="A998" s="8" t="s">
        <v>1032</v>
      </c>
      <c r="B998" s="8" t="s">
        <v>42</v>
      </c>
      <c r="C998" s="8" t="s">
        <v>43</v>
      </c>
      <c r="D998" s="8" t="s">
        <v>27</v>
      </c>
      <c r="E998" s="8" t="s">
        <v>21</v>
      </c>
      <c r="F998" s="8" t="s">
        <v>32</v>
      </c>
      <c r="G998" s="8">
        <v>97.38</v>
      </c>
      <c r="H998" s="8">
        <v>10</v>
      </c>
      <c r="I998" s="8">
        <v>48.69</v>
      </c>
      <c r="J998" s="8">
        <v>1022.49</v>
      </c>
      <c r="K998" s="17">
        <v>43526</v>
      </c>
      <c r="L998" s="74">
        <v>0.71944444444444444</v>
      </c>
      <c r="M998" s="8" t="s">
        <v>23</v>
      </c>
      <c r="N998" s="8">
        <v>973.8</v>
      </c>
      <c r="O998" s="8">
        <v>4.7619047620000003</v>
      </c>
      <c r="P998" s="8">
        <v>48.69</v>
      </c>
      <c r="Q998" s="8">
        <v>4.4000000000000004</v>
      </c>
    </row>
    <row r="999" spans="1:17" x14ac:dyDescent="0.3">
      <c r="A999" s="8" t="s">
        <v>1033</v>
      </c>
      <c r="B999" s="8" t="s">
        <v>18</v>
      </c>
      <c r="C999" s="8" t="s">
        <v>19</v>
      </c>
      <c r="D999" s="8" t="s">
        <v>20</v>
      </c>
      <c r="E999" s="8" t="s">
        <v>31</v>
      </c>
      <c r="F999" s="8" t="s">
        <v>44</v>
      </c>
      <c r="G999" s="8">
        <v>31.84</v>
      </c>
      <c r="H999" s="8">
        <v>1</v>
      </c>
      <c r="I999" s="8">
        <v>1.5920000000000001</v>
      </c>
      <c r="J999" s="8">
        <v>33.432000000000002</v>
      </c>
      <c r="K999" s="17">
        <v>43505</v>
      </c>
      <c r="L999" s="74">
        <v>0.55694444444444446</v>
      </c>
      <c r="M999" s="8" t="s">
        <v>29</v>
      </c>
      <c r="N999" s="8">
        <v>31.84</v>
      </c>
      <c r="O999" s="8">
        <v>4.7619047620000003</v>
      </c>
      <c r="P999" s="8">
        <v>1.5920000000000001</v>
      </c>
      <c r="Q999" s="8">
        <v>7.7</v>
      </c>
    </row>
    <row r="1000" spans="1:17" x14ac:dyDescent="0.3">
      <c r="A1000" s="8" t="s">
        <v>1034</v>
      </c>
      <c r="B1000" s="8" t="s">
        <v>18</v>
      </c>
      <c r="C1000" s="8" t="s">
        <v>19</v>
      </c>
      <c r="D1000" s="8" t="s">
        <v>27</v>
      </c>
      <c r="E1000" s="8" t="s">
        <v>31</v>
      </c>
      <c r="F1000" s="8" t="s">
        <v>32</v>
      </c>
      <c r="G1000" s="8">
        <v>65.819999999999993</v>
      </c>
      <c r="H1000" s="8">
        <v>1</v>
      </c>
      <c r="I1000" s="8">
        <v>3.2909999999999999</v>
      </c>
      <c r="J1000" s="8">
        <v>69.111000000000004</v>
      </c>
      <c r="K1000" s="17">
        <v>43518</v>
      </c>
      <c r="L1000" s="74">
        <v>0.6479166666666667</v>
      </c>
      <c r="M1000" s="8" t="s">
        <v>29</v>
      </c>
      <c r="N1000" s="8">
        <v>65.819999999999993</v>
      </c>
      <c r="O1000" s="8">
        <v>4.7619047620000003</v>
      </c>
      <c r="P1000" s="8">
        <v>3.2909999999999999</v>
      </c>
      <c r="Q1000" s="8">
        <v>4.0999999999999996</v>
      </c>
    </row>
    <row r="1001" spans="1:17" x14ac:dyDescent="0.3">
      <c r="A1001" s="8" t="s">
        <v>1035</v>
      </c>
      <c r="B1001" s="8" t="s">
        <v>18</v>
      </c>
      <c r="C1001" s="8" t="s">
        <v>19</v>
      </c>
      <c r="D1001" s="8" t="s">
        <v>20</v>
      </c>
      <c r="E1001" s="8" t="s">
        <v>21</v>
      </c>
      <c r="F1001" s="8" t="s">
        <v>46</v>
      </c>
      <c r="G1001" s="8">
        <v>88.34</v>
      </c>
      <c r="H1001" s="8">
        <v>7</v>
      </c>
      <c r="I1001" s="8">
        <v>30.919</v>
      </c>
      <c r="J1001" s="8">
        <v>649.29899999999998</v>
      </c>
      <c r="K1001" s="17">
        <v>43514</v>
      </c>
      <c r="L1001" s="74">
        <v>0.56111111111111112</v>
      </c>
      <c r="M1001" s="8" t="s">
        <v>29</v>
      </c>
      <c r="N1001" s="8">
        <v>618.38</v>
      </c>
      <c r="O1001" s="8">
        <v>4.7619047620000003</v>
      </c>
      <c r="P1001" s="8">
        <v>30.919</v>
      </c>
      <c r="Q1001" s="8">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60D59-D7B3-456B-AA4B-9047D33573D1}">
  <dimension ref="A1:S1001"/>
  <sheetViews>
    <sheetView topLeftCell="E1" zoomScale="85" zoomScaleNormal="85" workbookViewId="0">
      <selection activeCell="J27" sqref="J27"/>
    </sheetView>
  </sheetViews>
  <sheetFormatPr defaultRowHeight="14.4" x14ac:dyDescent="0.3"/>
  <cols>
    <col min="1" max="1" width="12.44140625" bestFit="1" customWidth="1"/>
    <col min="2" max="2" width="10.109375" bestFit="1" customWidth="1"/>
    <col min="3" max="3" width="10.21875" bestFit="1" customWidth="1"/>
    <col min="4" max="4" width="17.21875" bestFit="1" customWidth="1"/>
    <col min="5" max="5" width="10.77734375" bestFit="1" customWidth="1"/>
    <col min="6" max="6" width="20.88671875" bestFit="1" customWidth="1"/>
    <col min="7" max="7" width="12.6640625" bestFit="1" customWidth="1"/>
    <col min="8" max="8" width="11.88671875" bestFit="1" customWidth="1"/>
    <col min="9" max="9" width="10.109375" style="3" bestFit="1" customWidth="1"/>
    <col min="10" max="10" width="21.6640625" style="3" bestFit="1" customWidth="1"/>
    <col min="11" max="11" width="10.44140625" style="1" bestFit="1" customWidth="1"/>
    <col min="12" max="12" width="22" style="17" bestFit="1" customWidth="1"/>
    <col min="13" max="13" width="8.5546875" style="5" bestFit="1" customWidth="1"/>
    <col min="14" max="14" width="12" bestFit="1" customWidth="1"/>
    <col min="15" max="15" width="20.44140625" style="3" bestFit="1" customWidth="1"/>
    <col min="16" max="16" width="25.77734375" style="3" bestFit="1" customWidth="1"/>
    <col min="17" max="17" width="15.5546875" style="3" bestFit="1" customWidth="1"/>
    <col min="18" max="18" width="9.6640625" style="3" bestFit="1" customWidth="1"/>
    <col min="19" max="19" width="15.77734375" style="8" bestFit="1" customWidth="1"/>
  </cols>
  <sheetData>
    <row r="1" spans="1:19" s="2" customFormat="1" x14ac:dyDescent="0.3">
      <c r="A1" s="2" t="s">
        <v>0</v>
      </c>
      <c r="B1" s="2" t="s">
        <v>1</v>
      </c>
      <c r="C1" s="2" t="s">
        <v>2</v>
      </c>
      <c r="D1" s="2" t="s">
        <v>3</v>
      </c>
      <c r="E1" s="2" t="s">
        <v>4</v>
      </c>
      <c r="F1" s="2" t="s">
        <v>5</v>
      </c>
      <c r="G1" s="2" t="s">
        <v>6</v>
      </c>
      <c r="H1" s="2" t="s">
        <v>7</v>
      </c>
      <c r="I1" s="2" t="s">
        <v>8</v>
      </c>
      <c r="J1" s="2" t="s">
        <v>1038</v>
      </c>
      <c r="K1" s="18" t="s">
        <v>10</v>
      </c>
      <c r="L1" s="16" t="s">
        <v>1054</v>
      </c>
      <c r="M1" s="4" t="s">
        <v>11</v>
      </c>
      <c r="N1" s="2" t="s">
        <v>12</v>
      </c>
      <c r="O1" s="2" t="s">
        <v>1040</v>
      </c>
      <c r="P1" s="2" t="s">
        <v>14</v>
      </c>
      <c r="Q1" s="2" t="s">
        <v>15</v>
      </c>
      <c r="R1" s="2" t="s">
        <v>16</v>
      </c>
      <c r="S1" s="50" t="s">
        <v>1121</v>
      </c>
    </row>
    <row r="2" spans="1:19" x14ac:dyDescent="0.3">
      <c r="A2" t="s">
        <v>17</v>
      </c>
      <c r="B2" t="s">
        <v>18</v>
      </c>
      <c r="C2" t="s">
        <v>19</v>
      </c>
      <c r="D2" t="s">
        <v>20</v>
      </c>
      <c r="E2" t="s">
        <v>21</v>
      </c>
      <c r="F2" t="s">
        <v>22</v>
      </c>
      <c r="G2">
        <v>74.69</v>
      </c>
      <c r="H2">
        <v>7</v>
      </c>
      <c r="I2" s="3">
        <v>26.141500000000001</v>
      </c>
      <c r="J2" s="3">
        <v>548.97149999999999</v>
      </c>
      <c r="K2" s="1">
        <v>43470</v>
      </c>
      <c r="L2" s="17" t="str">
        <f>TEXT(K2, "ddd")</f>
        <v>Sat</v>
      </c>
      <c r="M2" s="5">
        <v>0.54722222222222228</v>
      </c>
      <c r="N2" t="s">
        <v>23</v>
      </c>
      <c r="O2" s="3">
        <v>522.83000000000004</v>
      </c>
      <c r="P2" s="3">
        <v>4.7619047620000003</v>
      </c>
      <c r="Q2" s="3">
        <v>26.141500000000001</v>
      </c>
      <c r="R2" s="3">
        <v>9.1</v>
      </c>
      <c r="S2" s="8" t="str">
        <f>IF(J2 &lt;= 'Results for Word'!$EI$3, "Low Spender", IF(J2 &lt;= 'Results for Word'!$EI$4, "Medium Spender", "High Spender"))</f>
        <v>High Spender</v>
      </c>
    </row>
    <row r="3" spans="1:19" x14ac:dyDescent="0.3">
      <c r="A3" t="s">
        <v>30</v>
      </c>
      <c r="B3" t="s">
        <v>18</v>
      </c>
      <c r="C3" t="s">
        <v>19</v>
      </c>
      <c r="D3" t="s">
        <v>27</v>
      </c>
      <c r="E3" t="s">
        <v>31</v>
      </c>
      <c r="F3" t="s">
        <v>32</v>
      </c>
      <c r="G3">
        <v>46.33</v>
      </c>
      <c r="H3">
        <v>7</v>
      </c>
      <c r="I3" s="3">
        <v>16.215499999999999</v>
      </c>
      <c r="J3" s="3">
        <v>340.52550000000002</v>
      </c>
      <c r="K3" s="1">
        <v>43527</v>
      </c>
      <c r="L3" s="17" t="str">
        <f t="shared" ref="L3:L66" si="0">TEXT(K3, "ddd")</f>
        <v>Sun</v>
      </c>
      <c r="M3" s="5">
        <v>0.55763888888888891</v>
      </c>
      <c r="N3" t="s">
        <v>33</v>
      </c>
      <c r="O3" s="3">
        <v>324.31</v>
      </c>
      <c r="P3" s="3">
        <v>4.7619047620000003</v>
      </c>
      <c r="Q3" s="3">
        <v>16.215499999999999</v>
      </c>
      <c r="R3" s="3">
        <v>7.4</v>
      </c>
      <c r="S3" s="8" t="str">
        <f>IF(J3 &lt;= 'Results for Word'!$EI$3, "Low Spender", IF(J3 &lt;= 'Results for Word'!$EI$4, "Medium Spender", "High Spender"))</f>
        <v>Medium Spender</v>
      </c>
    </row>
    <row r="4" spans="1:19" x14ac:dyDescent="0.3">
      <c r="A4" t="s">
        <v>34</v>
      </c>
      <c r="B4" t="s">
        <v>18</v>
      </c>
      <c r="C4" t="s">
        <v>19</v>
      </c>
      <c r="D4" t="s">
        <v>20</v>
      </c>
      <c r="E4" t="s">
        <v>31</v>
      </c>
      <c r="F4" t="s">
        <v>22</v>
      </c>
      <c r="G4">
        <v>58.22</v>
      </c>
      <c r="H4">
        <v>8</v>
      </c>
      <c r="I4" s="3">
        <v>23.288</v>
      </c>
      <c r="J4" s="3">
        <v>489.048</v>
      </c>
      <c r="K4" s="1">
        <v>43492</v>
      </c>
      <c r="L4" s="17" t="str">
        <f t="shared" si="0"/>
        <v>Sun</v>
      </c>
      <c r="M4" s="5">
        <v>0.85624999999999996</v>
      </c>
      <c r="N4" t="s">
        <v>23</v>
      </c>
      <c r="O4" s="3">
        <v>465.76</v>
      </c>
      <c r="P4" s="3">
        <v>4.7619047620000003</v>
      </c>
      <c r="Q4" s="3">
        <v>23.288</v>
      </c>
      <c r="R4" s="3">
        <v>8.4</v>
      </c>
      <c r="S4" s="8" t="str">
        <f>IF(J4 &lt;= 'Results for Word'!$EI$3, "Low Spender", IF(J4 &lt;= 'Results for Word'!$EI$4, "Medium Spender", "High Spender"))</f>
        <v>High Spender</v>
      </c>
    </row>
    <row r="5" spans="1:19" x14ac:dyDescent="0.3">
      <c r="A5" t="s">
        <v>35</v>
      </c>
      <c r="B5" t="s">
        <v>18</v>
      </c>
      <c r="C5" t="s">
        <v>19</v>
      </c>
      <c r="D5" t="s">
        <v>27</v>
      </c>
      <c r="E5" t="s">
        <v>31</v>
      </c>
      <c r="F5" t="s">
        <v>36</v>
      </c>
      <c r="G5">
        <v>86.31</v>
      </c>
      <c r="H5">
        <v>7</v>
      </c>
      <c r="I5" s="3">
        <v>30.208500000000001</v>
      </c>
      <c r="J5" s="3">
        <v>634.37850000000003</v>
      </c>
      <c r="K5" s="1">
        <v>43504</v>
      </c>
      <c r="L5" s="17" t="str">
        <f t="shared" si="0"/>
        <v>Fri</v>
      </c>
      <c r="M5" s="5">
        <v>0.44236111111111109</v>
      </c>
      <c r="N5" t="s">
        <v>23</v>
      </c>
      <c r="O5" s="3">
        <v>604.16999999999996</v>
      </c>
      <c r="P5" s="3">
        <v>4.7619047620000003</v>
      </c>
      <c r="Q5" s="3">
        <v>30.208500000000001</v>
      </c>
      <c r="R5" s="3">
        <v>5.3</v>
      </c>
      <c r="S5" s="8" t="str">
        <f>IF(J5 &lt;= 'Results for Word'!$EI$3, "Low Spender", IF(J5 &lt;= 'Results for Word'!$EI$4, "Medium Spender", "High Spender"))</f>
        <v>High Spender</v>
      </c>
    </row>
    <row r="6" spans="1:19" x14ac:dyDescent="0.3">
      <c r="A6" t="s">
        <v>38</v>
      </c>
      <c r="B6" t="s">
        <v>18</v>
      </c>
      <c r="C6" t="s">
        <v>19</v>
      </c>
      <c r="D6" t="s">
        <v>20</v>
      </c>
      <c r="E6" t="s">
        <v>21</v>
      </c>
      <c r="F6" t="s">
        <v>28</v>
      </c>
      <c r="G6">
        <v>68.84</v>
      </c>
      <c r="H6">
        <v>6</v>
      </c>
      <c r="I6" s="3">
        <v>20.652000000000001</v>
      </c>
      <c r="J6" s="3">
        <v>433.69200000000001</v>
      </c>
      <c r="K6" s="1">
        <v>43521</v>
      </c>
      <c r="L6" s="17" t="str">
        <f t="shared" si="0"/>
        <v>Mon</v>
      </c>
      <c r="M6" s="5">
        <v>0.60833333333333328</v>
      </c>
      <c r="N6" t="s">
        <v>23</v>
      </c>
      <c r="O6" s="3">
        <v>413.04</v>
      </c>
      <c r="P6" s="3">
        <v>4.7619047620000003</v>
      </c>
      <c r="Q6" s="3">
        <v>20.652000000000001</v>
      </c>
      <c r="R6" s="3">
        <v>5.8</v>
      </c>
      <c r="S6" s="8" t="str">
        <f>IF(J6 &lt;= 'Results for Word'!$EI$3, "Low Spender", IF(J6 &lt;= 'Results for Word'!$EI$4, "Medium Spender", "High Spender"))</f>
        <v>High Spender</v>
      </c>
    </row>
    <row r="7" spans="1:19" x14ac:dyDescent="0.3">
      <c r="A7" t="s">
        <v>40</v>
      </c>
      <c r="B7" t="s">
        <v>18</v>
      </c>
      <c r="C7" t="s">
        <v>19</v>
      </c>
      <c r="D7" t="s">
        <v>20</v>
      </c>
      <c r="E7" t="s">
        <v>21</v>
      </c>
      <c r="F7" t="s">
        <v>22</v>
      </c>
      <c r="G7">
        <v>36.26</v>
      </c>
      <c r="H7">
        <v>2</v>
      </c>
      <c r="I7" s="3">
        <v>3.6259999999999999</v>
      </c>
      <c r="J7" s="3">
        <v>76.146000000000001</v>
      </c>
      <c r="K7" s="1">
        <v>43475</v>
      </c>
      <c r="L7" s="17" t="str">
        <f t="shared" si="0"/>
        <v>Thu</v>
      </c>
      <c r="M7" s="5">
        <v>0.71875</v>
      </c>
      <c r="N7" t="s">
        <v>33</v>
      </c>
      <c r="O7" s="3">
        <v>72.52</v>
      </c>
      <c r="P7" s="3">
        <v>4.7619047620000003</v>
      </c>
      <c r="Q7" s="3">
        <v>3.6259999999999999</v>
      </c>
      <c r="R7" s="3">
        <v>7.2</v>
      </c>
      <c r="S7" s="8" t="str">
        <f>IF(J7 &lt;= 'Results for Word'!$EI$3, "Low Spender", IF(J7 &lt;= 'Results for Word'!$EI$4, "Medium Spender", "High Spender"))</f>
        <v>Low Spender</v>
      </c>
    </row>
    <row r="8" spans="1:19" x14ac:dyDescent="0.3">
      <c r="A8" t="s">
        <v>48</v>
      </c>
      <c r="B8" t="s">
        <v>18</v>
      </c>
      <c r="C8" t="s">
        <v>19</v>
      </c>
      <c r="D8" t="s">
        <v>27</v>
      </c>
      <c r="E8" t="s">
        <v>21</v>
      </c>
      <c r="F8" t="s">
        <v>28</v>
      </c>
      <c r="G8">
        <v>46.95</v>
      </c>
      <c r="H8">
        <v>5</v>
      </c>
      <c r="I8" s="3">
        <v>11.737500000000001</v>
      </c>
      <c r="J8" s="3">
        <v>246.48750000000001</v>
      </c>
      <c r="K8" s="1">
        <v>43508</v>
      </c>
      <c r="L8" s="17" t="str">
        <f t="shared" si="0"/>
        <v>Tue</v>
      </c>
      <c r="M8" s="5">
        <v>0.43402777777777779</v>
      </c>
      <c r="N8" t="s">
        <v>23</v>
      </c>
      <c r="O8" s="3">
        <v>234.75</v>
      </c>
      <c r="P8" s="3">
        <v>4.7619047620000003</v>
      </c>
      <c r="Q8" s="3">
        <v>11.737500000000001</v>
      </c>
      <c r="R8" s="3">
        <v>7.1</v>
      </c>
      <c r="S8" s="8" t="str">
        <f>IF(J8 &lt;= 'Results for Word'!$EI$3, "Low Spender", IF(J8 &lt;= 'Results for Word'!$EI$4, "Medium Spender", "High Spender"))</f>
        <v>Medium Spender</v>
      </c>
    </row>
    <row r="9" spans="1:19" x14ac:dyDescent="0.3">
      <c r="A9" t="s">
        <v>49</v>
      </c>
      <c r="B9" t="s">
        <v>18</v>
      </c>
      <c r="C9" t="s">
        <v>19</v>
      </c>
      <c r="D9" t="s">
        <v>27</v>
      </c>
      <c r="E9" t="s">
        <v>31</v>
      </c>
      <c r="F9" t="s">
        <v>44</v>
      </c>
      <c r="G9">
        <v>43.19</v>
      </c>
      <c r="H9">
        <v>10</v>
      </c>
      <c r="I9" s="3">
        <v>21.594999999999999</v>
      </c>
      <c r="J9" s="3">
        <v>453.495</v>
      </c>
      <c r="K9" s="1">
        <v>43503</v>
      </c>
      <c r="L9" s="17" t="str">
        <f t="shared" si="0"/>
        <v>Thu</v>
      </c>
      <c r="M9" s="5">
        <v>0.7</v>
      </c>
      <c r="N9" t="s">
        <v>23</v>
      </c>
      <c r="O9" s="3">
        <v>431.9</v>
      </c>
      <c r="P9" s="3">
        <v>4.7619047620000003</v>
      </c>
      <c r="Q9" s="3">
        <v>21.594999999999999</v>
      </c>
      <c r="R9" s="3">
        <v>8.1999999999999993</v>
      </c>
      <c r="S9" s="8" t="str">
        <f>IF(J9 &lt;= 'Results for Word'!$EI$3, "Low Spender", IF(J9 &lt;= 'Results for Word'!$EI$4, "Medium Spender", "High Spender"))</f>
        <v>High Spender</v>
      </c>
    </row>
    <row r="10" spans="1:19" x14ac:dyDescent="0.3">
      <c r="A10" t="s">
        <v>50</v>
      </c>
      <c r="B10" t="s">
        <v>18</v>
      </c>
      <c r="C10" t="s">
        <v>19</v>
      </c>
      <c r="D10" t="s">
        <v>27</v>
      </c>
      <c r="E10" t="s">
        <v>21</v>
      </c>
      <c r="F10" t="s">
        <v>22</v>
      </c>
      <c r="G10">
        <v>71.38</v>
      </c>
      <c r="H10">
        <v>10</v>
      </c>
      <c r="I10" s="3">
        <v>35.69</v>
      </c>
      <c r="J10" s="3">
        <v>749.49</v>
      </c>
      <c r="K10" s="1">
        <v>43553</v>
      </c>
      <c r="L10" s="17" t="str">
        <f t="shared" si="0"/>
        <v>Fri</v>
      </c>
      <c r="M10" s="5">
        <v>0.80625000000000002</v>
      </c>
      <c r="N10" t="s">
        <v>29</v>
      </c>
      <c r="O10" s="3">
        <v>713.8</v>
      </c>
      <c r="P10" s="3">
        <v>4.7619047620000003</v>
      </c>
      <c r="Q10" s="3">
        <v>35.69</v>
      </c>
      <c r="R10" s="3">
        <v>5.7</v>
      </c>
      <c r="S10" s="8" t="str">
        <f>IF(J10 &lt;= 'Results for Word'!$EI$3, "Low Spender", IF(J10 &lt;= 'Results for Word'!$EI$4, "Medium Spender", "High Spender"))</f>
        <v>High Spender</v>
      </c>
    </row>
    <row r="11" spans="1:19" x14ac:dyDescent="0.3">
      <c r="A11" t="s">
        <v>52</v>
      </c>
      <c r="B11" t="s">
        <v>18</v>
      </c>
      <c r="C11" t="s">
        <v>19</v>
      </c>
      <c r="D11" t="s">
        <v>20</v>
      </c>
      <c r="E11" t="s">
        <v>21</v>
      </c>
      <c r="F11" t="s">
        <v>22</v>
      </c>
      <c r="G11">
        <v>68.930000000000007</v>
      </c>
      <c r="H11">
        <v>7</v>
      </c>
      <c r="I11" s="3">
        <v>24.125499999999999</v>
      </c>
      <c r="J11" s="3">
        <v>506.63549999999998</v>
      </c>
      <c r="K11" s="1">
        <v>43535</v>
      </c>
      <c r="L11" s="17" t="str">
        <f t="shared" si="0"/>
        <v>Mon</v>
      </c>
      <c r="M11" s="5">
        <v>0.46041666666666664</v>
      </c>
      <c r="N11" t="s">
        <v>33</v>
      </c>
      <c r="O11" s="3">
        <v>482.51</v>
      </c>
      <c r="P11" s="3">
        <v>4.7619047620000003</v>
      </c>
      <c r="Q11" s="3">
        <v>24.125499999999999</v>
      </c>
      <c r="R11" s="3">
        <v>4.5999999999999996</v>
      </c>
      <c r="S11" s="8" t="str">
        <f>IF(J11 &lt;= 'Results for Word'!$EI$3, "Low Spender", IF(J11 &lt;= 'Results for Word'!$EI$4, "Medium Spender", "High Spender"))</f>
        <v>High Spender</v>
      </c>
    </row>
    <row r="12" spans="1:19" x14ac:dyDescent="0.3">
      <c r="A12" t="s">
        <v>53</v>
      </c>
      <c r="B12" t="s">
        <v>18</v>
      </c>
      <c r="C12" t="s">
        <v>19</v>
      </c>
      <c r="D12" t="s">
        <v>27</v>
      </c>
      <c r="E12" t="s">
        <v>31</v>
      </c>
      <c r="F12" t="s">
        <v>36</v>
      </c>
      <c r="G12">
        <v>72.61</v>
      </c>
      <c r="H12">
        <v>6</v>
      </c>
      <c r="I12" s="3">
        <v>21.783000000000001</v>
      </c>
      <c r="J12" s="3">
        <v>457.44299999999998</v>
      </c>
      <c r="K12" s="1">
        <v>43466</v>
      </c>
      <c r="L12" s="17" t="str">
        <f t="shared" si="0"/>
        <v>Tue</v>
      </c>
      <c r="M12" s="5">
        <v>0.44374999999999998</v>
      </c>
      <c r="N12" t="s">
        <v>33</v>
      </c>
      <c r="O12" s="3">
        <v>435.66</v>
      </c>
      <c r="P12" s="3">
        <v>4.7619047620000003</v>
      </c>
      <c r="Q12" s="3">
        <v>21.783000000000001</v>
      </c>
      <c r="R12" s="3">
        <v>6.9</v>
      </c>
      <c r="S12" s="8" t="str">
        <f>IF(J12 &lt;= 'Results for Word'!$EI$3, "Low Spender", IF(J12 &lt;= 'Results for Word'!$EI$4, "Medium Spender", "High Spender"))</f>
        <v>High Spender</v>
      </c>
    </row>
    <row r="13" spans="1:19" x14ac:dyDescent="0.3">
      <c r="A13" t="s">
        <v>54</v>
      </c>
      <c r="B13" t="s">
        <v>18</v>
      </c>
      <c r="C13" t="s">
        <v>19</v>
      </c>
      <c r="D13" t="s">
        <v>27</v>
      </c>
      <c r="E13" t="s">
        <v>31</v>
      </c>
      <c r="F13" t="s">
        <v>44</v>
      </c>
      <c r="G13">
        <v>54.67</v>
      </c>
      <c r="H13">
        <v>3</v>
      </c>
      <c r="I13" s="3">
        <v>8.2004999999999999</v>
      </c>
      <c r="J13" s="3">
        <v>172.2105</v>
      </c>
      <c r="K13" s="1">
        <v>43486</v>
      </c>
      <c r="L13" s="17" t="str">
        <f t="shared" si="0"/>
        <v>Mon</v>
      </c>
      <c r="M13" s="5">
        <v>0.75</v>
      </c>
      <c r="N13" t="s">
        <v>33</v>
      </c>
      <c r="O13" s="3">
        <v>164.01</v>
      </c>
      <c r="P13" s="3">
        <v>4.7619047620000003</v>
      </c>
      <c r="Q13" s="3">
        <v>8.2004999999999999</v>
      </c>
      <c r="R13" s="3">
        <v>8.6</v>
      </c>
      <c r="S13" s="8" t="str">
        <f>IF(J13 &lt;= 'Results for Word'!$EI$3, "Low Spender", IF(J13 &lt;= 'Results for Word'!$EI$4, "Medium Spender", "High Spender"))</f>
        <v>Medium Spender</v>
      </c>
    </row>
    <row r="14" spans="1:19" x14ac:dyDescent="0.3">
      <c r="A14" t="s">
        <v>59</v>
      </c>
      <c r="B14" t="s">
        <v>18</v>
      </c>
      <c r="C14" t="s">
        <v>19</v>
      </c>
      <c r="D14" t="s">
        <v>27</v>
      </c>
      <c r="E14" t="s">
        <v>31</v>
      </c>
      <c r="F14" t="s">
        <v>28</v>
      </c>
      <c r="G14">
        <v>34.56</v>
      </c>
      <c r="H14">
        <v>5</v>
      </c>
      <c r="I14" s="3">
        <v>8.64</v>
      </c>
      <c r="J14" s="3">
        <v>181.44</v>
      </c>
      <c r="K14" s="1">
        <v>43513</v>
      </c>
      <c r="L14" s="17" t="str">
        <f t="shared" si="0"/>
        <v>Sun</v>
      </c>
      <c r="M14" s="5">
        <v>0.46875</v>
      </c>
      <c r="N14" t="s">
        <v>23</v>
      </c>
      <c r="O14" s="3">
        <v>172.8</v>
      </c>
      <c r="P14" s="3">
        <v>4.7619047620000003</v>
      </c>
      <c r="Q14" s="3">
        <v>8.64</v>
      </c>
      <c r="R14" s="3">
        <v>9.9</v>
      </c>
      <c r="S14" s="8" t="str">
        <f>IF(J14 &lt;= 'Results for Word'!$EI$3, "Low Spender", IF(J14 &lt;= 'Results for Word'!$EI$4, "Medium Spender", "High Spender"))</f>
        <v>Medium Spender</v>
      </c>
    </row>
    <row r="15" spans="1:19" x14ac:dyDescent="0.3">
      <c r="A15" t="s">
        <v>60</v>
      </c>
      <c r="B15" t="s">
        <v>18</v>
      </c>
      <c r="C15" t="s">
        <v>19</v>
      </c>
      <c r="D15" t="s">
        <v>20</v>
      </c>
      <c r="E15" t="s">
        <v>31</v>
      </c>
      <c r="F15" t="s">
        <v>36</v>
      </c>
      <c r="G15">
        <v>88.63</v>
      </c>
      <c r="H15">
        <v>3</v>
      </c>
      <c r="I15" s="3">
        <v>13.294499999999999</v>
      </c>
      <c r="J15" s="3">
        <v>279.18450000000001</v>
      </c>
      <c r="K15" s="1">
        <v>43526</v>
      </c>
      <c r="L15" s="17" t="str">
        <f t="shared" si="0"/>
        <v>Sat</v>
      </c>
      <c r="M15" s="5">
        <v>0.73333333333333328</v>
      </c>
      <c r="N15" t="s">
        <v>23</v>
      </c>
      <c r="O15" s="3">
        <v>265.89</v>
      </c>
      <c r="P15" s="3">
        <v>4.7619047620000003</v>
      </c>
      <c r="Q15" s="3">
        <v>13.294499999999999</v>
      </c>
      <c r="R15" s="3">
        <v>6</v>
      </c>
      <c r="S15" s="8" t="str">
        <f>IF(J15 &lt;= 'Results for Word'!$EI$3, "Low Spender", IF(J15 &lt;= 'Results for Word'!$EI$4, "Medium Spender", "High Spender"))</f>
        <v>Medium Spender</v>
      </c>
    </row>
    <row r="16" spans="1:19" x14ac:dyDescent="0.3">
      <c r="A16" t="s">
        <v>61</v>
      </c>
      <c r="B16" t="s">
        <v>18</v>
      </c>
      <c r="C16" t="s">
        <v>19</v>
      </c>
      <c r="D16" t="s">
        <v>20</v>
      </c>
      <c r="E16" t="s">
        <v>21</v>
      </c>
      <c r="F16" t="s">
        <v>32</v>
      </c>
      <c r="G16">
        <v>52.59</v>
      </c>
      <c r="H16">
        <v>8</v>
      </c>
      <c r="I16" s="3">
        <v>21.036000000000001</v>
      </c>
      <c r="J16" s="3">
        <v>441.75599999999997</v>
      </c>
      <c r="K16" s="1">
        <v>43546</v>
      </c>
      <c r="L16" s="17" t="str">
        <f t="shared" si="0"/>
        <v>Fri</v>
      </c>
      <c r="M16" s="5">
        <v>0.80555555555555558</v>
      </c>
      <c r="N16" t="s">
        <v>33</v>
      </c>
      <c r="O16" s="3">
        <v>420.72</v>
      </c>
      <c r="P16" s="3">
        <v>4.7619047620000003</v>
      </c>
      <c r="Q16" s="3">
        <v>21.036000000000001</v>
      </c>
      <c r="R16" s="3">
        <v>8.5</v>
      </c>
      <c r="S16" s="8" t="str">
        <f>IF(J16 &lt;= 'Results for Word'!$EI$3, "Low Spender", IF(J16 &lt;= 'Results for Word'!$EI$4, "Medium Spender", "High Spender"))</f>
        <v>High Spender</v>
      </c>
    </row>
    <row r="17" spans="1:19" x14ac:dyDescent="0.3">
      <c r="A17" t="s">
        <v>63</v>
      </c>
      <c r="B17" t="s">
        <v>18</v>
      </c>
      <c r="C17" t="s">
        <v>19</v>
      </c>
      <c r="D17" t="s">
        <v>27</v>
      </c>
      <c r="E17" t="s">
        <v>21</v>
      </c>
      <c r="F17" t="s">
        <v>46</v>
      </c>
      <c r="G17">
        <v>87.67</v>
      </c>
      <c r="H17">
        <v>2</v>
      </c>
      <c r="I17" s="3">
        <v>8.7669999999999995</v>
      </c>
      <c r="J17" s="3">
        <v>184.107</v>
      </c>
      <c r="K17" s="1">
        <v>43534</v>
      </c>
      <c r="L17" s="17" t="str">
        <f t="shared" si="0"/>
        <v>Sun</v>
      </c>
      <c r="M17" s="5">
        <v>0.51180555555555551</v>
      </c>
      <c r="N17" t="s">
        <v>33</v>
      </c>
      <c r="O17" s="3">
        <v>175.34</v>
      </c>
      <c r="P17" s="3">
        <v>4.7619047620000003</v>
      </c>
      <c r="Q17" s="3">
        <v>8.7669999999999995</v>
      </c>
      <c r="R17" s="3">
        <v>7.7</v>
      </c>
      <c r="S17" s="8" t="str">
        <f>IF(J17 &lt;= 'Results for Word'!$EI$3, "Low Spender", IF(J17 &lt;= 'Results for Word'!$EI$4, "Medium Spender", "High Spender"))</f>
        <v>Medium Spender</v>
      </c>
    </row>
    <row r="18" spans="1:19" x14ac:dyDescent="0.3">
      <c r="A18" t="s">
        <v>65</v>
      </c>
      <c r="B18" t="s">
        <v>18</v>
      </c>
      <c r="C18" t="s">
        <v>19</v>
      </c>
      <c r="D18" t="s">
        <v>27</v>
      </c>
      <c r="E18" t="s">
        <v>31</v>
      </c>
      <c r="F18" t="s">
        <v>22</v>
      </c>
      <c r="G18">
        <v>24.89</v>
      </c>
      <c r="H18">
        <v>9</v>
      </c>
      <c r="I18" s="3">
        <v>11.2005</v>
      </c>
      <c r="J18" s="3">
        <v>235.2105</v>
      </c>
      <c r="K18" s="1">
        <v>43539</v>
      </c>
      <c r="L18" s="17" t="str">
        <f t="shared" si="0"/>
        <v>Fri</v>
      </c>
      <c r="M18" s="5">
        <v>0.65</v>
      </c>
      <c r="N18" t="s">
        <v>29</v>
      </c>
      <c r="O18" s="3">
        <v>224.01</v>
      </c>
      <c r="P18" s="3">
        <v>4.7619047620000003</v>
      </c>
      <c r="Q18" s="3">
        <v>11.2005</v>
      </c>
      <c r="R18" s="3">
        <v>7.4</v>
      </c>
      <c r="S18" s="8" t="str">
        <f>IF(J18 &lt;= 'Results for Word'!$EI$3, "Low Spender", IF(J18 &lt;= 'Results for Word'!$EI$4, "Medium Spender", "High Spender"))</f>
        <v>Medium Spender</v>
      </c>
    </row>
    <row r="19" spans="1:19" x14ac:dyDescent="0.3">
      <c r="A19" t="s">
        <v>69</v>
      </c>
      <c r="B19" t="s">
        <v>18</v>
      </c>
      <c r="C19" t="s">
        <v>19</v>
      </c>
      <c r="D19" t="s">
        <v>27</v>
      </c>
      <c r="E19" t="s">
        <v>31</v>
      </c>
      <c r="F19" t="s">
        <v>22</v>
      </c>
      <c r="G19">
        <v>96.58</v>
      </c>
      <c r="H19">
        <v>2</v>
      </c>
      <c r="I19" s="3">
        <v>9.6579999999999995</v>
      </c>
      <c r="J19" s="3">
        <v>202.81800000000001</v>
      </c>
      <c r="K19" s="1">
        <v>43539</v>
      </c>
      <c r="L19" s="17" t="str">
        <f t="shared" si="0"/>
        <v>Fri</v>
      </c>
      <c r="M19" s="5">
        <v>0.42499999999999999</v>
      </c>
      <c r="N19" t="s">
        <v>33</v>
      </c>
      <c r="O19" s="3">
        <v>193.16</v>
      </c>
      <c r="P19" s="3">
        <v>4.7619047620000003</v>
      </c>
      <c r="Q19" s="3">
        <v>9.6579999999999995</v>
      </c>
      <c r="R19" s="3">
        <v>5.0999999999999996</v>
      </c>
      <c r="S19" s="8" t="str">
        <f>IF(J19 &lt;= 'Results for Word'!$EI$3, "Low Spender", IF(J19 &lt;= 'Results for Word'!$EI$4, "Medium Spender", "High Spender"))</f>
        <v>Medium Spender</v>
      </c>
    </row>
    <row r="20" spans="1:19" x14ac:dyDescent="0.3">
      <c r="A20" t="s">
        <v>72</v>
      </c>
      <c r="B20" t="s">
        <v>18</v>
      </c>
      <c r="C20" t="s">
        <v>19</v>
      </c>
      <c r="D20" t="s">
        <v>20</v>
      </c>
      <c r="E20" t="s">
        <v>31</v>
      </c>
      <c r="F20" t="s">
        <v>36</v>
      </c>
      <c r="G20">
        <v>62.62</v>
      </c>
      <c r="H20">
        <v>5</v>
      </c>
      <c r="I20" s="3">
        <v>15.654999999999999</v>
      </c>
      <c r="J20" s="3">
        <v>328.755</v>
      </c>
      <c r="K20" s="1">
        <v>43534</v>
      </c>
      <c r="L20" s="17" t="str">
        <f t="shared" si="0"/>
        <v>Sun</v>
      </c>
      <c r="M20" s="5">
        <v>0.80208333333333337</v>
      </c>
      <c r="N20" t="s">
        <v>23</v>
      </c>
      <c r="O20" s="3">
        <v>313.10000000000002</v>
      </c>
      <c r="P20" s="3">
        <v>4.7619047620000003</v>
      </c>
      <c r="Q20" s="3">
        <v>15.654999999999999</v>
      </c>
      <c r="R20" s="3">
        <v>7</v>
      </c>
      <c r="S20" s="8" t="str">
        <f>IF(J20 &lt;= 'Results for Word'!$EI$3, "Low Spender", IF(J20 &lt;= 'Results for Word'!$EI$4, "Medium Spender", "High Spender"))</f>
        <v>Medium Spender</v>
      </c>
    </row>
    <row r="21" spans="1:19" x14ac:dyDescent="0.3">
      <c r="A21" t="s">
        <v>73</v>
      </c>
      <c r="B21" t="s">
        <v>18</v>
      </c>
      <c r="C21" t="s">
        <v>19</v>
      </c>
      <c r="D21" t="s">
        <v>27</v>
      </c>
      <c r="E21" t="s">
        <v>21</v>
      </c>
      <c r="F21" t="s">
        <v>28</v>
      </c>
      <c r="G21">
        <v>60.88</v>
      </c>
      <c r="H21">
        <v>9</v>
      </c>
      <c r="I21" s="3">
        <v>27.396000000000001</v>
      </c>
      <c r="J21" s="3">
        <v>575.31600000000003</v>
      </c>
      <c r="K21" s="1">
        <v>43480</v>
      </c>
      <c r="L21" s="17" t="str">
        <f t="shared" si="0"/>
        <v>Tue</v>
      </c>
      <c r="M21" s="5">
        <v>0.72013888888888888</v>
      </c>
      <c r="N21" t="s">
        <v>23</v>
      </c>
      <c r="O21" s="3">
        <v>547.91999999999996</v>
      </c>
      <c r="P21" s="3">
        <v>4.7619047620000003</v>
      </c>
      <c r="Q21" s="3">
        <v>27.396000000000001</v>
      </c>
      <c r="R21" s="3">
        <v>4.7</v>
      </c>
      <c r="S21" s="8" t="str">
        <f>IF(J21 &lt;= 'Results for Word'!$EI$3, "Low Spender", IF(J21 &lt;= 'Results for Word'!$EI$4, "Medium Spender", "High Spender"))</f>
        <v>High Spender</v>
      </c>
    </row>
    <row r="22" spans="1:19" x14ac:dyDescent="0.3">
      <c r="A22" t="s">
        <v>87</v>
      </c>
      <c r="B22" t="s">
        <v>18</v>
      </c>
      <c r="C22" t="s">
        <v>19</v>
      </c>
      <c r="D22" t="s">
        <v>20</v>
      </c>
      <c r="E22" t="s">
        <v>21</v>
      </c>
      <c r="F22" t="s">
        <v>44</v>
      </c>
      <c r="G22">
        <v>44.59</v>
      </c>
      <c r="H22">
        <v>5</v>
      </c>
      <c r="I22" s="3">
        <v>11.147500000000001</v>
      </c>
      <c r="J22" s="3">
        <v>234.0975</v>
      </c>
      <c r="K22" s="1">
        <v>43506</v>
      </c>
      <c r="L22" s="17" t="str">
        <f t="shared" si="0"/>
        <v>Sun</v>
      </c>
      <c r="M22" s="5">
        <v>0.63194444444444442</v>
      </c>
      <c r="N22" t="s">
        <v>29</v>
      </c>
      <c r="O22" s="3">
        <v>222.95</v>
      </c>
      <c r="P22" s="3">
        <v>4.7619047620000003</v>
      </c>
      <c r="Q22" s="3">
        <v>11.147500000000001</v>
      </c>
      <c r="R22" s="3">
        <v>8.5</v>
      </c>
      <c r="S22" s="8" t="str">
        <f>IF(J22 &lt;= 'Results for Word'!$EI$3, "Low Spender", IF(J22 &lt;= 'Results for Word'!$EI$4, "Medium Spender", "High Spender"))</f>
        <v>Medium Spender</v>
      </c>
    </row>
    <row r="23" spans="1:19" x14ac:dyDescent="0.3">
      <c r="A23" t="s">
        <v>92</v>
      </c>
      <c r="B23" t="s">
        <v>18</v>
      </c>
      <c r="C23" t="s">
        <v>19</v>
      </c>
      <c r="D23" t="s">
        <v>20</v>
      </c>
      <c r="E23" t="s">
        <v>31</v>
      </c>
      <c r="F23" t="s">
        <v>32</v>
      </c>
      <c r="G23">
        <v>44.34</v>
      </c>
      <c r="H23">
        <v>2</v>
      </c>
      <c r="I23" s="3">
        <v>4.4340000000000002</v>
      </c>
      <c r="J23" s="3">
        <v>93.114000000000004</v>
      </c>
      <c r="K23" s="1">
        <v>43551</v>
      </c>
      <c r="L23" s="17" t="str">
        <f t="shared" si="0"/>
        <v>Wed</v>
      </c>
      <c r="M23" s="5">
        <v>0.47638888888888886</v>
      </c>
      <c r="N23" t="s">
        <v>29</v>
      </c>
      <c r="O23" s="3">
        <v>88.68</v>
      </c>
      <c r="P23" s="3">
        <v>4.7619047620000003</v>
      </c>
      <c r="Q23" s="3">
        <v>4.4340000000000002</v>
      </c>
      <c r="R23" s="3">
        <v>5.8</v>
      </c>
      <c r="S23" s="8" t="str">
        <f>IF(J23 &lt;= 'Results for Word'!$EI$3, "Low Spender", IF(J23 &lt;= 'Results for Word'!$EI$4, "Medium Spender", "High Spender"))</f>
        <v>Low Spender</v>
      </c>
    </row>
    <row r="24" spans="1:19" x14ac:dyDescent="0.3">
      <c r="A24" t="s">
        <v>93</v>
      </c>
      <c r="B24" t="s">
        <v>18</v>
      </c>
      <c r="C24" t="s">
        <v>19</v>
      </c>
      <c r="D24" t="s">
        <v>27</v>
      </c>
      <c r="E24" t="s">
        <v>31</v>
      </c>
      <c r="F24" t="s">
        <v>22</v>
      </c>
      <c r="G24">
        <v>89.6</v>
      </c>
      <c r="H24">
        <v>8</v>
      </c>
      <c r="I24" s="3">
        <v>35.840000000000003</v>
      </c>
      <c r="J24" s="3">
        <v>752.64</v>
      </c>
      <c r="K24" s="1">
        <v>43503</v>
      </c>
      <c r="L24" s="17" t="str">
        <f t="shared" si="0"/>
        <v>Thu</v>
      </c>
      <c r="M24" s="5">
        <v>0.4777777777777778</v>
      </c>
      <c r="N24" t="s">
        <v>23</v>
      </c>
      <c r="O24" s="3">
        <v>716.8</v>
      </c>
      <c r="P24" s="3">
        <v>4.7619047620000003</v>
      </c>
      <c r="Q24" s="3">
        <v>35.840000000000003</v>
      </c>
      <c r="R24" s="3">
        <v>6.6</v>
      </c>
      <c r="S24" s="8" t="str">
        <f>IF(J24 &lt;= 'Results for Word'!$EI$3, "Low Spender", IF(J24 &lt;= 'Results for Word'!$EI$4, "Medium Spender", "High Spender"))</f>
        <v>High Spender</v>
      </c>
    </row>
    <row r="25" spans="1:19" x14ac:dyDescent="0.3">
      <c r="A25" t="s">
        <v>94</v>
      </c>
      <c r="B25" t="s">
        <v>18</v>
      </c>
      <c r="C25" t="s">
        <v>19</v>
      </c>
      <c r="D25" t="s">
        <v>20</v>
      </c>
      <c r="E25" t="s">
        <v>21</v>
      </c>
      <c r="F25" t="s">
        <v>32</v>
      </c>
      <c r="G25">
        <v>72.349999999999994</v>
      </c>
      <c r="H25">
        <v>10</v>
      </c>
      <c r="I25" s="3">
        <v>36.174999999999997</v>
      </c>
      <c r="J25" s="3">
        <v>759.67499999999995</v>
      </c>
      <c r="K25" s="1">
        <v>43485</v>
      </c>
      <c r="L25" s="17" t="str">
        <f t="shared" si="0"/>
        <v>Sun</v>
      </c>
      <c r="M25" s="5">
        <v>0.66319444444444442</v>
      </c>
      <c r="N25" t="s">
        <v>29</v>
      </c>
      <c r="O25" s="3">
        <v>723.5</v>
      </c>
      <c r="P25" s="3">
        <v>4.7619047620000003</v>
      </c>
      <c r="Q25" s="3">
        <v>36.174999999999997</v>
      </c>
      <c r="R25" s="3">
        <v>5.4</v>
      </c>
      <c r="S25" s="8" t="str">
        <f>IF(J25 &lt;= 'Results for Word'!$EI$3, "Low Spender", IF(J25 &lt;= 'Results for Word'!$EI$4, "Medium Spender", "High Spender"))</f>
        <v>High Spender</v>
      </c>
    </row>
    <row r="26" spans="1:19" x14ac:dyDescent="0.3">
      <c r="A26" t="s">
        <v>99</v>
      </c>
      <c r="B26" t="s">
        <v>18</v>
      </c>
      <c r="C26" t="s">
        <v>19</v>
      </c>
      <c r="D26" t="s">
        <v>20</v>
      </c>
      <c r="E26" t="s">
        <v>31</v>
      </c>
      <c r="F26" t="s">
        <v>36</v>
      </c>
      <c r="G26">
        <v>15.81</v>
      </c>
      <c r="H26">
        <v>10</v>
      </c>
      <c r="I26" s="3">
        <v>7.9050000000000002</v>
      </c>
      <c r="J26" s="3">
        <v>166.005</v>
      </c>
      <c r="K26" s="1">
        <v>43530</v>
      </c>
      <c r="L26" s="17" t="str">
        <f t="shared" si="0"/>
        <v>Wed</v>
      </c>
      <c r="M26" s="5">
        <v>0.51875000000000004</v>
      </c>
      <c r="N26" t="s">
        <v>33</v>
      </c>
      <c r="O26" s="3">
        <v>158.1</v>
      </c>
      <c r="P26" s="3">
        <v>4.7619047620000003</v>
      </c>
      <c r="Q26" s="3">
        <v>7.9050000000000002</v>
      </c>
      <c r="R26" s="3">
        <v>8.6</v>
      </c>
      <c r="S26" s="8" t="str">
        <f>IF(J26 &lt;= 'Results for Word'!$EI$3, "Low Spender", IF(J26 &lt;= 'Results for Word'!$EI$4, "Medium Spender", "High Spender"))</f>
        <v>Medium Spender</v>
      </c>
    </row>
    <row r="27" spans="1:19" x14ac:dyDescent="0.3">
      <c r="A27" t="s">
        <v>101</v>
      </c>
      <c r="B27" t="s">
        <v>18</v>
      </c>
      <c r="C27" t="s">
        <v>19</v>
      </c>
      <c r="D27" t="s">
        <v>20</v>
      </c>
      <c r="E27" t="s">
        <v>31</v>
      </c>
      <c r="F27" t="s">
        <v>22</v>
      </c>
      <c r="G27">
        <v>15.87</v>
      </c>
      <c r="H27">
        <v>10</v>
      </c>
      <c r="I27" s="3">
        <v>7.9349999999999996</v>
      </c>
      <c r="J27" s="3">
        <v>166.63499999999999</v>
      </c>
      <c r="K27" s="1">
        <v>43537</v>
      </c>
      <c r="L27" s="17" t="str">
        <f t="shared" si="0"/>
        <v>Wed</v>
      </c>
      <c r="M27" s="5">
        <v>0.69444444444444442</v>
      </c>
      <c r="N27" t="s">
        <v>29</v>
      </c>
      <c r="O27" s="3">
        <v>158.69999999999999</v>
      </c>
      <c r="P27" s="3">
        <v>4.7619047620000003</v>
      </c>
      <c r="Q27" s="3">
        <v>7.9349999999999996</v>
      </c>
      <c r="R27" s="3">
        <v>5.8</v>
      </c>
      <c r="S27" s="8" t="str">
        <f>IF(J27 &lt;= 'Results for Word'!$EI$3, "Low Spender", IF(J27 &lt;= 'Results for Word'!$EI$4, "Medium Spender", "High Spender"))</f>
        <v>Medium Spender</v>
      </c>
    </row>
    <row r="28" spans="1:19" x14ac:dyDescent="0.3">
      <c r="A28" t="s">
        <v>104</v>
      </c>
      <c r="B28" t="s">
        <v>18</v>
      </c>
      <c r="C28" t="s">
        <v>19</v>
      </c>
      <c r="D28" t="s">
        <v>27</v>
      </c>
      <c r="E28" t="s">
        <v>31</v>
      </c>
      <c r="F28" t="s">
        <v>36</v>
      </c>
      <c r="G28">
        <v>78.77</v>
      </c>
      <c r="H28">
        <v>10</v>
      </c>
      <c r="I28" s="3">
        <v>39.384999999999998</v>
      </c>
      <c r="J28" s="3">
        <v>827.08500000000004</v>
      </c>
      <c r="K28" s="1">
        <v>43489</v>
      </c>
      <c r="L28" s="17" t="str">
        <f t="shared" si="0"/>
        <v>Thu</v>
      </c>
      <c r="M28" s="5">
        <v>0.41944444444444445</v>
      </c>
      <c r="N28" t="s">
        <v>29</v>
      </c>
      <c r="O28" s="3">
        <v>787.7</v>
      </c>
      <c r="P28" s="3">
        <v>4.7619047620000003</v>
      </c>
      <c r="Q28" s="3">
        <v>39.384999999999998</v>
      </c>
      <c r="R28" s="3">
        <v>6.4</v>
      </c>
      <c r="S28" s="8" t="str">
        <f>IF(J28 &lt;= 'Results for Word'!$EI$3, "Low Spender", IF(J28 &lt;= 'Results for Word'!$EI$4, "Medium Spender", "High Spender"))</f>
        <v>High Spender</v>
      </c>
    </row>
    <row r="29" spans="1:19" x14ac:dyDescent="0.3">
      <c r="A29" t="s">
        <v>105</v>
      </c>
      <c r="B29" t="s">
        <v>18</v>
      </c>
      <c r="C29" t="s">
        <v>19</v>
      </c>
      <c r="D29" t="s">
        <v>20</v>
      </c>
      <c r="E29" t="s">
        <v>21</v>
      </c>
      <c r="F29" t="s">
        <v>22</v>
      </c>
      <c r="G29">
        <v>18.329999999999998</v>
      </c>
      <c r="H29">
        <v>1</v>
      </c>
      <c r="I29" s="3">
        <v>0.91649999999999998</v>
      </c>
      <c r="J29" s="3">
        <v>19.246500000000001</v>
      </c>
      <c r="K29" s="1">
        <v>43498</v>
      </c>
      <c r="L29" s="17" t="str">
        <f t="shared" si="0"/>
        <v>Sat</v>
      </c>
      <c r="M29" s="5">
        <v>0.78472222222222221</v>
      </c>
      <c r="N29" t="s">
        <v>29</v>
      </c>
      <c r="O29" s="3">
        <v>18.329999999999998</v>
      </c>
      <c r="P29" s="3">
        <v>4.7619047620000003</v>
      </c>
      <c r="Q29" s="3">
        <v>0.91649999999999998</v>
      </c>
      <c r="R29" s="3">
        <v>4.3</v>
      </c>
      <c r="S29" s="8" t="str">
        <f>IF(J29 &lt;= 'Results for Word'!$EI$3, "Low Spender", IF(J29 &lt;= 'Results for Word'!$EI$4, "Medium Spender", "High Spender"))</f>
        <v>Low Spender</v>
      </c>
    </row>
    <row r="30" spans="1:19" x14ac:dyDescent="0.3">
      <c r="A30" t="s">
        <v>110</v>
      </c>
      <c r="B30" t="s">
        <v>18</v>
      </c>
      <c r="C30" t="s">
        <v>19</v>
      </c>
      <c r="D30" t="s">
        <v>27</v>
      </c>
      <c r="E30" t="s">
        <v>31</v>
      </c>
      <c r="F30" t="s">
        <v>32</v>
      </c>
      <c r="G30">
        <v>74.67</v>
      </c>
      <c r="H30">
        <v>9</v>
      </c>
      <c r="I30" s="3">
        <v>33.601500000000001</v>
      </c>
      <c r="J30" s="3">
        <v>705.63149999999996</v>
      </c>
      <c r="K30" s="1">
        <v>43487</v>
      </c>
      <c r="L30" s="17" t="str">
        <f t="shared" si="0"/>
        <v>Tue</v>
      </c>
      <c r="M30" s="5">
        <v>0.4548611111111111</v>
      </c>
      <c r="N30" t="s">
        <v>23</v>
      </c>
      <c r="O30" s="3">
        <v>672.03</v>
      </c>
      <c r="P30" s="3">
        <v>4.7619047620000003</v>
      </c>
      <c r="Q30" s="3">
        <v>33.601500000000001</v>
      </c>
      <c r="R30" s="3">
        <v>9.4</v>
      </c>
      <c r="S30" s="8" t="str">
        <f>IF(J30 &lt;= 'Results for Word'!$EI$3, "Low Spender", IF(J30 &lt;= 'Results for Word'!$EI$4, "Medium Spender", "High Spender"))</f>
        <v>High Spender</v>
      </c>
    </row>
    <row r="31" spans="1:19" x14ac:dyDescent="0.3">
      <c r="A31" t="s">
        <v>113</v>
      </c>
      <c r="B31" t="s">
        <v>18</v>
      </c>
      <c r="C31" t="s">
        <v>19</v>
      </c>
      <c r="D31" t="s">
        <v>20</v>
      </c>
      <c r="E31" t="s">
        <v>21</v>
      </c>
      <c r="F31" t="s">
        <v>46</v>
      </c>
      <c r="G31">
        <v>20.010000000000002</v>
      </c>
      <c r="H31">
        <v>9</v>
      </c>
      <c r="I31" s="3">
        <v>9.0045000000000002</v>
      </c>
      <c r="J31" s="3">
        <v>189.09450000000001</v>
      </c>
      <c r="K31" s="1">
        <v>43477</v>
      </c>
      <c r="L31" s="17" t="str">
        <f t="shared" si="0"/>
        <v>Sat</v>
      </c>
      <c r="M31" s="5">
        <v>0.65833333333333333</v>
      </c>
      <c r="N31" t="s">
        <v>33</v>
      </c>
      <c r="O31" s="3">
        <v>180.09</v>
      </c>
      <c r="P31" s="3">
        <v>4.7619047620000003</v>
      </c>
      <c r="Q31" s="3">
        <v>9.0045000000000002</v>
      </c>
      <c r="R31" s="3">
        <v>5.7</v>
      </c>
      <c r="S31" s="8" t="str">
        <f>IF(J31 &lt;= 'Results for Word'!$EI$3, "Low Spender", IF(J31 &lt;= 'Results for Word'!$EI$4, "Medium Spender", "High Spender"))</f>
        <v>Medium Spender</v>
      </c>
    </row>
    <row r="32" spans="1:19" x14ac:dyDescent="0.3">
      <c r="A32" t="s">
        <v>123</v>
      </c>
      <c r="B32" t="s">
        <v>18</v>
      </c>
      <c r="C32" t="s">
        <v>19</v>
      </c>
      <c r="D32" t="s">
        <v>20</v>
      </c>
      <c r="E32" t="s">
        <v>31</v>
      </c>
      <c r="F32" t="s">
        <v>44</v>
      </c>
      <c r="G32">
        <v>49.38</v>
      </c>
      <c r="H32">
        <v>7</v>
      </c>
      <c r="I32" s="3">
        <v>17.283000000000001</v>
      </c>
      <c r="J32" s="3">
        <v>362.94299999999998</v>
      </c>
      <c r="K32" s="1">
        <v>43551</v>
      </c>
      <c r="L32" s="17" t="str">
        <f t="shared" si="0"/>
        <v>Wed</v>
      </c>
      <c r="M32" s="5">
        <v>0.85763888888888884</v>
      </c>
      <c r="N32" t="s">
        <v>33</v>
      </c>
      <c r="O32" s="3">
        <v>345.66</v>
      </c>
      <c r="P32" s="3">
        <v>4.7619047620000003</v>
      </c>
      <c r="Q32" s="3">
        <v>17.283000000000001</v>
      </c>
      <c r="R32" s="3">
        <v>7.3</v>
      </c>
      <c r="S32" s="8" t="str">
        <f>IF(J32 &lt;= 'Results for Word'!$EI$3, "Low Spender", IF(J32 &lt;= 'Results for Word'!$EI$4, "Medium Spender", "High Spender"))</f>
        <v>Medium Spender</v>
      </c>
    </row>
    <row r="33" spans="1:19" x14ac:dyDescent="0.3">
      <c r="A33" t="s">
        <v>124</v>
      </c>
      <c r="B33" t="s">
        <v>18</v>
      </c>
      <c r="C33" t="s">
        <v>19</v>
      </c>
      <c r="D33" t="s">
        <v>27</v>
      </c>
      <c r="E33" t="s">
        <v>31</v>
      </c>
      <c r="F33" t="s">
        <v>36</v>
      </c>
      <c r="G33">
        <v>42.47</v>
      </c>
      <c r="H33">
        <v>1</v>
      </c>
      <c r="I33" s="3">
        <v>2.1234999999999999</v>
      </c>
      <c r="J33" s="3">
        <v>44.593499999999999</v>
      </c>
      <c r="K33" s="1">
        <v>43467</v>
      </c>
      <c r="L33" s="17" t="str">
        <f t="shared" si="0"/>
        <v>Wed</v>
      </c>
      <c r="M33" s="5">
        <v>0.70625000000000004</v>
      </c>
      <c r="N33" t="s">
        <v>29</v>
      </c>
      <c r="O33" s="3">
        <v>42.47</v>
      </c>
      <c r="P33" s="3">
        <v>4.7619047620000003</v>
      </c>
      <c r="Q33" s="3">
        <v>2.1234999999999999</v>
      </c>
      <c r="R33" s="3">
        <v>5.7</v>
      </c>
      <c r="S33" s="8" t="str">
        <f>IF(J33 &lt;= 'Results for Word'!$EI$3, "Low Spender", IF(J33 &lt;= 'Results for Word'!$EI$4, "Medium Spender", "High Spender"))</f>
        <v>Low Spender</v>
      </c>
    </row>
    <row r="34" spans="1:19" x14ac:dyDescent="0.3">
      <c r="A34" t="s">
        <v>128</v>
      </c>
      <c r="B34" t="s">
        <v>18</v>
      </c>
      <c r="C34" t="s">
        <v>19</v>
      </c>
      <c r="D34" t="s">
        <v>20</v>
      </c>
      <c r="E34" t="s">
        <v>21</v>
      </c>
      <c r="F34" t="s">
        <v>36</v>
      </c>
      <c r="G34">
        <v>21.98</v>
      </c>
      <c r="H34">
        <v>7</v>
      </c>
      <c r="I34" s="3">
        <v>7.6929999999999996</v>
      </c>
      <c r="J34" s="3">
        <v>161.553</v>
      </c>
      <c r="K34" s="1">
        <v>43475</v>
      </c>
      <c r="L34" s="17" t="str">
        <f t="shared" si="0"/>
        <v>Thu</v>
      </c>
      <c r="M34" s="5">
        <v>0.6958333333333333</v>
      </c>
      <c r="N34" t="s">
        <v>23</v>
      </c>
      <c r="O34" s="3">
        <v>153.86000000000001</v>
      </c>
      <c r="P34" s="3">
        <v>4.7619047620000003</v>
      </c>
      <c r="Q34" s="3">
        <v>7.6929999999999996</v>
      </c>
      <c r="R34" s="3">
        <v>5.0999999999999996</v>
      </c>
      <c r="S34" s="8" t="str">
        <f>IF(J34 &lt;= 'Results for Word'!$EI$3, "Low Spender", IF(J34 &lt;= 'Results for Word'!$EI$4, "Medium Spender", "High Spender"))</f>
        <v>Low Spender</v>
      </c>
    </row>
    <row r="35" spans="1:19" x14ac:dyDescent="0.3">
      <c r="A35" t="s">
        <v>131</v>
      </c>
      <c r="B35" t="s">
        <v>18</v>
      </c>
      <c r="C35" t="s">
        <v>19</v>
      </c>
      <c r="D35" t="s">
        <v>27</v>
      </c>
      <c r="E35" t="s">
        <v>31</v>
      </c>
      <c r="F35" t="s">
        <v>28</v>
      </c>
      <c r="G35">
        <v>97.16</v>
      </c>
      <c r="H35">
        <v>1</v>
      </c>
      <c r="I35" s="3">
        <v>4.8579999999999997</v>
      </c>
      <c r="J35" s="3">
        <v>102.018</v>
      </c>
      <c r="K35" s="1">
        <v>43532</v>
      </c>
      <c r="L35" s="17" t="str">
        <f t="shared" si="0"/>
        <v>Fri</v>
      </c>
      <c r="M35" s="5">
        <v>0.85972222222222228</v>
      </c>
      <c r="N35" t="s">
        <v>23</v>
      </c>
      <c r="O35" s="3">
        <v>97.16</v>
      </c>
      <c r="P35" s="3">
        <v>4.7619047620000003</v>
      </c>
      <c r="Q35" s="3">
        <v>4.8579999999999997</v>
      </c>
      <c r="R35" s="3">
        <v>7.2</v>
      </c>
      <c r="S35" s="8" t="str">
        <f>IF(J35 &lt;= 'Results for Word'!$EI$3, "Low Spender", IF(J35 &lt;= 'Results for Word'!$EI$4, "Medium Spender", "High Spender"))</f>
        <v>Low Spender</v>
      </c>
    </row>
    <row r="36" spans="1:19" x14ac:dyDescent="0.3">
      <c r="A36" t="s">
        <v>134</v>
      </c>
      <c r="B36" t="s">
        <v>18</v>
      </c>
      <c r="C36" t="s">
        <v>19</v>
      </c>
      <c r="D36" t="s">
        <v>27</v>
      </c>
      <c r="E36" t="s">
        <v>31</v>
      </c>
      <c r="F36" t="s">
        <v>44</v>
      </c>
      <c r="G36">
        <v>52.75</v>
      </c>
      <c r="H36">
        <v>3</v>
      </c>
      <c r="I36" s="3">
        <v>7.9124999999999996</v>
      </c>
      <c r="J36" s="3">
        <v>166.16249999999999</v>
      </c>
      <c r="K36" s="1">
        <v>43547</v>
      </c>
      <c r="L36" s="17" t="str">
        <f t="shared" si="0"/>
        <v>Sat</v>
      </c>
      <c r="M36" s="5">
        <v>0.42777777777777776</v>
      </c>
      <c r="N36" t="s">
        <v>23</v>
      </c>
      <c r="O36" s="3">
        <v>158.25</v>
      </c>
      <c r="P36" s="3">
        <v>4.7619047620000003</v>
      </c>
      <c r="Q36" s="3">
        <v>7.9124999999999996</v>
      </c>
      <c r="R36" s="3">
        <v>9.3000000000000007</v>
      </c>
      <c r="S36" s="8" t="str">
        <f>IF(J36 &lt;= 'Results for Word'!$EI$3, "Low Spender", IF(J36 &lt;= 'Results for Word'!$EI$4, "Medium Spender", "High Spender"))</f>
        <v>Medium Spender</v>
      </c>
    </row>
    <row r="37" spans="1:19" x14ac:dyDescent="0.3">
      <c r="A37" t="s">
        <v>139</v>
      </c>
      <c r="B37" t="s">
        <v>18</v>
      </c>
      <c r="C37" t="s">
        <v>19</v>
      </c>
      <c r="D37" t="s">
        <v>27</v>
      </c>
      <c r="E37" t="s">
        <v>31</v>
      </c>
      <c r="F37" t="s">
        <v>44</v>
      </c>
      <c r="G37">
        <v>58.26</v>
      </c>
      <c r="H37">
        <v>6</v>
      </c>
      <c r="I37" s="3">
        <v>17.478000000000002</v>
      </c>
      <c r="J37" s="3">
        <v>367.03800000000001</v>
      </c>
      <c r="K37" s="1">
        <v>43552</v>
      </c>
      <c r="L37" s="17" t="str">
        <f t="shared" si="0"/>
        <v>Thu</v>
      </c>
      <c r="M37" s="5">
        <v>0.69722222222222219</v>
      </c>
      <c r="N37" t="s">
        <v>29</v>
      </c>
      <c r="O37" s="3">
        <v>349.56</v>
      </c>
      <c r="P37" s="3">
        <v>4.7619047620000003</v>
      </c>
      <c r="Q37" s="3">
        <v>17.478000000000002</v>
      </c>
      <c r="R37" s="3">
        <v>9.9</v>
      </c>
      <c r="S37" s="8" t="str">
        <f>IF(J37 &lt;= 'Results for Word'!$EI$3, "Low Spender", IF(J37 &lt;= 'Results for Word'!$EI$4, "Medium Spender", "High Spender"))</f>
        <v>Medium Spender</v>
      </c>
    </row>
    <row r="38" spans="1:19" x14ac:dyDescent="0.3">
      <c r="A38" t="s">
        <v>141</v>
      </c>
      <c r="B38" t="s">
        <v>18</v>
      </c>
      <c r="C38" t="s">
        <v>19</v>
      </c>
      <c r="D38" t="s">
        <v>20</v>
      </c>
      <c r="E38" t="s">
        <v>31</v>
      </c>
      <c r="F38" t="s">
        <v>28</v>
      </c>
      <c r="G38">
        <v>88.67</v>
      </c>
      <c r="H38">
        <v>10</v>
      </c>
      <c r="I38" s="3">
        <v>44.335000000000001</v>
      </c>
      <c r="J38" s="3">
        <v>931.03499999999997</v>
      </c>
      <c r="K38" s="1">
        <v>43477</v>
      </c>
      <c r="L38" s="17" t="str">
        <f t="shared" si="0"/>
        <v>Sat</v>
      </c>
      <c r="M38" s="5">
        <v>0.61805555555555558</v>
      </c>
      <c r="N38" t="s">
        <v>23</v>
      </c>
      <c r="O38" s="3">
        <v>886.7</v>
      </c>
      <c r="P38" s="3">
        <v>4.7619047620000003</v>
      </c>
      <c r="Q38" s="3">
        <v>44.335000000000001</v>
      </c>
      <c r="R38" s="3">
        <v>7.3</v>
      </c>
      <c r="S38" s="8" t="str">
        <f>IF(J38 &lt;= 'Results for Word'!$EI$3, "Low Spender", IF(J38 &lt;= 'Results for Word'!$EI$4, "Medium Spender", "High Spender"))</f>
        <v>High Spender</v>
      </c>
    </row>
    <row r="39" spans="1:19" x14ac:dyDescent="0.3">
      <c r="A39" t="s">
        <v>143</v>
      </c>
      <c r="B39" t="s">
        <v>18</v>
      </c>
      <c r="C39" t="s">
        <v>19</v>
      </c>
      <c r="D39" t="s">
        <v>27</v>
      </c>
      <c r="E39" t="s">
        <v>31</v>
      </c>
      <c r="F39" t="s">
        <v>36</v>
      </c>
      <c r="G39">
        <v>62.13</v>
      </c>
      <c r="H39">
        <v>6</v>
      </c>
      <c r="I39" s="3">
        <v>18.638999999999999</v>
      </c>
      <c r="J39" s="3">
        <v>391.41899999999998</v>
      </c>
      <c r="K39" s="1">
        <v>43546</v>
      </c>
      <c r="L39" s="17" t="str">
        <f t="shared" si="0"/>
        <v>Fri</v>
      </c>
      <c r="M39" s="5">
        <v>0.84652777777777777</v>
      </c>
      <c r="N39" t="s">
        <v>29</v>
      </c>
      <c r="O39" s="3">
        <v>372.78</v>
      </c>
      <c r="P39" s="3">
        <v>4.7619047620000003</v>
      </c>
      <c r="Q39" s="3">
        <v>18.638999999999999</v>
      </c>
      <c r="R39" s="3">
        <v>7.4</v>
      </c>
      <c r="S39" s="8" t="str">
        <f>IF(J39 &lt;= 'Results for Word'!$EI$3, "Low Spender", IF(J39 &lt;= 'Results for Word'!$EI$4, "Medium Spender", "High Spender"))</f>
        <v>High Spender</v>
      </c>
    </row>
    <row r="40" spans="1:19" x14ac:dyDescent="0.3">
      <c r="A40" t="s">
        <v>149</v>
      </c>
      <c r="B40" t="s">
        <v>18</v>
      </c>
      <c r="C40" t="s">
        <v>19</v>
      </c>
      <c r="D40" t="s">
        <v>20</v>
      </c>
      <c r="E40" t="s">
        <v>31</v>
      </c>
      <c r="F40" t="s">
        <v>32</v>
      </c>
      <c r="G40">
        <v>58.07</v>
      </c>
      <c r="H40">
        <v>9</v>
      </c>
      <c r="I40" s="3">
        <v>26.131499999999999</v>
      </c>
      <c r="J40" s="3">
        <v>548.76149999999996</v>
      </c>
      <c r="K40" s="1">
        <v>43484</v>
      </c>
      <c r="L40" s="17" t="str">
        <f t="shared" si="0"/>
        <v>Sat</v>
      </c>
      <c r="M40" s="5">
        <v>0.83819444444444446</v>
      </c>
      <c r="N40" t="s">
        <v>23</v>
      </c>
      <c r="O40" s="3">
        <v>522.63</v>
      </c>
      <c r="P40" s="3">
        <v>4.7619047620000003</v>
      </c>
      <c r="Q40" s="3">
        <v>26.131499999999999</v>
      </c>
      <c r="R40" s="3">
        <v>4.3</v>
      </c>
      <c r="S40" s="8" t="str">
        <f>IF(J40 &lt;= 'Results for Word'!$EI$3, "Low Spender", IF(J40 &lt;= 'Results for Word'!$EI$4, "Medium Spender", "High Spender"))</f>
        <v>High Spender</v>
      </c>
    </row>
    <row r="41" spans="1:19" x14ac:dyDescent="0.3">
      <c r="A41" t="s">
        <v>154</v>
      </c>
      <c r="B41" t="s">
        <v>18</v>
      </c>
      <c r="C41" t="s">
        <v>19</v>
      </c>
      <c r="D41" t="s">
        <v>27</v>
      </c>
      <c r="E41" t="s">
        <v>21</v>
      </c>
      <c r="F41" t="s">
        <v>44</v>
      </c>
      <c r="G41">
        <v>10.96</v>
      </c>
      <c r="H41">
        <v>10</v>
      </c>
      <c r="I41" s="3">
        <v>5.48</v>
      </c>
      <c r="J41" s="3">
        <v>115.08</v>
      </c>
      <c r="K41" s="1">
        <v>43498</v>
      </c>
      <c r="L41" s="17" t="str">
        <f t="shared" si="0"/>
        <v>Sat</v>
      </c>
      <c r="M41" s="5">
        <v>0.8666666666666667</v>
      </c>
      <c r="N41" t="s">
        <v>23</v>
      </c>
      <c r="O41" s="3">
        <v>109.6</v>
      </c>
      <c r="P41" s="3">
        <v>4.7619047620000003</v>
      </c>
      <c r="Q41" s="3">
        <v>5.48</v>
      </c>
      <c r="R41" s="3">
        <v>6</v>
      </c>
      <c r="S41" s="8" t="str">
        <f>IF(J41 &lt;= 'Results for Word'!$EI$3, "Low Spender", IF(J41 &lt;= 'Results for Word'!$EI$4, "Medium Spender", "High Spender"))</f>
        <v>Low Spender</v>
      </c>
    </row>
    <row r="42" spans="1:19" x14ac:dyDescent="0.3">
      <c r="A42" t="s">
        <v>156</v>
      </c>
      <c r="B42" t="s">
        <v>18</v>
      </c>
      <c r="C42" t="s">
        <v>19</v>
      </c>
      <c r="D42" t="s">
        <v>27</v>
      </c>
      <c r="E42" t="s">
        <v>21</v>
      </c>
      <c r="F42" t="s">
        <v>28</v>
      </c>
      <c r="G42">
        <v>99.56</v>
      </c>
      <c r="H42">
        <v>8</v>
      </c>
      <c r="I42" s="3">
        <v>39.823999999999998</v>
      </c>
      <c r="J42" s="3">
        <v>836.30399999999997</v>
      </c>
      <c r="K42" s="1">
        <v>43510</v>
      </c>
      <c r="L42" s="17" t="str">
        <f t="shared" si="0"/>
        <v>Thu</v>
      </c>
      <c r="M42" s="5">
        <v>0.7104166666666667</v>
      </c>
      <c r="N42" t="s">
        <v>33</v>
      </c>
      <c r="O42" s="3">
        <v>796.48</v>
      </c>
      <c r="P42" s="3">
        <v>4.7619047620000003</v>
      </c>
      <c r="Q42" s="3">
        <v>39.823999999999998</v>
      </c>
      <c r="R42" s="3">
        <v>5.2</v>
      </c>
      <c r="S42" s="8" t="str">
        <f>IF(J42 &lt;= 'Results for Word'!$EI$3, "Low Spender", IF(J42 &lt;= 'Results for Word'!$EI$4, "Medium Spender", "High Spender"))</f>
        <v>High Spender</v>
      </c>
    </row>
    <row r="43" spans="1:19" x14ac:dyDescent="0.3">
      <c r="A43" t="s">
        <v>161</v>
      </c>
      <c r="B43" t="s">
        <v>18</v>
      </c>
      <c r="C43" t="s">
        <v>19</v>
      </c>
      <c r="D43" t="s">
        <v>27</v>
      </c>
      <c r="E43" t="s">
        <v>21</v>
      </c>
      <c r="F43" t="s">
        <v>32</v>
      </c>
      <c r="G43">
        <v>93.69</v>
      </c>
      <c r="H43">
        <v>7</v>
      </c>
      <c r="I43" s="3">
        <v>32.791499999999999</v>
      </c>
      <c r="J43" s="3">
        <v>688.62149999999997</v>
      </c>
      <c r="K43" s="1">
        <v>43534</v>
      </c>
      <c r="L43" s="17" t="str">
        <f t="shared" si="0"/>
        <v>Sun</v>
      </c>
      <c r="M43" s="5">
        <v>0.78055555555555556</v>
      </c>
      <c r="N43" t="s">
        <v>33</v>
      </c>
      <c r="O43" s="3">
        <v>655.83</v>
      </c>
      <c r="P43" s="3">
        <v>4.7619047620000003</v>
      </c>
      <c r="Q43" s="3">
        <v>32.791499999999999</v>
      </c>
      <c r="R43" s="3">
        <v>4.5</v>
      </c>
      <c r="S43" s="8" t="str">
        <f>IF(J43 &lt;= 'Results for Word'!$EI$3, "Low Spender", IF(J43 &lt;= 'Results for Word'!$EI$4, "Medium Spender", "High Spender"))</f>
        <v>High Spender</v>
      </c>
    </row>
    <row r="44" spans="1:19" x14ac:dyDescent="0.3">
      <c r="A44" t="s">
        <v>162</v>
      </c>
      <c r="B44" t="s">
        <v>18</v>
      </c>
      <c r="C44" t="s">
        <v>19</v>
      </c>
      <c r="D44" t="s">
        <v>27</v>
      </c>
      <c r="E44" t="s">
        <v>21</v>
      </c>
      <c r="F44" t="s">
        <v>36</v>
      </c>
      <c r="G44">
        <v>32.25</v>
      </c>
      <c r="H44">
        <v>5</v>
      </c>
      <c r="I44" s="3">
        <v>8.0625</v>
      </c>
      <c r="J44" s="3">
        <v>169.3125</v>
      </c>
      <c r="K44" s="1">
        <v>43492</v>
      </c>
      <c r="L44" s="17" t="str">
        <f t="shared" si="0"/>
        <v>Sun</v>
      </c>
      <c r="M44" s="5">
        <v>0.55972222222222223</v>
      </c>
      <c r="N44" t="s">
        <v>29</v>
      </c>
      <c r="O44" s="3">
        <v>161.25</v>
      </c>
      <c r="P44" s="3">
        <v>4.7619047620000003</v>
      </c>
      <c r="Q44" s="3">
        <v>8.0625</v>
      </c>
      <c r="R44" s="3">
        <v>9</v>
      </c>
      <c r="S44" s="8" t="str">
        <f>IF(J44 &lt;= 'Results for Word'!$EI$3, "Low Spender", IF(J44 &lt;= 'Results for Word'!$EI$4, "Medium Spender", "High Spender"))</f>
        <v>Medium Spender</v>
      </c>
    </row>
    <row r="45" spans="1:19" x14ac:dyDescent="0.3">
      <c r="A45" t="s">
        <v>167</v>
      </c>
      <c r="B45" t="s">
        <v>18</v>
      </c>
      <c r="C45" t="s">
        <v>19</v>
      </c>
      <c r="D45" t="s">
        <v>20</v>
      </c>
      <c r="E45" t="s">
        <v>21</v>
      </c>
      <c r="F45" t="s">
        <v>36</v>
      </c>
      <c r="G45">
        <v>92.13</v>
      </c>
      <c r="H45">
        <v>6</v>
      </c>
      <c r="I45" s="3">
        <v>27.638999999999999</v>
      </c>
      <c r="J45" s="3">
        <v>580.41899999999998</v>
      </c>
      <c r="K45" s="1">
        <v>43530</v>
      </c>
      <c r="L45" s="17" t="str">
        <f t="shared" si="0"/>
        <v>Wed</v>
      </c>
      <c r="M45" s="5">
        <v>0.8569444444444444</v>
      </c>
      <c r="N45" t="s">
        <v>29</v>
      </c>
      <c r="O45" s="3">
        <v>552.78</v>
      </c>
      <c r="P45" s="3">
        <v>4.7619047620000003</v>
      </c>
      <c r="Q45" s="3">
        <v>27.638999999999999</v>
      </c>
      <c r="R45" s="3">
        <v>8.3000000000000007</v>
      </c>
      <c r="S45" s="8" t="str">
        <f>IF(J45 &lt;= 'Results for Word'!$EI$3, "Low Spender", IF(J45 &lt;= 'Results for Word'!$EI$4, "Medium Spender", "High Spender"))</f>
        <v>High Spender</v>
      </c>
    </row>
    <row r="46" spans="1:19" x14ac:dyDescent="0.3">
      <c r="A46" t="s">
        <v>172</v>
      </c>
      <c r="B46" t="s">
        <v>18</v>
      </c>
      <c r="C46" t="s">
        <v>19</v>
      </c>
      <c r="D46" t="s">
        <v>27</v>
      </c>
      <c r="E46" t="s">
        <v>21</v>
      </c>
      <c r="F46" t="s">
        <v>28</v>
      </c>
      <c r="G46">
        <v>26.31</v>
      </c>
      <c r="H46">
        <v>5</v>
      </c>
      <c r="I46" s="3">
        <v>6.5774999999999997</v>
      </c>
      <c r="J46" s="3">
        <v>138.1275</v>
      </c>
      <c r="K46" s="1">
        <v>43483</v>
      </c>
      <c r="L46" s="17" t="str">
        <f t="shared" si="0"/>
        <v>Fri</v>
      </c>
      <c r="M46" s="5">
        <v>0.87430555555555556</v>
      </c>
      <c r="N46" t="s">
        <v>33</v>
      </c>
      <c r="O46" s="3">
        <v>131.55000000000001</v>
      </c>
      <c r="P46" s="3">
        <v>4.7619047620000003</v>
      </c>
      <c r="Q46" s="3">
        <v>6.5774999999999997</v>
      </c>
      <c r="R46" s="3">
        <v>8.8000000000000007</v>
      </c>
      <c r="S46" s="8" t="str">
        <f>IF(J46 &lt;= 'Results for Word'!$EI$3, "Low Spender", IF(J46 &lt;= 'Results for Word'!$EI$4, "Medium Spender", "High Spender"))</f>
        <v>Low Spender</v>
      </c>
    </row>
    <row r="47" spans="1:19" x14ac:dyDescent="0.3">
      <c r="A47" t="s">
        <v>173</v>
      </c>
      <c r="B47" t="s">
        <v>18</v>
      </c>
      <c r="C47" t="s">
        <v>19</v>
      </c>
      <c r="D47" t="s">
        <v>20</v>
      </c>
      <c r="E47" t="s">
        <v>21</v>
      </c>
      <c r="F47" t="s">
        <v>32</v>
      </c>
      <c r="G47">
        <v>34.42</v>
      </c>
      <c r="H47">
        <v>6</v>
      </c>
      <c r="I47" s="3">
        <v>10.326000000000001</v>
      </c>
      <c r="J47" s="3">
        <v>216.846</v>
      </c>
      <c r="K47" s="1">
        <v>43514</v>
      </c>
      <c r="L47" s="17" t="str">
        <f t="shared" si="0"/>
        <v>Mon</v>
      </c>
      <c r="M47" s="5">
        <v>0.65208333333333335</v>
      </c>
      <c r="N47" t="s">
        <v>29</v>
      </c>
      <c r="O47" s="3">
        <v>206.52</v>
      </c>
      <c r="P47" s="3">
        <v>4.7619047620000003</v>
      </c>
      <c r="Q47" s="3">
        <v>10.326000000000001</v>
      </c>
      <c r="R47" s="3">
        <v>9.8000000000000007</v>
      </c>
      <c r="S47" s="8" t="str">
        <f>IF(J47 &lt;= 'Results for Word'!$EI$3, "Low Spender", IF(J47 &lt;= 'Results for Word'!$EI$4, "Medium Spender", "High Spender"))</f>
        <v>Medium Spender</v>
      </c>
    </row>
    <row r="48" spans="1:19" x14ac:dyDescent="0.3">
      <c r="A48" t="s">
        <v>175</v>
      </c>
      <c r="B48" t="s">
        <v>18</v>
      </c>
      <c r="C48" t="s">
        <v>19</v>
      </c>
      <c r="D48" t="s">
        <v>27</v>
      </c>
      <c r="E48" t="s">
        <v>31</v>
      </c>
      <c r="F48" t="s">
        <v>36</v>
      </c>
      <c r="G48">
        <v>72.5</v>
      </c>
      <c r="H48">
        <v>8</v>
      </c>
      <c r="I48" s="3">
        <v>29</v>
      </c>
      <c r="J48" s="3">
        <v>609</v>
      </c>
      <c r="K48" s="1">
        <v>43540</v>
      </c>
      <c r="L48" s="17" t="str">
        <f t="shared" si="0"/>
        <v>Sat</v>
      </c>
      <c r="M48" s="5">
        <v>0.80902777777777779</v>
      </c>
      <c r="N48" t="s">
        <v>23</v>
      </c>
      <c r="O48" s="3">
        <v>580</v>
      </c>
      <c r="P48" s="3">
        <v>4.7619047620000003</v>
      </c>
      <c r="Q48" s="3">
        <v>29</v>
      </c>
      <c r="R48" s="3">
        <v>9.1999999999999993</v>
      </c>
      <c r="S48" s="8" t="str">
        <f>IF(J48 &lt;= 'Results for Word'!$EI$3, "Low Spender", IF(J48 &lt;= 'Results for Word'!$EI$4, "Medium Spender", "High Spender"))</f>
        <v>High Spender</v>
      </c>
    </row>
    <row r="49" spans="1:19" x14ac:dyDescent="0.3">
      <c r="A49" t="s">
        <v>180</v>
      </c>
      <c r="B49" t="s">
        <v>18</v>
      </c>
      <c r="C49" t="s">
        <v>19</v>
      </c>
      <c r="D49" t="s">
        <v>27</v>
      </c>
      <c r="E49" t="s">
        <v>21</v>
      </c>
      <c r="F49" t="s">
        <v>32</v>
      </c>
      <c r="G49">
        <v>77.95</v>
      </c>
      <c r="H49">
        <v>6</v>
      </c>
      <c r="I49" s="3">
        <v>23.385000000000002</v>
      </c>
      <c r="J49" s="3">
        <v>491.08499999999998</v>
      </c>
      <c r="K49" s="1">
        <v>43486</v>
      </c>
      <c r="L49" s="17" t="str">
        <f t="shared" si="0"/>
        <v>Mon</v>
      </c>
      <c r="M49" s="5">
        <v>0.69236111111111109</v>
      </c>
      <c r="N49" t="s">
        <v>23</v>
      </c>
      <c r="O49" s="3">
        <v>467.7</v>
      </c>
      <c r="P49" s="3">
        <v>4.7619047620000003</v>
      </c>
      <c r="Q49" s="3">
        <v>23.385000000000002</v>
      </c>
      <c r="R49" s="3">
        <v>8</v>
      </c>
      <c r="S49" s="8" t="str">
        <f>IF(J49 &lt;= 'Results for Word'!$EI$3, "Low Spender", IF(J49 &lt;= 'Results for Word'!$EI$4, "Medium Spender", "High Spender"))</f>
        <v>High Spender</v>
      </c>
    </row>
    <row r="50" spans="1:19" x14ac:dyDescent="0.3">
      <c r="A50" t="s">
        <v>182</v>
      </c>
      <c r="B50" t="s">
        <v>18</v>
      </c>
      <c r="C50" t="s">
        <v>19</v>
      </c>
      <c r="D50" t="s">
        <v>20</v>
      </c>
      <c r="E50" t="s">
        <v>21</v>
      </c>
      <c r="F50" t="s">
        <v>46</v>
      </c>
      <c r="G50">
        <v>30.14</v>
      </c>
      <c r="H50">
        <v>10</v>
      </c>
      <c r="I50" s="3">
        <v>15.07</v>
      </c>
      <c r="J50" s="3">
        <v>316.47000000000003</v>
      </c>
      <c r="K50" s="1">
        <v>43506</v>
      </c>
      <c r="L50" s="17" t="str">
        <f t="shared" si="0"/>
        <v>Sun</v>
      </c>
      <c r="M50" s="5">
        <v>0.51944444444444449</v>
      </c>
      <c r="N50" t="s">
        <v>23</v>
      </c>
      <c r="O50" s="3">
        <v>301.39999999999998</v>
      </c>
      <c r="P50" s="3">
        <v>4.7619047620000003</v>
      </c>
      <c r="Q50" s="3">
        <v>15.07</v>
      </c>
      <c r="R50" s="3">
        <v>9.1999999999999993</v>
      </c>
      <c r="S50" s="8" t="str">
        <f>IF(J50 &lt;= 'Results for Word'!$EI$3, "Low Spender", IF(J50 &lt;= 'Results for Word'!$EI$4, "Medium Spender", "High Spender"))</f>
        <v>Medium Spender</v>
      </c>
    </row>
    <row r="51" spans="1:19" x14ac:dyDescent="0.3">
      <c r="A51" t="s">
        <v>185</v>
      </c>
      <c r="B51" t="s">
        <v>18</v>
      </c>
      <c r="C51" t="s">
        <v>19</v>
      </c>
      <c r="D51" t="s">
        <v>27</v>
      </c>
      <c r="E51" t="s">
        <v>31</v>
      </c>
      <c r="F51" t="s">
        <v>22</v>
      </c>
      <c r="G51">
        <v>32.46</v>
      </c>
      <c r="H51">
        <v>8</v>
      </c>
      <c r="I51" s="3">
        <v>12.984</v>
      </c>
      <c r="J51" s="3">
        <v>272.66399999999999</v>
      </c>
      <c r="K51" s="1">
        <v>43551</v>
      </c>
      <c r="L51" s="17" t="str">
        <f t="shared" si="0"/>
        <v>Wed</v>
      </c>
      <c r="M51" s="5">
        <v>0.57499999999999996</v>
      </c>
      <c r="N51" t="s">
        <v>33</v>
      </c>
      <c r="O51" s="3">
        <v>259.68</v>
      </c>
      <c r="P51" s="3">
        <v>4.7619047620000003</v>
      </c>
      <c r="Q51" s="3">
        <v>12.984</v>
      </c>
      <c r="R51" s="3">
        <v>4.9000000000000004</v>
      </c>
      <c r="S51" s="8" t="str">
        <f>IF(J51 &lt;= 'Results for Word'!$EI$3, "Low Spender", IF(J51 &lt;= 'Results for Word'!$EI$4, "Medium Spender", "High Spender"))</f>
        <v>Medium Spender</v>
      </c>
    </row>
    <row r="52" spans="1:19" x14ac:dyDescent="0.3">
      <c r="A52" t="s">
        <v>188</v>
      </c>
      <c r="B52" t="s">
        <v>18</v>
      </c>
      <c r="C52" t="s">
        <v>19</v>
      </c>
      <c r="D52" t="s">
        <v>27</v>
      </c>
      <c r="E52" t="s">
        <v>31</v>
      </c>
      <c r="F52" t="s">
        <v>46</v>
      </c>
      <c r="G52">
        <v>83.24</v>
      </c>
      <c r="H52">
        <v>9</v>
      </c>
      <c r="I52" s="3">
        <v>37.457999999999998</v>
      </c>
      <c r="J52" s="3">
        <v>786.61800000000005</v>
      </c>
      <c r="K52" s="1">
        <v>43494</v>
      </c>
      <c r="L52" s="17" t="str">
        <f t="shared" si="0"/>
        <v>Tue</v>
      </c>
      <c r="M52" s="5">
        <v>0.49722222222222223</v>
      </c>
      <c r="N52" t="s">
        <v>33</v>
      </c>
      <c r="O52" s="3">
        <v>749.16</v>
      </c>
      <c r="P52" s="3">
        <v>4.7619047620000003</v>
      </c>
      <c r="Q52" s="3">
        <v>37.457999999999998</v>
      </c>
      <c r="R52" s="3">
        <v>7.4</v>
      </c>
      <c r="S52" s="8" t="str">
        <f>IF(J52 &lt;= 'Results for Word'!$EI$3, "Low Spender", IF(J52 &lt;= 'Results for Word'!$EI$4, "Medium Spender", "High Spender"))</f>
        <v>High Spender</v>
      </c>
    </row>
    <row r="53" spans="1:19" x14ac:dyDescent="0.3">
      <c r="A53" t="s">
        <v>191</v>
      </c>
      <c r="B53" t="s">
        <v>18</v>
      </c>
      <c r="C53" t="s">
        <v>19</v>
      </c>
      <c r="D53" t="s">
        <v>20</v>
      </c>
      <c r="E53" t="s">
        <v>31</v>
      </c>
      <c r="F53" t="s">
        <v>44</v>
      </c>
      <c r="G53">
        <v>92.29</v>
      </c>
      <c r="H53">
        <v>5</v>
      </c>
      <c r="I53" s="3">
        <v>23.072500000000002</v>
      </c>
      <c r="J53" s="3">
        <v>484.52249999999998</v>
      </c>
      <c r="K53" s="1">
        <v>43516</v>
      </c>
      <c r="L53" s="17" t="str">
        <f t="shared" si="0"/>
        <v>Wed</v>
      </c>
      <c r="M53" s="5">
        <v>0.66319444444444442</v>
      </c>
      <c r="N53" t="s">
        <v>33</v>
      </c>
      <c r="O53" s="3">
        <v>461.45</v>
      </c>
      <c r="P53" s="3">
        <v>4.7619047620000003</v>
      </c>
      <c r="Q53" s="3">
        <v>23.072500000000002</v>
      </c>
      <c r="R53" s="3">
        <v>9</v>
      </c>
      <c r="S53" s="8" t="str">
        <f>IF(J53 &lt;= 'Results for Word'!$EI$3, "Low Spender", IF(J53 &lt;= 'Results for Word'!$EI$4, "Medium Spender", "High Spender"))</f>
        <v>High Spender</v>
      </c>
    </row>
    <row r="54" spans="1:19" x14ac:dyDescent="0.3">
      <c r="A54" t="s">
        <v>197</v>
      </c>
      <c r="B54" t="s">
        <v>18</v>
      </c>
      <c r="C54" t="s">
        <v>19</v>
      </c>
      <c r="D54" t="s">
        <v>27</v>
      </c>
      <c r="E54" t="s">
        <v>31</v>
      </c>
      <c r="F54" t="s">
        <v>36</v>
      </c>
      <c r="G54">
        <v>63.69</v>
      </c>
      <c r="H54">
        <v>1</v>
      </c>
      <c r="I54" s="3">
        <v>3.1844999999999999</v>
      </c>
      <c r="J54" s="3">
        <v>66.874499999999998</v>
      </c>
      <c r="K54" s="1">
        <v>43521</v>
      </c>
      <c r="L54" s="17" t="str">
        <f t="shared" si="0"/>
        <v>Mon</v>
      </c>
      <c r="M54" s="5">
        <v>0.68125000000000002</v>
      </c>
      <c r="N54" t="s">
        <v>29</v>
      </c>
      <c r="O54" s="3">
        <v>63.69</v>
      </c>
      <c r="P54" s="3">
        <v>4.7619047620000003</v>
      </c>
      <c r="Q54" s="3">
        <v>3.1844999999999999</v>
      </c>
      <c r="R54" s="3">
        <v>6</v>
      </c>
      <c r="S54" s="8" t="str">
        <f>IF(J54 &lt;= 'Results for Word'!$EI$3, "Low Spender", IF(J54 &lt;= 'Results for Word'!$EI$4, "Medium Spender", "High Spender"))</f>
        <v>Low Spender</v>
      </c>
    </row>
    <row r="55" spans="1:19" x14ac:dyDescent="0.3">
      <c r="A55" t="s">
        <v>198</v>
      </c>
      <c r="B55" t="s">
        <v>18</v>
      </c>
      <c r="C55" t="s">
        <v>19</v>
      </c>
      <c r="D55" t="s">
        <v>27</v>
      </c>
      <c r="E55" t="s">
        <v>31</v>
      </c>
      <c r="F55" t="s">
        <v>44</v>
      </c>
      <c r="G55">
        <v>45.79</v>
      </c>
      <c r="H55">
        <v>7</v>
      </c>
      <c r="I55" s="3">
        <v>16.026499999999999</v>
      </c>
      <c r="J55" s="3">
        <v>336.55650000000003</v>
      </c>
      <c r="K55" s="1">
        <v>43537</v>
      </c>
      <c r="L55" s="17" t="str">
        <f t="shared" si="0"/>
        <v>Wed</v>
      </c>
      <c r="M55" s="5">
        <v>0.82222222222222219</v>
      </c>
      <c r="N55" t="s">
        <v>33</v>
      </c>
      <c r="O55" s="3">
        <v>320.52999999999997</v>
      </c>
      <c r="P55" s="3">
        <v>4.7619047620000003</v>
      </c>
      <c r="Q55" s="3">
        <v>16.026499999999999</v>
      </c>
      <c r="R55" s="3">
        <v>7</v>
      </c>
      <c r="S55" s="8" t="str">
        <f>IF(J55 &lt;= 'Results for Word'!$EI$3, "Low Spender", IF(J55 &lt;= 'Results for Word'!$EI$4, "Medium Spender", "High Spender"))</f>
        <v>Medium Spender</v>
      </c>
    </row>
    <row r="56" spans="1:19" x14ac:dyDescent="0.3">
      <c r="A56" t="s">
        <v>203</v>
      </c>
      <c r="B56" t="s">
        <v>18</v>
      </c>
      <c r="C56" t="s">
        <v>19</v>
      </c>
      <c r="D56" t="s">
        <v>27</v>
      </c>
      <c r="E56" t="s">
        <v>31</v>
      </c>
      <c r="F56" t="s">
        <v>46</v>
      </c>
      <c r="G56">
        <v>98.98</v>
      </c>
      <c r="H56">
        <v>10</v>
      </c>
      <c r="I56" s="3">
        <v>49.49</v>
      </c>
      <c r="J56" s="3">
        <v>1039.29</v>
      </c>
      <c r="K56" s="1">
        <v>43504</v>
      </c>
      <c r="L56" s="17" t="str">
        <f t="shared" si="0"/>
        <v>Fri</v>
      </c>
      <c r="M56" s="5">
        <v>0.68055555555555558</v>
      </c>
      <c r="N56" t="s">
        <v>33</v>
      </c>
      <c r="O56" s="3">
        <v>989.8</v>
      </c>
      <c r="P56" s="3">
        <v>4.7619047620000003</v>
      </c>
      <c r="Q56" s="3">
        <v>49.49</v>
      </c>
      <c r="R56" s="3">
        <v>8.6999999999999993</v>
      </c>
      <c r="S56" s="8" t="str">
        <f>IF(J56 &lt;= 'Results for Word'!$EI$3, "Low Spender", IF(J56 &lt;= 'Results for Word'!$EI$4, "Medium Spender", "High Spender"))</f>
        <v>High Spender</v>
      </c>
    </row>
    <row r="57" spans="1:19" x14ac:dyDescent="0.3">
      <c r="A57" t="s">
        <v>204</v>
      </c>
      <c r="B57" t="s">
        <v>18</v>
      </c>
      <c r="C57" t="s">
        <v>19</v>
      </c>
      <c r="D57" t="s">
        <v>27</v>
      </c>
      <c r="E57" t="s">
        <v>31</v>
      </c>
      <c r="F57" t="s">
        <v>44</v>
      </c>
      <c r="G57">
        <v>51.28</v>
      </c>
      <c r="H57">
        <v>6</v>
      </c>
      <c r="I57" s="3">
        <v>15.384</v>
      </c>
      <c r="J57" s="3">
        <v>323.06400000000002</v>
      </c>
      <c r="K57" s="1">
        <v>43484</v>
      </c>
      <c r="L57" s="17" t="str">
        <f t="shared" si="0"/>
        <v>Sat</v>
      </c>
      <c r="M57" s="5">
        <v>0.68819444444444444</v>
      </c>
      <c r="N57" t="s">
        <v>29</v>
      </c>
      <c r="O57" s="3">
        <v>307.68</v>
      </c>
      <c r="P57" s="3">
        <v>4.7619047620000003</v>
      </c>
      <c r="Q57" s="3">
        <v>15.384</v>
      </c>
      <c r="R57" s="3">
        <v>6.5</v>
      </c>
      <c r="S57" s="8" t="str">
        <f>IF(J57 &lt;= 'Results for Word'!$EI$3, "Low Spender", IF(J57 &lt;= 'Results for Word'!$EI$4, "Medium Spender", "High Spender"))</f>
        <v>Medium Spender</v>
      </c>
    </row>
    <row r="58" spans="1:19" x14ac:dyDescent="0.3">
      <c r="A58" t="s">
        <v>205</v>
      </c>
      <c r="B58" t="s">
        <v>18</v>
      </c>
      <c r="C58" t="s">
        <v>19</v>
      </c>
      <c r="D58" t="s">
        <v>20</v>
      </c>
      <c r="E58" t="s">
        <v>31</v>
      </c>
      <c r="F58" t="s">
        <v>36</v>
      </c>
      <c r="G58">
        <v>69.52</v>
      </c>
      <c r="H58">
        <v>7</v>
      </c>
      <c r="I58" s="3">
        <v>24.332000000000001</v>
      </c>
      <c r="J58" s="3">
        <v>510.97199999999998</v>
      </c>
      <c r="K58" s="1">
        <v>43497</v>
      </c>
      <c r="L58" s="17" t="str">
        <f t="shared" si="0"/>
        <v>Fri</v>
      </c>
      <c r="M58" s="5">
        <v>0.63194444444444442</v>
      </c>
      <c r="N58" t="s">
        <v>33</v>
      </c>
      <c r="O58" s="3">
        <v>486.64</v>
      </c>
      <c r="P58" s="3">
        <v>4.7619047620000003</v>
      </c>
      <c r="Q58" s="3">
        <v>24.332000000000001</v>
      </c>
      <c r="R58" s="3">
        <v>8.5</v>
      </c>
      <c r="S58" s="8" t="str">
        <f>IF(J58 &lt;= 'Results for Word'!$EI$3, "Low Spender", IF(J58 &lt;= 'Results for Word'!$EI$4, "Medium Spender", "High Spender"))</f>
        <v>High Spender</v>
      </c>
    </row>
    <row r="59" spans="1:19" x14ac:dyDescent="0.3">
      <c r="A59" t="s">
        <v>206</v>
      </c>
      <c r="B59" t="s">
        <v>18</v>
      </c>
      <c r="C59" t="s">
        <v>19</v>
      </c>
      <c r="D59" t="s">
        <v>27</v>
      </c>
      <c r="E59" t="s">
        <v>31</v>
      </c>
      <c r="F59" t="s">
        <v>22</v>
      </c>
      <c r="G59">
        <v>70.010000000000005</v>
      </c>
      <c r="H59">
        <v>5</v>
      </c>
      <c r="I59" s="3">
        <v>17.502500000000001</v>
      </c>
      <c r="J59" s="3">
        <v>367.55250000000001</v>
      </c>
      <c r="K59" s="1">
        <v>43468</v>
      </c>
      <c r="L59" s="17" t="str">
        <f t="shared" si="0"/>
        <v>Thu</v>
      </c>
      <c r="M59" s="5">
        <v>0.48333333333333334</v>
      </c>
      <c r="N59" t="s">
        <v>23</v>
      </c>
      <c r="O59" s="3">
        <v>350.05</v>
      </c>
      <c r="P59" s="3">
        <v>4.7619047620000003</v>
      </c>
      <c r="Q59" s="3">
        <v>17.502500000000001</v>
      </c>
      <c r="R59" s="3">
        <v>5.5</v>
      </c>
      <c r="S59" s="8" t="str">
        <f>IF(J59 &lt;= 'Results for Word'!$EI$3, "Low Spender", IF(J59 &lt;= 'Results for Word'!$EI$4, "Medium Spender", "High Spender"))</f>
        <v>Medium Spender</v>
      </c>
    </row>
    <row r="60" spans="1:19" x14ac:dyDescent="0.3">
      <c r="A60" t="s">
        <v>211</v>
      </c>
      <c r="B60" t="s">
        <v>18</v>
      </c>
      <c r="C60" t="s">
        <v>19</v>
      </c>
      <c r="D60" t="s">
        <v>20</v>
      </c>
      <c r="E60" t="s">
        <v>31</v>
      </c>
      <c r="F60" t="s">
        <v>32</v>
      </c>
      <c r="G60">
        <v>33.840000000000003</v>
      </c>
      <c r="H60">
        <v>9</v>
      </c>
      <c r="I60" s="3">
        <v>15.228</v>
      </c>
      <c r="J60" s="3">
        <v>319.78800000000001</v>
      </c>
      <c r="K60" s="1">
        <v>43545</v>
      </c>
      <c r="L60" s="17" t="str">
        <f t="shared" si="0"/>
        <v>Thu</v>
      </c>
      <c r="M60" s="5">
        <v>0.68125000000000002</v>
      </c>
      <c r="N60" t="s">
        <v>23</v>
      </c>
      <c r="O60" s="3">
        <v>304.56</v>
      </c>
      <c r="P60" s="3">
        <v>4.7619047620000003</v>
      </c>
      <c r="Q60" s="3">
        <v>15.228</v>
      </c>
      <c r="R60" s="3">
        <v>8.8000000000000007</v>
      </c>
      <c r="S60" s="8" t="str">
        <f>IF(J60 &lt;= 'Results for Word'!$EI$3, "Low Spender", IF(J60 &lt;= 'Results for Word'!$EI$4, "Medium Spender", "High Spender"))</f>
        <v>Medium Spender</v>
      </c>
    </row>
    <row r="61" spans="1:19" x14ac:dyDescent="0.3">
      <c r="A61" t="s">
        <v>212</v>
      </c>
      <c r="B61" t="s">
        <v>18</v>
      </c>
      <c r="C61" t="s">
        <v>19</v>
      </c>
      <c r="D61" t="s">
        <v>20</v>
      </c>
      <c r="E61" t="s">
        <v>31</v>
      </c>
      <c r="F61" t="s">
        <v>44</v>
      </c>
      <c r="G61">
        <v>22.17</v>
      </c>
      <c r="H61">
        <v>8</v>
      </c>
      <c r="I61" s="3">
        <v>8.8680000000000003</v>
      </c>
      <c r="J61" s="3">
        <v>186.22800000000001</v>
      </c>
      <c r="K61" s="1">
        <v>43527</v>
      </c>
      <c r="L61" s="17" t="str">
        <f t="shared" si="0"/>
        <v>Sun</v>
      </c>
      <c r="M61" s="5">
        <v>0.70902777777777781</v>
      </c>
      <c r="N61" t="s">
        <v>33</v>
      </c>
      <c r="O61" s="3">
        <v>177.36</v>
      </c>
      <c r="P61" s="3">
        <v>4.7619047620000003</v>
      </c>
      <c r="Q61" s="3">
        <v>8.8680000000000003</v>
      </c>
      <c r="R61" s="3">
        <v>9.6</v>
      </c>
      <c r="S61" s="8" t="str">
        <f>IF(J61 &lt;= 'Results for Word'!$EI$3, "Low Spender", IF(J61 &lt;= 'Results for Word'!$EI$4, "Medium Spender", "High Spender"))</f>
        <v>Medium Spender</v>
      </c>
    </row>
    <row r="62" spans="1:19" x14ac:dyDescent="0.3">
      <c r="A62" t="s">
        <v>214</v>
      </c>
      <c r="B62" t="s">
        <v>18</v>
      </c>
      <c r="C62" t="s">
        <v>19</v>
      </c>
      <c r="D62" t="s">
        <v>27</v>
      </c>
      <c r="E62" t="s">
        <v>31</v>
      </c>
      <c r="F62" t="s">
        <v>44</v>
      </c>
      <c r="G62">
        <v>73.88</v>
      </c>
      <c r="H62">
        <v>6</v>
      </c>
      <c r="I62" s="3">
        <v>22.164000000000001</v>
      </c>
      <c r="J62" s="3">
        <v>465.44400000000002</v>
      </c>
      <c r="K62" s="1">
        <v>43547</v>
      </c>
      <c r="L62" s="17" t="str">
        <f t="shared" si="0"/>
        <v>Sat</v>
      </c>
      <c r="M62" s="5">
        <v>0.80277777777777781</v>
      </c>
      <c r="N62" t="s">
        <v>23</v>
      </c>
      <c r="O62" s="3">
        <v>443.28</v>
      </c>
      <c r="P62" s="3">
        <v>4.7619047620000003</v>
      </c>
      <c r="Q62" s="3">
        <v>22.164000000000001</v>
      </c>
      <c r="R62" s="3">
        <v>4.4000000000000004</v>
      </c>
      <c r="S62" s="8" t="str">
        <f>IF(J62 &lt;= 'Results for Word'!$EI$3, "Low Spender", IF(J62 &lt;= 'Results for Word'!$EI$4, "Medium Spender", "High Spender"))</f>
        <v>High Spender</v>
      </c>
    </row>
    <row r="63" spans="1:19" x14ac:dyDescent="0.3">
      <c r="A63" t="s">
        <v>218</v>
      </c>
      <c r="B63" t="s">
        <v>18</v>
      </c>
      <c r="C63" t="s">
        <v>19</v>
      </c>
      <c r="D63" t="s">
        <v>20</v>
      </c>
      <c r="E63" t="s">
        <v>31</v>
      </c>
      <c r="F63" t="s">
        <v>36</v>
      </c>
      <c r="G63">
        <v>15.5</v>
      </c>
      <c r="H63">
        <v>10</v>
      </c>
      <c r="I63" s="3">
        <v>7.75</v>
      </c>
      <c r="J63" s="3">
        <v>162.75</v>
      </c>
      <c r="K63" s="1">
        <v>43547</v>
      </c>
      <c r="L63" s="17" t="str">
        <f t="shared" si="0"/>
        <v>Sat</v>
      </c>
      <c r="M63" s="5">
        <v>0.4548611111111111</v>
      </c>
      <c r="N63" t="s">
        <v>23</v>
      </c>
      <c r="O63" s="3">
        <v>155</v>
      </c>
      <c r="P63" s="3">
        <v>4.7619047620000003</v>
      </c>
      <c r="Q63" s="3">
        <v>7.75</v>
      </c>
      <c r="R63" s="3">
        <v>8</v>
      </c>
      <c r="S63" s="8" t="str">
        <f>IF(J63 &lt;= 'Results for Word'!$EI$3, "Low Spender", IF(J63 &lt;= 'Results for Word'!$EI$4, "Medium Spender", "High Spender"))</f>
        <v>Low Spender</v>
      </c>
    </row>
    <row r="64" spans="1:19" x14ac:dyDescent="0.3">
      <c r="A64" t="s">
        <v>220</v>
      </c>
      <c r="B64" t="s">
        <v>18</v>
      </c>
      <c r="C64" t="s">
        <v>19</v>
      </c>
      <c r="D64" t="s">
        <v>27</v>
      </c>
      <c r="E64" t="s">
        <v>21</v>
      </c>
      <c r="F64" t="s">
        <v>36</v>
      </c>
      <c r="G64">
        <v>12.34</v>
      </c>
      <c r="H64">
        <v>7</v>
      </c>
      <c r="I64" s="3">
        <v>4.319</v>
      </c>
      <c r="J64" s="3">
        <v>90.698999999999998</v>
      </c>
      <c r="K64" s="1">
        <v>43528</v>
      </c>
      <c r="L64" s="17" t="str">
        <f t="shared" si="0"/>
        <v>Mon</v>
      </c>
      <c r="M64" s="5">
        <v>0.47152777777777777</v>
      </c>
      <c r="N64" t="s">
        <v>33</v>
      </c>
      <c r="O64" s="3">
        <v>86.38</v>
      </c>
      <c r="P64" s="3">
        <v>4.7619047620000003</v>
      </c>
      <c r="Q64" s="3">
        <v>4.319</v>
      </c>
      <c r="R64" s="3">
        <v>6.7</v>
      </c>
      <c r="S64" s="8" t="str">
        <f>IF(J64 &lt;= 'Results for Word'!$EI$3, "Low Spender", IF(J64 &lt;= 'Results for Word'!$EI$4, "Medium Spender", "High Spender"))</f>
        <v>Low Spender</v>
      </c>
    </row>
    <row r="65" spans="1:19" x14ac:dyDescent="0.3">
      <c r="A65" t="s">
        <v>224</v>
      </c>
      <c r="B65" t="s">
        <v>18</v>
      </c>
      <c r="C65" t="s">
        <v>19</v>
      </c>
      <c r="D65" t="s">
        <v>27</v>
      </c>
      <c r="E65" t="s">
        <v>31</v>
      </c>
      <c r="F65" t="s">
        <v>32</v>
      </c>
      <c r="G65">
        <v>74.069999999999993</v>
      </c>
      <c r="H65">
        <v>1</v>
      </c>
      <c r="I65" s="3">
        <v>3.7035</v>
      </c>
      <c r="J65" s="3">
        <v>77.773499999999999</v>
      </c>
      <c r="K65" s="1">
        <v>43506</v>
      </c>
      <c r="L65" s="17" t="str">
        <f t="shared" si="0"/>
        <v>Sun</v>
      </c>
      <c r="M65" s="5">
        <v>0.53472222222222221</v>
      </c>
      <c r="N65" t="s">
        <v>23</v>
      </c>
      <c r="O65" s="3">
        <v>74.069999999999993</v>
      </c>
      <c r="P65" s="3">
        <v>4.7619047620000003</v>
      </c>
      <c r="Q65" s="3">
        <v>3.7035</v>
      </c>
      <c r="R65" s="3">
        <v>9.9</v>
      </c>
      <c r="S65" s="8" t="str">
        <f>IF(J65 &lt;= 'Results for Word'!$EI$3, "Low Spender", IF(J65 &lt;= 'Results for Word'!$EI$4, "Medium Spender", "High Spender"))</f>
        <v>Low Spender</v>
      </c>
    </row>
    <row r="66" spans="1:19" x14ac:dyDescent="0.3">
      <c r="A66" t="s">
        <v>230</v>
      </c>
      <c r="B66" t="s">
        <v>18</v>
      </c>
      <c r="C66" t="s">
        <v>19</v>
      </c>
      <c r="D66" t="s">
        <v>27</v>
      </c>
      <c r="E66" t="s">
        <v>31</v>
      </c>
      <c r="F66" t="s">
        <v>28</v>
      </c>
      <c r="G66">
        <v>32.71</v>
      </c>
      <c r="H66">
        <v>5</v>
      </c>
      <c r="I66" s="3">
        <v>8.1775000000000002</v>
      </c>
      <c r="J66" s="3">
        <v>171.72749999999999</v>
      </c>
      <c r="K66" s="1">
        <v>43543</v>
      </c>
      <c r="L66" s="17" t="str">
        <f t="shared" si="0"/>
        <v>Tue</v>
      </c>
      <c r="M66" s="5">
        <v>0.47916666666666669</v>
      </c>
      <c r="N66" t="s">
        <v>33</v>
      </c>
      <c r="O66" s="3">
        <v>163.55000000000001</v>
      </c>
      <c r="P66" s="3">
        <v>4.7619047620000003</v>
      </c>
      <c r="Q66" s="3">
        <v>8.1775000000000002</v>
      </c>
      <c r="R66" s="3">
        <v>9.9</v>
      </c>
      <c r="S66" s="8" t="str">
        <f>IF(J66 &lt;= 'Results for Word'!$EI$3, "Low Spender", IF(J66 &lt;= 'Results for Word'!$EI$4, "Medium Spender", "High Spender"))</f>
        <v>Medium Spender</v>
      </c>
    </row>
    <row r="67" spans="1:19" x14ac:dyDescent="0.3">
      <c r="A67" t="s">
        <v>233</v>
      </c>
      <c r="B67" t="s">
        <v>18</v>
      </c>
      <c r="C67" t="s">
        <v>19</v>
      </c>
      <c r="D67" t="s">
        <v>27</v>
      </c>
      <c r="E67" t="s">
        <v>21</v>
      </c>
      <c r="F67" t="s">
        <v>32</v>
      </c>
      <c r="G67">
        <v>25.29</v>
      </c>
      <c r="H67">
        <v>1</v>
      </c>
      <c r="I67" s="3">
        <v>1.2645</v>
      </c>
      <c r="J67" s="3">
        <v>26.554500000000001</v>
      </c>
      <c r="K67" s="1">
        <v>43547</v>
      </c>
      <c r="L67" s="17" t="str">
        <f t="shared" ref="L67:L130" si="1">TEXT(K67, "ddd")</f>
        <v>Sat</v>
      </c>
      <c r="M67" s="5">
        <v>0.42569444444444443</v>
      </c>
      <c r="N67" t="s">
        <v>23</v>
      </c>
      <c r="O67" s="3">
        <v>25.29</v>
      </c>
      <c r="P67" s="3">
        <v>4.7619047620000003</v>
      </c>
      <c r="Q67" s="3">
        <v>1.2645</v>
      </c>
      <c r="R67" s="3">
        <v>6.1</v>
      </c>
      <c r="S67" s="8" t="str">
        <f>IF(J67 &lt;= 'Results for Word'!$EI$3, "Low Spender", IF(J67 &lt;= 'Results for Word'!$EI$4, "Medium Spender", "High Spender"))</f>
        <v>Low Spender</v>
      </c>
    </row>
    <row r="68" spans="1:19" x14ac:dyDescent="0.3">
      <c r="A68" t="s">
        <v>241</v>
      </c>
      <c r="B68" t="s">
        <v>18</v>
      </c>
      <c r="C68" t="s">
        <v>19</v>
      </c>
      <c r="D68" t="s">
        <v>27</v>
      </c>
      <c r="E68" t="s">
        <v>21</v>
      </c>
      <c r="F68" t="s">
        <v>22</v>
      </c>
      <c r="G68">
        <v>23.03</v>
      </c>
      <c r="H68">
        <v>9</v>
      </c>
      <c r="I68" s="3">
        <v>10.3635</v>
      </c>
      <c r="J68" s="3">
        <v>217.6335</v>
      </c>
      <c r="K68" s="1">
        <v>43468</v>
      </c>
      <c r="L68" s="17" t="str">
        <f t="shared" si="1"/>
        <v>Thu</v>
      </c>
      <c r="M68" s="5">
        <v>0.50138888888888888</v>
      </c>
      <c r="N68" t="s">
        <v>23</v>
      </c>
      <c r="O68" s="3">
        <v>207.27</v>
      </c>
      <c r="P68" s="3">
        <v>4.7619047620000003</v>
      </c>
      <c r="Q68" s="3">
        <v>10.3635</v>
      </c>
      <c r="R68" s="3">
        <v>7.9</v>
      </c>
      <c r="S68" s="8" t="str">
        <f>IF(J68 &lt;= 'Results for Word'!$EI$3, "Low Spender", IF(J68 &lt;= 'Results for Word'!$EI$4, "Medium Spender", "High Spender"))</f>
        <v>Medium Spender</v>
      </c>
    </row>
    <row r="69" spans="1:19" x14ac:dyDescent="0.3">
      <c r="A69" t="s">
        <v>246</v>
      </c>
      <c r="B69" t="s">
        <v>18</v>
      </c>
      <c r="C69" t="s">
        <v>19</v>
      </c>
      <c r="D69" t="s">
        <v>27</v>
      </c>
      <c r="E69" t="s">
        <v>31</v>
      </c>
      <c r="F69" t="s">
        <v>28</v>
      </c>
      <c r="G69">
        <v>26.23</v>
      </c>
      <c r="H69">
        <v>9</v>
      </c>
      <c r="I69" s="3">
        <v>11.8035</v>
      </c>
      <c r="J69" s="3">
        <v>247.87350000000001</v>
      </c>
      <c r="K69" s="1">
        <v>43490</v>
      </c>
      <c r="L69" s="17" t="str">
        <f t="shared" si="1"/>
        <v>Fri</v>
      </c>
      <c r="M69" s="5">
        <v>0.85</v>
      </c>
      <c r="N69" t="s">
        <v>23</v>
      </c>
      <c r="O69" s="3">
        <v>236.07</v>
      </c>
      <c r="P69" s="3">
        <v>4.7619047620000003</v>
      </c>
      <c r="Q69" s="3">
        <v>11.8035</v>
      </c>
      <c r="R69" s="3">
        <v>5.9</v>
      </c>
      <c r="S69" s="8" t="str">
        <f>IF(J69 &lt;= 'Results for Word'!$EI$3, "Low Spender", IF(J69 &lt;= 'Results for Word'!$EI$4, "Medium Spender", "High Spender"))</f>
        <v>Medium Spender</v>
      </c>
    </row>
    <row r="70" spans="1:19" x14ac:dyDescent="0.3">
      <c r="A70" t="s">
        <v>251</v>
      </c>
      <c r="B70" t="s">
        <v>18</v>
      </c>
      <c r="C70" t="s">
        <v>19</v>
      </c>
      <c r="D70" t="s">
        <v>27</v>
      </c>
      <c r="E70" t="s">
        <v>31</v>
      </c>
      <c r="F70" t="s">
        <v>32</v>
      </c>
      <c r="G70">
        <v>18.28</v>
      </c>
      <c r="H70">
        <v>1</v>
      </c>
      <c r="I70" s="3">
        <v>0.91400000000000003</v>
      </c>
      <c r="J70" s="3">
        <v>19.193999999999999</v>
      </c>
      <c r="K70" s="1">
        <v>43546</v>
      </c>
      <c r="L70" s="17" t="str">
        <f t="shared" si="1"/>
        <v>Fri</v>
      </c>
      <c r="M70" s="5">
        <v>0.62847222222222221</v>
      </c>
      <c r="N70" t="s">
        <v>33</v>
      </c>
      <c r="O70" s="3">
        <v>18.28</v>
      </c>
      <c r="P70" s="3">
        <v>4.7619047620000003</v>
      </c>
      <c r="Q70" s="3">
        <v>0.91400000000000003</v>
      </c>
      <c r="R70" s="3">
        <v>8.3000000000000007</v>
      </c>
      <c r="S70" s="8" t="str">
        <f>IF(J70 &lt;= 'Results for Word'!$EI$3, "Low Spender", IF(J70 &lt;= 'Results for Word'!$EI$4, "Medium Spender", "High Spender"))</f>
        <v>Low Spender</v>
      </c>
    </row>
    <row r="71" spans="1:19" x14ac:dyDescent="0.3">
      <c r="A71" t="s">
        <v>253</v>
      </c>
      <c r="B71" t="s">
        <v>18</v>
      </c>
      <c r="C71" t="s">
        <v>19</v>
      </c>
      <c r="D71" t="s">
        <v>20</v>
      </c>
      <c r="E71" t="s">
        <v>21</v>
      </c>
      <c r="F71" t="s">
        <v>28</v>
      </c>
      <c r="G71">
        <v>94.64</v>
      </c>
      <c r="H71">
        <v>3</v>
      </c>
      <c r="I71" s="3">
        <v>14.196</v>
      </c>
      <c r="J71" s="3">
        <v>298.11599999999999</v>
      </c>
      <c r="K71" s="1">
        <v>43517</v>
      </c>
      <c r="L71" s="17" t="str">
        <f t="shared" si="1"/>
        <v>Thu</v>
      </c>
      <c r="M71" s="5">
        <v>0.70486111111111116</v>
      </c>
      <c r="N71" t="s">
        <v>29</v>
      </c>
      <c r="O71" s="3">
        <v>283.92</v>
      </c>
      <c r="P71" s="3">
        <v>4.7619047620000003</v>
      </c>
      <c r="Q71" s="3">
        <v>14.196</v>
      </c>
      <c r="R71" s="3">
        <v>5.5</v>
      </c>
      <c r="S71" s="8" t="str">
        <f>IF(J71 &lt;= 'Results for Word'!$EI$3, "Low Spender", IF(J71 &lt;= 'Results for Word'!$EI$4, "Medium Spender", "High Spender"))</f>
        <v>Medium Spender</v>
      </c>
    </row>
    <row r="72" spans="1:19" x14ac:dyDescent="0.3">
      <c r="A72" t="s">
        <v>260</v>
      </c>
      <c r="B72" t="s">
        <v>18</v>
      </c>
      <c r="C72" t="s">
        <v>19</v>
      </c>
      <c r="D72" t="s">
        <v>27</v>
      </c>
      <c r="E72" t="s">
        <v>31</v>
      </c>
      <c r="F72" t="s">
        <v>44</v>
      </c>
      <c r="G72">
        <v>43.25</v>
      </c>
      <c r="H72">
        <v>2</v>
      </c>
      <c r="I72" s="3">
        <v>4.3250000000000002</v>
      </c>
      <c r="J72" s="3">
        <v>90.825000000000003</v>
      </c>
      <c r="K72" s="1">
        <v>43544</v>
      </c>
      <c r="L72" s="17" t="str">
        <f t="shared" si="1"/>
        <v>Wed</v>
      </c>
      <c r="M72" s="5">
        <v>0.66388888888888886</v>
      </c>
      <c r="N72" t="s">
        <v>29</v>
      </c>
      <c r="O72" s="3">
        <v>86.5</v>
      </c>
      <c r="P72" s="3">
        <v>4.7619047620000003</v>
      </c>
      <c r="Q72" s="3">
        <v>4.3250000000000002</v>
      </c>
      <c r="R72" s="3">
        <v>6.2</v>
      </c>
      <c r="S72" s="8" t="str">
        <f>IF(J72 &lt;= 'Results for Word'!$EI$3, "Low Spender", IF(J72 &lt;= 'Results for Word'!$EI$4, "Medium Spender", "High Spender"))</f>
        <v>Low Spender</v>
      </c>
    </row>
    <row r="73" spans="1:19" x14ac:dyDescent="0.3">
      <c r="A73" t="s">
        <v>265</v>
      </c>
      <c r="B73" t="s">
        <v>18</v>
      </c>
      <c r="C73" t="s">
        <v>19</v>
      </c>
      <c r="D73" t="s">
        <v>27</v>
      </c>
      <c r="E73" t="s">
        <v>21</v>
      </c>
      <c r="F73" t="s">
        <v>32</v>
      </c>
      <c r="G73">
        <v>63.42</v>
      </c>
      <c r="H73">
        <v>8</v>
      </c>
      <c r="I73" s="3">
        <v>25.367999999999999</v>
      </c>
      <c r="J73" s="3">
        <v>532.72799999999995</v>
      </c>
      <c r="K73" s="1">
        <v>43535</v>
      </c>
      <c r="L73" s="17" t="str">
        <f t="shared" si="1"/>
        <v>Mon</v>
      </c>
      <c r="M73" s="5">
        <v>0.53819444444444442</v>
      </c>
      <c r="N73" t="s">
        <v>23</v>
      </c>
      <c r="O73" s="3">
        <v>507.36</v>
      </c>
      <c r="P73" s="3">
        <v>4.7619047620000003</v>
      </c>
      <c r="Q73" s="3">
        <v>25.367999999999999</v>
      </c>
      <c r="R73" s="3">
        <v>7.4</v>
      </c>
      <c r="S73" s="8" t="str">
        <f>IF(J73 &lt;= 'Results for Word'!$EI$3, "Low Spender", IF(J73 &lt;= 'Results for Word'!$EI$4, "Medium Spender", "High Spender"))</f>
        <v>High Spender</v>
      </c>
    </row>
    <row r="74" spans="1:19" x14ac:dyDescent="0.3">
      <c r="A74" t="s">
        <v>270</v>
      </c>
      <c r="B74" t="s">
        <v>18</v>
      </c>
      <c r="C74" t="s">
        <v>19</v>
      </c>
      <c r="D74" t="s">
        <v>20</v>
      </c>
      <c r="E74" t="s">
        <v>31</v>
      </c>
      <c r="F74" t="s">
        <v>22</v>
      </c>
      <c r="G74">
        <v>51.94</v>
      </c>
      <c r="H74">
        <v>10</v>
      </c>
      <c r="I74" s="3">
        <v>25.97</v>
      </c>
      <c r="J74" s="3">
        <v>545.37</v>
      </c>
      <c r="K74" s="1">
        <v>43533</v>
      </c>
      <c r="L74" s="17" t="str">
        <f t="shared" si="1"/>
        <v>Sat</v>
      </c>
      <c r="M74" s="5">
        <v>0.76666666666666672</v>
      </c>
      <c r="N74" t="s">
        <v>23</v>
      </c>
      <c r="O74" s="3">
        <v>519.4</v>
      </c>
      <c r="P74" s="3">
        <v>4.7619047620000003</v>
      </c>
      <c r="Q74" s="3">
        <v>25.97</v>
      </c>
      <c r="R74" s="3">
        <v>6.5</v>
      </c>
      <c r="S74" s="8" t="str">
        <f>IF(J74 &lt;= 'Results for Word'!$EI$3, "Low Spender", IF(J74 &lt;= 'Results for Word'!$EI$4, "Medium Spender", "High Spender"))</f>
        <v>High Spender</v>
      </c>
    </row>
    <row r="75" spans="1:19" x14ac:dyDescent="0.3">
      <c r="A75" t="s">
        <v>271</v>
      </c>
      <c r="B75" t="s">
        <v>18</v>
      </c>
      <c r="C75" t="s">
        <v>19</v>
      </c>
      <c r="D75" t="s">
        <v>27</v>
      </c>
      <c r="E75" t="s">
        <v>21</v>
      </c>
      <c r="F75" t="s">
        <v>36</v>
      </c>
      <c r="G75">
        <v>93.14</v>
      </c>
      <c r="H75">
        <v>2</v>
      </c>
      <c r="I75" s="3">
        <v>9.3140000000000001</v>
      </c>
      <c r="J75" s="3">
        <v>195.59399999999999</v>
      </c>
      <c r="K75" s="1">
        <v>43485</v>
      </c>
      <c r="L75" s="17" t="str">
        <f t="shared" si="1"/>
        <v>Sun</v>
      </c>
      <c r="M75" s="5">
        <v>0.75624999999999998</v>
      </c>
      <c r="N75" t="s">
        <v>23</v>
      </c>
      <c r="O75" s="3">
        <v>186.28</v>
      </c>
      <c r="P75" s="3">
        <v>4.7619047620000003</v>
      </c>
      <c r="Q75" s="3">
        <v>9.3140000000000001</v>
      </c>
      <c r="R75" s="3">
        <v>4.0999999999999996</v>
      </c>
      <c r="S75" s="8" t="str">
        <f>IF(J75 &lt;= 'Results for Word'!$EI$3, "Low Spender", IF(J75 &lt;= 'Results for Word'!$EI$4, "Medium Spender", "High Spender"))</f>
        <v>Medium Spender</v>
      </c>
    </row>
    <row r="76" spans="1:19" x14ac:dyDescent="0.3">
      <c r="A76" t="s">
        <v>275</v>
      </c>
      <c r="B76" t="s">
        <v>18</v>
      </c>
      <c r="C76" t="s">
        <v>19</v>
      </c>
      <c r="D76" t="s">
        <v>27</v>
      </c>
      <c r="E76" t="s">
        <v>31</v>
      </c>
      <c r="F76" t="s">
        <v>46</v>
      </c>
      <c r="G76">
        <v>89.69</v>
      </c>
      <c r="H76">
        <v>1</v>
      </c>
      <c r="I76" s="3">
        <v>4.4844999999999997</v>
      </c>
      <c r="J76" s="3">
        <v>94.174499999999995</v>
      </c>
      <c r="K76" s="1">
        <v>43476</v>
      </c>
      <c r="L76" s="17" t="str">
        <f t="shared" si="1"/>
        <v>Fri</v>
      </c>
      <c r="M76" s="5">
        <v>0.47222222222222221</v>
      </c>
      <c r="N76" t="s">
        <v>23</v>
      </c>
      <c r="O76" s="3">
        <v>89.69</v>
      </c>
      <c r="P76" s="3">
        <v>4.7619047620000003</v>
      </c>
      <c r="Q76" s="3">
        <v>4.4844999999999997</v>
      </c>
      <c r="R76" s="3">
        <v>4.9000000000000004</v>
      </c>
      <c r="S76" s="8" t="str">
        <f>IF(J76 &lt;= 'Results for Word'!$EI$3, "Low Spender", IF(J76 &lt;= 'Results for Word'!$EI$4, "Medium Spender", "High Spender"))</f>
        <v>Low Spender</v>
      </c>
    </row>
    <row r="77" spans="1:19" x14ac:dyDescent="0.3">
      <c r="A77" t="s">
        <v>276</v>
      </c>
      <c r="B77" t="s">
        <v>18</v>
      </c>
      <c r="C77" t="s">
        <v>19</v>
      </c>
      <c r="D77" t="s">
        <v>27</v>
      </c>
      <c r="E77" t="s">
        <v>31</v>
      </c>
      <c r="F77" t="s">
        <v>44</v>
      </c>
      <c r="G77">
        <v>24.94</v>
      </c>
      <c r="H77">
        <v>9</v>
      </c>
      <c r="I77" s="3">
        <v>11.223000000000001</v>
      </c>
      <c r="J77" s="3">
        <v>235.68299999999999</v>
      </c>
      <c r="K77" s="1">
        <v>43476</v>
      </c>
      <c r="L77" s="17" t="str">
        <f t="shared" si="1"/>
        <v>Fri</v>
      </c>
      <c r="M77" s="5">
        <v>0.7006944444444444</v>
      </c>
      <c r="N77" t="s">
        <v>33</v>
      </c>
      <c r="O77" s="3">
        <v>224.46</v>
      </c>
      <c r="P77" s="3">
        <v>4.7619047620000003</v>
      </c>
      <c r="Q77" s="3">
        <v>11.223000000000001</v>
      </c>
      <c r="R77" s="3">
        <v>5.6</v>
      </c>
      <c r="S77" s="8" t="str">
        <f>IF(J77 &lt;= 'Results for Word'!$EI$3, "Low Spender", IF(J77 &lt;= 'Results for Word'!$EI$4, "Medium Spender", "High Spender"))</f>
        <v>Medium Spender</v>
      </c>
    </row>
    <row r="78" spans="1:19" x14ac:dyDescent="0.3">
      <c r="A78" t="s">
        <v>277</v>
      </c>
      <c r="B78" t="s">
        <v>18</v>
      </c>
      <c r="C78" t="s">
        <v>19</v>
      </c>
      <c r="D78" t="s">
        <v>27</v>
      </c>
      <c r="E78" t="s">
        <v>31</v>
      </c>
      <c r="F78" t="s">
        <v>22</v>
      </c>
      <c r="G78">
        <v>59.77</v>
      </c>
      <c r="H78">
        <v>2</v>
      </c>
      <c r="I78" s="3">
        <v>5.9770000000000003</v>
      </c>
      <c r="J78" s="3">
        <v>125.517</v>
      </c>
      <c r="K78" s="1">
        <v>43535</v>
      </c>
      <c r="L78" s="17" t="str">
        <f t="shared" si="1"/>
        <v>Mon</v>
      </c>
      <c r="M78" s="5">
        <v>0.50069444444444444</v>
      </c>
      <c r="N78" t="s">
        <v>33</v>
      </c>
      <c r="O78" s="3">
        <v>119.54</v>
      </c>
      <c r="P78" s="3">
        <v>4.7619047620000003</v>
      </c>
      <c r="Q78" s="3">
        <v>5.9770000000000003</v>
      </c>
      <c r="R78" s="3">
        <v>5.8</v>
      </c>
      <c r="S78" s="8" t="str">
        <f>IF(J78 &lt;= 'Results for Word'!$EI$3, "Low Spender", IF(J78 &lt;= 'Results for Word'!$EI$4, "Medium Spender", "High Spender"))</f>
        <v>Low Spender</v>
      </c>
    </row>
    <row r="79" spans="1:19" x14ac:dyDescent="0.3">
      <c r="A79" t="s">
        <v>279</v>
      </c>
      <c r="B79" t="s">
        <v>18</v>
      </c>
      <c r="C79" t="s">
        <v>19</v>
      </c>
      <c r="D79" t="s">
        <v>20</v>
      </c>
      <c r="E79" t="s">
        <v>31</v>
      </c>
      <c r="F79" t="s">
        <v>32</v>
      </c>
      <c r="G79">
        <v>62.65</v>
      </c>
      <c r="H79">
        <v>4</v>
      </c>
      <c r="I79" s="3">
        <v>12.53</v>
      </c>
      <c r="J79" s="3">
        <v>263.13</v>
      </c>
      <c r="K79" s="1">
        <v>43470</v>
      </c>
      <c r="L79" s="17" t="str">
        <f t="shared" si="1"/>
        <v>Sat</v>
      </c>
      <c r="M79" s="5">
        <v>0.47569444444444442</v>
      </c>
      <c r="N79" t="s">
        <v>29</v>
      </c>
      <c r="O79" s="3">
        <v>250.6</v>
      </c>
      <c r="P79" s="3">
        <v>4.7619047620000003</v>
      </c>
      <c r="Q79" s="3">
        <v>12.53</v>
      </c>
      <c r="R79" s="3">
        <v>4.2</v>
      </c>
      <c r="S79" s="8" t="str">
        <f>IF(J79 &lt;= 'Results for Word'!$EI$3, "Low Spender", IF(J79 &lt;= 'Results for Word'!$EI$4, "Medium Spender", "High Spender"))</f>
        <v>Medium Spender</v>
      </c>
    </row>
    <row r="80" spans="1:19" x14ac:dyDescent="0.3">
      <c r="A80" t="s">
        <v>281</v>
      </c>
      <c r="B80" t="s">
        <v>18</v>
      </c>
      <c r="C80" t="s">
        <v>19</v>
      </c>
      <c r="D80" t="s">
        <v>20</v>
      </c>
      <c r="E80" t="s">
        <v>31</v>
      </c>
      <c r="F80" t="s">
        <v>32</v>
      </c>
      <c r="G80">
        <v>47.59</v>
      </c>
      <c r="H80">
        <v>8</v>
      </c>
      <c r="I80" s="3">
        <v>19.036000000000001</v>
      </c>
      <c r="J80" s="3">
        <v>399.75599999999997</v>
      </c>
      <c r="K80" s="1">
        <v>43466</v>
      </c>
      <c r="L80" s="17" t="str">
        <f t="shared" si="1"/>
        <v>Tue</v>
      </c>
      <c r="M80" s="5">
        <v>0.61597222222222225</v>
      </c>
      <c r="N80" t="s">
        <v>29</v>
      </c>
      <c r="O80" s="3">
        <v>380.72</v>
      </c>
      <c r="P80" s="3">
        <v>4.7619047620000003</v>
      </c>
      <c r="Q80" s="3">
        <v>19.036000000000001</v>
      </c>
      <c r="R80" s="3">
        <v>5.7</v>
      </c>
      <c r="S80" s="8" t="str">
        <f>IF(J80 &lt;= 'Results for Word'!$EI$3, "Low Spender", IF(J80 &lt;= 'Results for Word'!$EI$4, "Medium Spender", "High Spender"))</f>
        <v>High Spender</v>
      </c>
    </row>
    <row r="81" spans="1:19" x14ac:dyDescent="0.3">
      <c r="A81" t="s">
        <v>283</v>
      </c>
      <c r="B81" t="s">
        <v>18</v>
      </c>
      <c r="C81" t="s">
        <v>19</v>
      </c>
      <c r="D81" t="s">
        <v>20</v>
      </c>
      <c r="E81" t="s">
        <v>31</v>
      </c>
      <c r="F81" t="s">
        <v>46</v>
      </c>
      <c r="G81">
        <v>17.940000000000001</v>
      </c>
      <c r="H81">
        <v>5</v>
      </c>
      <c r="I81" s="3">
        <v>4.4850000000000003</v>
      </c>
      <c r="J81" s="3">
        <v>94.185000000000002</v>
      </c>
      <c r="K81" s="1">
        <v>43488</v>
      </c>
      <c r="L81" s="17" t="str">
        <f t="shared" si="1"/>
        <v>Wed</v>
      </c>
      <c r="M81" s="5">
        <v>0.58611111111111114</v>
      </c>
      <c r="N81" t="s">
        <v>23</v>
      </c>
      <c r="O81" s="3">
        <v>89.7</v>
      </c>
      <c r="P81" s="3">
        <v>4.7619047620000003</v>
      </c>
      <c r="Q81" s="3">
        <v>4.4850000000000003</v>
      </c>
      <c r="R81" s="3">
        <v>6.8</v>
      </c>
      <c r="S81" s="8" t="str">
        <f>IF(J81 &lt;= 'Results for Word'!$EI$3, "Low Spender", IF(J81 &lt;= 'Results for Word'!$EI$4, "Medium Spender", "High Spender"))</f>
        <v>Low Spender</v>
      </c>
    </row>
    <row r="82" spans="1:19" x14ac:dyDescent="0.3">
      <c r="A82" t="s">
        <v>284</v>
      </c>
      <c r="B82" t="s">
        <v>18</v>
      </c>
      <c r="C82" t="s">
        <v>19</v>
      </c>
      <c r="D82" t="s">
        <v>20</v>
      </c>
      <c r="E82" t="s">
        <v>31</v>
      </c>
      <c r="F82" t="s">
        <v>28</v>
      </c>
      <c r="G82">
        <v>77.72</v>
      </c>
      <c r="H82">
        <v>4</v>
      </c>
      <c r="I82" s="3">
        <v>15.544</v>
      </c>
      <c r="J82" s="3">
        <v>326.42399999999998</v>
      </c>
      <c r="K82" s="1">
        <v>43472</v>
      </c>
      <c r="L82" s="17" t="str">
        <f t="shared" si="1"/>
        <v>Mon</v>
      </c>
      <c r="M82" s="5">
        <v>0.6743055555555556</v>
      </c>
      <c r="N82" t="s">
        <v>33</v>
      </c>
      <c r="O82" s="3">
        <v>310.88</v>
      </c>
      <c r="P82" s="3">
        <v>4.7619047620000003</v>
      </c>
      <c r="Q82" s="3">
        <v>15.544</v>
      </c>
      <c r="R82" s="3">
        <v>8.8000000000000007</v>
      </c>
      <c r="S82" s="8" t="str">
        <f>IF(J82 &lt;= 'Results for Word'!$EI$3, "Low Spender", IF(J82 &lt;= 'Results for Word'!$EI$4, "Medium Spender", "High Spender"))</f>
        <v>Medium Spender</v>
      </c>
    </row>
    <row r="83" spans="1:19" x14ac:dyDescent="0.3">
      <c r="A83" t="s">
        <v>289</v>
      </c>
      <c r="B83" t="s">
        <v>18</v>
      </c>
      <c r="C83" t="s">
        <v>19</v>
      </c>
      <c r="D83" t="s">
        <v>27</v>
      </c>
      <c r="E83" t="s">
        <v>31</v>
      </c>
      <c r="F83" t="s">
        <v>32</v>
      </c>
      <c r="G83">
        <v>23.75</v>
      </c>
      <c r="H83">
        <v>4</v>
      </c>
      <c r="I83" s="3">
        <v>4.75</v>
      </c>
      <c r="J83" s="3">
        <v>99.75</v>
      </c>
      <c r="K83" s="1">
        <v>43540</v>
      </c>
      <c r="L83" s="17" t="str">
        <f t="shared" si="1"/>
        <v>Sat</v>
      </c>
      <c r="M83" s="5">
        <v>0.47361111111111109</v>
      </c>
      <c r="N83" t="s">
        <v>29</v>
      </c>
      <c r="O83" s="3">
        <v>95</v>
      </c>
      <c r="P83" s="3">
        <v>4.7619047620000003</v>
      </c>
      <c r="Q83" s="3">
        <v>4.75</v>
      </c>
      <c r="R83" s="3">
        <v>5.2</v>
      </c>
      <c r="S83" s="8" t="str">
        <f>IF(J83 &lt;= 'Results for Word'!$EI$3, "Low Spender", IF(J83 &lt;= 'Results for Word'!$EI$4, "Medium Spender", "High Spender"))</f>
        <v>Low Spender</v>
      </c>
    </row>
    <row r="84" spans="1:19" x14ac:dyDescent="0.3">
      <c r="A84" t="s">
        <v>290</v>
      </c>
      <c r="B84" t="s">
        <v>18</v>
      </c>
      <c r="C84" t="s">
        <v>19</v>
      </c>
      <c r="D84" t="s">
        <v>20</v>
      </c>
      <c r="E84" t="s">
        <v>31</v>
      </c>
      <c r="F84" t="s">
        <v>32</v>
      </c>
      <c r="G84">
        <v>58.9</v>
      </c>
      <c r="H84">
        <v>8</v>
      </c>
      <c r="I84" s="3">
        <v>23.56</v>
      </c>
      <c r="J84" s="3">
        <v>494.76</v>
      </c>
      <c r="K84" s="1">
        <v>43471</v>
      </c>
      <c r="L84" s="17" t="str">
        <f t="shared" si="1"/>
        <v>Sun</v>
      </c>
      <c r="M84" s="5">
        <v>0.47430555555555554</v>
      </c>
      <c r="N84" t="s">
        <v>29</v>
      </c>
      <c r="O84" s="3">
        <v>471.2</v>
      </c>
      <c r="P84" s="3">
        <v>4.7619047620000003</v>
      </c>
      <c r="Q84" s="3">
        <v>23.56</v>
      </c>
      <c r="R84" s="3">
        <v>8.9</v>
      </c>
      <c r="S84" s="8" t="str">
        <f>IF(J84 &lt;= 'Results for Word'!$EI$3, "Low Spender", IF(J84 &lt;= 'Results for Word'!$EI$4, "Medium Spender", "High Spender"))</f>
        <v>High Spender</v>
      </c>
    </row>
    <row r="85" spans="1:19" x14ac:dyDescent="0.3">
      <c r="A85" t="s">
        <v>292</v>
      </c>
      <c r="B85" t="s">
        <v>18</v>
      </c>
      <c r="C85" t="s">
        <v>19</v>
      </c>
      <c r="D85" t="s">
        <v>20</v>
      </c>
      <c r="E85" t="s">
        <v>31</v>
      </c>
      <c r="F85" t="s">
        <v>28</v>
      </c>
      <c r="G85">
        <v>66.349999999999994</v>
      </c>
      <c r="H85">
        <v>1</v>
      </c>
      <c r="I85" s="3">
        <v>3.3174999999999999</v>
      </c>
      <c r="J85" s="3">
        <v>69.667500000000004</v>
      </c>
      <c r="K85" s="1">
        <v>43496</v>
      </c>
      <c r="L85" s="17" t="str">
        <f t="shared" si="1"/>
        <v>Thu</v>
      </c>
      <c r="M85" s="5">
        <v>0.44861111111111113</v>
      </c>
      <c r="N85" t="s">
        <v>33</v>
      </c>
      <c r="O85" s="3">
        <v>66.349999999999994</v>
      </c>
      <c r="P85" s="3">
        <v>4.7619047620000003</v>
      </c>
      <c r="Q85" s="3">
        <v>3.3174999999999999</v>
      </c>
      <c r="R85" s="3">
        <v>9.6999999999999993</v>
      </c>
      <c r="S85" s="8" t="str">
        <f>IF(J85 &lt;= 'Results for Word'!$EI$3, "Low Spender", IF(J85 &lt;= 'Results for Word'!$EI$4, "Medium Spender", "High Spender"))</f>
        <v>Low Spender</v>
      </c>
    </row>
    <row r="86" spans="1:19" x14ac:dyDescent="0.3">
      <c r="A86" t="s">
        <v>293</v>
      </c>
      <c r="B86" t="s">
        <v>18</v>
      </c>
      <c r="C86" t="s">
        <v>19</v>
      </c>
      <c r="D86" t="s">
        <v>20</v>
      </c>
      <c r="E86" t="s">
        <v>31</v>
      </c>
      <c r="F86" t="s">
        <v>32</v>
      </c>
      <c r="G86">
        <v>25.91</v>
      </c>
      <c r="H86">
        <v>6</v>
      </c>
      <c r="I86" s="3">
        <v>7.7729999999999997</v>
      </c>
      <c r="J86" s="3">
        <v>163.233</v>
      </c>
      <c r="K86" s="1">
        <v>43501</v>
      </c>
      <c r="L86" s="17" t="str">
        <f t="shared" si="1"/>
        <v>Tue</v>
      </c>
      <c r="M86" s="5">
        <v>0.42777777777777776</v>
      </c>
      <c r="N86" t="s">
        <v>23</v>
      </c>
      <c r="O86" s="3">
        <v>155.46</v>
      </c>
      <c r="P86" s="3">
        <v>4.7619047620000003</v>
      </c>
      <c r="Q86" s="3">
        <v>7.7729999999999997</v>
      </c>
      <c r="R86" s="3">
        <v>8.6999999999999993</v>
      </c>
      <c r="S86" s="8" t="str">
        <f>IF(J86 &lt;= 'Results for Word'!$EI$3, "Low Spender", IF(J86 &lt;= 'Results for Word'!$EI$4, "Medium Spender", "High Spender"))</f>
        <v>Low Spender</v>
      </c>
    </row>
    <row r="87" spans="1:19" x14ac:dyDescent="0.3">
      <c r="A87" t="s">
        <v>294</v>
      </c>
      <c r="B87" t="s">
        <v>18</v>
      </c>
      <c r="C87" t="s">
        <v>19</v>
      </c>
      <c r="D87" t="s">
        <v>20</v>
      </c>
      <c r="E87" t="s">
        <v>31</v>
      </c>
      <c r="F87" t="s">
        <v>28</v>
      </c>
      <c r="G87">
        <v>32.25</v>
      </c>
      <c r="H87">
        <v>4</v>
      </c>
      <c r="I87" s="3">
        <v>6.45</v>
      </c>
      <c r="J87" s="3">
        <v>135.44999999999999</v>
      </c>
      <c r="K87" s="1">
        <v>43509</v>
      </c>
      <c r="L87" s="17" t="str">
        <f t="shared" si="1"/>
        <v>Wed</v>
      </c>
      <c r="M87" s="5">
        <v>0.52638888888888891</v>
      </c>
      <c r="N87" t="s">
        <v>23</v>
      </c>
      <c r="O87" s="3">
        <v>129</v>
      </c>
      <c r="P87" s="3">
        <v>4.7619047620000003</v>
      </c>
      <c r="Q87" s="3">
        <v>6.45</v>
      </c>
      <c r="R87" s="3">
        <v>6.5</v>
      </c>
      <c r="S87" s="8" t="str">
        <f>IF(J87 &lt;= 'Results for Word'!$EI$3, "Low Spender", IF(J87 &lt;= 'Results for Word'!$EI$4, "Medium Spender", "High Spender"))</f>
        <v>Low Spender</v>
      </c>
    </row>
    <row r="88" spans="1:19" x14ac:dyDescent="0.3">
      <c r="A88" t="s">
        <v>296</v>
      </c>
      <c r="B88" t="s">
        <v>18</v>
      </c>
      <c r="C88" t="s">
        <v>19</v>
      </c>
      <c r="D88" t="s">
        <v>27</v>
      </c>
      <c r="E88" t="s">
        <v>21</v>
      </c>
      <c r="F88" t="s">
        <v>28</v>
      </c>
      <c r="G88">
        <v>75.06</v>
      </c>
      <c r="H88">
        <v>9</v>
      </c>
      <c r="I88" s="3">
        <v>33.777000000000001</v>
      </c>
      <c r="J88" s="3">
        <v>709.31700000000001</v>
      </c>
      <c r="K88" s="1">
        <v>43543</v>
      </c>
      <c r="L88" s="17" t="str">
        <f t="shared" si="1"/>
        <v>Tue</v>
      </c>
      <c r="M88" s="5">
        <v>0.55902777777777779</v>
      </c>
      <c r="N88" t="s">
        <v>23</v>
      </c>
      <c r="O88" s="3">
        <v>675.54</v>
      </c>
      <c r="P88" s="3">
        <v>4.7619047620000003</v>
      </c>
      <c r="Q88" s="3">
        <v>33.777000000000001</v>
      </c>
      <c r="R88" s="3">
        <v>6.2</v>
      </c>
      <c r="S88" s="8" t="str">
        <f>IF(J88 &lt;= 'Results for Word'!$EI$3, "Low Spender", IF(J88 &lt;= 'Results for Word'!$EI$4, "Medium Spender", "High Spender"))</f>
        <v>High Spender</v>
      </c>
    </row>
    <row r="89" spans="1:19" x14ac:dyDescent="0.3">
      <c r="A89" t="s">
        <v>299</v>
      </c>
      <c r="B89" t="s">
        <v>18</v>
      </c>
      <c r="C89" t="s">
        <v>19</v>
      </c>
      <c r="D89" t="s">
        <v>20</v>
      </c>
      <c r="E89" t="s">
        <v>21</v>
      </c>
      <c r="F89" t="s">
        <v>36</v>
      </c>
      <c r="G89">
        <v>22.24</v>
      </c>
      <c r="H89">
        <v>10</v>
      </c>
      <c r="I89" s="3">
        <v>11.12</v>
      </c>
      <c r="J89" s="3">
        <v>233.52</v>
      </c>
      <c r="K89" s="1">
        <v>43505</v>
      </c>
      <c r="L89" s="17" t="str">
        <f t="shared" si="1"/>
        <v>Sat</v>
      </c>
      <c r="M89" s="5">
        <v>0.45833333333333331</v>
      </c>
      <c r="N89" t="s">
        <v>29</v>
      </c>
      <c r="O89" s="3">
        <v>222.4</v>
      </c>
      <c r="P89" s="3">
        <v>4.7619047620000003</v>
      </c>
      <c r="Q89" s="3">
        <v>11.12</v>
      </c>
      <c r="R89" s="3">
        <v>4.2</v>
      </c>
      <c r="S89" s="8" t="str">
        <f>IF(J89 &lt;= 'Results for Word'!$EI$3, "Low Spender", IF(J89 &lt;= 'Results for Word'!$EI$4, "Medium Spender", "High Spender"))</f>
        <v>Medium Spender</v>
      </c>
    </row>
    <row r="90" spans="1:19" x14ac:dyDescent="0.3">
      <c r="A90" t="s">
        <v>301</v>
      </c>
      <c r="B90" t="s">
        <v>18</v>
      </c>
      <c r="C90" t="s">
        <v>19</v>
      </c>
      <c r="D90" t="s">
        <v>20</v>
      </c>
      <c r="E90" t="s">
        <v>21</v>
      </c>
      <c r="F90" t="s">
        <v>36</v>
      </c>
      <c r="G90">
        <v>98.4</v>
      </c>
      <c r="H90">
        <v>7</v>
      </c>
      <c r="I90" s="3">
        <v>34.44</v>
      </c>
      <c r="J90" s="3">
        <v>723.24</v>
      </c>
      <c r="K90" s="1">
        <v>43536</v>
      </c>
      <c r="L90" s="17" t="str">
        <f t="shared" si="1"/>
        <v>Tue</v>
      </c>
      <c r="M90" s="5">
        <v>0.52986111111111112</v>
      </c>
      <c r="N90" t="s">
        <v>33</v>
      </c>
      <c r="O90" s="3">
        <v>688.8</v>
      </c>
      <c r="P90" s="3">
        <v>4.7619047620000003</v>
      </c>
      <c r="Q90" s="3">
        <v>34.44</v>
      </c>
      <c r="R90" s="3">
        <v>8.6999999999999993</v>
      </c>
      <c r="S90" s="8" t="str">
        <f>IF(J90 &lt;= 'Results for Word'!$EI$3, "Low Spender", IF(J90 &lt;= 'Results for Word'!$EI$4, "Medium Spender", "High Spender"))</f>
        <v>High Spender</v>
      </c>
    </row>
    <row r="91" spans="1:19" x14ac:dyDescent="0.3">
      <c r="A91" t="s">
        <v>304</v>
      </c>
      <c r="B91" t="s">
        <v>18</v>
      </c>
      <c r="C91" t="s">
        <v>19</v>
      </c>
      <c r="D91" t="s">
        <v>20</v>
      </c>
      <c r="E91" t="s">
        <v>31</v>
      </c>
      <c r="F91" t="s">
        <v>32</v>
      </c>
      <c r="G91">
        <v>70.739999999999995</v>
      </c>
      <c r="H91">
        <v>4</v>
      </c>
      <c r="I91" s="3">
        <v>14.148</v>
      </c>
      <c r="J91" s="3">
        <v>297.108</v>
      </c>
      <c r="K91" s="1">
        <v>43470</v>
      </c>
      <c r="L91" s="17" t="str">
        <f t="shared" si="1"/>
        <v>Sat</v>
      </c>
      <c r="M91" s="5">
        <v>0.67013888888888884</v>
      </c>
      <c r="N91" t="s">
        <v>33</v>
      </c>
      <c r="O91" s="3">
        <v>282.95999999999998</v>
      </c>
      <c r="P91" s="3">
        <v>4.7619047620000003</v>
      </c>
      <c r="Q91" s="3">
        <v>14.148</v>
      </c>
      <c r="R91" s="3">
        <v>4.4000000000000004</v>
      </c>
      <c r="S91" s="8" t="str">
        <f>IF(J91 &lt;= 'Results for Word'!$EI$3, "Low Spender", IF(J91 &lt;= 'Results for Word'!$EI$4, "Medium Spender", "High Spender"))</f>
        <v>Medium Spender</v>
      </c>
    </row>
    <row r="92" spans="1:19" x14ac:dyDescent="0.3">
      <c r="A92" t="s">
        <v>305</v>
      </c>
      <c r="B92" t="s">
        <v>18</v>
      </c>
      <c r="C92" t="s">
        <v>19</v>
      </c>
      <c r="D92" t="s">
        <v>20</v>
      </c>
      <c r="E92" t="s">
        <v>21</v>
      </c>
      <c r="F92" t="s">
        <v>32</v>
      </c>
      <c r="G92">
        <v>35.54</v>
      </c>
      <c r="H92">
        <v>10</v>
      </c>
      <c r="I92" s="3">
        <v>17.77</v>
      </c>
      <c r="J92" s="3">
        <v>373.17</v>
      </c>
      <c r="K92" s="1">
        <v>43469</v>
      </c>
      <c r="L92" s="17" t="str">
        <f t="shared" si="1"/>
        <v>Fri</v>
      </c>
      <c r="M92" s="5">
        <v>0.56527777777777777</v>
      </c>
      <c r="N92" t="s">
        <v>23</v>
      </c>
      <c r="O92" s="3">
        <v>355.4</v>
      </c>
      <c r="P92" s="3">
        <v>4.7619047620000003</v>
      </c>
      <c r="Q92" s="3">
        <v>17.77</v>
      </c>
      <c r="R92" s="3">
        <v>7</v>
      </c>
      <c r="S92" s="8" t="str">
        <f>IF(J92 &lt;= 'Results for Word'!$EI$3, "Low Spender", IF(J92 &lt;= 'Results for Word'!$EI$4, "Medium Spender", "High Spender"))</f>
        <v>Medium Spender</v>
      </c>
    </row>
    <row r="93" spans="1:19" x14ac:dyDescent="0.3">
      <c r="A93" t="s">
        <v>308</v>
      </c>
      <c r="B93" t="s">
        <v>18</v>
      </c>
      <c r="C93" t="s">
        <v>19</v>
      </c>
      <c r="D93" t="s">
        <v>20</v>
      </c>
      <c r="E93" t="s">
        <v>21</v>
      </c>
      <c r="F93" t="s">
        <v>32</v>
      </c>
      <c r="G93">
        <v>21.54</v>
      </c>
      <c r="H93">
        <v>9</v>
      </c>
      <c r="I93" s="3">
        <v>9.6929999999999996</v>
      </c>
      <c r="J93" s="3">
        <v>203.553</v>
      </c>
      <c r="K93" s="1">
        <v>43472</v>
      </c>
      <c r="L93" s="17" t="str">
        <f t="shared" si="1"/>
        <v>Mon</v>
      </c>
      <c r="M93" s="5">
        <v>0.48888888888888887</v>
      </c>
      <c r="N93" t="s">
        <v>33</v>
      </c>
      <c r="O93" s="3">
        <v>193.86</v>
      </c>
      <c r="P93" s="3">
        <v>4.7619047620000003</v>
      </c>
      <c r="Q93" s="3">
        <v>9.6929999999999996</v>
      </c>
      <c r="R93" s="3">
        <v>8.8000000000000007</v>
      </c>
      <c r="S93" s="8" t="str">
        <f>IF(J93 &lt;= 'Results for Word'!$EI$3, "Low Spender", IF(J93 &lt;= 'Results for Word'!$EI$4, "Medium Spender", "High Spender"))</f>
        <v>Medium Spender</v>
      </c>
    </row>
    <row r="94" spans="1:19" x14ac:dyDescent="0.3">
      <c r="A94" t="s">
        <v>309</v>
      </c>
      <c r="B94" t="s">
        <v>18</v>
      </c>
      <c r="C94" t="s">
        <v>19</v>
      </c>
      <c r="D94" t="s">
        <v>27</v>
      </c>
      <c r="E94" t="s">
        <v>21</v>
      </c>
      <c r="F94" t="s">
        <v>32</v>
      </c>
      <c r="G94">
        <v>12.03</v>
      </c>
      <c r="H94">
        <v>2</v>
      </c>
      <c r="I94" s="3">
        <v>1.2030000000000001</v>
      </c>
      <c r="J94" s="3">
        <v>25.263000000000002</v>
      </c>
      <c r="K94" s="1">
        <v>43492</v>
      </c>
      <c r="L94" s="17" t="str">
        <f t="shared" si="1"/>
        <v>Sun</v>
      </c>
      <c r="M94" s="5">
        <v>0.66041666666666665</v>
      </c>
      <c r="N94" t="s">
        <v>29</v>
      </c>
      <c r="O94" s="3">
        <v>24.06</v>
      </c>
      <c r="P94" s="3">
        <v>4.7619047620000003</v>
      </c>
      <c r="Q94" s="3">
        <v>1.2030000000000001</v>
      </c>
      <c r="R94" s="3">
        <v>5.0999999999999996</v>
      </c>
      <c r="S94" s="8" t="str">
        <f>IF(J94 &lt;= 'Results for Word'!$EI$3, "Low Spender", IF(J94 &lt;= 'Results for Word'!$EI$4, "Medium Spender", "High Spender"))</f>
        <v>Low Spender</v>
      </c>
    </row>
    <row r="95" spans="1:19" x14ac:dyDescent="0.3">
      <c r="A95" t="s">
        <v>315</v>
      </c>
      <c r="B95" t="s">
        <v>18</v>
      </c>
      <c r="C95" t="s">
        <v>19</v>
      </c>
      <c r="D95" t="s">
        <v>20</v>
      </c>
      <c r="E95" t="s">
        <v>31</v>
      </c>
      <c r="F95" t="s">
        <v>36</v>
      </c>
      <c r="G95">
        <v>44.02</v>
      </c>
      <c r="H95">
        <v>10</v>
      </c>
      <c r="I95" s="3">
        <v>22.01</v>
      </c>
      <c r="J95" s="3">
        <v>462.21</v>
      </c>
      <c r="K95" s="1">
        <v>43544</v>
      </c>
      <c r="L95" s="17" t="str">
        <f t="shared" si="1"/>
        <v>Wed</v>
      </c>
      <c r="M95" s="5">
        <v>0.83125000000000004</v>
      </c>
      <c r="N95" t="s">
        <v>33</v>
      </c>
      <c r="O95" s="3">
        <v>440.2</v>
      </c>
      <c r="P95" s="3">
        <v>4.7619047620000003</v>
      </c>
      <c r="Q95" s="3">
        <v>22.01</v>
      </c>
      <c r="R95" s="3">
        <v>9.6</v>
      </c>
      <c r="S95" s="8" t="str">
        <f>IF(J95 &lt;= 'Results for Word'!$EI$3, "Low Spender", IF(J95 &lt;= 'Results for Word'!$EI$4, "Medium Spender", "High Spender"))</f>
        <v>High Spender</v>
      </c>
    </row>
    <row r="96" spans="1:19" x14ac:dyDescent="0.3">
      <c r="A96" t="s">
        <v>316</v>
      </c>
      <c r="B96" t="s">
        <v>18</v>
      </c>
      <c r="C96" t="s">
        <v>19</v>
      </c>
      <c r="D96" t="s">
        <v>27</v>
      </c>
      <c r="E96" t="s">
        <v>21</v>
      </c>
      <c r="F96" t="s">
        <v>32</v>
      </c>
      <c r="G96">
        <v>69.959999999999994</v>
      </c>
      <c r="H96">
        <v>8</v>
      </c>
      <c r="I96" s="3">
        <v>27.984000000000002</v>
      </c>
      <c r="J96" s="3">
        <v>587.66399999999999</v>
      </c>
      <c r="K96" s="1">
        <v>43511</v>
      </c>
      <c r="L96" s="17" t="str">
        <f t="shared" si="1"/>
        <v>Fri</v>
      </c>
      <c r="M96" s="5">
        <v>0.70902777777777781</v>
      </c>
      <c r="N96" t="s">
        <v>33</v>
      </c>
      <c r="O96" s="3">
        <v>559.67999999999995</v>
      </c>
      <c r="P96" s="3">
        <v>4.7619047620000003</v>
      </c>
      <c r="Q96" s="3">
        <v>27.984000000000002</v>
      </c>
      <c r="R96" s="3">
        <v>6.4</v>
      </c>
      <c r="S96" s="8" t="str">
        <f>IF(J96 &lt;= 'Results for Word'!$EI$3, "Low Spender", IF(J96 &lt;= 'Results for Word'!$EI$4, "Medium Spender", "High Spender"))</f>
        <v>High Spender</v>
      </c>
    </row>
    <row r="97" spans="1:19" x14ac:dyDescent="0.3">
      <c r="A97" t="s">
        <v>318</v>
      </c>
      <c r="B97" t="s">
        <v>18</v>
      </c>
      <c r="C97" t="s">
        <v>19</v>
      </c>
      <c r="D97" t="s">
        <v>27</v>
      </c>
      <c r="E97" t="s">
        <v>21</v>
      </c>
      <c r="F97" t="s">
        <v>36</v>
      </c>
      <c r="G97">
        <v>15.34</v>
      </c>
      <c r="H97">
        <v>1</v>
      </c>
      <c r="I97" s="3">
        <v>0.76700000000000002</v>
      </c>
      <c r="J97" s="3">
        <v>16.106999999999999</v>
      </c>
      <c r="K97" s="1">
        <v>43471</v>
      </c>
      <c r="L97" s="17" t="str">
        <f t="shared" si="1"/>
        <v>Sun</v>
      </c>
      <c r="M97" s="5">
        <v>0.46458333333333335</v>
      </c>
      <c r="N97" t="s">
        <v>29</v>
      </c>
      <c r="O97" s="3">
        <v>15.34</v>
      </c>
      <c r="P97" s="3">
        <v>4.7619047620000003</v>
      </c>
      <c r="Q97" s="3">
        <v>0.76700000000000002</v>
      </c>
      <c r="R97" s="3">
        <v>6.5</v>
      </c>
      <c r="S97" s="8" t="str">
        <f>IF(J97 &lt;= 'Results for Word'!$EI$3, "Low Spender", IF(J97 &lt;= 'Results for Word'!$EI$4, "Medium Spender", "High Spender"))</f>
        <v>Low Spender</v>
      </c>
    </row>
    <row r="98" spans="1:19" x14ac:dyDescent="0.3">
      <c r="A98" t="s">
        <v>319</v>
      </c>
      <c r="B98" t="s">
        <v>18</v>
      </c>
      <c r="C98" t="s">
        <v>19</v>
      </c>
      <c r="D98" t="s">
        <v>20</v>
      </c>
      <c r="E98" t="s">
        <v>31</v>
      </c>
      <c r="F98" t="s">
        <v>22</v>
      </c>
      <c r="G98">
        <v>99.83</v>
      </c>
      <c r="H98">
        <v>6</v>
      </c>
      <c r="I98" s="3">
        <v>29.949000000000002</v>
      </c>
      <c r="J98" s="3">
        <v>628.92899999999997</v>
      </c>
      <c r="K98" s="1">
        <v>43528</v>
      </c>
      <c r="L98" s="17" t="str">
        <f t="shared" si="1"/>
        <v>Mon</v>
      </c>
      <c r="M98" s="5">
        <v>0.62638888888888888</v>
      </c>
      <c r="N98" t="s">
        <v>23</v>
      </c>
      <c r="O98" s="3">
        <v>598.98</v>
      </c>
      <c r="P98" s="3">
        <v>4.7619047620000003</v>
      </c>
      <c r="Q98" s="3">
        <v>29.949000000000002</v>
      </c>
      <c r="R98" s="3">
        <v>8.5</v>
      </c>
      <c r="S98" s="8" t="str">
        <f>IF(J98 &lt;= 'Results for Word'!$EI$3, "Low Spender", IF(J98 &lt;= 'Results for Word'!$EI$4, "Medium Spender", "High Spender"))</f>
        <v>High Spender</v>
      </c>
    </row>
    <row r="99" spans="1:19" x14ac:dyDescent="0.3">
      <c r="A99" t="s">
        <v>320</v>
      </c>
      <c r="B99" t="s">
        <v>18</v>
      </c>
      <c r="C99" t="s">
        <v>19</v>
      </c>
      <c r="D99" t="s">
        <v>20</v>
      </c>
      <c r="E99" t="s">
        <v>21</v>
      </c>
      <c r="F99" t="s">
        <v>22</v>
      </c>
      <c r="G99">
        <v>47.67</v>
      </c>
      <c r="H99">
        <v>4</v>
      </c>
      <c r="I99" s="3">
        <v>9.5340000000000007</v>
      </c>
      <c r="J99" s="3">
        <v>200.214</v>
      </c>
      <c r="K99" s="1">
        <v>43536</v>
      </c>
      <c r="L99" s="17" t="str">
        <f t="shared" si="1"/>
        <v>Tue</v>
      </c>
      <c r="M99" s="5">
        <v>0.59791666666666665</v>
      </c>
      <c r="N99" t="s">
        <v>29</v>
      </c>
      <c r="O99" s="3">
        <v>190.68</v>
      </c>
      <c r="P99" s="3">
        <v>4.7619047620000003</v>
      </c>
      <c r="Q99" s="3">
        <v>9.5340000000000007</v>
      </c>
      <c r="R99" s="3">
        <v>9.1</v>
      </c>
      <c r="S99" s="8" t="str">
        <f>IF(J99 &lt;= 'Results for Word'!$EI$3, "Low Spender", IF(J99 &lt;= 'Results for Word'!$EI$4, "Medium Spender", "High Spender"))</f>
        <v>Medium Spender</v>
      </c>
    </row>
    <row r="100" spans="1:19" x14ac:dyDescent="0.3">
      <c r="A100" t="s">
        <v>325</v>
      </c>
      <c r="B100" t="s">
        <v>18</v>
      </c>
      <c r="C100" t="s">
        <v>19</v>
      </c>
      <c r="D100" t="s">
        <v>20</v>
      </c>
      <c r="E100" t="s">
        <v>21</v>
      </c>
      <c r="F100" t="s">
        <v>32</v>
      </c>
      <c r="G100">
        <v>94.88</v>
      </c>
      <c r="H100">
        <v>7</v>
      </c>
      <c r="I100" s="3">
        <v>33.207999999999998</v>
      </c>
      <c r="J100" s="3">
        <v>697.36800000000005</v>
      </c>
      <c r="K100" s="1">
        <v>43499</v>
      </c>
      <c r="L100" s="17" t="str">
        <f t="shared" si="1"/>
        <v>Sun</v>
      </c>
      <c r="M100" s="5">
        <v>0.60972222222222228</v>
      </c>
      <c r="N100" t="s">
        <v>29</v>
      </c>
      <c r="O100" s="3">
        <v>664.16</v>
      </c>
      <c r="P100" s="3">
        <v>4.7619047620000003</v>
      </c>
      <c r="Q100" s="3">
        <v>33.207999999999998</v>
      </c>
      <c r="R100" s="3">
        <v>4.2</v>
      </c>
      <c r="S100" s="8" t="str">
        <f>IF(J100 &lt;= 'Results for Word'!$EI$3, "Low Spender", IF(J100 &lt;= 'Results for Word'!$EI$4, "Medium Spender", "High Spender"))</f>
        <v>High Spender</v>
      </c>
    </row>
    <row r="101" spans="1:19" x14ac:dyDescent="0.3">
      <c r="A101" t="s">
        <v>328</v>
      </c>
      <c r="B101" t="s">
        <v>18</v>
      </c>
      <c r="C101" t="s">
        <v>19</v>
      </c>
      <c r="D101" t="s">
        <v>20</v>
      </c>
      <c r="E101" t="s">
        <v>21</v>
      </c>
      <c r="F101" t="s">
        <v>28</v>
      </c>
      <c r="G101">
        <v>62.48</v>
      </c>
      <c r="H101">
        <v>1</v>
      </c>
      <c r="I101" s="3">
        <v>3.1240000000000001</v>
      </c>
      <c r="J101" s="3">
        <v>65.603999999999999</v>
      </c>
      <c r="K101" s="1">
        <v>43514</v>
      </c>
      <c r="L101" s="17" t="str">
        <f t="shared" si="1"/>
        <v>Mon</v>
      </c>
      <c r="M101" s="5">
        <v>0.85347222222222219</v>
      </c>
      <c r="N101" t="s">
        <v>29</v>
      </c>
      <c r="O101" s="3">
        <v>62.48</v>
      </c>
      <c r="P101" s="3">
        <v>4.7619047620000003</v>
      </c>
      <c r="Q101" s="3">
        <v>3.1240000000000001</v>
      </c>
      <c r="R101" s="3">
        <v>4.7</v>
      </c>
      <c r="S101" s="8" t="str">
        <f>IF(J101 &lt;= 'Results for Word'!$EI$3, "Low Spender", IF(J101 &lt;= 'Results for Word'!$EI$4, "Medium Spender", "High Spender"))</f>
        <v>Low Spender</v>
      </c>
    </row>
    <row r="102" spans="1:19" x14ac:dyDescent="0.3">
      <c r="A102" t="s">
        <v>329</v>
      </c>
      <c r="B102" t="s">
        <v>18</v>
      </c>
      <c r="C102" t="s">
        <v>19</v>
      </c>
      <c r="D102" t="s">
        <v>20</v>
      </c>
      <c r="E102" t="s">
        <v>21</v>
      </c>
      <c r="F102" t="s">
        <v>44</v>
      </c>
      <c r="G102">
        <v>36.36</v>
      </c>
      <c r="H102">
        <v>2</v>
      </c>
      <c r="I102" s="3">
        <v>3.6360000000000001</v>
      </c>
      <c r="J102" s="3">
        <v>76.355999999999995</v>
      </c>
      <c r="K102" s="1">
        <v>43486</v>
      </c>
      <c r="L102" s="17" t="str">
        <f t="shared" si="1"/>
        <v>Mon</v>
      </c>
      <c r="M102" s="5">
        <v>0.41666666666666669</v>
      </c>
      <c r="N102" t="s">
        <v>29</v>
      </c>
      <c r="O102" s="3">
        <v>72.72</v>
      </c>
      <c r="P102" s="3">
        <v>4.7619047620000003</v>
      </c>
      <c r="Q102" s="3">
        <v>3.6360000000000001</v>
      </c>
      <c r="R102" s="3">
        <v>7.1</v>
      </c>
      <c r="S102" s="8" t="str">
        <f>IF(J102 &lt;= 'Results for Word'!$EI$3, "Low Spender", IF(J102 &lt;= 'Results for Word'!$EI$4, "Medium Spender", "High Spender"))</f>
        <v>Low Spender</v>
      </c>
    </row>
    <row r="103" spans="1:19" x14ac:dyDescent="0.3">
      <c r="A103" t="s">
        <v>333</v>
      </c>
      <c r="B103" t="s">
        <v>18</v>
      </c>
      <c r="C103" t="s">
        <v>19</v>
      </c>
      <c r="D103" t="s">
        <v>20</v>
      </c>
      <c r="E103" t="s">
        <v>31</v>
      </c>
      <c r="F103" t="s">
        <v>32</v>
      </c>
      <c r="G103">
        <v>78.38</v>
      </c>
      <c r="H103">
        <v>6</v>
      </c>
      <c r="I103" s="3">
        <v>23.513999999999999</v>
      </c>
      <c r="J103" s="3">
        <v>493.79399999999998</v>
      </c>
      <c r="K103" s="1">
        <v>43475</v>
      </c>
      <c r="L103" s="17" t="str">
        <f t="shared" si="1"/>
        <v>Thu</v>
      </c>
      <c r="M103" s="5">
        <v>0.59444444444444444</v>
      </c>
      <c r="N103" t="s">
        <v>23</v>
      </c>
      <c r="O103" s="3">
        <v>470.28</v>
      </c>
      <c r="P103" s="3">
        <v>4.7619047620000003</v>
      </c>
      <c r="Q103" s="3">
        <v>23.513999999999999</v>
      </c>
      <c r="R103" s="3">
        <v>5.8</v>
      </c>
      <c r="S103" s="8" t="str">
        <f>IF(J103 &lt;= 'Results for Word'!$EI$3, "Low Spender", IF(J103 &lt;= 'Results for Word'!$EI$4, "Medium Spender", "High Spender"))</f>
        <v>High Spender</v>
      </c>
    </row>
    <row r="104" spans="1:19" x14ac:dyDescent="0.3">
      <c r="A104" t="s">
        <v>334</v>
      </c>
      <c r="B104" t="s">
        <v>18</v>
      </c>
      <c r="C104" t="s">
        <v>19</v>
      </c>
      <c r="D104" t="s">
        <v>20</v>
      </c>
      <c r="E104" t="s">
        <v>31</v>
      </c>
      <c r="F104" t="s">
        <v>32</v>
      </c>
      <c r="G104">
        <v>60.01</v>
      </c>
      <c r="H104">
        <v>4</v>
      </c>
      <c r="I104" s="3">
        <v>12.002000000000001</v>
      </c>
      <c r="J104" s="3">
        <v>252.042</v>
      </c>
      <c r="K104" s="1">
        <v>43490</v>
      </c>
      <c r="L104" s="17" t="str">
        <f t="shared" si="1"/>
        <v>Fri</v>
      </c>
      <c r="M104" s="5">
        <v>0.66249999999999998</v>
      </c>
      <c r="N104" t="s">
        <v>29</v>
      </c>
      <c r="O104" s="3">
        <v>240.04</v>
      </c>
      <c r="P104" s="3">
        <v>4.7619047620000003</v>
      </c>
      <c r="Q104" s="3">
        <v>12.002000000000001</v>
      </c>
      <c r="R104" s="3">
        <v>4.5</v>
      </c>
      <c r="S104" s="8" t="str">
        <f>IF(J104 &lt;= 'Results for Word'!$EI$3, "Low Spender", IF(J104 &lt;= 'Results for Word'!$EI$4, "Medium Spender", "High Spender"))</f>
        <v>Medium Spender</v>
      </c>
    </row>
    <row r="105" spans="1:19" x14ac:dyDescent="0.3">
      <c r="A105" t="s">
        <v>339</v>
      </c>
      <c r="B105" t="s">
        <v>18</v>
      </c>
      <c r="C105" t="s">
        <v>19</v>
      </c>
      <c r="D105" t="s">
        <v>27</v>
      </c>
      <c r="E105" t="s">
        <v>21</v>
      </c>
      <c r="F105" t="s">
        <v>28</v>
      </c>
      <c r="G105">
        <v>51.19</v>
      </c>
      <c r="H105">
        <v>4</v>
      </c>
      <c r="I105" s="3">
        <v>10.238</v>
      </c>
      <c r="J105" s="3">
        <v>214.99799999999999</v>
      </c>
      <c r="K105" s="1">
        <v>43542</v>
      </c>
      <c r="L105" s="17" t="str">
        <f t="shared" si="1"/>
        <v>Mon</v>
      </c>
      <c r="M105" s="5">
        <v>0.71875</v>
      </c>
      <c r="N105" t="s">
        <v>33</v>
      </c>
      <c r="O105" s="3">
        <v>204.76</v>
      </c>
      <c r="P105" s="3">
        <v>4.7619047620000003</v>
      </c>
      <c r="Q105" s="3">
        <v>10.238</v>
      </c>
      <c r="R105" s="3">
        <v>4.7</v>
      </c>
      <c r="S105" s="8" t="str">
        <f>IF(J105 &lt;= 'Results for Word'!$EI$3, "Low Spender", IF(J105 &lt;= 'Results for Word'!$EI$4, "Medium Spender", "High Spender"))</f>
        <v>Medium Spender</v>
      </c>
    </row>
    <row r="106" spans="1:19" x14ac:dyDescent="0.3">
      <c r="A106" t="s">
        <v>341</v>
      </c>
      <c r="B106" t="s">
        <v>18</v>
      </c>
      <c r="C106" t="s">
        <v>19</v>
      </c>
      <c r="D106" t="s">
        <v>20</v>
      </c>
      <c r="E106" t="s">
        <v>31</v>
      </c>
      <c r="F106" t="s">
        <v>28</v>
      </c>
      <c r="G106">
        <v>72.2</v>
      </c>
      <c r="H106">
        <v>7</v>
      </c>
      <c r="I106" s="3">
        <v>25.27</v>
      </c>
      <c r="J106" s="3">
        <v>530.66999999999996</v>
      </c>
      <c r="K106" s="1">
        <v>43550</v>
      </c>
      <c r="L106" s="17" t="str">
        <f t="shared" si="1"/>
        <v>Tue</v>
      </c>
      <c r="M106" s="5">
        <v>0.84305555555555556</v>
      </c>
      <c r="N106" t="s">
        <v>23</v>
      </c>
      <c r="O106" s="3">
        <v>505.4</v>
      </c>
      <c r="P106" s="3">
        <v>4.7619047620000003</v>
      </c>
      <c r="Q106" s="3">
        <v>25.27</v>
      </c>
      <c r="R106" s="3">
        <v>4.3</v>
      </c>
      <c r="S106" s="8" t="str">
        <f>IF(J106 &lt;= 'Results for Word'!$EI$3, "Low Spender", IF(J106 &lt;= 'Results for Word'!$EI$4, "Medium Spender", "High Spender"))</f>
        <v>High Spender</v>
      </c>
    </row>
    <row r="107" spans="1:19" x14ac:dyDescent="0.3">
      <c r="A107" t="s">
        <v>342</v>
      </c>
      <c r="B107" t="s">
        <v>18</v>
      </c>
      <c r="C107" t="s">
        <v>19</v>
      </c>
      <c r="D107" t="s">
        <v>27</v>
      </c>
      <c r="E107" t="s">
        <v>21</v>
      </c>
      <c r="F107" t="s">
        <v>36</v>
      </c>
      <c r="G107">
        <v>40.229999999999997</v>
      </c>
      <c r="H107">
        <v>7</v>
      </c>
      <c r="I107" s="3">
        <v>14.080500000000001</v>
      </c>
      <c r="J107" s="3">
        <v>295.69049999999999</v>
      </c>
      <c r="K107" s="1">
        <v>43554</v>
      </c>
      <c r="L107" s="17" t="str">
        <f t="shared" si="1"/>
        <v>Sat</v>
      </c>
      <c r="M107" s="5">
        <v>0.55694444444444446</v>
      </c>
      <c r="N107" t="s">
        <v>29</v>
      </c>
      <c r="O107" s="3">
        <v>281.61</v>
      </c>
      <c r="P107" s="3">
        <v>4.7619047620000003</v>
      </c>
      <c r="Q107" s="3">
        <v>14.080500000000001</v>
      </c>
      <c r="R107" s="3">
        <v>9.6</v>
      </c>
      <c r="S107" s="8" t="str">
        <f>IF(J107 &lt;= 'Results for Word'!$EI$3, "Low Spender", IF(J107 &lt;= 'Results for Word'!$EI$4, "Medium Spender", "High Spender"))</f>
        <v>Medium Spender</v>
      </c>
    </row>
    <row r="108" spans="1:19" x14ac:dyDescent="0.3">
      <c r="A108" t="s">
        <v>343</v>
      </c>
      <c r="B108" t="s">
        <v>18</v>
      </c>
      <c r="C108" t="s">
        <v>19</v>
      </c>
      <c r="D108" t="s">
        <v>20</v>
      </c>
      <c r="E108" t="s">
        <v>21</v>
      </c>
      <c r="F108" t="s">
        <v>32</v>
      </c>
      <c r="G108">
        <v>88.79</v>
      </c>
      <c r="H108">
        <v>8</v>
      </c>
      <c r="I108" s="3">
        <v>35.515999999999998</v>
      </c>
      <c r="J108" s="3">
        <v>745.83600000000001</v>
      </c>
      <c r="K108" s="1">
        <v>43513</v>
      </c>
      <c r="L108" s="17" t="str">
        <f t="shared" si="1"/>
        <v>Sun</v>
      </c>
      <c r="M108" s="5">
        <v>0.71458333333333335</v>
      </c>
      <c r="N108" t="s">
        <v>29</v>
      </c>
      <c r="O108" s="3">
        <v>710.32</v>
      </c>
      <c r="P108" s="3">
        <v>4.7619047620000003</v>
      </c>
      <c r="Q108" s="3">
        <v>35.515999999999998</v>
      </c>
      <c r="R108" s="3">
        <v>4.0999999999999996</v>
      </c>
      <c r="S108" s="8" t="str">
        <f>IF(J108 &lt;= 'Results for Word'!$EI$3, "Low Spender", IF(J108 &lt;= 'Results for Word'!$EI$4, "Medium Spender", "High Spender"))</f>
        <v>High Spender</v>
      </c>
    </row>
    <row r="109" spans="1:19" x14ac:dyDescent="0.3">
      <c r="A109" t="s">
        <v>344</v>
      </c>
      <c r="B109" t="s">
        <v>18</v>
      </c>
      <c r="C109" t="s">
        <v>19</v>
      </c>
      <c r="D109" t="s">
        <v>20</v>
      </c>
      <c r="E109" t="s">
        <v>21</v>
      </c>
      <c r="F109" t="s">
        <v>28</v>
      </c>
      <c r="G109">
        <v>26.48</v>
      </c>
      <c r="H109">
        <v>3</v>
      </c>
      <c r="I109" s="3">
        <v>3.972</v>
      </c>
      <c r="J109" s="3">
        <v>83.412000000000006</v>
      </c>
      <c r="K109" s="1">
        <v>43545</v>
      </c>
      <c r="L109" s="17" t="str">
        <f t="shared" si="1"/>
        <v>Thu</v>
      </c>
      <c r="M109" s="5">
        <v>0.44444444444444442</v>
      </c>
      <c r="N109" t="s">
        <v>23</v>
      </c>
      <c r="O109" s="3">
        <v>79.44</v>
      </c>
      <c r="P109" s="3">
        <v>4.7619047620000003</v>
      </c>
      <c r="Q109" s="3">
        <v>3.972</v>
      </c>
      <c r="R109" s="3">
        <v>4.7</v>
      </c>
      <c r="S109" s="8" t="str">
        <f>IF(J109 &lt;= 'Results for Word'!$EI$3, "Low Spender", IF(J109 &lt;= 'Results for Word'!$EI$4, "Medium Spender", "High Spender"))</f>
        <v>Low Spender</v>
      </c>
    </row>
    <row r="110" spans="1:19" x14ac:dyDescent="0.3">
      <c r="A110" t="s">
        <v>345</v>
      </c>
      <c r="B110" t="s">
        <v>18</v>
      </c>
      <c r="C110" t="s">
        <v>19</v>
      </c>
      <c r="D110" t="s">
        <v>27</v>
      </c>
      <c r="E110" t="s">
        <v>21</v>
      </c>
      <c r="F110" t="s">
        <v>46</v>
      </c>
      <c r="G110">
        <v>81.91</v>
      </c>
      <c r="H110">
        <v>2</v>
      </c>
      <c r="I110" s="3">
        <v>8.1910000000000007</v>
      </c>
      <c r="J110" s="3">
        <v>172.011</v>
      </c>
      <c r="K110" s="1">
        <v>43529</v>
      </c>
      <c r="L110" s="17" t="str">
        <f t="shared" si="1"/>
        <v>Tue</v>
      </c>
      <c r="M110" s="5">
        <v>0.73819444444444449</v>
      </c>
      <c r="N110" t="s">
        <v>29</v>
      </c>
      <c r="O110" s="3">
        <v>163.82</v>
      </c>
      <c r="P110" s="3">
        <v>4.7619047620000003</v>
      </c>
      <c r="Q110" s="3">
        <v>8.1910000000000007</v>
      </c>
      <c r="R110" s="3">
        <v>7.8</v>
      </c>
      <c r="S110" s="8" t="str">
        <f>IF(J110 &lt;= 'Results for Word'!$EI$3, "Low Spender", IF(J110 &lt;= 'Results for Word'!$EI$4, "Medium Spender", "High Spender"))</f>
        <v>Medium Spender</v>
      </c>
    </row>
    <row r="111" spans="1:19" x14ac:dyDescent="0.3">
      <c r="A111" t="s">
        <v>348</v>
      </c>
      <c r="B111" t="s">
        <v>18</v>
      </c>
      <c r="C111" t="s">
        <v>19</v>
      </c>
      <c r="D111" t="s">
        <v>20</v>
      </c>
      <c r="E111" t="s">
        <v>21</v>
      </c>
      <c r="F111" t="s">
        <v>44</v>
      </c>
      <c r="G111">
        <v>14.23</v>
      </c>
      <c r="H111">
        <v>5</v>
      </c>
      <c r="I111" s="3">
        <v>3.5575000000000001</v>
      </c>
      <c r="J111" s="3">
        <v>74.707499999999996</v>
      </c>
      <c r="K111" s="1">
        <v>43497</v>
      </c>
      <c r="L111" s="17" t="str">
        <f t="shared" si="1"/>
        <v>Fri</v>
      </c>
      <c r="M111" s="5">
        <v>0.42222222222222222</v>
      </c>
      <c r="N111" t="s">
        <v>33</v>
      </c>
      <c r="O111" s="3">
        <v>71.150000000000006</v>
      </c>
      <c r="P111" s="3">
        <v>4.7619047620000003</v>
      </c>
      <c r="Q111" s="3">
        <v>3.5575000000000001</v>
      </c>
      <c r="R111" s="3">
        <v>4.4000000000000004</v>
      </c>
      <c r="S111" s="8" t="str">
        <f>IF(J111 &lt;= 'Results for Word'!$EI$3, "Low Spender", IF(J111 &lt;= 'Results for Word'!$EI$4, "Medium Spender", "High Spender"))</f>
        <v>Low Spender</v>
      </c>
    </row>
    <row r="112" spans="1:19" x14ac:dyDescent="0.3">
      <c r="A112" t="s">
        <v>349</v>
      </c>
      <c r="B112" t="s">
        <v>18</v>
      </c>
      <c r="C112" t="s">
        <v>19</v>
      </c>
      <c r="D112" t="s">
        <v>20</v>
      </c>
      <c r="E112" t="s">
        <v>21</v>
      </c>
      <c r="F112" t="s">
        <v>22</v>
      </c>
      <c r="G112">
        <v>15.55</v>
      </c>
      <c r="H112">
        <v>9</v>
      </c>
      <c r="I112" s="3">
        <v>6.9974999999999996</v>
      </c>
      <c r="J112" s="3">
        <v>146.94749999999999</v>
      </c>
      <c r="K112" s="1">
        <v>43531</v>
      </c>
      <c r="L112" s="17" t="str">
        <f t="shared" si="1"/>
        <v>Thu</v>
      </c>
      <c r="M112" s="5">
        <v>0.55000000000000004</v>
      </c>
      <c r="N112" t="s">
        <v>29</v>
      </c>
      <c r="O112" s="3">
        <v>139.94999999999999</v>
      </c>
      <c r="P112" s="3">
        <v>4.7619047620000003</v>
      </c>
      <c r="Q112" s="3">
        <v>6.9974999999999996</v>
      </c>
      <c r="R112" s="3">
        <v>5</v>
      </c>
      <c r="S112" s="8" t="str">
        <f>IF(J112 &lt;= 'Results for Word'!$EI$3, "Low Spender", IF(J112 &lt;= 'Results for Word'!$EI$4, "Medium Spender", "High Spender"))</f>
        <v>Low Spender</v>
      </c>
    </row>
    <row r="113" spans="1:19" x14ac:dyDescent="0.3">
      <c r="A113" t="s">
        <v>358</v>
      </c>
      <c r="B113" t="s">
        <v>18</v>
      </c>
      <c r="C113" t="s">
        <v>19</v>
      </c>
      <c r="D113" t="s">
        <v>27</v>
      </c>
      <c r="E113" t="s">
        <v>31</v>
      </c>
      <c r="F113" t="s">
        <v>22</v>
      </c>
      <c r="G113">
        <v>15.26</v>
      </c>
      <c r="H113">
        <v>6</v>
      </c>
      <c r="I113" s="3">
        <v>4.5780000000000003</v>
      </c>
      <c r="J113" s="3">
        <v>96.138000000000005</v>
      </c>
      <c r="K113" s="1">
        <v>43511</v>
      </c>
      <c r="L113" s="17" t="str">
        <f t="shared" si="1"/>
        <v>Fri</v>
      </c>
      <c r="M113" s="5">
        <v>0.75208333333333333</v>
      </c>
      <c r="N113" t="s">
        <v>23</v>
      </c>
      <c r="O113" s="3">
        <v>91.56</v>
      </c>
      <c r="P113" s="3">
        <v>4.7619047620000003</v>
      </c>
      <c r="Q113" s="3">
        <v>4.5780000000000003</v>
      </c>
      <c r="R113" s="3">
        <v>9.8000000000000007</v>
      </c>
      <c r="S113" s="8" t="str">
        <f>IF(J113 &lt;= 'Results for Word'!$EI$3, "Low Spender", IF(J113 &lt;= 'Results for Word'!$EI$4, "Medium Spender", "High Spender"))</f>
        <v>Low Spender</v>
      </c>
    </row>
    <row r="114" spans="1:19" x14ac:dyDescent="0.3">
      <c r="A114" t="s">
        <v>359</v>
      </c>
      <c r="B114" t="s">
        <v>18</v>
      </c>
      <c r="C114" t="s">
        <v>19</v>
      </c>
      <c r="D114" t="s">
        <v>27</v>
      </c>
      <c r="E114" t="s">
        <v>21</v>
      </c>
      <c r="F114" t="s">
        <v>46</v>
      </c>
      <c r="G114">
        <v>61.77</v>
      </c>
      <c r="H114">
        <v>5</v>
      </c>
      <c r="I114" s="3">
        <v>15.442500000000001</v>
      </c>
      <c r="J114" s="3">
        <v>324.29250000000002</v>
      </c>
      <c r="K114" s="1">
        <v>43532</v>
      </c>
      <c r="L114" s="17" t="str">
        <f t="shared" si="1"/>
        <v>Fri</v>
      </c>
      <c r="M114" s="5">
        <v>0.55625000000000002</v>
      </c>
      <c r="N114" t="s">
        <v>29</v>
      </c>
      <c r="O114" s="3">
        <v>308.85000000000002</v>
      </c>
      <c r="P114" s="3">
        <v>4.7619047620000003</v>
      </c>
      <c r="Q114" s="3">
        <v>15.442500000000001</v>
      </c>
      <c r="R114" s="3">
        <v>6.7</v>
      </c>
      <c r="S114" s="8" t="str">
        <f>IF(J114 &lt;= 'Results for Word'!$EI$3, "Low Spender", IF(J114 &lt;= 'Results for Word'!$EI$4, "Medium Spender", "High Spender"))</f>
        <v>Medium Spender</v>
      </c>
    </row>
    <row r="115" spans="1:19" x14ac:dyDescent="0.3">
      <c r="A115" t="s">
        <v>360</v>
      </c>
      <c r="B115" t="s">
        <v>18</v>
      </c>
      <c r="C115" t="s">
        <v>19</v>
      </c>
      <c r="D115" t="s">
        <v>27</v>
      </c>
      <c r="E115" t="s">
        <v>31</v>
      </c>
      <c r="F115" t="s">
        <v>32</v>
      </c>
      <c r="G115">
        <v>21.52</v>
      </c>
      <c r="H115">
        <v>6</v>
      </c>
      <c r="I115" s="3">
        <v>6.4560000000000004</v>
      </c>
      <c r="J115" s="3">
        <v>135.57599999999999</v>
      </c>
      <c r="K115" s="1">
        <v>43482</v>
      </c>
      <c r="L115" s="17" t="str">
        <f t="shared" si="1"/>
        <v>Thu</v>
      </c>
      <c r="M115" s="5">
        <v>0.53333333333333333</v>
      </c>
      <c r="N115" t="s">
        <v>33</v>
      </c>
      <c r="O115" s="3">
        <v>129.12</v>
      </c>
      <c r="P115" s="3">
        <v>4.7619047620000003</v>
      </c>
      <c r="Q115" s="3">
        <v>6.4560000000000004</v>
      </c>
      <c r="R115" s="3">
        <v>9.4</v>
      </c>
      <c r="S115" s="8" t="str">
        <f>IF(J115 &lt;= 'Results for Word'!$EI$3, "Low Spender", IF(J115 &lt;= 'Results for Word'!$EI$4, "Medium Spender", "High Spender"))</f>
        <v>Low Spender</v>
      </c>
    </row>
    <row r="116" spans="1:19" x14ac:dyDescent="0.3">
      <c r="A116" t="s">
        <v>362</v>
      </c>
      <c r="B116" t="s">
        <v>18</v>
      </c>
      <c r="C116" t="s">
        <v>19</v>
      </c>
      <c r="D116" t="s">
        <v>20</v>
      </c>
      <c r="E116" t="s">
        <v>31</v>
      </c>
      <c r="F116" t="s">
        <v>44</v>
      </c>
      <c r="G116">
        <v>99.78</v>
      </c>
      <c r="H116">
        <v>5</v>
      </c>
      <c r="I116" s="3">
        <v>24.945</v>
      </c>
      <c r="J116" s="3">
        <v>523.84500000000003</v>
      </c>
      <c r="K116" s="1">
        <v>43533</v>
      </c>
      <c r="L116" s="17" t="str">
        <f t="shared" si="1"/>
        <v>Sat</v>
      </c>
      <c r="M116" s="5">
        <v>0.79791666666666672</v>
      </c>
      <c r="N116" t="s">
        <v>29</v>
      </c>
      <c r="O116" s="3">
        <v>498.9</v>
      </c>
      <c r="P116" s="3">
        <v>4.7619047620000003</v>
      </c>
      <c r="Q116" s="3">
        <v>24.945</v>
      </c>
      <c r="R116" s="3">
        <v>5.4</v>
      </c>
      <c r="S116" s="8" t="str">
        <f>IF(J116 &lt;= 'Results for Word'!$EI$3, "Low Spender", IF(J116 &lt;= 'Results for Word'!$EI$4, "Medium Spender", "High Spender"))</f>
        <v>High Spender</v>
      </c>
    </row>
    <row r="117" spans="1:19" x14ac:dyDescent="0.3">
      <c r="A117" t="s">
        <v>365</v>
      </c>
      <c r="B117" t="s">
        <v>18</v>
      </c>
      <c r="C117" t="s">
        <v>19</v>
      </c>
      <c r="D117" t="s">
        <v>20</v>
      </c>
      <c r="E117" t="s">
        <v>31</v>
      </c>
      <c r="F117" t="s">
        <v>28</v>
      </c>
      <c r="G117">
        <v>36.36</v>
      </c>
      <c r="H117">
        <v>4</v>
      </c>
      <c r="I117" s="3">
        <v>7.2720000000000002</v>
      </c>
      <c r="J117" s="3">
        <v>152.71199999999999</v>
      </c>
      <c r="K117" s="1">
        <v>43549</v>
      </c>
      <c r="L117" s="17" t="str">
        <f t="shared" si="1"/>
        <v>Mon</v>
      </c>
      <c r="M117" s="5">
        <v>0.54652777777777772</v>
      </c>
      <c r="N117" t="s">
        <v>29</v>
      </c>
      <c r="O117" s="3">
        <v>145.44</v>
      </c>
      <c r="P117" s="3">
        <v>4.7619047620000003</v>
      </c>
      <c r="Q117" s="3">
        <v>7.2720000000000002</v>
      </c>
      <c r="R117" s="3">
        <v>7.6</v>
      </c>
      <c r="S117" s="8" t="str">
        <f>IF(J117 &lt;= 'Results for Word'!$EI$3, "Low Spender", IF(J117 &lt;= 'Results for Word'!$EI$4, "Medium Spender", "High Spender"))</f>
        <v>Low Spender</v>
      </c>
    </row>
    <row r="118" spans="1:19" x14ac:dyDescent="0.3">
      <c r="A118" t="s">
        <v>367</v>
      </c>
      <c r="B118" t="s">
        <v>18</v>
      </c>
      <c r="C118" t="s">
        <v>19</v>
      </c>
      <c r="D118" t="s">
        <v>27</v>
      </c>
      <c r="E118" t="s">
        <v>31</v>
      </c>
      <c r="F118" t="s">
        <v>44</v>
      </c>
      <c r="G118">
        <v>32.9</v>
      </c>
      <c r="H118">
        <v>3</v>
      </c>
      <c r="I118" s="3">
        <v>4.9349999999999996</v>
      </c>
      <c r="J118" s="3">
        <v>103.63500000000001</v>
      </c>
      <c r="K118" s="1">
        <v>43513</v>
      </c>
      <c r="L118" s="17" t="str">
        <f t="shared" si="1"/>
        <v>Sun</v>
      </c>
      <c r="M118" s="5">
        <v>0.7270833333333333</v>
      </c>
      <c r="N118" t="s">
        <v>33</v>
      </c>
      <c r="O118" s="3">
        <v>98.7</v>
      </c>
      <c r="P118" s="3">
        <v>4.7619047620000003</v>
      </c>
      <c r="Q118" s="3">
        <v>4.9349999999999996</v>
      </c>
      <c r="R118" s="3">
        <v>9.1</v>
      </c>
      <c r="S118" s="8" t="str">
        <f>IF(J118 &lt;= 'Results for Word'!$EI$3, "Low Spender", IF(J118 &lt;= 'Results for Word'!$EI$4, "Medium Spender", "High Spender"))</f>
        <v>Low Spender</v>
      </c>
    </row>
    <row r="119" spans="1:19" x14ac:dyDescent="0.3">
      <c r="A119" t="s">
        <v>368</v>
      </c>
      <c r="B119" t="s">
        <v>18</v>
      </c>
      <c r="C119" t="s">
        <v>19</v>
      </c>
      <c r="D119" t="s">
        <v>27</v>
      </c>
      <c r="E119" t="s">
        <v>31</v>
      </c>
      <c r="F119" t="s">
        <v>46</v>
      </c>
      <c r="G119">
        <v>77.02</v>
      </c>
      <c r="H119">
        <v>5</v>
      </c>
      <c r="I119" s="3">
        <v>19.254999999999999</v>
      </c>
      <c r="J119" s="3">
        <v>404.35500000000002</v>
      </c>
      <c r="K119" s="1">
        <v>43499</v>
      </c>
      <c r="L119" s="17" t="str">
        <f t="shared" si="1"/>
        <v>Sun</v>
      </c>
      <c r="M119" s="5">
        <v>0.66597222222222219</v>
      </c>
      <c r="N119" t="s">
        <v>29</v>
      </c>
      <c r="O119" s="3">
        <v>385.1</v>
      </c>
      <c r="P119" s="3">
        <v>4.7619047620000003</v>
      </c>
      <c r="Q119" s="3">
        <v>19.254999999999999</v>
      </c>
      <c r="R119" s="3">
        <v>5.5</v>
      </c>
      <c r="S119" s="8" t="str">
        <f>IF(J119 &lt;= 'Results for Word'!$EI$3, "Low Spender", IF(J119 &lt;= 'Results for Word'!$EI$4, "Medium Spender", "High Spender"))</f>
        <v>High Spender</v>
      </c>
    </row>
    <row r="120" spans="1:19" x14ac:dyDescent="0.3">
      <c r="A120" t="s">
        <v>369</v>
      </c>
      <c r="B120" t="s">
        <v>18</v>
      </c>
      <c r="C120" t="s">
        <v>19</v>
      </c>
      <c r="D120" t="s">
        <v>20</v>
      </c>
      <c r="E120" t="s">
        <v>31</v>
      </c>
      <c r="F120" t="s">
        <v>44</v>
      </c>
      <c r="G120">
        <v>23.48</v>
      </c>
      <c r="H120">
        <v>2</v>
      </c>
      <c r="I120" s="3">
        <v>2.3479999999999999</v>
      </c>
      <c r="J120" s="3">
        <v>49.308</v>
      </c>
      <c r="K120" s="1">
        <v>43538</v>
      </c>
      <c r="L120" s="17" t="str">
        <f t="shared" si="1"/>
        <v>Thu</v>
      </c>
      <c r="M120" s="5">
        <v>0.47291666666666665</v>
      </c>
      <c r="N120" t="s">
        <v>33</v>
      </c>
      <c r="O120" s="3">
        <v>46.96</v>
      </c>
      <c r="P120" s="3">
        <v>4.7619047620000003</v>
      </c>
      <c r="Q120" s="3">
        <v>2.3479999999999999</v>
      </c>
      <c r="R120" s="3">
        <v>7.9</v>
      </c>
      <c r="S120" s="8" t="str">
        <f>IF(J120 &lt;= 'Results for Word'!$EI$3, "Low Spender", IF(J120 &lt;= 'Results for Word'!$EI$4, "Medium Spender", "High Spender"))</f>
        <v>Low Spender</v>
      </c>
    </row>
    <row r="121" spans="1:19" x14ac:dyDescent="0.3">
      <c r="A121" t="s">
        <v>371</v>
      </c>
      <c r="B121" t="s">
        <v>18</v>
      </c>
      <c r="C121" t="s">
        <v>19</v>
      </c>
      <c r="D121" t="s">
        <v>20</v>
      </c>
      <c r="E121" t="s">
        <v>21</v>
      </c>
      <c r="F121" t="s">
        <v>28</v>
      </c>
      <c r="G121">
        <v>28.45</v>
      </c>
      <c r="H121">
        <v>5</v>
      </c>
      <c r="I121" s="3">
        <v>7.1124999999999998</v>
      </c>
      <c r="J121" s="3">
        <v>149.36250000000001</v>
      </c>
      <c r="K121" s="1">
        <v>43545</v>
      </c>
      <c r="L121" s="17" t="str">
        <f t="shared" si="1"/>
        <v>Thu</v>
      </c>
      <c r="M121" s="5">
        <v>0.4284722222222222</v>
      </c>
      <c r="N121" t="s">
        <v>33</v>
      </c>
      <c r="O121" s="3">
        <v>142.25</v>
      </c>
      <c r="P121" s="3">
        <v>4.7619047620000003</v>
      </c>
      <c r="Q121" s="3">
        <v>7.1124999999999998</v>
      </c>
      <c r="R121" s="3">
        <v>9.1</v>
      </c>
      <c r="S121" s="8" t="str">
        <f>IF(J121 &lt;= 'Results for Word'!$EI$3, "Low Spender", IF(J121 &lt;= 'Results for Word'!$EI$4, "Medium Spender", "High Spender"))</f>
        <v>Low Spender</v>
      </c>
    </row>
    <row r="122" spans="1:19" x14ac:dyDescent="0.3">
      <c r="A122" t="s">
        <v>372</v>
      </c>
      <c r="B122" t="s">
        <v>18</v>
      </c>
      <c r="C122" t="s">
        <v>19</v>
      </c>
      <c r="D122" t="s">
        <v>27</v>
      </c>
      <c r="E122" t="s">
        <v>31</v>
      </c>
      <c r="F122" t="s">
        <v>46</v>
      </c>
      <c r="G122">
        <v>76.400000000000006</v>
      </c>
      <c r="H122">
        <v>9</v>
      </c>
      <c r="I122" s="3">
        <v>34.380000000000003</v>
      </c>
      <c r="J122" s="3">
        <v>721.98</v>
      </c>
      <c r="K122" s="1">
        <v>43543</v>
      </c>
      <c r="L122" s="17" t="str">
        <f t="shared" si="1"/>
        <v>Tue</v>
      </c>
      <c r="M122" s="5">
        <v>0.65902777777777777</v>
      </c>
      <c r="N122" t="s">
        <v>23</v>
      </c>
      <c r="O122" s="3">
        <v>687.6</v>
      </c>
      <c r="P122" s="3">
        <v>4.7619047620000003</v>
      </c>
      <c r="Q122" s="3">
        <v>34.380000000000003</v>
      </c>
      <c r="R122" s="3">
        <v>7.5</v>
      </c>
      <c r="S122" s="8" t="str">
        <f>IF(J122 &lt;= 'Results for Word'!$EI$3, "Low Spender", IF(J122 &lt;= 'Results for Word'!$EI$4, "Medium Spender", "High Spender"))</f>
        <v>High Spender</v>
      </c>
    </row>
    <row r="123" spans="1:19" x14ac:dyDescent="0.3">
      <c r="A123" t="s">
        <v>380</v>
      </c>
      <c r="B123" t="s">
        <v>18</v>
      </c>
      <c r="C123" t="s">
        <v>19</v>
      </c>
      <c r="D123" t="s">
        <v>27</v>
      </c>
      <c r="E123" t="s">
        <v>31</v>
      </c>
      <c r="F123" t="s">
        <v>36</v>
      </c>
      <c r="G123">
        <v>44.65</v>
      </c>
      <c r="H123">
        <v>3</v>
      </c>
      <c r="I123" s="3">
        <v>6.6974999999999998</v>
      </c>
      <c r="J123" s="3">
        <v>140.64750000000001</v>
      </c>
      <c r="K123" s="1">
        <v>43510</v>
      </c>
      <c r="L123" s="17" t="str">
        <f t="shared" si="1"/>
        <v>Thu</v>
      </c>
      <c r="M123" s="5">
        <v>0.62777777777777777</v>
      </c>
      <c r="N123" t="s">
        <v>29</v>
      </c>
      <c r="O123" s="3">
        <v>133.94999999999999</v>
      </c>
      <c r="P123" s="3">
        <v>4.7619047620000003</v>
      </c>
      <c r="Q123" s="3">
        <v>6.6974999999999998</v>
      </c>
      <c r="R123" s="3">
        <v>6.2</v>
      </c>
      <c r="S123" s="8" t="str">
        <f>IF(J123 &lt;= 'Results for Word'!$EI$3, "Low Spender", IF(J123 &lt;= 'Results for Word'!$EI$4, "Medium Spender", "High Spender"))</f>
        <v>Low Spender</v>
      </c>
    </row>
    <row r="124" spans="1:19" x14ac:dyDescent="0.3">
      <c r="A124" t="s">
        <v>381</v>
      </c>
      <c r="B124" t="s">
        <v>18</v>
      </c>
      <c r="C124" t="s">
        <v>19</v>
      </c>
      <c r="D124" t="s">
        <v>27</v>
      </c>
      <c r="E124" t="s">
        <v>21</v>
      </c>
      <c r="F124" t="s">
        <v>46</v>
      </c>
      <c r="G124">
        <v>77.930000000000007</v>
      </c>
      <c r="H124">
        <v>9</v>
      </c>
      <c r="I124" s="3">
        <v>35.0685</v>
      </c>
      <c r="J124" s="3">
        <v>736.43849999999998</v>
      </c>
      <c r="K124" s="1">
        <v>43523</v>
      </c>
      <c r="L124" s="17" t="str">
        <f t="shared" si="1"/>
        <v>Wed</v>
      </c>
      <c r="M124" s="5">
        <v>0.67361111111111116</v>
      </c>
      <c r="N124" t="s">
        <v>23</v>
      </c>
      <c r="O124" s="3">
        <v>701.37</v>
      </c>
      <c r="P124" s="3">
        <v>4.7619047620000003</v>
      </c>
      <c r="Q124" s="3">
        <v>35.0685</v>
      </c>
      <c r="R124" s="3">
        <v>7.6</v>
      </c>
      <c r="S124" s="8" t="str">
        <f>IF(J124 &lt;= 'Results for Word'!$EI$3, "Low Spender", IF(J124 &lt;= 'Results for Word'!$EI$4, "Medium Spender", "High Spender"))</f>
        <v>High Spender</v>
      </c>
    </row>
    <row r="125" spans="1:19" x14ac:dyDescent="0.3">
      <c r="A125" t="s">
        <v>382</v>
      </c>
      <c r="B125" t="s">
        <v>18</v>
      </c>
      <c r="C125" t="s">
        <v>19</v>
      </c>
      <c r="D125" t="s">
        <v>20</v>
      </c>
      <c r="E125" t="s">
        <v>31</v>
      </c>
      <c r="F125" t="s">
        <v>28</v>
      </c>
      <c r="G125">
        <v>71.95</v>
      </c>
      <c r="H125">
        <v>1</v>
      </c>
      <c r="I125" s="3">
        <v>3.5975000000000001</v>
      </c>
      <c r="J125" s="3">
        <v>75.547499999999999</v>
      </c>
      <c r="K125" s="1">
        <v>43500</v>
      </c>
      <c r="L125" s="17" t="str">
        <f t="shared" si="1"/>
        <v>Mon</v>
      </c>
      <c r="M125" s="5">
        <v>0.50972222222222219</v>
      </c>
      <c r="N125" t="s">
        <v>29</v>
      </c>
      <c r="O125" s="3">
        <v>71.95</v>
      </c>
      <c r="P125" s="3">
        <v>4.7619047620000003</v>
      </c>
      <c r="Q125" s="3">
        <v>3.5975000000000001</v>
      </c>
      <c r="R125" s="3">
        <v>7.3</v>
      </c>
      <c r="S125" s="8" t="str">
        <f>IF(J125 &lt;= 'Results for Word'!$EI$3, "Low Spender", IF(J125 &lt;= 'Results for Word'!$EI$4, "Medium Spender", "High Spender"))</f>
        <v>Low Spender</v>
      </c>
    </row>
    <row r="126" spans="1:19" x14ac:dyDescent="0.3">
      <c r="A126" t="s">
        <v>384</v>
      </c>
      <c r="B126" t="s">
        <v>18</v>
      </c>
      <c r="C126" t="s">
        <v>19</v>
      </c>
      <c r="D126" t="s">
        <v>27</v>
      </c>
      <c r="E126" t="s">
        <v>31</v>
      </c>
      <c r="F126" t="s">
        <v>28</v>
      </c>
      <c r="G126">
        <v>26.02</v>
      </c>
      <c r="H126">
        <v>7</v>
      </c>
      <c r="I126" s="3">
        <v>9.1069999999999993</v>
      </c>
      <c r="J126" s="3">
        <v>191.24700000000001</v>
      </c>
      <c r="K126" s="1">
        <v>43552</v>
      </c>
      <c r="L126" s="17" t="str">
        <f t="shared" si="1"/>
        <v>Thu</v>
      </c>
      <c r="M126" s="5">
        <v>0.73472222222222228</v>
      </c>
      <c r="N126" t="s">
        <v>29</v>
      </c>
      <c r="O126" s="3">
        <v>182.14</v>
      </c>
      <c r="P126" s="3">
        <v>4.7619047620000003</v>
      </c>
      <c r="Q126" s="3">
        <v>9.1069999999999993</v>
      </c>
      <c r="R126" s="3">
        <v>5.0999999999999996</v>
      </c>
      <c r="S126" s="8" t="str">
        <f>IF(J126 &lt;= 'Results for Word'!$EI$3, "Low Spender", IF(J126 &lt;= 'Results for Word'!$EI$4, "Medium Spender", "High Spender"))</f>
        <v>Medium Spender</v>
      </c>
    </row>
    <row r="127" spans="1:19" x14ac:dyDescent="0.3">
      <c r="A127" t="s">
        <v>387</v>
      </c>
      <c r="B127" t="s">
        <v>18</v>
      </c>
      <c r="C127" t="s">
        <v>19</v>
      </c>
      <c r="D127" t="s">
        <v>27</v>
      </c>
      <c r="E127" t="s">
        <v>31</v>
      </c>
      <c r="F127" t="s">
        <v>28</v>
      </c>
      <c r="G127">
        <v>51.69</v>
      </c>
      <c r="H127">
        <v>7</v>
      </c>
      <c r="I127" s="3">
        <v>18.0915</v>
      </c>
      <c r="J127" s="3">
        <v>379.92149999999998</v>
      </c>
      <c r="K127" s="1">
        <v>43491</v>
      </c>
      <c r="L127" s="17" t="str">
        <f t="shared" si="1"/>
        <v>Sat</v>
      </c>
      <c r="M127" s="5">
        <v>0.76527777777777772</v>
      </c>
      <c r="N127" t="s">
        <v>29</v>
      </c>
      <c r="O127" s="3">
        <v>361.83</v>
      </c>
      <c r="P127" s="3">
        <v>4.7619047620000003</v>
      </c>
      <c r="Q127" s="3">
        <v>18.0915</v>
      </c>
      <c r="R127" s="3">
        <v>5.5</v>
      </c>
      <c r="S127" s="8" t="str">
        <f>IF(J127 &lt;= 'Results for Word'!$EI$3, "Low Spender", IF(J127 &lt;= 'Results for Word'!$EI$4, "Medium Spender", "High Spender"))</f>
        <v>Medium Spender</v>
      </c>
    </row>
    <row r="128" spans="1:19" x14ac:dyDescent="0.3">
      <c r="A128" t="s">
        <v>396</v>
      </c>
      <c r="B128" t="s">
        <v>18</v>
      </c>
      <c r="C128" t="s">
        <v>19</v>
      </c>
      <c r="D128" t="s">
        <v>20</v>
      </c>
      <c r="E128" t="s">
        <v>31</v>
      </c>
      <c r="F128" t="s">
        <v>44</v>
      </c>
      <c r="G128">
        <v>80.959999999999994</v>
      </c>
      <c r="H128">
        <v>8</v>
      </c>
      <c r="I128" s="3">
        <v>32.384</v>
      </c>
      <c r="J128" s="3">
        <v>680.06399999999996</v>
      </c>
      <c r="K128" s="1">
        <v>43513</v>
      </c>
      <c r="L128" s="17" t="str">
        <f t="shared" si="1"/>
        <v>Sun</v>
      </c>
      <c r="M128" s="5">
        <v>0.46666666666666667</v>
      </c>
      <c r="N128" t="s">
        <v>33</v>
      </c>
      <c r="O128" s="3">
        <v>647.67999999999995</v>
      </c>
      <c r="P128" s="3">
        <v>4.7619047620000003</v>
      </c>
      <c r="Q128" s="3">
        <v>32.384</v>
      </c>
      <c r="R128" s="3">
        <v>7.4</v>
      </c>
      <c r="S128" s="8" t="str">
        <f>IF(J128 &lt;= 'Results for Word'!$EI$3, "Low Spender", IF(J128 &lt;= 'Results for Word'!$EI$4, "Medium Spender", "High Spender"))</f>
        <v>High Spender</v>
      </c>
    </row>
    <row r="129" spans="1:19" x14ac:dyDescent="0.3">
      <c r="A129" t="s">
        <v>399</v>
      </c>
      <c r="B129" t="s">
        <v>18</v>
      </c>
      <c r="C129" t="s">
        <v>19</v>
      </c>
      <c r="D129" t="s">
        <v>27</v>
      </c>
      <c r="E129" t="s">
        <v>31</v>
      </c>
      <c r="F129" t="s">
        <v>32</v>
      </c>
      <c r="G129">
        <v>73.22</v>
      </c>
      <c r="H129">
        <v>6</v>
      </c>
      <c r="I129" s="3">
        <v>21.966000000000001</v>
      </c>
      <c r="J129" s="3">
        <v>461.286</v>
      </c>
      <c r="K129" s="1">
        <v>43486</v>
      </c>
      <c r="L129" s="17" t="str">
        <f t="shared" si="1"/>
        <v>Mon</v>
      </c>
      <c r="M129" s="5">
        <v>0.73888888888888893</v>
      </c>
      <c r="N129" t="s">
        <v>29</v>
      </c>
      <c r="O129" s="3">
        <v>439.32</v>
      </c>
      <c r="P129" s="3">
        <v>4.7619047620000003</v>
      </c>
      <c r="Q129" s="3">
        <v>21.966000000000001</v>
      </c>
      <c r="R129" s="3">
        <v>7.2</v>
      </c>
      <c r="S129" s="8" t="str">
        <f>IF(J129 &lt;= 'Results for Word'!$EI$3, "Low Spender", IF(J129 &lt;= 'Results for Word'!$EI$4, "Medium Spender", "High Spender"))</f>
        <v>High Spender</v>
      </c>
    </row>
    <row r="130" spans="1:19" x14ac:dyDescent="0.3">
      <c r="A130" t="s">
        <v>403</v>
      </c>
      <c r="B130" t="s">
        <v>18</v>
      </c>
      <c r="C130" t="s">
        <v>19</v>
      </c>
      <c r="D130" t="s">
        <v>20</v>
      </c>
      <c r="E130" t="s">
        <v>31</v>
      </c>
      <c r="F130" t="s">
        <v>32</v>
      </c>
      <c r="G130">
        <v>65.94</v>
      </c>
      <c r="H130">
        <v>4</v>
      </c>
      <c r="I130" s="3">
        <v>13.188000000000001</v>
      </c>
      <c r="J130" s="3">
        <v>276.94799999999998</v>
      </c>
      <c r="K130" s="1">
        <v>43548</v>
      </c>
      <c r="L130" s="17" t="str">
        <f t="shared" si="1"/>
        <v>Sun</v>
      </c>
      <c r="M130" s="5">
        <v>0.43680555555555556</v>
      </c>
      <c r="N130" t="s">
        <v>29</v>
      </c>
      <c r="O130" s="3">
        <v>263.76</v>
      </c>
      <c r="P130" s="3">
        <v>4.7619047620000003</v>
      </c>
      <c r="Q130" s="3">
        <v>13.188000000000001</v>
      </c>
      <c r="R130" s="3">
        <v>6</v>
      </c>
      <c r="S130" s="8" t="str">
        <f>IF(J130 &lt;= 'Results for Word'!$EI$3, "Low Spender", IF(J130 &lt;= 'Results for Word'!$EI$4, "Medium Spender", "High Spender"))</f>
        <v>Medium Spender</v>
      </c>
    </row>
    <row r="131" spans="1:19" x14ac:dyDescent="0.3">
      <c r="A131" t="s">
        <v>405</v>
      </c>
      <c r="B131" t="s">
        <v>18</v>
      </c>
      <c r="C131" t="s">
        <v>19</v>
      </c>
      <c r="D131" t="s">
        <v>20</v>
      </c>
      <c r="E131" t="s">
        <v>31</v>
      </c>
      <c r="F131" t="s">
        <v>28</v>
      </c>
      <c r="G131">
        <v>21.5</v>
      </c>
      <c r="H131">
        <v>9</v>
      </c>
      <c r="I131" s="3">
        <v>9.6750000000000007</v>
      </c>
      <c r="J131" s="3">
        <v>203.17500000000001</v>
      </c>
      <c r="K131" s="1">
        <v>43530</v>
      </c>
      <c r="L131" s="17" t="str">
        <f t="shared" ref="L131:L194" si="2">TEXT(K131, "ddd")</f>
        <v>Wed</v>
      </c>
      <c r="M131" s="5">
        <v>0.53194444444444444</v>
      </c>
      <c r="N131" t="s">
        <v>33</v>
      </c>
      <c r="O131" s="3">
        <v>193.5</v>
      </c>
      <c r="P131" s="3">
        <v>4.7619047620000003</v>
      </c>
      <c r="Q131" s="3">
        <v>9.6750000000000007</v>
      </c>
      <c r="R131" s="3">
        <v>7.8</v>
      </c>
      <c r="S131" s="8" t="str">
        <f>IF(J131 &lt;= 'Results for Word'!$EI$3, "Low Spender", IF(J131 &lt;= 'Results for Word'!$EI$4, "Medium Spender", "High Spender"))</f>
        <v>Medium Spender</v>
      </c>
    </row>
    <row r="132" spans="1:19" x14ac:dyDescent="0.3">
      <c r="A132" t="s">
        <v>410</v>
      </c>
      <c r="B132" t="s">
        <v>18</v>
      </c>
      <c r="C132" t="s">
        <v>19</v>
      </c>
      <c r="D132" t="s">
        <v>27</v>
      </c>
      <c r="E132" t="s">
        <v>21</v>
      </c>
      <c r="F132" t="s">
        <v>32</v>
      </c>
      <c r="G132">
        <v>67.09</v>
      </c>
      <c r="H132">
        <v>5</v>
      </c>
      <c r="I132" s="3">
        <v>16.772500000000001</v>
      </c>
      <c r="J132" s="3">
        <v>352.22250000000003</v>
      </c>
      <c r="K132" s="1">
        <v>43468</v>
      </c>
      <c r="L132" s="17" t="str">
        <f t="shared" si="2"/>
        <v>Thu</v>
      </c>
      <c r="M132" s="5">
        <v>0.69930555555555551</v>
      </c>
      <c r="N132" t="s">
        <v>33</v>
      </c>
      <c r="O132" s="3">
        <v>335.45</v>
      </c>
      <c r="P132" s="3">
        <v>4.7619047620000003</v>
      </c>
      <c r="Q132" s="3">
        <v>16.772500000000001</v>
      </c>
      <c r="R132" s="3">
        <v>9.1</v>
      </c>
      <c r="S132" s="8" t="str">
        <f>IF(J132 &lt;= 'Results for Word'!$EI$3, "Low Spender", IF(J132 &lt;= 'Results for Word'!$EI$4, "Medium Spender", "High Spender"))</f>
        <v>Medium Spender</v>
      </c>
    </row>
    <row r="133" spans="1:19" x14ac:dyDescent="0.3">
      <c r="A133" t="s">
        <v>411</v>
      </c>
      <c r="B133" t="s">
        <v>18</v>
      </c>
      <c r="C133" t="s">
        <v>19</v>
      </c>
      <c r="D133" t="s">
        <v>20</v>
      </c>
      <c r="E133" t="s">
        <v>21</v>
      </c>
      <c r="F133" t="s">
        <v>46</v>
      </c>
      <c r="G133">
        <v>96.7</v>
      </c>
      <c r="H133">
        <v>5</v>
      </c>
      <c r="I133" s="3">
        <v>24.175000000000001</v>
      </c>
      <c r="J133" s="3">
        <v>507.67500000000001</v>
      </c>
      <c r="K133" s="1">
        <v>43479</v>
      </c>
      <c r="L133" s="17" t="str">
        <f t="shared" si="2"/>
        <v>Mon</v>
      </c>
      <c r="M133" s="5">
        <v>0.53611111111111109</v>
      </c>
      <c r="N133" t="s">
        <v>23</v>
      </c>
      <c r="O133" s="3">
        <v>483.5</v>
      </c>
      <c r="P133" s="3">
        <v>4.7619047620000003</v>
      </c>
      <c r="Q133" s="3">
        <v>24.175000000000001</v>
      </c>
      <c r="R133" s="3">
        <v>7</v>
      </c>
      <c r="S133" s="8" t="str">
        <f>IF(J133 &lt;= 'Results for Word'!$EI$3, "Low Spender", IF(J133 &lt;= 'Results for Word'!$EI$4, "Medium Spender", "High Spender"))</f>
        <v>High Spender</v>
      </c>
    </row>
    <row r="134" spans="1:19" x14ac:dyDescent="0.3">
      <c r="A134" t="s">
        <v>416</v>
      </c>
      <c r="B134" t="s">
        <v>18</v>
      </c>
      <c r="C134" t="s">
        <v>19</v>
      </c>
      <c r="D134" t="s">
        <v>20</v>
      </c>
      <c r="E134" t="s">
        <v>31</v>
      </c>
      <c r="F134" t="s">
        <v>36</v>
      </c>
      <c r="G134">
        <v>82.33</v>
      </c>
      <c r="H134">
        <v>4</v>
      </c>
      <c r="I134" s="3">
        <v>16.466000000000001</v>
      </c>
      <c r="J134" s="3">
        <v>345.786</v>
      </c>
      <c r="K134" s="1">
        <v>43476</v>
      </c>
      <c r="L134" s="17" t="str">
        <f t="shared" si="2"/>
        <v>Fri</v>
      </c>
      <c r="M134" s="5">
        <v>0.44236111111111109</v>
      </c>
      <c r="N134" t="s">
        <v>33</v>
      </c>
      <c r="O134" s="3">
        <v>329.32</v>
      </c>
      <c r="P134" s="3">
        <v>4.7619047620000003</v>
      </c>
      <c r="Q134" s="3">
        <v>16.466000000000001</v>
      </c>
      <c r="R134" s="3">
        <v>7.5</v>
      </c>
      <c r="S134" s="8" t="str">
        <f>IF(J134 &lt;= 'Results for Word'!$EI$3, "Low Spender", IF(J134 &lt;= 'Results for Word'!$EI$4, "Medium Spender", "High Spender"))</f>
        <v>Medium Spender</v>
      </c>
    </row>
    <row r="135" spans="1:19" x14ac:dyDescent="0.3">
      <c r="A135" t="s">
        <v>420</v>
      </c>
      <c r="B135" t="s">
        <v>18</v>
      </c>
      <c r="C135" t="s">
        <v>19</v>
      </c>
      <c r="D135" t="s">
        <v>27</v>
      </c>
      <c r="E135" t="s">
        <v>21</v>
      </c>
      <c r="F135" t="s">
        <v>44</v>
      </c>
      <c r="G135">
        <v>40.94</v>
      </c>
      <c r="H135">
        <v>5</v>
      </c>
      <c r="I135" s="3">
        <v>10.234999999999999</v>
      </c>
      <c r="J135" s="3">
        <v>214.935</v>
      </c>
      <c r="K135" s="1">
        <v>43471</v>
      </c>
      <c r="L135" s="17" t="str">
        <f t="shared" si="2"/>
        <v>Sun</v>
      </c>
      <c r="M135" s="5">
        <v>0.58194444444444449</v>
      </c>
      <c r="N135" t="s">
        <v>23</v>
      </c>
      <c r="O135" s="3">
        <v>204.7</v>
      </c>
      <c r="P135" s="3">
        <v>4.7619047620000003</v>
      </c>
      <c r="Q135" s="3">
        <v>10.234999999999999</v>
      </c>
      <c r="R135" s="3">
        <v>9.9</v>
      </c>
      <c r="S135" s="8" t="str">
        <f>IF(J135 &lt;= 'Results for Word'!$EI$3, "Low Spender", IF(J135 &lt;= 'Results for Word'!$EI$4, "Medium Spender", "High Spender"))</f>
        <v>Medium Spender</v>
      </c>
    </row>
    <row r="136" spans="1:19" x14ac:dyDescent="0.3">
      <c r="A136" t="s">
        <v>423</v>
      </c>
      <c r="B136" t="s">
        <v>18</v>
      </c>
      <c r="C136" t="s">
        <v>19</v>
      </c>
      <c r="D136" t="s">
        <v>27</v>
      </c>
      <c r="E136" t="s">
        <v>21</v>
      </c>
      <c r="F136" t="s">
        <v>22</v>
      </c>
      <c r="G136">
        <v>32.32</v>
      </c>
      <c r="H136">
        <v>10</v>
      </c>
      <c r="I136" s="3">
        <v>16.16</v>
      </c>
      <c r="J136" s="3">
        <v>339.36</v>
      </c>
      <c r="K136" s="1">
        <v>43516</v>
      </c>
      <c r="L136" s="17" t="str">
        <f t="shared" si="2"/>
        <v>Wed</v>
      </c>
      <c r="M136" s="5">
        <v>0.7006944444444444</v>
      </c>
      <c r="N136" t="s">
        <v>33</v>
      </c>
      <c r="O136" s="3">
        <v>323.2</v>
      </c>
      <c r="P136" s="3">
        <v>4.7619047620000003</v>
      </c>
      <c r="Q136" s="3">
        <v>16.16</v>
      </c>
      <c r="R136" s="3">
        <v>10</v>
      </c>
      <c r="S136" s="8" t="str">
        <f>IF(J136 &lt;= 'Results for Word'!$EI$3, "Low Spender", IF(J136 &lt;= 'Results for Word'!$EI$4, "Medium Spender", "High Spender"))</f>
        <v>Medium Spender</v>
      </c>
    </row>
    <row r="137" spans="1:19" x14ac:dyDescent="0.3">
      <c r="A137" t="s">
        <v>428</v>
      </c>
      <c r="B137" t="s">
        <v>18</v>
      </c>
      <c r="C137" t="s">
        <v>19</v>
      </c>
      <c r="D137" t="s">
        <v>20</v>
      </c>
      <c r="E137" t="s">
        <v>31</v>
      </c>
      <c r="F137" t="s">
        <v>28</v>
      </c>
      <c r="G137">
        <v>76.819999999999993</v>
      </c>
      <c r="H137">
        <v>1</v>
      </c>
      <c r="I137" s="3">
        <v>3.8410000000000002</v>
      </c>
      <c r="J137" s="3">
        <v>80.661000000000001</v>
      </c>
      <c r="K137" s="1">
        <v>43509</v>
      </c>
      <c r="L137" s="17" t="str">
        <f t="shared" si="2"/>
        <v>Wed</v>
      </c>
      <c r="M137" s="5">
        <v>0.76875000000000004</v>
      </c>
      <c r="N137" t="s">
        <v>23</v>
      </c>
      <c r="O137" s="3">
        <v>76.819999999999993</v>
      </c>
      <c r="P137" s="3">
        <v>4.7619047620000003</v>
      </c>
      <c r="Q137" s="3">
        <v>3.8410000000000002</v>
      </c>
      <c r="R137" s="3">
        <v>7.2</v>
      </c>
      <c r="S137" s="8" t="str">
        <f>IF(J137 &lt;= 'Results for Word'!$EI$3, "Low Spender", IF(J137 &lt;= 'Results for Word'!$EI$4, "Medium Spender", "High Spender"))</f>
        <v>Low Spender</v>
      </c>
    </row>
    <row r="138" spans="1:19" x14ac:dyDescent="0.3">
      <c r="A138" t="s">
        <v>429</v>
      </c>
      <c r="B138" t="s">
        <v>18</v>
      </c>
      <c r="C138" t="s">
        <v>19</v>
      </c>
      <c r="D138" t="s">
        <v>20</v>
      </c>
      <c r="E138" t="s">
        <v>21</v>
      </c>
      <c r="F138" t="s">
        <v>36</v>
      </c>
      <c r="G138">
        <v>52.26</v>
      </c>
      <c r="H138">
        <v>10</v>
      </c>
      <c r="I138" s="3">
        <v>26.13</v>
      </c>
      <c r="J138" s="3">
        <v>548.73</v>
      </c>
      <c r="K138" s="1">
        <v>43533</v>
      </c>
      <c r="L138" s="17" t="str">
        <f t="shared" si="2"/>
        <v>Sat</v>
      </c>
      <c r="M138" s="5">
        <v>0.53125</v>
      </c>
      <c r="N138" t="s">
        <v>33</v>
      </c>
      <c r="O138" s="3">
        <v>522.6</v>
      </c>
      <c r="P138" s="3">
        <v>4.7619047620000003</v>
      </c>
      <c r="Q138" s="3">
        <v>26.13</v>
      </c>
      <c r="R138" s="3">
        <v>6.2</v>
      </c>
      <c r="S138" s="8" t="str">
        <f>IF(J138 &lt;= 'Results for Word'!$EI$3, "Low Spender", IF(J138 &lt;= 'Results for Word'!$EI$4, "Medium Spender", "High Spender"))</f>
        <v>High Spender</v>
      </c>
    </row>
    <row r="139" spans="1:19" x14ac:dyDescent="0.3">
      <c r="A139" t="s">
        <v>430</v>
      </c>
      <c r="B139" t="s">
        <v>18</v>
      </c>
      <c r="C139" t="s">
        <v>19</v>
      </c>
      <c r="D139" t="s">
        <v>27</v>
      </c>
      <c r="E139" t="s">
        <v>21</v>
      </c>
      <c r="F139" t="s">
        <v>22</v>
      </c>
      <c r="G139">
        <v>79.739999999999995</v>
      </c>
      <c r="H139">
        <v>1</v>
      </c>
      <c r="I139" s="3">
        <v>3.9870000000000001</v>
      </c>
      <c r="J139" s="3">
        <v>83.727000000000004</v>
      </c>
      <c r="K139" s="1">
        <v>43530</v>
      </c>
      <c r="L139" s="17" t="str">
        <f t="shared" si="2"/>
        <v>Wed</v>
      </c>
      <c r="M139" s="5">
        <v>0.44166666666666665</v>
      </c>
      <c r="N139" t="s">
        <v>23</v>
      </c>
      <c r="O139" s="3">
        <v>79.739999999999995</v>
      </c>
      <c r="P139" s="3">
        <v>4.7619047620000003</v>
      </c>
      <c r="Q139" s="3">
        <v>3.9870000000000001</v>
      </c>
      <c r="R139" s="3">
        <v>7.3</v>
      </c>
      <c r="S139" s="8" t="str">
        <f>IF(J139 &lt;= 'Results for Word'!$EI$3, "Low Spender", IF(J139 &lt;= 'Results for Word'!$EI$4, "Medium Spender", "High Spender"))</f>
        <v>Low Spender</v>
      </c>
    </row>
    <row r="140" spans="1:19" x14ac:dyDescent="0.3">
      <c r="A140" t="s">
        <v>431</v>
      </c>
      <c r="B140" t="s">
        <v>18</v>
      </c>
      <c r="C140" t="s">
        <v>19</v>
      </c>
      <c r="D140" t="s">
        <v>27</v>
      </c>
      <c r="E140" t="s">
        <v>21</v>
      </c>
      <c r="F140" t="s">
        <v>22</v>
      </c>
      <c r="G140">
        <v>77.5</v>
      </c>
      <c r="H140">
        <v>5</v>
      </c>
      <c r="I140" s="3">
        <v>19.375</v>
      </c>
      <c r="J140" s="3">
        <v>406.875</v>
      </c>
      <c r="K140" s="1">
        <v>43489</v>
      </c>
      <c r="L140" s="17" t="str">
        <f t="shared" si="2"/>
        <v>Thu</v>
      </c>
      <c r="M140" s="5">
        <v>0.85833333333333328</v>
      </c>
      <c r="N140" t="s">
        <v>23</v>
      </c>
      <c r="O140" s="3">
        <v>387.5</v>
      </c>
      <c r="P140" s="3">
        <v>4.7619047620000003</v>
      </c>
      <c r="Q140" s="3">
        <v>19.375</v>
      </c>
      <c r="R140" s="3">
        <v>4.3</v>
      </c>
      <c r="S140" s="8" t="str">
        <f>IF(J140 &lt;= 'Results for Word'!$EI$3, "Low Spender", IF(J140 &lt;= 'Results for Word'!$EI$4, "Medium Spender", "High Spender"))</f>
        <v>High Spender</v>
      </c>
    </row>
    <row r="141" spans="1:19" x14ac:dyDescent="0.3">
      <c r="A141" t="s">
        <v>432</v>
      </c>
      <c r="B141" t="s">
        <v>18</v>
      </c>
      <c r="C141" t="s">
        <v>19</v>
      </c>
      <c r="D141" t="s">
        <v>27</v>
      </c>
      <c r="E141" t="s">
        <v>21</v>
      </c>
      <c r="F141" t="s">
        <v>44</v>
      </c>
      <c r="G141">
        <v>54.27</v>
      </c>
      <c r="H141">
        <v>5</v>
      </c>
      <c r="I141" s="3">
        <v>13.567500000000001</v>
      </c>
      <c r="J141" s="3">
        <v>284.91750000000002</v>
      </c>
      <c r="K141" s="1">
        <v>43537</v>
      </c>
      <c r="L141" s="17" t="str">
        <f t="shared" si="2"/>
        <v>Wed</v>
      </c>
      <c r="M141" s="5">
        <v>0.59444444444444444</v>
      </c>
      <c r="N141" t="s">
        <v>23</v>
      </c>
      <c r="O141" s="3">
        <v>271.35000000000002</v>
      </c>
      <c r="P141" s="3">
        <v>4.7619047620000003</v>
      </c>
      <c r="Q141" s="3">
        <v>13.567500000000001</v>
      </c>
      <c r="R141" s="3">
        <v>4.5999999999999996</v>
      </c>
      <c r="S141" s="8" t="str">
        <f>IF(J141 &lt;= 'Results for Word'!$EI$3, "Low Spender", IF(J141 &lt;= 'Results for Word'!$EI$4, "Medium Spender", "High Spender"))</f>
        <v>Medium Spender</v>
      </c>
    </row>
    <row r="142" spans="1:19" x14ac:dyDescent="0.3">
      <c r="A142" t="s">
        <v>441</v>
      </c>
      <c r="B142" t="s">
        <v>18</v>
      </c>
      <c r="C142" t="s">
        <v>19</v>
      </c>
      <c r="D142" t="s">
        <v>20</v>
      </c>
      <c r="E142" t="s">
        <v>31</v>
      </c>
      <c r="F142" t="s">
        <v>36</v>
      </c>
      <c r="G142">
        <v>67.260000000000005</v>
      </c>
      <c r="H142">
        <v>4</v>
      </c>
      <c r="I142" s="3">
        <v>13.452</v>
      </c>
      <c r="J142" s="3">
        <v>282.49200000000002</v>
      </c>
      <c r="K142" s="1">
        <v>43484</v>
      </c>
      <c r="L142" s="17" t="str">
        <f t="shared" si="2"/>
        <v>Sat</v>
      </c>
      <c r="M142" s="5">
        <v>0.64444444444444449</v>
      </c>
      <c r="N142" t="s">
        <v>33</v>
      </c>
      <c r="O142" s="3">
        <v>269.04000000000002</v>
      </c>
      <c r="P142" s="3">
        <v>4.7619047620000003</v>
      </c>
      <c r="Q142" s="3">
        <v>13.452</v>
      </c>
      <c r="R142" s="3">
        <v>8</v>
      </c>
      <c r="S142" s="8" t="str">
        <f>IF(J142 &lt;= 'Results for Word'!$EI$3, "Low Spender", IF(J142 &lt;= 'Results for Word'!$EI$4, "Medium Spender", "High Spender"))</f>
        <v>Medium Spender</v>
      </c>
    </row>
    <row r="143" spans="1:19" x14ac:dyDescent="0.3">
      <c r="A143" t="s">
        <v>442</v>
      </c>
      <c r="B143" t="s">
        <v>18</v>
      </c>
      <c r="C143" t="s">
        <v>19</v>
      </c>
      <c r="D143" t="s">
        <v>27</v>
      </c>
      <c r="E143" t="s">
        <v>31</v>
      </c>
      <c r="F143" t="s">
        <v>44</v>
      </c>
      <c r="G143">
        <v>13.79</v>
      </c>
      <c r="H143">
        <v>5</v>
      </c>
      <c r="I143" s="3">
        <v>3.4474999999999998</v>
      </c>
      <c r="J143" s="3">
        <v>72.397499999999994</v>
      </c>
      <c r="K143" s="1">
        <v>43476</v>
      </c>
      <c r="L143" s="17" t="str">
        <f t="shared" si="2"/>
        <v>Fri</v>
      </c>
      <c r="M143" s="5">
        <v>0.79652777777777772</v>
      </c>
      <c r="N143" t="s">
        <v>33</v>
      </c>
      <c r="O143" s="3">
        <v>68.95</v>
      </c>
      <c r="P143" s="3">
        <v>4.7619047620000003</v>
      </c>
      <c r="Q143" s="3">
        <v>3.4474999999999998</v>
      </c>
      <c r="R143" s="3">
        <v>7.8</v>
      </c>
      <c r="S143" s="8" t="str">
        <f>IF(J143 &lt;= 'Results for Word'!$EI$3, "Low Spender", IF(J143 &lt;= 'Results for Word'!$EI$4, "Medium Spender", "High Spender"))</f>
        <v>Low Spender</v>
      </c>
    </row>
    <row r="144" spans="1:19" x14ac:dyDescent="0.3">
      <c r="A144" t="s">
        <v>444</v>
      </c>
      <c r="B144" t="s">
        <v>18</v>
      </c>
      <c r="C144" t="s">
        <v>19</v>
      </c>
      <c r="D144" t="s">
        <v>27</v>
      </c>
      <c r="E144" t="s">
        <v>21</v>
      </c>
      <c r="F144" t="s">
        <v>32</v>
      </c>
      <c r="G144">
        <v>56.53</v>
      </c>
      <c r="H144">
        <v>4</v>
      </c>
      <c r="I144" s="3">
        <v>11.305999999999999</v>
      </c>
      <c r="J144" s="3">
        <v>237.42599999999999</v>
      </c>
      <c r="K144" s="1">
        <v>43528</v>
      </c>
      <c r="L144" s="17" t="str">
        <f t="shared" si="2"/>
        <v>Mon</v>
      </c>
      <c r="M144" s="5">
        <v>0.82499999999999996</v>
      </c>
      <c r="N144" t="s">
        <v>23</v>
      </c>
      <c r="O144" s="3">
        <v>226.12</v>
      </c>
      <c r="P144" s="3">
        <v>4.7619047620000003</v>
      </c>
      <c r="Q144" s="3">
        <v>11.305999999999999</v>
      </c>
      <c r="R144" s="3">
        <v>5.5</v>
      </c>
      <c r="S144" s="8" t="str">
        <f>IF(J144 &lt;= 'Results for Word'!$EI$3, "Low Spender", IF(J144 &lt;= 'Results for Word'!$EI$4, "Medium Spender", "High Spender"))</f>
        <v>Medium Spender</v>
      </c>
    </row>
    <row r="145" spans="1:19" x14ac:dyDescent="0.3">
      <c r="A145" t="s">
        <v>448</v>
      </c>
      <c r="B145" t="s">
        <v>18</v>
      </c>
      <c r="C145" t="s">
        <v>19</v>
      </c>
      <c r="D145" t="s">
        <v>20</v>
      </c>
      <c r="E145" t="s">
        <v>31</v>
      </c>
      <c r="F145" t="s">
        <v>22</v>
      </c>
      <c r="G145">
        <v>20.97</v>
      </c>
      <c r="H145">
        <v>5</v>
      </c>
      <c r="I145" s="3">
        <v>5.2424999999999997</v>
      </c>
      <c r="J145" s="3">
        <v>110.0925</v>
      </c>
      <c r="K145" s="1">
        <v>43469</v>
      </c>
      <c r="L145" s="17" t="str">
        <f t="shared" si="2"/>
        <v>Fri</v>
      </c>
      <c r="M145" s="5">
        <v>0.55625000000000002</v>
      </c>
      <c r="N145" t="s">
        <v>29</v>
      </c>
      <c r="O145" s="3">
        <v>104.85</v>
      </c>
      <c r="P145" s="3">
        <v>4.7619047620000003</v>
      </c>
      <c r="Q145" s="3">
        <v>5.2424999999999997</v>
      </c>
      <c r="R145" s="3">
        <v>7.8</v>
      </c>
      <c r="S145" s="8" t="str">
        <f>IF(J145 &lt;= 'Results for Word'!$EI$3, "Low Spender", IF(J145 &lt;= 'Results for Word'!$EI$4, "Medium Spender", "High Spender"))</f>
        <v>Low Spender</v>
      </c>
    </row>
    <row r="146" spans="1:19" x14ac:dyDescent="0.3">
      <c r="A146" t="s">
        <v>449</v>
      </c>
      <c r="B146" t="s">
        <v>18</v>
      </c>
      <c r="C146" t="s">
        <v>19</v>
      </c>
      <c r="D146" t="s">
        <v>27</v>
      </c>
      <c r="E146" t="s">
        <v>31</v>
      </c>
      <c r="F146" t="s">
        <v>36</v>
      </c>
      <c r="G146">
        <v>25.84</v>
      </c>
      <c r="H146">
        <v>3</v>
      </c>
      <c r="I146" s="3">
        <v>3.8759999999999999</v>
      </c>
      <c r="J146" s="3">
        <v>81.396000000000001</v>
      </c>
      <c r="K146" s="1">
        <v>43534</v>
      </c>
      <c r="L146" s="17" t="str">
        <f t="shared" si="2"/>
        <v>Sun</v>
      </c>
      <c r="M146" s="5">
        <v>0.78819444444444442</v>
      </c>
      <c r="N146" t="s">
        <v>23</v>
      </c>
      <c r="O146" s="3">
        <v>77.52</v>
      </c>
      <c r="P146" s="3">
        <v>4.7619047620000003</v>
      </c>
      <c r="Q146" s="3">
        <v>3.8759999999999999</v>
      </c>
      <c r="R146" s="3">
        <v>6.6</v>
      </c>
      <c r="S146" s="8" t="str">
        <f>IF(J146 &lt;= 'Results for Word'!$EI$3, "Low Spender", IF(J146 &lt;= 'Results for Word'!$EI$4, "Medium Spender", "High Spender"))</f>
        <v>Low Spender</v>
      </c>
    </row>
    <row r="147" spans="1:19" x14ac:dyDescent="0.3">
      <c r="A147" t="s">
        <v>450</v>
      </c>
      <c r="B147" t="s">
        <v>18</v>
      </c>
      <c r="C147" t="s">
        <v>19</v>
      </c>
      <c r="D147" t="s">
        <v>27</v>
      </c>
      <c r="E147" t="s">
        <v>31</v>
      </c>
      <c r="F147" t="s">
        <v>32</v>
      </c>
      <c r="G147">
        <v>50.93</v>
      </c>
      <c r="H147">
        <v>8</v>
      </c>
      <c r="I147" s="3">
        <v>20.372</v>
      </c>
      <c r="J147" s="3">
        <v>427.81200000000001</v>
      </c>
      <c r="K147" s="1">
        <v>43546</v>
      </c>
      <c r="L147" s="17" t="str">
        <f t="shared" si="2"/>
        <v>Fri</v>
      </c>
      <c r="M147" s="5">
        <v>0.81666666666666665</v>
      </c>
      <c r="N147" t="s">
        <v>23</v>
      </c>
      <c r="O147" s="3">
        <v>407.44</v>
      </c>
      <c r="P147" s="3">
        <v>4.7619047620000003</v>
      </c>
      <c r="Q147" s="3">
        <v>20.372</v>
      </c>
      <c r="R147" s="3">
        <v>9.1999999999999993</v>
      </c>
      <c r="S147" s="8" t="str">
        <f>IF(J147 &lt;= 'Results for Word'!$EI$3, "Low Spender", IF(J147 &lt;= 'Results for Word'!$EI$4, "Medium Spender", "High Spender"))</f>
        <v>High Spender</v>
      </c>
    </row>
    <row r="148" spans="1:19" x14ac:dyDescent="0.3">
      <c r="A148" t="s">
        <v>455</v>
      </c>
      <c r="B148" t="s">
        <v>18</v>
      </c>
      <c r="C148" t="s">
        <v>19</v>
      </c>
      <c r="D148" t="s">
        <v>20</v>
      </c>
      <c r="E148" t="s">
        <v>21</v>
      </c>
      <c r="F148" t="s">
        <v>28</v>
      </c>
      <c r="G148">
        <v>25.22</v>
      </c>
      <c r="H148">
        <v>7</v>
      </c>
      <c r="I148" s="3">
        <v>8.827</v>
      </c>
      <c r="J148" s="3">
        <v>185.36699999999999</v>
      </c>
      <c r="K148" s="1">
        <v>43500</v>
      </c>
      <c r="L148" s="17" t="str">
        <f t="shared" si="2"/>
        <v>Mon</v>
      </c>
      <c r="M148" s="5">
        <v>0.43263888888888891</v>
      </c>
      <c r="N148" t="s">
        <v>29</v>
      </c>
      <c r="O148" s="3">
        <v>176.54</v>
      </c>
      <c r="P148" s="3">
        <v>4.7619047620000003</v>
      </c>
      <c r="Q148" s="3">
        <v>8.827</v>
      </c>
      <c r="R148" s="3">
        <v>8.1999999999999993</v>
      </c>
      <c r="S148" s="8" t="str">
        <f>IF(J148 &lt;= 'Results for Word'!$EI$3, "Low Spender", IF(J148 &lt;= 'Results for Word'!$EI$4, "Medium Spender", "High Spender"))</f>
        <v>Medium Spender</v>
      </c>
    </row>
    <row r="149" spans="1:19" x14ac:dyDescent="0.3">
      <c r="A149" t="s">
        <v>462</v>
      </c>
      <c r="B149" t="s">
        <v>18</v>
      </c>
      <c r="C149" t="s">
        <v>19</v>
      </c>
      <c r="D149" t="s">
        <v>20</v>
      </c>
      <c r="E149" t="s">
        <v>31</v>
      </c>
      <c r="F149" t="s">
        <v>22</v>
      </c>
      <c r="G149">
        <v>53.17</v>
      </c>
      <c r="H149">
        <v>7</v>
      </c>
      <c r="I149" s="3">
        <v>18.609500000000001</v>
      </c>
      <c r="J149" s="3">
        <v>390.79950000000002</v>
      </c>
      <c r="K149" s="1">
        <v>43486</v>
      </c>
      <c r="L149" s="17" t="str">
        <f t="shared" si="2"/>
        <v>Mon</v>
      </c>
      <c r="M149" s="5">
        <v>0.75069444444444444</v>
      </c>
      <c r="N149" t="s">
        <v>29</v>
      </c>
      <c r="O149" s="3">
        <v>372.19</v>
      </c>
      <c r="P149" s="3">
        <v>4.7619047620000003</v>
      </c>
      <c r="Q149" s="3">
        <v>18.609500000000001</v>
      </c>
      <c r="R149" s="3">
        <v>8.9</v>
      </c>
      <c r="S149" s="8" t="str">
        <f>IF(J149 &lt;= 'Results for Word'!$EI$3, "Low Spender", IF(J149 &lt;= 'Results for Word'!$EI$4, "Medium Spender", "High Spender"))</f>
        <v>High Spender</v>
      </c>
    </row>
    <row r="150" spans="1:19" x14ac:dyDescent="0.3">
      <c r="A150" t="s">
        <v>465</v>
      </c>
      <c r="B150" t="s">
        <v>18</v>
      </c>
      <c r="C150" t="s">
        <v>19</v>
      </c>
      <c r="D150" t="s">
        <v>20</v>
      </c>
      <c r="E150" t="s">
        <v>21</v>
      </c>
      <c r="F150" t="s">
        <v>32</v>
      </c>
      <c r="G150">
        <v>90.65</v>
      </c>
      <c r="H150">
        <v>10</v>
      </c>
      <c r="I150" s="3">
        <v>45.325000000000003</v>
      </c>
      <c r="J150" s="3">
        <v>951.82500000000005</v>
      </c>
      <c r="K150" s="1">
        <v>43532</v>
      </c>
      <c r="L150" s="17" t="str">
        <f t="shared" si="2"/>
        <v>Fri</v>
      </c>
      <c r="M150" s="5">
        <v>0.45347222222222222</v>
      </c>
      <c r="N150" t="s">
        <v>23</v>
      </c>
      <c r="O150" s="3">
        <v>906.5</v>
      </c>
      <c r="P150" s="3">
        <v>4.7619047620000003</v>
      </c>
      <c r="Q150" s="3">
        <v>45.325000000000003</v>
      </c>
      <c r="R150" s="3">
        <v>7.3</v>
      </c>
      <c r="S150" s="8" t="str">
        <f>IF(J150 &lt;= 'Results for Word'!$EI$3, "Low Spender", IF(J150 &lt;= 'Results for Word'!$EI$4, "Medium Spender", "High Spender"))</f>
        <v>High Spender</v>
      </c>
    </row>
    <row r="151" spans="1:19" x14ac:dyDescent="0.3">
      <c r="A151" t="s">
        <v>468</v>
      </c>
      <c r="B151" t="s">
        <v>18</v>
      </c>
      <c r="C151" t="s">
        <v>19</v>
      </c>
      <c r="D151" t="s">
        <v>27</v>
      </c>
      <c r="E151" t="s">
        <v>21</v>
      </c>
      <c r="F151" t="s">
        <v>28</v>
      </c>
      <c r="G151">
        <v>23.46</v>
      </c>
      <c r="H151">
        <v>6</v>
      </c>
      <c r="I151" s="3">
        <v>7.0380000000000003</v>
      </c>
      <c r="J151" s="3">
        <v>147.798</v>
      </c>
      <c r="K151" s="1">
        <v>43478</v>
      </c>
      <c r="L151" s="17" t="str">
        <f t="shared" si="2"/>
        <v>Sun</v>
      </c>
      <c r="M151" s="5">
        <v>0.80138888888888893</v>
      </c>
      <c r="N151" t="s">
        <v>23</v>
      </c>
      <c r="O151" s="3">
        <v>140.76</v>
      </c>
      <c r="P151" s="3">
        <v>4.7619047620000003</v>
      </c>
      <c r="Q151" s="3">
        <v>7.0380000000000003</v>
      </c>
      <c r="R151" s="3">
        <v>6.4</v>
      </c>
      <c r="S151" s="8" t="str">
        <f>IF(J151 &lt;= 'Results for Word'!$EI$3, "Low Spender", IF(J151 &lt;= 'Results for Word'!$EI$4, "Medium Spender", "High Spender"))</f>
        <v>Low Spender</v>
      </c>
    </row>
    <row r="152" spans="1:19" x14ac:dyDescent="0.3">
      <c r="A152" t="s">
        <v>473</v>
      </c>
      <c r="B152" t="s">
        <v>18</v>
      </c>
      <c r="C152" t="s">
        <v>19</v>
      </c>
      <c r="D152" t="s">
        <v>27</v>
      </c>
      <c r="E152" t="s">
        <v>31</v>
      </c>
      <c r="F152" t="s">
        <v>32</v>
      </c>
      <c r="G152">
        <v>33.99</v>
      </c>
      <c r="H152">
        <v>6</v>
      </c>
      <c r="I152" s="3">
        <v>10.196999999999999</v>
      </c>
      <c r="J152" s="3">
        <v>214.137</v>
      </c>
      <c r="K152" s="1">
        <v>43532</v>
      </c>
      <c r="L152" s="17" t="str">
        <f t="shared" si="2"/>
        <v>Fri</v>
      </c>
      <c r="M152" s="5">
        <v>0.65069444444444446</v>
      </c>
      <c r="N152" t="s">
        <v>33</v>
      </c>
      <c r="O152" s="3">
        <v>203.94</v>
      </c>
      <c r="P152" s="3">
        <v>4.7619047620000003</v>
      </c>
      <c r="Q152" s="3">
        <v>10.196999999999999</v>
      </c>
      <c r="R152" s="3">
        <v>7.7</v>
      </c>
      <c r="S152" s="8" t="str">
        <f>IF(J152 &lt;= 'Results for Word'!$EI$3, "Low Spender", IF(J152 &lt;= 'Results for Word'!$EI$4, "Medium Spender", "High Spender"))</f>
        <v>Medium Spender</v>
      </c>
    </row>
    <row r="153" spans="1:19" x14ac:dyDescent="0.3">
      <c r="A153" t="s">
        <v>478</v>
      </c>
      <c r="B153" t="s">
        <v>18</v>
      </c>
      <c r="C153" t="s">
        <v>19</v>
      </c>
      <c r="D153" t="s">
        <v>20</v>
      </c>
      <c r="E153" t="s">
        <v>21</v>
      </c>
      <c r="F153" t="s">
        <v>32</v>
      </c>
      <c r="G153">
        <v>89.21</v>
      </c>
      <c r="H153">
        <v>9</v>
      </c>
      <c r="I153" s="3">
        <v>40.144500000000001</v>
      </c>
      <c r="J153" s="3">
        <v>843.03449999999998</v>
      </c>
      <c r="K153" s="1">
        <v>43480</v>
      </c>
      <c r="L153" s="17" t="str">
        <f t="shared" si="2"/>
        <v>Tue</v>
      </c>
      <c r="M153" s="5">
        <v>0.65416666666666667</v>
      </c>
      <c r="N153" t="s">
        <v>33</v>
      </c>
      <c r="O153" s="3">
        <v>802.89</v>
      </c>
      <c r="P153" s="3">
        <v>4.7619047620000003</v>
      </c>
      <c r="Q153" s="3">
        <v>40.144500000000001</v>
      </c>
      <c r="R153" s="3">
        <v>6.5</v>
      </c>
      <c r="S153" s="8" t="str">
        <f>IF(J153 &lt;= 'Results for Word'!$EI$3, "Low Spender", IF(J153 &lt;= 'Results for Word'!$EI$4, "Medium Spender", "High Spender"))</f>
        <v>High Spender</v>
      </c>
    </row>
    <row r="154" spans="1:19" x14ac:dyDescent="0.3">
      <c r="A154" t="s">
        <v>480</v>
      </c>
      <c r="B154" t="s">
        <v>18</v>
      </c>
      <c r="C154" t="s">
        <v>19</v>
      </c>
      <c r="D154" t="s">
        <v>27</v>
      </c>
      <c r="E154" t="s">
        <v>21</v>
      </c>
      <c r="F154" t="s">
        <v>36</v>
      </c>
      <c r="G154">
        <v>19.100000000000001</v>
      </c>
      <c r="H154">
        <v>7</v>
      </c>
      <c r="I154" s="3">
        <v>6.6849999999999996</v>
      </c>
      <c r="J154" s="3">
        <v>140.38499999999999</v>
      </c>
      <c r="K154" s="1">
        <v>43480</v>
      </c>
      <c r="L154" s="17" t="str">
        <f t="shared" si="2"/>
        <v>Tue</v>
      </c>
      <c r="M154" s="5">
        <v>0.4465277777777778</v>
      </c>
      <c r="N154" t="s">
        <v>29</v>
      </c>
      <c r="O154" s="3">
        <v>133.69999999999999</v>
      </c>
      <c r="P154" s="3">
        <v>4.7619047620000003</v>
      </c>
      <c r="Q154" s="3">
        <v>6.6849999999999996</v>
      </c>
      <c r="R154" s="3">
        <v>9.6999999999999993</v>
      </c>
      <c r="S154" s="8" t="str">
        <f>IF(J154 &lt;= 'Results for Word'!$EI$3, "Low Spender", IF(J154 &lt;= 'Results for Word'!$EI$4, "Medium Spender", "High Spender"))</f>
        <v>Low Spender</v>
      </c>
    </row>
    <row r="155" spans="1:19" x14ac:dyDescent="0.3">
      <c r="A155" t="s">
        <v>488</v>
      </c>
      <c r="B155" t="s">
        <v>18</v>
      </c>
      <c r="C155" t="s">
        <v>19</v>
      </c>
      <c r="D155" t="s">
        <v>27</v>
      </c>
      <c r="E155" t="s">
        <v>21</v>
      </c>
      <c r="F155" t="s">
        <v>44</v>
      </c>
      <c r="G155">
        <v>63.61</v>
      </c>
      <c r="H155">
        <v>5</v>
      </c>
      <c r="I155" s="3">
        <v>15.9025</v>
      </c>
      <c r="J155" s="3">
        <v>333.95249999999999</v>
      </c>
      <c r="K155" s="1">
        <v>43540</v>
      </c>
      <c r="L155" s="17" t="str">
        <f t="shared" si="2"/>
        <v>Sat</v>
      </c>
      <c r="M155" s="5">
        <v>0.52986111111111112</v>
      </c>
      <c r="N155" t="s">
        <v>23</v>
      </c>
      <c r="O155" s="3">
        <v>318.05</v>
      </c>
      <c r="P155" s="3">
        <v>4.7619047620000003</v>
      </c>
      <c r="Q155" s="3">
        <v>15.9025</v>
      </c>
      <c r="R155" s="3">
        <v>4.8</v>
      </c>
      <c r="S155" s="8" t="str">
        <f>IF(J155 &lt;= 'Results for Word'!$EI$3, "Low Spender", IF(J155 &lt;= 'Results for Word'!$EI$4, "Medium Spender", "High Spender"))</f>
        <v>Medium Spender</v>
      </c>
    </row>
    <row r="156" spans="1:19" x14ac:dyDescent="0.3">
      <c r="A156" t="s">
        <v>489</v>
      </c>
      <c r="B156" t="s">
        <v>18</v>
      </c>
      <c r="C156" t="s">
        <v>19</v>
      </c>
      <c r="D156" t="s">
        <v>27</v>
      </c>
      <c r="E156" t="s">
        <v>31</v>
      </c>
      <c r="F156" t="s">
        <v>22</v>
      </c>
      <c r="G156">
        <v>25</v>
      </c>
      <c r="H156">
        <v>1</v>
      </c>
      <c r="I156" s="3">
        <v>1.25</v>
      </c>
      <c r="J156" s="3">
        <v>26.25</v>
      </c>
      <c r="K156" s="1">
        <v>43527</v>
      </c>
      <c r="L156" s="17" t="str">
        <f t="shared" si="2"/>
        <v>Sun</v>
      </c>
      <c r="M156" s="5">
        <v>0.63124999999999998</v>
      </c>
      <c r="N156" t="s">
        <v>23</v>
      </c>
      <c r="O156" s="3">
        <v>25</v>
      </c>
      <c r="P156" s="3">
        <v>4.7619047620000003</v>
      </c>
      <c r="Q156" s="3">
        <v>1.25</v>
      </c>
      <c r="R156" s="3">
        <v>5.5</v>
      </c>
      <c r="S156" s="8" t="str">
        <f>IF(J156 &lt;= 'Results for Word'!$EI$3, "Low Spender", IF(J156 &lt;= 'Results for Word'!$EI$4, "Medium Spender", "High Spender"))</f>
        <v>Low Spender</v>
      </c>
    </row>
    <row r="157" spans="1:19" x14ac:dyDescent="0.3">
      <c r="A157" t="s">
        <v>490</v>
      </c>
      <c r="B157" t="s">
        <v>18</v>
      </c>
      <c r="C157" t="s">
        <v>19</v>
      </c>
      <c r="D157" t="s">
        <v>20</v>
      </c>
      <c r="E157" t="s">
        <v>31</v>
      </c>
      <c r="F157" t="s">
        <v>28</v>
      </c>
      <c r="G157">
        <v>20.77</v>
      </c>
      <c r="H157">
        <v>4</v>
      </c>
      <c r="I157" s="3">
        <v>4.1539999999999999</v>
      </c>
      <c r="J157" s="3">
        <v>87.233999999999995</v>
      </c>
      <c r="K157" s="1">
        <v>43496</v>
      </c>
      <c r="L157" s="17" t="str">
        <f t="shared" si="2"/>
        <v>Thu</v>
      </c>
      <c r="M157" s="5">
        <v>0.57430555555555551</v>
      </c>
      <c r="N157" t="s">
        <v>29</v>
      </c>
      <c r="O157" s="3">
        <v>83.08</v>
      </c>
      <c r="P157" s="3">
        <v>4.7619047620000003</v>
      </c>
      <c r="Q157" s="3">
        <v>4.1539999999999999</v>
      </c>
      <c r="R157" s="3">
        <v>4.7</v>
      </c>
      <c r="S157" s="8" t="str">
        <f>IF(J157 &lt;= 'Results for Word'!$EI$3, "Low Spender", IF(J157 &lt;= 'Results for Word'!$EI$4, "Medium Spender", "High Spender"))</f>
        <v>Low Spender</v>
      </c>
    </row>
    <row r="158" spans="1:19" x14ac:dyDescent="0.3">
      <c r="A158" t="s">
        <v>500</v>
      </c>
      <c r="B158" t="s">
        <v>18</v>
      </c>
      <c r="C158" t="s">
        <v>19</v>
      </c>
      <c r="D158" t="s">
        <v>20</v>
      </c>
      <c r="E158" t="s">
        <v>31</v>
      </c>
      <c r="F158" t="s">
        <v>44</v>
      </c>
      <c r="G158">
        <v>51.34</v>
      </c>
      <c r="H158">
        <v>5</v>
      </c>
      <c r="I158" s="3">
        <v>12.835000000000001</v>
      </c>
      <c r="J158" s="3">
        <v>269.53500000000003</v>
      </c>
      <c r="K158" s="1">
        <v>43552</v>
      </c>
      <c r="L158" s="17" t="str">
        <f t="shared" si="2"/>
        <v>Thu</v>
      </c>
      <c r="M158" s="5">
        <v>0.64652777777777781</v>
      </c>
      <c r="N158" t="s">
        <v>33</v>
      </c>
      <c r="O158" s="3">
        <v>256.7</v>
      </c>
      <c r="P158" s="3">
        <v>4.7619047620000003</v>
      </c>
      <c r="Q158" s="3">
        <v>12.835000000000001</v>
      </c>
      <c r="R158" s="3">
        <v>9.1</v>
      </c>
      <c r="S158" s="8" t="str">
        <f>IF(J158 &lt;= 'Results for Word'!$EI$3, "Low Spender", IF(J158 &lt;= 'Results for Word'!$EI$4, "Medium Spender", "High Spender"))</f>
        <v>Medium Spender</v>
      </c>
    </row>
    <row r="159" spans="1:19" x14ac:dyDescent="0.3">
      <c r="A159" t="s">
        <v>507</v>
      </c>
      <c r="B159" t="s">
        <v>18</v>
      </c>
      <c r="C159" t="s">
        <v>19</v>
      </c>
      <c r="D159" t="s">
        <v>20</v>
      </c>
      <c r="E159" t="s">
        <v>21</v>
      </c>
      <c r="F159" t="s">
        <v>36</v>
      </c>
      <c r="G159">
        <v>40.049999999999997</v>
      </c>
      <c r="H159">
        <v>4</v>
      </c>
      <c r="I159" s="3">
        <v>8.01</v>
      </c>
      <c r="J159" s="3">
        <v>168.21</v>
      </c>
      <c r="K159" s="1">
        <v>43490</v>
      </c>
      <c r="L159" s="17" t="str">
        <f t="shared" si="2"/>
        <v>Fri</v>
      </c>
      <c r="M159" s="5">
        <v>0.4861111111111111</v>
      </c>
      <c r="N159" t="s">
        <v>29</v>
      </c>
      <c r="O159" s="3">
        <v>160.19999999999999</v>
      </c>
      <c r="P159" s="3">
        <v>4.7619047620000003</v>
      </c>
      <c r="Q159" s="3">
        <v>8.01</v>
      </c>
      <c r="R159" s="3">
        <v>9.6999999999999993</v>
      </c>
      <c r="S159" s="8" t="str">
        <f>IF(J159 &lt;= 'Results for Word'!$EI$3, "Low Spender", IF(J159 &lt;= 'Results for Word'!$EI$4, "Medium Spender", "High Spender"))</f>
        <v>Medium Spender</v>
      </c>
    </row>
    <row r="160" spans="1:19" x14ac:dyDescent="0.3">
      <c r="A160" t="s">
        <v>508</v>
      </c>
      <c r="B160" t="s">
        <v>18</v>
      </c>
      <c r="C160" t="s">
        <v>19</v>
      </c>
      <c r="D160" t="s">
        <v>20</v>
      </c>
      <c r="E160" t="s">
        <v>31</v>
      </c>
      <c r="F160" t="s">
        <v>46</v>
      </c>
      <c r="G160">
        <v>43.13</v>
      </c>
      <c r="H160">
        <v>10</v>
      </c>
      <c r="I160" s="3">
        <v>21.565000000000001</v>
      </c>
      <c r="J160" s="3">
        <v>452.86500000000001</v>
      </c>
      <c r="K160" s="1">
        <v>43498</v>
      </c>
      <c r="L160" s="17" t="str">
        <f t="shared" si="2"/>
        <v>Sat</v>
      </c>
      <c r="M160" s="5">
        <v>0.77152777777777781</v>
      </c>
      <c r="N160" t="s">
        <v>33</v>
      </c>
      <c r="O160" s="3">
        <v>431.3</v>
      </c>
      <c r="P160" s="3">
        <v>4.7619047620000003</v>
      </c>
      <c r="Q160" s="3">
        <v>21.565000000000001</v>
      </c>
      <c r="R160" s="3">
        <v>5.5</v>
      </c>
      <c r="S160" s="8" t="str">
        <f>IF(J160 &lt;= 'Results for Word'!$EI$3, "Low Spender", IF(J160 &lt;= 'Results for Word'!$EI$4, "Medium Spender", "High Spender"))</f>
        <v>High Spender</v>
      </c>
    </row>
    <row r="161" spans="1:19" x14ac:dyDescent="0.3">
      <c r="A161" t="s">
        <v>510</v>
      </c>
      <c r="B161" t="s">
        <v>18</v>
      </c>
      <c r="C161" t="s">
        <v>19</v>
      </c>
      <c r="D161" t="s">
        <v>20</v>
      </c>
      <c r="E161" t="s">
        <v>21</v>
      </c>
      <c r="F161" t="s">
        <v>28</v>
      </c>
      <c r="G161">
        <v>64.44</v>
      </c>
      <c r="H161">
        <v>5</v>
      </c>
      <c r="I161" s="3">
        <v>16.11</v>
      </c>
      <c r="J161" s="3">
        <v>338.31</v>
      </c>
      <c r="K161" s="1">
        <v>43554</v>
      </c>
      <c r="L161" s="17" t="str">
        <f t="shared" si="2"/>
        <v>Sat</v>
      </c>
      <c r="M161" s="5">
        <v>0.71111111111111114</v>
      </c>
      <c r="N161" t="s">
        <v>29</v>
      </c>
      <c r="O161" s="3">
        <v>322.2</v>
      </c>
      <c r="P161" s="3">
        <v>4.7619047620000003</v>
      </c>
      <c r="Q161" s="3">
        <v>16.11</v>
      </c>
      <c r="R161" s="3">
        <v>6.6</v>
      </c>
      <c r="S161" s="8" t="str">
        <f>IF(J161 &lt;= 'Results for Word'!$EI$3, "Low Spender", IF(J161 &lt;= 'Results for Word'!$EI$4, "Medium Spender", "High Spender"))</f>
        <v>Medium Spender</v>
      </c>
    </row>
    <row r="162" spans="1:19" x14ac:dyDescent="0.3">
      <c r="A162" t="s">
        <v>511</v>
      </c>
      <c r="B162" t="s">
        <v>18</v>
      </c>
      <c r="C162" t="s">
        <v>19</v>
      </c>
      <c r="D162" t="s">
        <v>27</v>
      </c>
      <c r="E162" t="s">
        <v>31</v>
      </c>
      <c r="F162" t="s">
        <v>22</v>
      </c>
      <c r="G162">
        <v>65.180000000000007</v>
      </c>
      <c r="H162">
        <v>3</v>
      </c>
      <c r="I162" s="3">
        <v>9.7769999999999992</v>
      </c>
      <c r="J162" s="3">
        <v>205.31700000000001</v>
      </c>
      <c r="K162" s="1">
        <v>43521</v>
      </c>
      <c r="L162" s="17" t="str">
        <f t="shared" si="2"/>
        <v>Mon</v>
      </c>
      <c r="M162" s="5">
        <v>0.85763888888888884</v>
      </c>
      <c r="N162" t="s">
        <v>33</v>
      </c>
      <c r="O162" s="3">
        <v>195.54</v>
      </c>
      <c r="P162" s="3">
        <v>4.7619047620000003</v>
      </c>
      <c r="Q162" s="3">
        <v>9.7769999999999992</v>
      </c>
      <c r="R162" s="3">
        <v>6.3</v>
      </c>
      <c r="S162" s="8" t="str">
        <f>IF(J162 &lt;= 'Results for Word'!$EI$3, "Low Spender", IF(J162 &lt;= 'Results for Word'!$EI$4, "Medium Spender", "High Spender"))</f>
        <v>Medium Spender</v>
      </c>
    </row>
    <row r="163" spans="1:19" x14ac:dyDescent="0.3">
      <c r="A163" t="s">
        <v>512</v>
      </c>
      <c r="B163" t="s">
        <v>18</v>
      </c>
      <c r="C163" t="s">
        <v>19</v>
      </c>
      <c r="D163" t="s">
        <v>27</v>
      </c>
      <c r="E163" t="s">
        <v>21</v>
      </c>
      <c r="F163" t="s">
        <v>36</v>
      </c>
      <c r="G163">
        <v>33.26</v>
      </c>
      <c r="H163">
        <v>5</v>
      </c>
      <c r="I163" s="3">
        <v>8.3149999999999995</v>
      </c>
      <c r="J163" s="3">
        <v>174.61500000000001</v>
      </c>
      <c r="K163" s="1">
        <v>43542</v>
      </c>
      <c r="L163" s="17" t="str">
        <f t="shared" si="2"/>
        <v>Mon</v>
      </c>
      <c r="M163" s="5">
        <v>0.67361111111111116</v>
      </c>
      <c r="N163" t="s">
        <v>33</v>
      </c>
      <c r="O163" s="3">
        <v>166.3</v>
      </c>
      <c r="P163" s="3">
        <v>4.7619047620000003</v>
      </c>
      <c r="Q163" s="3">
        <v>8.3149999999999995</v>
      </c>
      <c r="R163" s="3">
        <v>4.2</v>
      </c>
      <c r="S163" s="8" t="str">
        <f>IF(J163 &lt;= 'Results for Word'!$EI$3, "Low Spender", IF(J163 &lt;= 'Results for Word'!$EI$4, "Medium Spender", "High Spender"))</f>
        <v>Medium Spender</v>
      </c>
    </row>
    <row r="164" spans="1:19" x14ac:dyDescent="0.3">
      <c r="A164" t="s">
        <v>515</v>
      </c>
      <c r="B164" t="s">
        <v>18</v>
      </c>
      <c r="C164" t="s">
        <v>19</v>
      </c>
      <c r="D164" t="s">
        <v>27</v>
      </c>
      <c r="E164" t="s">
        <v>31</v>
      </c>
      <c r="F164" t="s">
        <v>28</v>
      </c>
      <c r="G164">
        <v>38.6</v>
      </c>
      <c r="H164">
        <v>1</v>
      </c>
      <c r="I164" s="3">
        <v>1.93</v>
      </c>
      <c r="J164" s="3">
        <v>40.53</v>
      </c>
      <c r="K164" s="1">
        <v>43494</v>
      </c>
      <c r="L164" s="17" t="str">
        <f t="shared" si="2"/>
        <v>Tue</v>
      </c>
      <c r="M164" s="5">
        <v>0.47638888888888886</v>
      </c>
      <c r="N164" t="s">
        <v>23</v>
      </c>
      <c r="O164" s="3">
        <v>38.6</v>
      </c>
      <c r="P164" s="3">
        <v>4.7619047620000003</v>
      </c>
      <c r="Q164" s="3">
        <v>1.93</v>
      </c>
      <c r="R164" s="3">
        <v>6.7</v>
      </c>
      <c r="S164" s="8" t="str">
        <f>IF(J164 &lt;= 'Results for Word'!$EI$3, "Low Spender", IF(J164 &lt;= 'Results for Word'!$EI$4, "Medium Spender", "High Spender"))</f>
        <v>Low Spender</v>
      </c>
    </row>
    <row r="165" spans="1:19" x14ac:dyDescent="0.3">
      <c r="A165" t="s">
        <v>518</v>
      </c>
      <c r="B165" t="s">
        <v>18</v>
      </c>
      <c r="C165" t="s">
        <v>19</v>
      </c>
      <c r="D165" t="s">
        <v>27</v>
      </c>
      <c r="E165" t="s">
        <v>31</v>
      </c>
      <c r="F165" t="s">
        <v>36</v>
      </c>
      <c r="G165">
        <v>37.14</v>
      </c>
      <c r="H165">
        <v>5</v>
      </c>
      <c r="I165" s="3">
        <v>9.2850000000000001</v>
      </c>
      <c r="J165" s="3">
        <v>194.98500000000001</v>
      </c>
      <c r="K165" s="1">
        <v>43473</v>
      </c>
      <c r="L165" s="17" t="str">
        <f t="shared" si="2"/>
        <v>Tue</v>
      </c>
      <c r="M165" s="5">
        <v>0.54513888888888884</v>
      </c>
      <c r="N165" t="s">
        <v>23</v>
      </c>
      <c r="O165" s="3">
        <v>185.7</v>
      </c>
      <c r="P165" s="3">
        <v>4.7619047620000003</v>
      </c>
      <c r="Q165" s="3">
        <v>9.2850000000000001</v>
      </c>
      <c r="R165" s="3">
        <v>5</v>
      </c>
      <c r="S165" s="8" t="str">
        <f>IF(J165 &lt;= 'Results for Word'!$EI$3, "Low Spender", IF(J165 &lt;= 'Results for Word'!$EI$4, "Medium Spender", "High Spender"))</f>
        <v>Medium Spender</v>
      </c>
    </row>
    <row r="166" spans="1:19" x14ac:dyDescent="0.3">
      <c r="A166" t="s">
        <v>523</v>
      </c>
      <c r="B166" t="s">
        <v>18</v>
      </c>
      <c r="C166" t="s">
        <v>19</v>
      </c>
      <c r="D166" t="s">
        <v>27</v>
      </c>
      <c r="E166" t="s">
        <v>31</v>
      </c>
      <c r="F166" t="s">
        <v>46</v>
      </c>
      <c r="G166">
        <v>37.15</v>
      </c>
      <c r="H166">
        <v>4</v>
      </c>
      <c r="I166" s="3">
        <v>7.43</v>
      </c>
      <c r="J166" s="3">
        <v>156.03</v>
      </c>
      <c r="K166" s="1">
        <v>43547</v>
      </c>
      <c r="L166" s="17" t="str">
        <f t="shared" si="2"/>
        <v>Sat</v>
      </c>
      <c r="M166" s="5">
        <v>0.79097222222222219</v>
      </c>
      <c r="N166" t="s">
        <v>23</v>
      </c>
      <c r="O166" s="3">
        <v>148.6</v>
      </c>
      <c r="P166" s="3">
        <v>4.7619047620000003</v>
      </c>
      <c r="Q166" s="3">
        <v>7.43</v>
      </c>
      <c r="R166" s="3">
        <v>8.3000000000000007</v>
      </c>
      <c r="S166" s="8" t="str">
        <f>IF(J166 &lt;= 'Results for Word'!$EI$3, "Low Spender", IF(J166 &lt;= 'Results for Word'!$EI$4, "Medium Spender", "High Spender"))</f>
        <v>Low Spender</v>
      </c>
    </row>
    <row r="167" spans="1:19" x14ac:dyDescent="0.3">
      <c r="A167" t="s">
        <v>527</v>
      </c>
      <c r="B167" t="s">
        <v>18</v>
      </c>
      <c r="C167" t="s">
        <v>19</v>
      </c>
      <c r="D167" t="s">
        <v>20</v>
      </c>
      <c r="E167" t="s">
        <v>21</v>
      </c>
      <c r="F167" t="s">
        <v>46</v>
      </c>
      <c r="G167">
        <v>19.66</v>
      </c>
      <c r="H167">
        <v>10</v>
      </c>
      <c r="I167" s="3">
        <v>9.83</v>
      </c>
      <c r="J167" s="3">
        <v>206.43</v>
      </c>
      <c r="K167" s="1">
        <v>43539</v>
      </c>
      <c r="L167" s="17" t="str">
        <f t="shared" si="2"/>
        <v>Fri</v>
      </c>
      <c r="M167" s="5">
        <v>0.76388888888888884</v>
      </c>
      <c r="N167" t="s">
        <v>33</v>
      </c>
      <c r="O167" s="3">
        <v>196.6</v>
      </c>
      <c r="P167" s="3">
        <v>4.7619047620000003</v>
      </c>
      <c r="Q167" s="3">
        <v>9.83</v>
      </c>
      <c r="R167" s="3">
        <v>7.2</v>
      </c>
      <c r="S167" s="8" t="str">
        <f>IF(J167 &lt;= 'Results for Word'!$EI$3, "Low Spender", IF(J167 &lt;= 'Results for Word'!$EI$4, "Medium Spender", "High Spender"))</f>
        <v>Medium Spender</v>
      </c>
    </row>
    <row r="168" spans="1:19" x14ac:dyDescent="0.3">
      <c r="A168" t="s">
        <v>535</v>
      </c>
      <c r="B168" t="s">
        <v>18</v>
      </c>
      <c r="C168" t="s">
        <v>19</v>
      </c>
      <c r="D168" t="s">
        <v>20</v>
      </c>
      <c r="E168" t="s">
        <v>21</v>
      </c>
      <c r="F168" t="s">
        <v>36</v>
      </c>
      <c r="G168">
        <v>51.52</v>
      </c>
      <c r="H168">
        <v>8</v>
      </c>
      <c r="I168" s="3">
        <v>20.608000000000001</v>
      </c>
      <c r="J168" s="3">
        <v>432.76799999999997</v>
      </c>
      <c r="K168" s="1">
        <v>43498</v>
      </c>
      <c r="L168" s="17" t="str">
        <f t="shared" si="2"/>
        <v>Sat</v>
      </c>
      <c r="M168" s="5">
        <v>0.65763888888888888</v>
      </c>
      <c r="N168" t="s">
        <v>29</v>
      </c>
      <c r="O168" s="3">
        <v>412.16</v>
      </c>
      <c r="P168" s="3">
        <v>4.7619047620000003</v>
      </c>
      <c r="Q168" s="3">
        <v>20.608000000000001</v>
      </c>
      <c r="R168" s="3">
        <v>9.6</v>
      </c>
      <c r="S168" s="8" t="str">
        <f>IF(J168 &lt;= 'Results for Word'!$EI$3, "Low Spender", IF(J168 &lt;= 'Results for Word'!$EI$4, "Medium Spender", "High Spender"))</f>
        <v>High Spender</v>
      </c>
    </row>
    <row r="169" spans="1:19" x14ac:dyDescent="0.3">
      <c r="A169" t="s">
        <v>541</v>
      </c>
      <c r="B169" t="s">
        <v>18</v>
      </c>
      <c r="C169" t="s">
        <v>19</v>
      </c>
      <c r="D169" t="s">
        <v>20</v>
      </c>
      <c r="E169" t="s">
        <v>31</v>
      </c>
      <c r="F169" t="s">
        <v>28</v>
      </c>
      <c r="G169">
        <v>24.18</v>
      </c>
      <c r="H169">
        <v>8</v>
      </c>
      <c r="I169" s="3">
        <v>9.6720000000000006</v>
      </c>
      <c r="J169" s="3">
        <v>203.11199999999999</v>
      </c>
      <c r="K169" s="1">
        <v>43493</v>
      </c>
      <c r="L169" s="17" t="str">
        <f t="shared" si="2"/>
        <v>Mon</v>
      </c>
      <c r="M169" s="5">
        <v>0.87083333333333335</v>
      </c>
      <c r="N169" t="s">
        <v>23</v>
      </c>
      <c r="O169" s="3">
        <v>193.44</v>
      </c>
      <c r="P169" s="3">
        <v>4.7619047620000003</v>
      </c>
      <c r="Q169" s="3">
        <v>9.6720000000000006</v>
      </c>
      <c r="R169" s="3">
        <v>9.8000000000000007</v>
      </c>
      <c r="S169" s="8" t="str">
        <f>IF(J169 &lt;= 'Results for Word'!$EI$3, "Low Spender", IF(J169 &lt;= 'Results for Word'!$EI$4, "Medium Spender", "High Spender"))</f>
        <v>Medium Spender</v>
      </c>
    </row>
    <row r="170" spans="1:19" x14ac:dyDescent="0.3">
      <c r="A170" t="s">
        <v>547</v>
      </c>
      <c r="B170" t="s">
        <v>18</v>
      </c>
      <c r="C170" t="s">
        <v>19</v>
      </c>
      <c r="D170" t="s">
        <v>27</v>
      </c>
      <c r="E170" t="s">
        <v>21</v>
      </c>
      <c r="F170" t="s">
        <v>32</v>
      </c>
      <c r="G170">
        <v>42.91</v>
      </c>
      <c r="H170">
        <v>5</v>
      </c>
      <c r="I170" s="3">
        <v>10.727499999999999</v>
      </c>
      <c r="J170" s="3">
        <v>225.2775</v>
      </c>
      <c r="K170" s="1">
        <v>43470</v>
      </c>
      <c r="L170" s="17" t="str">
        <f t="shared" si="2"/>
        <v>Sat</v>
      </c>
      <c r="M170" s="5">
        <v>0.72847222222222219</v>
      </c>
      <c r="N170" t="s">
        <v>23</v>
      </c>
      <c r="O170" s="3">
        <v>214.55</v>
      </c>
      <c r="P170" s="3">
        <v>4.7619047620000003</v>
      </c>
      <c r="Q170" s="3">
        <v>10.727499999999999</v>
      </c>
      <c r="R170" s="3">
        <v>6.1</v>
      </c>
      <c r="S170" s="8" t="str">
        <f>IF(J170 &lt;= 'Results for Word'!$EI$3, "Low Spender", IF(J170 &lt;= 'Results for Word'!$EI$4, "Medium Spender", "High Spender"))</f>
        <v>Medium Spender</v>
      </c>
    </row>
    <row r="171" spans="1:19" x14ac:dyDescent="0.3">
      <c r="A171" t="s">
        <v>548</v>
      </c>
      <c r="B171" t="s">
        <v>18</v>
      </c>
      <c r="C171" t="s">
        <v>19</v>
      </c>
      <c r="D171" t="s">
        <v>27</v>
      </c>
      <c r="E171" t="s">
        <v>21</v>
      </c>
      <c r="F171" t="s">
        <v>46</v>
      </c>
      <c r="G171">
        <v>54.28</v>
      </c>
      <c r="H171">
        <v>7</v>
      </c>
      <c r="I171" s="3">
        <v>18.998000000000001</v>
      </c>
      <c r="J171" s="3">
        <v>398.95800000000003</v>
      </c>
      <c r="K171" s="1">
        <v>43492</v>
      </c>
      <c r="L171" s="17" t="str">
        <f t="shared" si="2"/>
        <v>Sun</v>
      </c>
      <c r="M171" s="5">
        <v>0.75347222222222221</v>
      </c>
      <c r="N171" t="s">
        <v>23</v>
      </c>
      <c r="O171" s="3">
        <v>379.96</v>
      </c>
      <c r="P171" s="3">
        <v>4.7619047620000003</v>
      </c>
      <c r="Q171" s="3">
        <v>18.998000000000001</v>
      </c>
      <c r="R171" s="3">
        <v>9.3000000000000007</v>
      </c>
      <c r="S171" s="8" t="str">
        <f>IF(J171 &lt;= 'Results for Word'!$EI$3, "Low Spender", IF(J171 &lt;= 'Results for Word'!$EI$4, "Medium Spender", "High Spender"))</f>
        <v>High Spender</v>
      </c>
    </row>
    <row r="172" spans="1:19" x14ac:dyDescent="0.3">
      <c r="A172" t="s">
        <v>549</v>
      </c>
      <c r="B172" t="s">
        <v>18</v>
      </c>
      <c r="C172" t="s">
        <v>19</v>
      </c>
      <c r="D172" t="s">
        <v>27</v>
      </c>
      <c r="E172" t="s">
        <v>31</v>
      </c>
      <c r="F172" t="s">
        <v>28</v>
      </c>
      <c r="G172">
        <v>99.55</v>
      </c>
      <c r="H172">
        <v>7</v>
      </c>
      <c r="I172" s="3">
        <v>34.842500000000001</v>
      </c>
      <c r="J172" s="3">
        <v>731.6925</v>
      </c>
      <c r="K172" s="1">
        <v>43538</v>
      </c>
      <c r="L172" s="17" t="str">
        <f t="shared" si="2"/>
        <v>Thu</v>
      </c>
      <c r="M172" s="5">
        <v>0.50486111111111109</v>
      </c>
      <c r="N172" t="s">
        <v>29</v>
      </c>
      <c r="O172" s="3">
        <v>696.85</v>
      </c>
      <c r="P172" s="3">
        <v>4.7619047620000003</v>
      </c>
      <c r="Q172" s="3">
        <v>34.842500000000001</v>
      </c>
      <c r="R172" s="3">
        <v>7.6</v>
      </c>
      <c r="S172" s="8" t="str">
        <f>IF(J172 &lt;= 'Results for Word'!$EI$3, "Low Spender", IF(J172 &lt;= 'Results for Word'!$EI$4, "Medium Spender", "High Spender"))</f>
        <v>High Spender</v>
      </c>
    </row>
    <row r="173" spans="1:19" x14ac:dyDescent="0.3">
      <c r="A173" t="s">
        <v>554</v>
      </c>
      <c r="B173" t="s">
        <v>18</v>
      </c>
      <c r="C173" t="s">
        <v>19</v>
      </c>
      <c r="D173" t="s">
        <v>27</v>
      </c>
      <c r="E173" t="s">
        <v>31</v>
      </c>
      <c r="F173" t="s">
        <v>32</v>
      </c>
      <c r="G173">
        <v>34.729999999999997</v>
      </c>
      <c r="H173">
        <v>2</v>
      </c>
      <c r="I173" s="3">
        <v>3.4729999999999999</v>
      </c>
      <c r="J173" s="3">
        <v>72.933000000000007</v>
      </c>
      <c r="K173" s="1">
        <v>43525</v>
      </c>
      <c r="L173" s="17" t="str">
        <f t="shared" si="2"/>
        <v>Fri</v>
      </c>
      <c r="M173" s="5">
        <v>0.75972222222222219</v>
      </c>
      <c r="N173" t="s">
        <v>23</v>
      </c>
      <c r="O173" s="3">
        <v>69.459999999999994</v>
      </c>
      <c r="P173" s="3">
        <v>4.7619047620000003</v>
      </c>
      <c r="Q173" s="3">
        <v>3.4729999999999999</v>
      </c>
      <c r="R173" s="3">
        <v>9.6999999999999993</v>
      </c>
      <c r="S173" s="8" t="str">
        <f>IF(J173 &lt;= 'Results for Word'!$EI$3, "Low Spender", IF(J173 &lt;= 'Results for Word'!$EI$4, "Medium Spender", "High Spender"))</f>
        <v>Low Spender</v>
      </c>
    </row>
    <row r="174" spans="1:19" x14ac:dyDescent="0.3">
      <c r="A174" t="s">
        <v>558</v>
      </c>
      <c r="B174" t="s">
        <v>18</v>
      </c>
      <c r="C174" t="s">
        <v>19</v>
      </c>
      <c r="D174" t="s">
        <v>20</v>
      </c>
      <c r="E174" t="s">
        <v>21</v>
      </c>
      <c r="F174" t="s">
        <v>32</v>
      </c>
      <c r="G174">
        <v>37.44</v>
      </c>
      <c r="H174">
        <v>6</v>
      </c>
      <c r="I174" s="3">
        <v>11.231999999999999</v>
      </c>
      <c r="J174" s="3">
        <v>235.87200000000001</v>
      </c>
      <c r="K174" s="1">
        <v>43502</v>
      </c>
      <c r="L174" s="17" t="str">
        <f t="shared" si="2"/>
        <v>Wed</v>
      </c>
      <c r="M174" s="5">
        <v>0.57986111111111116</v>
      </c>
      <c r="N174" t="s">
        <v>33</v>
      </c>
      <c r="O174" s="3">
        <v>224.64</v>
      </c>
      <c r="P174" s="3">
        <v>4.7619047620000003</v>
      </c>
      <c r="Q174" s="3">
        <v>11.231999999999999</v>
      </c>
      <c r="R174" s="3">
        <v>5.9</v>
      </c>
      <c r="S174" s="8" t="str">
        <f>IF(J174 &lt;= 'Results for Word'!$EI$3, "Low Spender", IF(J174 &lt;= 'Results for Word'!$EI$4, "Medium Spender", "High Spender"))</f>
        <v>Medium Spender</v>
      </c>
    </row>
    <row r="175" spans="1:19" x14ac:dyDescent="0.3">
      <c r="A175" t="s">
        <v>560</v>
      </c>
      <c r="B175" t="s">
        <v>18</v>
      </c>
      <c r="C175" t="s">
        <v>19</v>
      </c>
      <c r="D175" t="s">
        <v>27</v>
      </c>
      <c r="E175" t="s">
        <v>31</v>
      </c>
      <c r="F175" t="s">
        <v>44</v>
      </c>
      <c r="G175">
        <v>81.709999999999994</v>
      </c>
      <c r="H175">
        <v>6</v>
      </c>
      <c r="I175" s="3">
        <v>24.513000000000002</v>
      </c>
      <c r="J175" s="3">
        <v>514.77300000000002</v>
      </c>
      <c r="K175" s="1">
        <v>43492</v>
      </c>
      <c r="L175" s="17" t="str">
        <f t="shared" si="2"/>
        <v>Sun</v>
      </c>
      <c r="M175" s="5">
        <v>0.60833333333333328</v>
      </c>
      <c r="N175" t="s">
        <v>33</v>
      </c>
      <c r="O175" s="3">
        <v>490.26</v>
      </c>
      <c r="P175" s="3">
        <v>4.7619047620000003</v>
      </c>
      <c r="Q175" s="3">
        <v>24.513000000000002</v>
      </c>
      <c r="R175" s="3">
        <v>8</v>
      </c>
      <c r="S175" s="8" t="str">
        <f>IF(J175 &lt;= 'Results for Word'!$EI$3, "Low Spender", IF(J175 &lt;= 'Results for Word'!$EI$4, "Medium Spender", "High Spender"))</f>
        <v>High Spender</v>
      </c>
    </row>
    <row r="176" spans="1:19" x14ac:dyDescent="0.3">
      <c r="A176" t="s">
        <v>561</v>
      </c>
      <c r="B176" t="s">
        <v>18</v>
      </c>
      <c r="C176" t="s">
        <v>19</v>
      </c>
      <c r="D176" t="s">
        <v>20</v>
      </c>
      <c r="E176" t="s">
        <v>21</v>
      </c>
      <c r="F176" t="s">
        <v>36</v>
      </c>
      <c r="G176">
        <v>91.41</v>
      </c>
      <c r="H176">
        <v>5</v>
      </c>
      <c r="I176" s="3">
        <v>22.852499999999999</v>
      </c>
      <c r="J176" s="3">
        <v>479.90249999999997</v>
      </c>
      <c r="K176" s="1">
        <v>43521</v>
      </c>
      <c r="L176" s="17" t="str">
        <f t="shared" si="2"/>
        <v>Mon</v>
      </c>
      <c r="M176" s="5">
        <v>0.66874999999999996</v>
      </c>
      <c r="N176" t="s">
        <v>23</v>
      </c>
      <c r="O176" s="3">
        <v>457.05</v>
      </c>
      <c r="P176" s="3">
        <v>4.7619047620000003</v>
      </c>
      <c r="Q176" s="3">
        <v>22.852499999999999</v>
      </c>
      <c r="R176" s="3">
        <v>7.1</v>
      </c>
      <c r="S176" s="8" t="str">
        <f>IF(J176 &lt;= 'Results for Word'!$EI$3, "Low Spender", IF(J176 &lt;= 'Results for Word'!$EI$4, "Medium Spender", "High Spender"))</f>
        <v>High Spender</v>
      </c>
    </row>
    <row r="177" spans="1:19" x14ac:dyDescent="0.3">
      <c r="A177" t="s">
        <v>565</v>
      </c>
      <c r="B177" t="s">
        <v>18</v>
      </c>
      <c r="C177" t="s">
        <v>19</v>
      </c>
      <c r="D177" t="s">
        <v>27</v>
      </c>
      <c r="E177" t="s">
        <v>31</v>
      </c>
      <c r="F177" t="s">
        <v>36</v>
      </c>
      <c r="G177">
        <v>98.09</v>
      </c>
      <c r="H177">
        <v>9</v>
      </c>
      <c r="I177" s="3">
        <v>44.140500000000003</v>
      </c>
      <c r="J177" s="3">
        <v>926.95050000000003</v>
      </c>
      <c r="K177" s="1">
        <v>43513</v>
      </c>
      <c r="L177" s="17" t="str">
        <f t="shared" si="2"/>
        <v>Sun</v>
      </c>
      <c r="M177" s="5">
        <v>0.82013888888888886</v>
      </c>
      <c r="N177" t="s">
        <v>29</v>
      </c>
      <c r="O177" s="3">
        <v>882.81</v>
      </c>
      <c r="P177" s="3">
        <v>4.7619047620000003</v>
      </c>
      <c r="Q177" s="3">
        <v>44.140500000000003</v>
      </c>
      <c r="R177" s="3">
        <v>9.3000000000000007</v>
      </c>
      <c r="S177" s="8" t="str">
        <f>IF(J177 &lt;= 'Results for Word'!$EI$3, "Low Spender", IF(J177 &lt;= 'Results for Word'!$EI$4, "Medium Spender", "High Spender"))</f>
        <v>High Spender</v>
      </c>
    </row>
    <row r="178" spans="1:19" x14ac:dyDescent="0.3">
      <c r="A178" t="s">
        <v>566</v>
      </c>
      <c r="B178" t="s">
        <v>18</v>
      </c>
      <c r="C178" t="s">
        <v>19</v>
      </c>
      <c r="D178" t="s">
        <v>27</v>
      </c>
      <c r="E178" t="s">
        <v>31</v>
      </c>
      <c r="F178" t="s">
        <v>22</v>
      </c>
      <c r="G178">
        <v>25.43</v>
      </c>
      <c r="H178">
        <v>6</v>
      </c>
      <c r="I178" s="3">
        <v>7.6289999999999996</v>
      </c>
      <c r="J178" s="3">
        <v>160.209</v>
      </c>
      <c r="K178" s="1">
        <v>43508</v>
      </c>
      <c r="L178" s="17" t="str">
        <f t="shared" si="2"/>
        <v>Tue</v>
      </c>
      <c r="M178" s="5">
        <v>0.79236111111111107</v>
      </c>
      <c r="N178" t="s">
        <v>23</v>
      </c>
      <c r="O178" s="3">
        <v>152.58000000000001</v>
      </c>
      <c r="P178" s="3">
        <v>4.7619047620000003</v>
      </c>
      <c r="Q178" s="3">
        <v>7.6289999999999996</v>
      </c>
      <c r="R178" s="3">
        <v>7</v>
      </c>
      <c r="S178" s="8" t="str">
        <f>IF(J178 &lt;= 'Results for Word'!$EI$3, "Low Spender", IF(J178 &lt;= 'Results for Word'!$EI$4, "Medium Spender", "High Spender"))</f>
        <v>Low Spender</v>
      </c>
    </row>
    <row r="179" spans="1:19" x14ac:dyDescent="0.3">
      <c r="A179" t="s">
        <v>567</v>
      </c>
      <c r="B179" t="s">
        <v>18</v>
      </c>
      <c r="C179" t="s">
        <v>19</v>
      </c>
      <c r="D179" t="s">
        <v>20</v>
      </c>
      <c r="E179" t="s">
        <v>31</v>
      </c>
      <c r="F179" t="s">
        <v>46</v>
      </c>
      <c r="G179">
        <v>86.68</v>
      </c>
      <c r="H179">
        <v>8</v>
      </c>
      <c r="I179" s="3">
        <v>34.671999999999997</v>
      </c>
      <c r="J179" s="3">
        <v>728.11199999999997</v>
      </c>
      <c r="K179" s="1">
        <v>43489</v>
      </c>
      <c r="L179" s="17" t="str">
        <f t="shared" si="2"/>
        <v>Thu</v>
      </c>
      <c r="M179" s="5">
        <v>0.75277777777777777</v>
      </c>
      <c r="N179" t="s">
        <v>33</v>
      </c>
      <c r="O179" s="3">
        <v>693.44</v>
      </c>
      <c r="P179" s="3">
        <v>4.7619047620000003</v>
      </c>
      <c r="Q179" s="3">
        <v>34.671999999999997</v>
      </c>
      <c r="R179" s="3">
        <v>7.2</v>
      </c>
      <c r="S179" s="8" t="str">
        <f>IF(J179 &lt;= 'Results for Word'!$EI$3, "Low Spender", IF(J179 &lt;= 'Results for Word'!$EI$4, "Medium Spender", "High Spender"))</f>
        <v>High Spender</v>
      </c>
    </row>
    <row r="180" spans="1:19" x14ac:dyDescent="0.3">
      <c r="A180" t="s">
        <v>570</v>
      </c>
      <c r="B180" t="s">
        <v>18</v>
      </c>
      <c r="C180" t="s">
        <v>19</v>
      </c>
      <c r="D180" t="s">
        <v>27</v>
      </c>
      <c r="E180" t="s">
        <v>21</v>
      </c>
      <c r="F180" t="s">
        <v>32</v>
      </c>
      <c r="G180">
        <v>28.32</v>
      </c>
      <c r="H180">
        <v>5</v>
      </c>
      <c r="I180" s="3">
        <v>7.08</v>
      </c>
      <c r="J180" s="3">
        <v>148.68</v>
      </c>
      <c r="K180" s="1">
        <v>43535</v>
      </c>
      <c r="L180" s="17" t="str">
        <f t="shared" si="2"/>
        <v>Mon</v>
      </c>
      <c r="M180" s="5">
        <v>0.56111111111111112</v>
      </c>
      <c r="N180" t="s">
        <v>23</v>
      </c>
      <c r="O180" s="3">
        <v>141.6</v>
      </c>
      <c r="P180" s="3">
        <v>4.7619047620000003</v>
      </c>
      <c r="Q180" s="3">
        <v>7.08</v>
      </c>
      <c r="R180" s="3">
        <v>6.2</v>
      </c>
      <c r="S180" s="8" t="str">
        <f>IF(J180 &lt;= 'Results for Word'!$EI$3, "Low Spender", IF(J180 &lt;= 'Results for Word'!$EI$4, "Medium Spender", "High Spender"))</f>
        <v>Low Spender</v>
      </c>
    </row>
    <row r="181" spans="1:19" x14ac:dyDescent="0.3">
      <c r="A181" t="s">
        <v>573</v>
      </c>
      <c r="B181" t="s">
        <v>18</v>
      </c>
      <c r="C181" t="s">
        <v>19</v>
      </c>
      <c r="D181" t="s">
        <v>27</v>
      </c>
      <c r="E181" t="s">
        <v>31</v>
      </c>
      <c r="F181" t="s">
        <v>32</v>
      </c>
      <c r="G181">
        <v>97.94</v>
      </c>
      <c r="H181">
        <v>1</v>
      </c>
      <c r="I181" s="3">
        <v>4.8970000000000002</v>
      </c>
      <c r="J181" s="3">
        <v>102.837</v>
      </c>
      <c r="K181" s="1">
        <v>43531</v>
      </c>
      <c r="L181" s="17" t="str">
        <f t="shared" si="2"/>
        <v>Thu</v>
      </c>
      <c r="M181" s="5">
        <v>0.48888888888888887</v>
      </c>
      <c r="N181" t="s">
        <v>23</v>
      </c>
      <c r="O181" s="3">
        <v>97.94</v>
      </c>
      <c r="P181" s="3">
        <v>4.7619047620000003</v>
      </c>
      <c r="Q181" s="3">
        <v>4.8970000000000002</v>
      </c>
      <c r="R181" s="3">
        <v>6.9</v>
      </c>
      <c r="S181" s="8" t="str">
        <f>IF(J181 &lt;= 'Results for Word'!$EI$3, "Low Spender", IF(J181 &lt;= 'Results for Word'!$EI$4, "Medium Spender", "High Spender"))</f>
        <v>Low Spender</v>
      </c>
    </row>
    <row r="182" spans="1:19" x14ac:dyDescent="0.3">
      <c r="A182" t="s">
        <v>574</v>
      </c>
      <c r="B182" t="s">
        <v>18</v>
      </c>
      <c r="C182" t="s">
        <v>19</v>
      </c>
      <c r="D182" t="s">
        <v>27</v>
      </c>
      <c r="E182" t="s">
        <v>21</v>
      </c>
      <c r="F182" t="s">
        <v>46</v>
      </c>
      <c r="G182">
        <v>73.05</v>
      </c>
      <c r="H182">
        <v>4</v>
      </c>
      <c r="I182" s="3">
        <v>14.61</v>
      </c>
      <c r="J182" s="3">
        <v>306.81</v>
      </c>
      <c r="K182" s="1">
        <v>43521</v>
      </c>
      <c r="L182" s="17" t="str">
        <f t="shared" si="2"/>
        <v>Mon</v>
      </c>
      <c r="M182" s="5">
        <v>0.71944444444444444</v>
      </c>
      <c r="N182" t="s">
        <v>33</v>
      </c>
      <c r="O182" s="3">
        <v>292.2</v>
      </c>
      <c r="P182" s="3">
        <v>4.7619047620000003</v>
      </c>
      <c r="Q182" s="3">
        <v>14.61</v>
      </c>
      <c r="R182" s="3">
        <v>4.9000000000000004</v>
      </c>
      <c r="S182" s="8" t="str">
        <f>IF(J182 &lt;= 'Results for Word'!$EI$3, "Low Spender", IF(J182 &lt;= 'Results for Word'!$EI$4, "Medium Spender", "High Spender"))</f>
        <v>Medium Spender</v>
      </c>
    </row>
    <row r="183" spans="1:19" x14ac:dyDescent="0.3">
      <c r="A183" t="s">
        <v>576</v>
      </c>
      <c r="B183" t="s">
        <v>18</v>
      </c>
      <c r="C183" t="s">
        <v>19</v>
      </c>
      <c r="D183" t="s">
        <v>27</v>
      </c>
      <c r="E183" t="s">
        <v>31</v>
      </c>
      <c r="F183" t="s">
        <v>32</v>
      </c>
      <c r="G183">
        <v>30.68</v>
      </c>
      <c r="H183">
        <v>3</v>
      </c>
      <c r="I183" s="3">
        <v>4.6020000000000003</v>
      </c>
      <c r="J183" s="3">
        <v>96.641999999999996</v>
      </c>
      <c r="K183" s="1">
        <v>43487</v>
      </c>
      <c r="L183" s="17" t="str">
        <f t="shared" si="2"/>
        <v>Tue</v>
      </c>
      <c r="M183" s="5">
        <v>0.45833333333333331</v>
      </c>
      <c r="N183" t="s">
        <v>23</v>
      </c>
      <c r="O183" s="3">
        <v>92.04</v>
      </c>
      <c r="P183" s="3">
        <v>4.7619047620000003</v>
      </c>
      <c r="Q183" s="3">
        <v>4.6020000000000003</v>
      </c>
      <c r="R183" s="3">
        <v>9.1</v>
      </c>
      <c r="S183" s="8" t="str">
        <f>IF(J183 &lt;= 'Results for Word'!$EI$3, "Low Spender", IF(J183 &lt;= 'Results for Word'!$EI$4, "Medium Spender", "High Spender"))</f>
        <v>Low Spender</v>
      </c>
    </row>
    <row r="184" spans="1:19" x14ac:dyDescent="0.3">
      <c r="A184" t="s">
        <v>582</v>
      </c>
      <c r="B184" t="s">
        <v>18</v>
      </c>
      <c r="C184" t="s">
        <v>19</v>
      </c>
      <c r="D184" t="s">
        <v>27</v>
      </c>
      <c r="E184" t="s">
        <v>21</v>
      </c>
      <c r="F184" t="s">
        <v>46</v>
      </c>
      <c r="G184">
        <v>29.42</v>
      </c>
      <c r="H184">
        <v>10</v>
      </c>
      <c r="I184" s="3">
        <v>14.71</v>
      </c>
      <c r="J184" s="3">
        <v>308.91000000000003</v>
      </c>
      <c r="K184" s="1">
        <v>43477</v>
      </c>
      <c r="L184" s="17" t="str">
        <f t="shared" si="2"/>
        <v>Sat</v>
      </c>
      <c r="M184" s="5">
        <v>0.68263888888888891</v>
      </c>
      <c r="N184" t="s">
        <v>23</v>
      </c>
      <c r="O184" s="3">
        <v>294.2</v>
      </c>
      <c r="P184" s="3">
        <v>4.7619047620000003</v>
      </c>
      <c r="Q184" s="3">
        <v>14.71</v>
      </c>
      <c r="R184" s="3">
        <v>8.9</v>
      </c>
      <c r="S184" s="8" t="str">
        <f>IF(J184 &lt;= 'Results for Word'!$EI$3, "Low Spender", IF(J184 &lt;= 'Results for Word'!$EI$4, "Medium Spender", "High Spender"))</f>
        <v>Medium Spender</v>
      </c>
    </row>
    <row r="185" spans="1:19" x14ac:dyDescent="0.3">
      <c r="A185" t="s">
        <v>583</v>
      </c>
      <c r="B185" t="s">
        <v>18</v>
      </c>
      <c r="C185" t="s">
        <v>19</v>
      </c>
      <c r="D185" t="s">
        <v>27</v>
      </c>
      <c r="E185" t="s">
        <v>31</v>
      </c>
      <c r="F185" t="s">
        <v>36</v>
      </c>
      <c r="G185">
        <v>60.95</v>
      </c>
      <c r="H185">
        <v>9</v>
      </c>
      <c r="I185" s="3">
        <v>27.427499999999998</v>
      </c>
      <c r="J185" s="3">
        <v>575.97749999999996</v>
      </c>
      <c r="K185" s="1">
        <v>43472</v>
      </c>
      <c r="L185" s="17" t="str">
        <f t="shared" si="2"/>
        <v>Mon</v>
      </c>
      <c r="M185" s="5">
        <v>0.50555555555555554</v>
      </c>
      <c r="N185" t="s">
        <v>33</v>
      </c>
      <c r="O185" s="3">
        <v>548.54999999999995</v>
      </c>
      <c r="P185" s="3">
        <v>4.7619047620000003</v>
      </c>
      <c r="Q185" s="3">
        <v>27.427499999999998</v>
      </c>
      <c r="R185" s="3">
        <v>6</v>
      </c>
      <c r="S185" s="8" t="str">
        <f>IF(J185 &lt;= 'Results for Word'!$EI$3, "Low Spender", IF(J185 &lt;= 'Results for Word'!$EI$4, "Medium Spender", "High Spender"))</f>
        <v>High Spender</v>
      </c>
    </row>
    <row r="186" spans="1:19" x14ac:dyDescent="0.3">
      <c r="A186" t="s">
        <v>585</v>
      </c>
      <c r="B186" t="s">
        <v>18</v>
      </c>
      <c r="C186" t="s">
        <v>19</v>
      </c>
      <c r="D186" t="s">
        <v>27</v>
      </c>
      <c r="E186" t="s">
        <v>21</v>
      </c>
      <c r="F186" t="s">
        <v>28</v>
      </c>
      <c r="G186">
        <v>66.06</v>
      </c>
      <c r="H186">
        <v>6</v>
      </c>
      <c r="I186" s="3">
        <v>19.818000000000001</v>
      </c>
      <c r="J186" s="3">
        <v>416.178</v>
      </c>
      <c r="K186" s="1">
        <v>43488</v>
      </c>
      <c r="L186" s="17" t="str">
        <f t="shared" si="2"/>
        <v>Wed</v>
      </c>
      <c r="M186" s="5">
        <v>0.43611111111111112</v>
      </c>
      <c r="N186" t="s">
        <v>29</v>
      </c>
      <c r="O186" s="3">
        <v>396.36</v>
      </c>
      <c r="P186" s="3">
        <v>4.7619047620000003</v>
      </c>
      <c r="Q186" s="3">
        <v>19.818000000000001</v>
      </c>
      <c r="R186" s="3">
        <v>7.3</v>
      </c>
      <c r="S186" s="8" t="str">
        <f>IF(J186 &lt;= 'Results for Word'!$EI$3, "Low Spender", IF(J186 &lt;= 'Results for Word'!$EI$4, "Medium Spender", "High Spender"))</f>
        <v>High Spender</v>
      </c>
    </row>
    <row r="187" spans="1:19" x14ac:dyDescent="0.3">
      <c r="A187" t="s">
        <v>590</v>
      </c>
      <c r="B187" t="s">
        <v>18</v>
      </c>
      <c r="C187" t="s">
        <v>19</v>
      </c>
      <c r="D187" t="s">
        <v>20</v>
      </c>
      <c r="E187" t="s">
        <v>31</v>
      </c>
      <c r="F187" t="s">
        <v>28</v>
      </c>
      <c r="G187">
        <v>19.32</v>
      </c>
      <c r="H187">
        <v>7</v>
      </c>
      <c r="I187" s="3">
        <v>6.7619999999999996</v>
      </c>
      <c r="J187" s="3">
        <v>142.00200000000001</v>
      </c>
      <c r="K187" s="1">
        <v>43549</v>
      </c>
      <c r="L187" s="17" t="str">
        <f t="shared" si="2"/>
        <v>Mon</v>
      </c>
      <c r="M187" s="5">
        <v>0.78541666666666665</v>
      </c>
      <c r="N187" t="s">
        <v>29</v>
      </c>
      <c r="O187" s="3">
        <v>135.24</v>
      </c>
      <c r="P187" s="3">
        <v>4.7619047620000003</v>
      </c>
      <c r="Q187" s="3">
        <v>6.7619999999999996</v>
      </c>
      <c r="R187" s="3">
        <v>6.9</v>
      </c>
      <c r="S187" s="8" t="str">
        <f>IF(J187 &lt;= 'Results for Word'!$EI$3, "Low Spender", IF(J187 &lt;= 'Results for Word'!$EI$4, "Medium Spender", "High Spender"))</f>
        <v>Low Spender</v>
      </c>
    </row>
    <row r="188" spans="1:19" x14ac:dyDescent="0.3">
      <c r="A188" t="s">
        <v>594</v>
      </c>
      <c r="B188" t="s">
        <v>18</v>
      </c>
      <c r="C188" t="s">
        <v>19</v>
      </c>
      <c r="D188" t="s">
        <v>20</v>
      </c>
      <c r="E188" t="s">
        <v>31</v>
      </c>
      <c r="F188" t="s">
        <v>44</v>
      </c>
      <c r="G188">
        <v>41.66</v>
      </c>
      <c r="H188">
        <v>6</v>
      </c>
      <c r="I188" s="3">
        <v>12.497999999999999</v>
      </c>
      <c r="J188" s="3">
        <v>262.45800000000003</v>
      </c>
      <c r="K188" s="1">
        <v>43467</v>
      </c>
      <c r="L188" s="17" t="str">
        <f t="shared" si="2"/>
        <v>Wed</v>
      </c>
      <c r="M188" s="5">
        <v>0.64166666666666672</v>
      </c>
      <c r="N188" t="s">
        <v>23</v>
      </c>
      <c r="O188" s="3">
        <v>249.96</v>
      </c>
      <c r="P188" s="3">
        <v>4.7619047620000003</v>
      </c>
      <c r="Q188" s="3">
        <v>12.497999999999999</v>
      </c>
      <c r="R188" s="3">
        <v>5.6</v>
      </c>
      <c r="S188" s="8" t="str">
        <f>IF(J188 &lt;= 'Results for Word'!$EI$3, "Low Spender", IF(J188 &lt;= 'Results for Word'!$EI$4, "Medium Spender", "High Spender"))</f>
        <v>Medium Spender</v>
      </c>
    </row>
    <row r="189" spans="1:19" x14ac:dyDescent="0.3">
      <c r="A189" t="s">
        <v>595</v>
      </c>
      <c r="B189" t="s">
        <v>18</v>
      </c>
      <c r="C189" t="s">
        <v>19</v>
      </c>
      <c r="D189" t="s">
        <v>20</v>
      </c>
      <c r="E189" t="s">
        <v>21</v>
      </c>
      <c r="F189" t="s">
        <v>32</v>
      </c>
      <c r="G189">
        <v>72.42</v>
      </c>
      <c r="H189">
        <v>3</v>
      </c>
      <c r="I189" s="3">
        <v>10.863</v>
      </c>
      <c r="J189" s="3">
        <v>228.12299999999999</v>
      </c>
      <c r="K189" s="1">
        <v>43553</v>
      </c>
      <c r="L189" s="17" t="str">
        <f t="shared" si="2"/>
        <v>Fri</v>
      </c>
      <c r="M189" s="5">
        <v>0.70416666666666672</v>
      </c>
      <c r="N189" t="s">
        <v>23</v>
      </c>
      <c r="O189" s="3">
        <v>217.26</v>
      </c>
      <c r="P189" s="3">
        <v>4.7619047620000003</v>
      </c>
      <c r="Q189" s="3">
        <v>10.863</v>
      </c>
      <c r="R189" s="3">
        <v>8.1999999999999993</v>
      </c>
      <c r="S189" s="8" t="str">
        <f>IF(J189 &lt;= 'Results for Word'!$EI$3, "Low Spender", IF(J189 &lt;= 'Results for Word'!$EI$4, "Medium Spender", "High Spender"))</f>
        <v>Medium Spender</v>
      </c>
    </row>
    <row r="190" spans="1:19" x14ac:dyDescent="0.3">
      <c r="A190" t="s">
        <v>599</v>
      </c>
      <c r="B190" t="s">
        <v>18</v>
      </c>
      <c r="C190" t="s">
        <v>19</v>
      </c>
      <c r="D190" t="s">
        <v>20</v>
      </c>
      <c r="E190" t="s">
        <v>31</v>
      </c>
      <c r="F190" t="s">
        <v>28</v>
      </c>
      <c r="G190">
        <v>74.510000000000005</v>
      </c>
      <c r="H190">
        <v>6</v>
      </c>
      <c r="I190" s="3">
        <v>22.353000000000002</v>
      </c>
      <c r="J190" s="3">
        <v>469.41300000000001</v>
      </c>
      <c r="K190" s="1">
        <v>43544</v>
      </c>
      <c r="L190" s="17" t="str">
        <f t="shared" si="2"/>
        <v>Wed</v>
      </c>
      <c r="M190" s="5">
        <v>0.63055555555555554</v>
      </c>
      <c r="N190" t="s">
        <v>23</v>
      </c>
      <c r="O190" s="3">
        <v>447.06</v>
      </c>
      <c r="P190" s="3">
        <v>4.7619047620000003</v>
      </c>
      <c r="Q190" s="3">
        <v>22.353000000000002</v>
      </c>
      <c r="R190" s="3">
        <v>5</v>
      </c>
      <c r="S190" s="8" t="str">
        <f>IF(J190 &lt;= 'Results for Word'!$EI$3, "Low Spender", IF(J190 &lt;= 'Results for Word'!$EI$4, "Medium Spender", "High Spender"))</f>
        <v>High Spender</v>
      </c>
    </row>
    <row r="191" spans="1:19" x14ac:dyDescent="0.3">
      <c r="A191" t="s">
        <v>601</v>
      </c>
      <c r="B191" t="s">
        <v>18</v>
      </c>
      <c r="C191" t="s">
        <v>19</v>
      </c>
      <c r="D191" t="s">
        <v>27</v>
      </c>
      <c r="E191" t="s">
        <v>21</v>
      </c>
      <c r="F191" t="s">
        <v>44</v>
      </c>
      <c r="G191">
        <v>81.209999999999994</v>
      </c>
      <c r="H191">
        <v>10</v>
      </c>
      <c r="I191" s="3">
        <v>40.604999999999997</v>
      </c>
      <c r="J191" s="3">
        <v>852.70500000000004</v>
      </c>
      <c r="K191" s="1">
        <v>43482</v>
      </c>
      <c r="L191" s="17" t="str">
        <f t="shared" si="2"/>
        <v>Thu</v>
      </c>
      <c r="M191" s="5">
        <v>0.54236111111111107</v>
      </c>
      <c r="N191" t="s">
        <v>33</v>
      </c>
      <c r="O191" s="3">
        <v>812.1</v>
      </c>
      <c r="P191" s="3">
        <v>4.7619047620000003</v>
      </c>
      <c r="Q191" s="3">
        <v>40.604999999999997</v>
      </c>
      <c r="R191" s="3">
        <v>6.3</v>
      </c>
      <c r="S191" s="8" t="str">
        <f>IF(J191 &lt;= 'Results for Word'!$EI$3, "Low Spender", IF(J191 &lt;= 'Results for Word'!$EI$4, "Medium Spender", "High Spender"))</f>
        <v>High Spender</v>
      </c>
    </row>
    <row r="192" spans="1:19" x14ac:dyDescent="0.3">
      <c r="A192" t="s">
        <v>603</v>
      </c>
      <c r="B192" t="s">
        <v>18</v>
      </c>
      <c r="C192" t="s">
        <v>19</v>
      </c>
      <c r="D192" t="s">
        <v>27</v>
      </c>
      <c r="E192" t="s">
        <v>21</v>
      </c>
      <c r="F192" t="s">
        <v>46</v>
      </c>
      <c r="G192">
        <v>65.739999999999995</v>
      </c>
      <c r="H192">
        <v>9</v>
      </c>
      <c r="I192" s="3">
        <v>29.582999999999998</v>
      </c>
      <c r="J192" s="3">
        <v>621.24300000000005</v>
      </c>
      <c r="K192" s="1">
        <v>43466</v>
      </c>
      <c r="L192" s="17" t="str">
        <f t="shared" si="2"/>
        <v>Tue</v>
      </c>
      <c r="M192" s="5">
        <v>0.57986111111111116</v>
      </c>
      <c r="N192" t="s">
        <v>29</v>
      </c>
      <c r="O192" s="3">
        <v>591.66</v>
      </c>
      <c r="P192" s="3">
        <v>4.7619047620000003</v>
      </c>
      <c r="Q192" s="3">
        <v>29.582999999999998</v>
      </c>
      <c r="R192" s="3">
        <v>7.7</v>
      </c>
      <c r="S192" s="8" t="str">
        <f>IF(J192 &lt;= 'Results for Word'!$EI$3, "Low Spender", IF(J192 &lt;= 'Results for Word'!$EI$4, "Medium Spender", "High Spender"))</f>
        <v>High Spender</v>
      </c>
    </row>
    <row r="193" spans="1:19" x14ac:dyDescent="0.3">
      <c r="A193" t="s">
        <v>608</v>
      </c>
      <c r="B193" t="s">
        <v>18</v>
      </c>
      <c r="C193" t="s">
        <v>19</v>
      </c>
      <c r="D193" t="s">
        <v>20</v>
      </c>
      <c r="E193" t="s">
        <v>31</v>
      </c>
      <c r="F193" t="s">
        <v>44</v>
      </c>
      <c r="G193">
        <v>10.130000000000001</v>
      </c>
      <c r="H193">
        <v>7</v>
      </c>
      <c r="I193" s="3">
        <v>3.5455000000000001</v>
      </c>
      <c r="J193" s="3">
        <v>74.455500000000001</v>
      </c>
      <c r="K193" s="1">
        <v>43534</v>
      </c>
      <c r="L193" s="17" t="str">
        <f t="shared" si="2"/>
        <v>Sun</v>
      </c>
      <c r="M193" s="5">
        <v>0.81597222222222221</v>
      </c>
      <c r="N193" t="s">
        <v>23</v>
      </c>
      <c r="O193" s="3">
        <v>70.91</v>
      </c>
      <c r="P193" s="3">
        <v>4.7619047620000003</v>
      </c>
      <c r="Q193" s="3">
        <v>3.5455000000000001</v>
      </c>
      <c r="R193" s="3">
        <v>8.3000000000000007</v>
      </c>
      <c r="S193" s="8" t="str">
        <f>IF(J193 &lt;= 'Results for Word'!$EI$3, "Low Spender", IF(J193 &lt;= 'Results for Word'!$EI$4, "Medium Spender", "High Spender"))</f>
        <v>Low Spender</v>
      </c>
    </row>
    <row r="194" spans="1:19" x14ac:dyDescent="0.3">
      <c r="A194" t="s">
        <v>610</v>
      </c>
      <c r="B194" t="s">
        <v>18</v>
      </c>
      <c r="C194" t="s">
        <v>19</v>
      </c>
      <c r="D194" t="s">
        <v>27</v>
      </c>
      <c r="E194" t="s">
        <v>31</v>
      </c>
      <c r="F194" t="s">
        <v>36</v>
      </c>
      <c r="G194">
        <v>85.91</v>
      </c>
      <c r="H194">
        <v>5</v>
      </c>
      <c r="I194" s="3">
        <v>21.477499999999999</v>
      </c>
      <c r="J194" s="3">
        <v>451.02749999999997</v>
      </c>
      <c r="K194" s="1">
        <v>43546</v>
      </c>
      <c r="L194" s="17" t="str">
        <f t="shared" si="2"/>
        <v>Fri</v>
      </c>
      <c r="M194" s="5">
        <v>0.60624999999999996</v>
      </c>
      <c r="N194" t="s">
        <v>33</v>
      </c>
      <c r="O194" s="3">
        <v>429.55</v>
      </c>
      <c r="P194" s="3">
        <v>4.7619047620000003</v>
      </c>
      <c r="Q194" s="3">
        <v>21.477499999999999</v>
      </c>
      <c r="R194" s="3">
        <v>8.6</v>
      </c>
      <c r="S194" s="8" t="str">
        <f>IF(J194 &lt;= 'Results for Word'!$EI$3, "Low Spender", IF(J194 &lt;= 'Results for Word'!$EI$4, "Medium Spender", "High Spender"))</f>
        <v>High Spender</v>
      </c>
    </row>
    <row r="195" spans="1:19" x14ac:dyDescent="0.3">
      <c r="A195" t="s">
        <v>614</v>
      </c>
      <c r="B195" t="s">
        <v>18</v>
      </c>
      <c r="C195" t="s">
        <v>19</v>
      </c>
      <c r="D195" t="s">
        <v>27</v>
      </c>
      <c r="E195" t="s">
        <v>21</v>
      </c>
      <c r="F195" t="s">
        <v>22</v>
      </c>
      <c r="G195">
        <v>64.27</v>
      </c>
      <c r="H195">
        <v>4</v>
      </c>
      <c r="I195" s="3">
        <v>12.853999999999999</v>
      </c>
      <c r="J195" s="3">
        <v>269.93400000000003</v>
      </c>
      <c r="K195" s="1">
        <v>43550</v>
      </c>
      <c r="L195" s="17" t="str">
        <f t="shared" ref="L195:L258" si="3">TEXT(K195, "ddd")</f>
        <v>Tue</v>
      </c>
      <c r="M195" s="5">
        <v>0.57916666666666672</v>
      </c>
      <c r="N195" t="s">
        <v>29</v>
      </c>
      <c r="O195" s="3">
        <v>257.08</v>
      </c>
      <c r="P195" s="3">
        <v>4.7619047620000003</v>
      </c>
      <c r="Q195" s="3">
        <v>12.853999999999999</v>
      </c>
      <c r="R195" s="3">
        <v>7.7</v>
      </c>
      <c r="S195" s="8" t="str">
        <f>IF(J195 &lt;= 'Results for Word'!$EI$3, "Low Spender", IF(J195 &lt;= 'Results for Word'!$EI$4, "Medium Spender", "High Spender"))</f>
        <v>Medium Spender</v>
      </c>
    </row>
    <row r="196" spans="1:19" x14ac:dyDescent="0.3">
      <c r="A196" t="s">
        <v>617</v>
      </c>
      <c r="B196" t="s">
        <v>18</v>
      </c>
      <c r="C196" t="s">
        <v>19</v>
      </c>
      <c r="D196" t="s">
        <v>20</v>
      </c>
      <c r="E196" t="s">
        <v>21</v>
      </c>
      <c r="F196" t="s">
        <v>22</v>
      </c>
      <c r="G196">
        <v>77.680000000000007</v>
      </c>
      <c r="H196">
        <v>4</v>
      </c>
      <c r="I196" s="3">
        <v>15.536</v>
      </c>
      <c r="J196" s="3">
        <v>326.25599999999997</v>
      </c>
      <c r="K196" s="1">
        <v>43497</v>
      </c>
      <c r="L196" s="17" t="str">
        <f t="shared" si="3"/>
        <v>Fri</v>
      </c>
      <c r="M196" s="5">
        <v>0.82916666666666672</v>
      </c>
      <c r="N196" t="s">
        <v>29</v>
      </c>
      <c r="O196" s="3">
        <v>310.72000000000003</v>
      </c>
      <c r="P196" s="3">
        <v>4.7619047620000003</v>
      </c>
      <c r="Q196" s="3">
        <v>15.536</v>
      </c>
      <c r="R196" s="3">
        <v>8.4</v>
      </c>
      <c r="S196" s="8" t="str">
        <f>IF(J196 &lt;= 'Results for Word'!$EI$3, "Low Spender", IF(J196 &lt;= 'Results for Word'!$EI$4, "Medium Spender", "High Spender"))</f>
        <v>Medium Spender</v>
      </c>
    </row>
    <row r="197" spans="1:19" x14ac:dyDescent="0.3">
      <c r="A197" t="s">
        <v>621</v>
      </c>
      <c r="B197" t="s">
        <v>18</v>
      </c>
      <c r="C197" t="s">
        <v>19</v>
      </c>
      <c r="D197" t="s">
        <v>27</v>
      </c>
      <c r="E197" t="s">
        <v>31</v>
      </c>
      <c r="F197" t="s">
        <v>22</v>
      </c>
      <c r="G197">
        <v>51.71</v>
      </c>
      <c r="H197">
        <v>4</v>
      </c>
      <c r="I197" s="3">
        <v>10.342000000000001</v>
      </c>
      <c r="J197" s="3">
        <v>217.18199999999999</v>
      </c>
      <c r="K197" s="1">
        <v>43533</v>
      </c>
      <c r="L197" s="17" t="str">
        <f t="shared" si="3"/>
        <v>Sat</v>
      </c>
      <c r="M197" s="5">
        <v>0.57847222222222228</v>
      </c>
      <c r="N197" t="s">
        <v>33</v>
      </c>
      <c r="O197" s="3">
        <v>206.84</v>
      </c>
      <c r="P197" s="3">
        <v>4.7619047620000003</v>
      </c>
      <c r="Q197" s="3">
        <v>10.342000000000001</v>
      </c>
      <c r="R197" s="3">
        <v>9.8000000000000007</v>
      </c>
      <c r="S197" s="8" t="str">
        <f>IF(J197 &lt;= 'Results for Word'!$EI$3, "Low Spender", IF(J197 &lt;= 'Results for Word'!$EI$4, "Medium Spender", "High Spender"))</f>
        <v>Medium Spender</v>
      </c>
    </row>
    <row r="198" spans="1:19" x14ac:dyDescent="0.3">
      <c r="A198" t="s">
        <v>622</v>
      </c>
      <c r="B198" t="s">
        <v>18</v>
      </c>
      <c r="C198" t="s">
        <v>19</v>
      </c>
      <c r="D198" t="s">
        <v>27</v>
      </c>
      <c r="E198" t="s">
        <v>21</v>
      </c>
      <c r="F198" t="s">
        <v>44</v>
      </c>
      <c r="G198">
        <v>52.34</v>
      </c>
      <c r="H198">
        <v>3</v>
      </c>
      <c r="I198" s="3">
        <v>7.851</v>
      </c>
      <c r="J198" s="3">
        <v>164.87100000000001</v>
      </c>
      <c r="K198" s="1">
        <v>43551</v>
      </c>
      <c r="L198" s="17" t="str">
        <f t="shared" si="3"/>
        <v>Wed</v>
      </c>
      <c r="M198" s="5">
        <v>0.5854166666666667</v>
      </c>
      <c r="N198" t="s">
        <v>29</v>
      </c>
      <c r="O198" s="3">
        <v>157.02000000000001</v>
      </c>
      <c r="P198" s="3">
        <v>4.7619047620000003</v>
      </c>
      <c r="Q198" s="3">
        <v>7.851</v>
      </c>
      <c r="R198" s="3">
        <v>9.1999999999999993</v>
      </c>
      <c r="S198" s="8" t="str">
        <f>IF(J198 &lt;= 'Results for Word'!$EI$3, "Low Spender", IF(J198 &lt;= 'Results for Word'!$EI$4, "Medium Spender", "High Spender"))</f>
        <v>Medium Spender</v>
      </c>
    </row>
    <row r="199" spans="1:19" x14ac:dyDescent="0.3">
      <c r="A199" t="s">
        <v>623</v>
      </c>
      <c r="B199" t="s">
        <v>18</v>
      </c>
      <c r="C199" t="s">
        <v>19</v>
      </c>
      <c r="D199" t="s">
        <v>27</v>
      </c>
      <c r="E199" t="s">
        <v>21</v>
      </c>
      <c r="F199" t="s">
        <v>36</v>
      </c>
      <c r="G199">
        <v>43.06</v>
      </c>
      <c r="H199">
        <v>5</v>
      </c>
      <c r="I199" s="3">
        <v>10.765000000000001</v>
      </c>
      <c r="J199" s="3">
        <v>226.065</v>
      </c>
      <c r="K199" s="1">
        <v>43500</v>
      </c>
      <c r="L199" s="17" t="str">
        <f t="shared" si="3"/>
        <v>Mon</v>
      </c>
      <c r="M199" s="5">
        <v>0.69305555555555554</v>
      </c>
      <c r="N199" t="s">
        <v>23</v>
      </c>
      <c r="O199" s="3">
        <v>215.3</v>
      </c>
      <c r="P199" s="3">
        <v>4.7619047620000003</v>
      </c>
      <c r="Q199" s="3">
        <v>10.765000000000001</v>
      </c>
      <c r="R199" s="3">
        <v>7.7</v>
      </c>
      <c r="S199" s="8" t="str">
        <f>IF(J199 &lt;= 'Results for Word'!$EI$3, "Low Spender", IF(J199 &lt;= 'Results for Word'!$EI$4, "Medium Spender", "High Spender"))</f>
        <v>Medium Spender</v>
      </c>
    </row>
    <row r="200" spans="1:19" x14ac:dyDescent="0.3">
      <c r="A200" t="s">
        <v>625</v>
      </c>
      <c r="B200" t="s">
        <v>18</v>
      </c>
      <c r="C200" t="s">
        <v>19</v>
      </c>
      <c r="D200" t="s">
        <v>27</v>
      </c>
      <c r="E200" t="s">
        <v>31</v>
      </c>
      <c r="F200" t="s">
        <v>22</v>
      </c>
      <c r="G200">
        <v>14.62</v>
      </c>
      <c r="H200">
        <v>5</v>
      </c>
      <c r="I200" s="3">
        <v>3.6549999999999998</v>
      </c>
      <c r="J200" s="3">
        <v>76.754999999999995</v>
      </c>
      <c r="K200" s="1">
        <v>43528</v>
      </c>
      <c r="L200" s="17" t="str">
        <f t="shared" si="3"/>
        <v>Mon</v>
      </c>
      <c r="M200" s="5">
        <v>0.51597222222222228</v>
      </c>
      <c r="N200" t="s">
        <v>29</v>
      </c>
      <c r="O200" s="3">
        <v>73.099999999999994</v>
      </c>
      <c r="P200" s="3">
        <v>4.7619047620000003</v>
      </c>
      <c r="Q200" s="3">
        <v>3.6549999999999998</v>
      </c>
      <c r="R200" s="3">
        <v>4.4000000000000004</v>
      </c>
      <c r="S200" s="8" t="str">
        <f>IF(J200 &lt;= 'Results for Word'!$EI$3, "Low Spender", IF(J200 &lt;= 'Results for Word'!$EI$4, "Medium Spender", "High Spender"))</f>
        <v>Low Spender</v>
      </c>
    </row>
    <row r="201" spans="1:19" x14ac:dyDescent="0.3">
      <c r="A201" t="s">
        <v>628</v>
      </c>
      <c r="B201" t="s">
        <v>18</v>
      </c>
      <c r="C201" t="s">
        <v>19</v>
      </c>
      <c r="D201" t="s">
        <v>20</v>
      </c>
      <c r="E201" t="s">
        <v>21</v>
      </c>
      <c r="F201" t="s">
        <v>36</v>
      </c>
      <c r="G201">
        <v>45.58</v>
      </c>
      <c r="H201">
        <v>1</v>
      </c>
      <c r="I201" s="3">
        <v>2.2789999999999999</v>
      </c>
      <c r="J201" s="3">
        <v>47.859000000000002</v>
      </c>
      <c r="K201" s="1">
        <v>43503</v>
      </c>
      <c r="L201" s="17" t="str">
        <f t="shared" si="3"/>
        <v>Thu</v>
      </c>
      <c r="M201" s="5">
        <v>0.59236111111111112</v>
      </c>
      <c r="N201" t="s">
        <v>29</v>
      </c>
      <c r="O201" s="3">
        <v>45.58</v>
      </c>
      <c r="P201" s="3">
        <v>4.7619047620000003</v>
      </c>
      <c r="Q201" s="3">
        <v>2.2789999999999999</v>
      </c>
      <c r="R201" s="3">
        <v>9.8000000000000007</v>
      </c>
      <c r="S201" s="8" t="str">
        <f>IF(J201 &lt;= 'Results for Word'!$EI$3, "Low Spender", IF(J201 &lt;= 'Results for Word'!$EI$4, "Medium Spender", "High Spender"))</f>
        <v>Low Spender</v>
      </c>
    </row>
    <row r="202" spans="1:19" x14ac:dyDescent="0.3">
      <c r="A202" t="s">
        <v>629</v>
      </c>
      <c r="B202" t="s">
        <v>18</v>
      </c>
      <c r="C202" t="s">
        <v>19</v>
      </c>
      <c r="D202" t="s">
        <v>20</v>
      </c>
      <c r="E202" t="s">
        <v>21</v>
      </c>
      <c r="F202" t="s">
        <v>36</v>
      </c>
      <c r="G202">
        <v>75.2</v>
      </c>
      <c r="H202">
        <v>3</v>
      </c>
      <c r="I202" s="3">
        <v>11.28</v>
      </c>
      <c r="J202" s="3">
        <v>236.88</v>
      </c>
      <c r="K202" s="1">
        <v>43501</v>
      </c>
      <c r="L202" s="17" t="str">
        <f t="shared" si="3"/>
        <v>Tue</v>
      </c>
      <c r="M202" s="5">
        <v>0.49375000000000002</v>
      </c>
      <c r="N202" t="s">
        <v>23</v>
      </c>
      <c r="O202" s="3">
        <v>225.6</v>
      </c>
      <c r="P202" s="3">
        <v>4.7619047620000003</v>
      </c>
      <c r="Q202" s="3">
        <v>11.28</v>
      </c>
      <c r="R202" s="3">
        <v>4.8</v>
      </c>
      <c r="S202" s="8" t="str">
        <f>IF(J202 &lt;= 'Results for Word'!$EI$3, "Low Spender", IF(J202 &lt;= 'Results for Word'!$EI$4, "Medium Spender", "High Spender"))</f>
        <v>Medium Spender</v>
      </c>
    </row>
    <row r="203" spans="1:19" x14ac:dyDescent="0.3">
      <c r="A203" t="s">
        <v>632</v>
      </c>
      <c r="B203" t="s">
        <v>18</v>
      </c>
      <c r="C203" t="s">
        <v>19</v>
      </c>
      <c r="D203" t="s">
        <v>27</v>
      </c>
      <c r="E203" t="s">
        <v>31</v>
      </c>
      <c r="F203" t="s">
        <v>44</v>
      </c>
      <c r="G203">
        <v>52.2</v>
      </c>
      <c r="H203">
        <v>3</v>
      </c>
      <c r="I203" s="3">
        <v>7.83</v>
      </c>
      <c r="J203" s="3">
        <v>164.43</v>
      </c>
      <c r="K203" s="1">
        <v>43511</v>
      </c>
      <c r="L203" s="17" t="str">
        <f t="shared" si="3"/>
        <v>Fri</v>
      </c>
      <c r="M203" s="5">
        <v>0.5625</v>
      </c>
      <c r="N203" t="s">
        <v>33</v>
      </c>
      <c r="O203" s="3">
        <v>156.6</v>
      </c>
      <c r="P203" s="3">
        <v>4.7619047620000003</v>
      </c>
      <c r="Q203" s="3">
        <v>7.83</v>
      </c>
      <c r="R203" s="3">
        <v>9.5</v>
      </c>
      <c r="S203" s="8" t="str">
        <f>IF(J203 &lt;= 'Results for Word'!$EI$3, "Low Spender", IF(J203 &lt;= 'Results for Word'!$EI$4, "Medium Spender", "High Spender"))</f>
        <v>Medium Spender</v>
      </c>
    </row>
    <row r="204" spans="1:19" x14ac:dyDescent="0.3">
      <c r="A204" t="s">
        <v>635</v>
      </c>
      <c r="B204" t="s">
        <v>18</v>
      </c>
      <c r="C204" t="s">
        <v>19</v>
      </c>
      <c r="D204" t="s">
        <v>20</v>
      </c>
      <c r="E204" t="s">
        <v>21</v>
      </c>
      <c r="F204" t="s">
        <v>32</v>
      </c>
      <c r="G204">
        <v>70.319999999999993</v>
      </c>
      <c r="H204">
        <v>2</v>
      </c>
      <c r="I204" s="3">
        <v>7.032</v>
      </c>
      <c r="J204" s="3">
        <v>147.672</v>
      </c>
      <c r="K204" s="1">
        <v>43548</v>
      </c>
      <c r="L204" s="17" t="str">
        <f t="shared" si="3"/>
        <v>Sun</v>
      </c>
      <c r="M204" s="5">
        <v>0.59861111111111109</v>
      </c>
      <c r="N204" t="s">
        <v>23</v>
      </c>
      <c r="O204" s="3">
        <v>140.63999999999999</v>
      </c>
      <c r="P204" s="3">
        <v>4.7619047620000003</v>
      </c>
      <c r="Q204" s="3">
        <v>7.032</v>
      </c>
      <c r="R204" s="3">
        <v>9.6</v>
      </c>
      <c r="S204" s="8" t="str">
        <f>IF(J204 &lt;= 'Results for Word'!$EI$3, "Low Spender", IF(J204 &lt;= 'Results for Word'!$EI$4, "Medium Spender", "High Spender"))</f>
        <v>Low Spender</v>
      </c>
    </row>
    <row r="205" spans="1:19" x14ac:dyDescent="0.3">
      <c r="A205" t="s">
        <v>642</v>
      </c>
      <c r="B205" t="s">
        <v>18</v>
      </c>
      <c r="C205" t="s">
        <v>19</v>
      </c>
      <c r="D205" t="s">
        <v>20</v>
      </c>
      <c r="E205" t="s">
        <v>21</v>
      </c>
      <c r="F205" t="s">
        <v>46</v>
      </c>
      <c r="G205">
        <v>53.65</v>
      </c>
      <c r="H205">
        <v>7</v>
      </c>
      <c r="I205" s="3">
        <v>18.7775</v>
      </c>
      <c r="J205" s="3">
        <v>394.32749999999999</v>
      </c>
      <c r="K205" s="1">
        <v>43506</v>
      </c>
      <c r="L205" s="17" t="str">
        <f t="shared" si="3"/>
        <v>Sun</v>
      </c>
      <c r="M205" s="5">
        <v>0.53888888888888886</v>
      </c>
      <c r="N205" t="s">
        <v>23</v>
      </c>
      <c r="O205" s="3">
        <v>375.55</v>
      </c>
      <c r="P205" s="3">
        <v>4.7619047620000003</v>
      </c>
      <c r="Q205" s="3">
        <v>18.7775</v>
      </c>
      <c r="R205" s="3">
        <v>5.2</v>
      </c>
      <c r="S205" s="8" t="str">
        <f>IF(J205 &lt;= 'Results for Word'!$EI$3, "Low Spender", IF(J205 &lt;= 'Results for Word'!$EI$4, "Medium Spender", "High Spender"))</f>
        <v>High Spender</v>
      </c>
    </row>
    <row r="206" spans="1:19" x14ac:dyDescent="0.3">
      <c r="A206" t="s">
        <v>644</v>
      </c>
      <c r="B206" t="s">
        <v>18</v>
      </c>
      <c r="C206" t="s">
        <v>19</v>
      </c>
      <c r="D206" t="s">
        <v>27</v>
      </c>
      <c r="E206" t="s">
        <v>31</v>
      </c>
      <c r="F206" t="s">
        <v>46</v>
      </c>
      <c r="G206">
        <v>30.61</v>
      </c>
      <c r="H206">
        <v>1</v>
      </c>
      <c r="I206" s="3">
        <v>1.5305</v>
      </c>
      <c r="J206" s="3">
        <v>32.140500000000003</v>
      </c>
      <c r="K206" s="1">
        <v>43488</v>
      </c>
      <c r="L206" s="17" t="str">
        <f t="shared" si="3"/>
        <v>Wed</v>
      </c>
      <c r="M206" s="5">
        <v>0.51388888888888884</v>
      </c>
      <c r="N206" t="s">
        <v>23</v>
      </c>
      <c r="O206" s="3">
        <v>30.61</v>
      </c>
      <c r="P206" s="3">
        <v>4.7619047620000003</v>
      </c>
      <c r="Q206" s="3">
        <v>1.5305</v>
      </c>
      <c r="R206" s="3">
        <v>5.2</v>
      </c>
      <c r="S206" s="8" t="str">
        <f>IF(J206 &lt;= 'Results for Word'!$EI$3, "Low Spender", IF(J206 &lt;= 'Results for Word'!$EI$4, "Medium Spender", "High Spender"))</f>
        <v>Low Spender</v>
      </c>
    </row>
    <row r="207" spans="1:19" x14ac:dyDescent="0.3">
      <c r="A207" t="s">
        <v>646</v>
      </c>
      <c r="B207" t="s">
        <v>18</v>
      </c>
      <c r="C207" t="s">
        <v>19</v>
      </c>
      <c r="D207" t="s">
        <v>27</v>
      </c>
      <c r="E207" t="s">
        <v>21</v>
      </c>
      <c r="F207" t="s">
        <v>28</v>
      </c>
      <c r="G207">
        <v>28.96</v>
      </c>
      <c r="H207">
        <v>1</v>
      </c>
      <c r="I207" s="3">
        <v>1.448</v>
      </c>
      <c r="J207" s="3">
        <v>30.408000000000001</v>
      </c>
      <c r="K207" s="1">
        <v>43503</v>
      </c>
      <c r="L207" s="17" t="str">
        <f t="shared" si="3"/>
        <v>Thu</v>
      </c>
      <c r="M207" s="5">
        <v>0.42916666666666664</v>
      </c>
      <c r="N207" t="s">
        <v>33</v>
      </c>
      <c r="O207" s="3">
        <v>28.96</v>
      </c>
      <c r="P207" s="3">
        <v>4.7619047620000003</v>
      </c>
      <c r="Q207" s="3">
        <v>1.448</v>
      </c>
      <c r="R207" s="3">
        <v>6.2</v>
      </c>
      <c r="S207" s="8" t="str">
        <f>IF(J207 &lt;= 'Results for Word'!$EI$3, "Low Spender", IF(J207 &lt;= 'Results for Word'!$EI$4, "Medium Spender", "High Spender"))</f>
        <v>Low Spender</v>
      </c>
    </row>
    <row r="208" spans="1:19" x14ac:dyDescent="0.3">
      <c r="A208" t="s">
        <v>650</v>
      </c>
      <c r="B208" t="s">
        <v>18</v>
      </c>
      <c r="C208" t="s">
        <v>19</v>
      </c>
      <c r="D208" t="s">
        <v>20</v>
      </c>
      <c r="E208" t="s">
        <v>31</v>
      </c>
      <c r="F208" t="s">
        <v>44</v>
      </c>
      <c r="G208">
        <v>67.45</v>
      </c>
      <c r="H208">
        <v>10</v>
      </c>
      <c r="I208" s="3">
        <v>33.725000000000001</v>
      </c>
      <c r="J208" s="3">
        <v>708.22500000000002</v>
      </c>
      <c r="K208" s="1">
        <v>43499</v>
      </c>
      <c r="L208" s="17" t="str">
        <f t="shared" si="3"/>
        <v>Sun</v>
      </c>
      <c r="M208" s="5">
        <v>0.47569444444444442</v>
      </c>
      <c r="N208" t="s">
        <v>23</v>
      </c>
      <c r="O208" s="3">
        <v>674.5</v>
      </c>
      <c r="P208" s="3">
        <v>4.7619047620000003</v>
      </c>
      <c r="Q208" s="3">
        <v>33.725000000000001</v>
      </c>
      <c r="R208" s="3">
        <v>4.2</v>
      </c>
      <c r="S208" s="8" t="str">
        <f>IF(J208 &lt;= 'Results for Word'!$EI$3, "Low Spender", IF(J208 &lt;= 'Results for Word'!$EI$4, "Medium Spender", "High Spender"))</f>
        <v>High Spender</v>
      </c>
    </row>
    <row r="209" spans="1:19" x14ac:dyDescent="0.3">
      <c r="A209" t="s">
        <v>651</v>
      </c>
      <c r="B209" t="s">
        <v>18</v>
      </c>
      <c r="C209" t="s">
        <v>19</v>
      </c>
      <c r="D209" t="s">
        <v>20</v>
      </c>
      <c r="E209" t="s">
        <v>21</v>
      </c>
      <c r="F209" t="s">
        <v>36</v>
      </c>
      <c r="G209">
        <v>38.72</v>
      </c>
      <c r="H209">
        <v>9</v>
      </c>
      <c r="I209" s="3">
        <v>17.423999999999999</v>
      </c>
      <c r="J209" s="3">
        <v>365.904</v>
      </c>
      <c r="K209" s="1">
        <v>43544</v>
      </c>
      <c r="L209" s="17" t="str">
        <f t="shared" si="3"/>
        <v>Wed</v>
      </c>
      <c r="M209" s="5">
        <v>0.51666666666666672</v>
      </c>
      <c r="N209" t="s">
        <v>23</v>
      </c>
      <c r="O209" s="3">
        <v>348.48</v>
      </c>
      <c r="P209" s="3">
        <v>4.7619047620000003</v>
      </c>
      <c r="Q209" s="3">
        <v>17.423999999999999</v>
      </c>
      <c r="R209" s="3">
        <v>4.2</v>
      </c>
      <c r="S209" s="8" t="str">
        <f>IF(J209 &lt;= 'Results for Word'!$EI$3, "Low Spender", IF(J209 &lt;= 'Results for Word'!$EI$4, "Medium Spender", "High Spender"))</f>
        <v>Medium Spender</v>
      </c>
    </row>
    <row r="210" spans="1:19" x14ac:dyDescent="0.3">
      <c r="A210" t="s">
        <v>654</v>
      </c>
      <c r="B210" t="s">
        <v>18</v>
      </c>
      <c r="C210" t="s">
        <v>19</v>
      </c>
      <c r="D210" t="s">
        <v>20</v>
      </c>
      <c r="E210" t="s">
        <v>31</v>
      </c>
      <c r="F210" t="s">
        <v>44</v>
      </c>
      <c r="G210">
        <v>98.53</v>
      </c>
      <c r="H210">
        <v>6</v>
      </c>
      <c r="I210" s="3">
        <v>29.559000000000001</v>
      </c>
      <c r="J210" s="3">
        <v>620.73900000000003</v>
      </c>
      <c r="K210" s="1">
        <v>43488</v>
      </c>
      <c r="L210" s="17" t="str">
        <f t="shared" si="3"/>
        <v>Wed</v>
      </c>
      <c r="M210" s="5">
        <v>0.47361111111111109</v>
      </c>
      <c r="N210" t="s">
        <v>33</v>
      </c>
      <c r="O210" s="3">
        <v>591.17999999999995</v>
      </c>
      <c r="P210" s="3">
        <v>4.7619047620000003</v>
      </c>
      <c r="Q210" s="3">
        <v>29.559000000000001</v>
      </c>
      <c r="R210" s="3">
        <v>4</v>
      </c>
      <c r="S210" s="8" t="str">
        <f>IF(J210 &lt;= 'Results for Word'!$EI$3, "Low Spender", IF(J210 &lt;= 'Results for Word'!$EI$4, "Medium Spender", "High Spender"))</f>
        <v>High Spender</v>
      </c>
    </row>
    <row r="211" spans="1:19" x14ac:dyDescent="0.3">
      <c r="A211" t="s">
        <v>656</v>
      </c>
      <c r="B211" t="s">
        <v>18</v>
      </c>
      <c r="C211" t="s">
        <v>19</v>
      </c>
      <c r="D211" t="s">
        <v>27</v>
      </c>
      <c r="E211" t="s">
        <v>21</v>
      </c>
      <c r="F211" t="s">
        <v>44</v>
      </c>
      <c r="G211">
        <v>71.680000000000007</v>
      </c>
      <c r="H211">
        <v>3</v>
      </c>
      <c r="I211" s="3">
        <v>10.752000000000001</v>
      </c>
      <c r="J211" s="3">
        <v>225.792</v>
      </c>
      <c r="K211" s="1">
        <v>43552</v>
      </c>
      <c r="L211" s="17" t="str">
        <f t="shared" si="3"/>
        <v>Thu</v>
      </c>
      <c r="M211" s="5">
        <v>0.64583333333333337</v>
      </c>
      <c r="N211" t="s">
        <v>33</v>
      </c>
      <c r="O211" s="3">
        <v>215.04</v>
      </c>
      <c r="P211" s="3">
        <v>4.7619047620000003</v>
      </c>
      <c r="Q211" s="3">
        <v>10.752000000000001</v>
      </c>
      <c r="R211" s="3">
        <v>9.1999999999999993</v>
      </c>
      <c r="S211" s="8" t="str">
        <f>IF(J211 &lt;= 'Results for Word'!$EI$3, "Low Spender", IF(J211 &lt;= 'Results for Word'!$EI$4, "Medium Spender", "High Spender"))</f>
        <v>Medium Spender</v>
      </c>
    </row>
    <row r="212" spans="1:19" x14ac:dyDescent="0.3">
      <c r="A212" t="s">
        <v>657</v>
      </c>
      <c r="B212" t="s">
        <v>18</v>
      </c>
      <c r="C212" t="s">
        <v>19</v>
      </c>
      <c r="D212" t="s">
        <v>20</v>
      </c>
      <c r="E212" t="s">
        <v>21</v>
      </c>
      <c r="F212" t="s">
        <v>44</v>
      </c>
      <c r="G212">
        <v>91.61</v>
      </c>
      <c r="H212">
        <v>1</v>
      </c>
      <c r="I212" s="3">
        <v>4.5804999999999998</v>
      </c>
      <c r="J212" s="3">
        <v>96.1905</v>
      </c>
      <c r="K212" s="1">
        <v>43544</v>
      </c>
      <c r="L212" s="17" t="str">
        <f t="shared" si="3"/>
        <v>Wed</v>
      </c>
      <c r="M212" s="5">
        <v>0.82222222222222219</v>
      </c>
      <c r="N212" t="s">
        <v>29</v>
      </c>
      <c r="O212" s="3">
        <v>91.61</v>
      </c>
      <c r="P212" s="3">
        <v>4.7619047620000003</v>
      </c>
      <c r="Q212" s="3">
        <v>4.5804999999999998</v>
      </c>
      <c r="R212" s="3">
        <v>9.8000000000000007</v>
      </c>
      <c r="S212" s="8" t="str">
        <f>IF(J212 &lt;= 'Results for Word'!$EI$3, "Low Spender", IF(J212 &lt;= 'Results for Word'!$EI$4, "Medium Spender", "High Spender"))</f>
        <v>Low Spender</v>
      </c>
    </row>
    <row r="213" spans="1:19" x14ac:dyDescent="0.3">
      <c r="A213" t="s">
        <v>662</v>
      </c>
      <c r="B213" t="s">
        <v>18</v>
      </c>
      <c r="C213" t="s">
        <v>19</v>
      </c>
      <c r="D213" t="s">
        <v>27</v>
      </c>
      <c r="E213" t="s">
        <v>31</v>
      </c>
      <c r="F213" t="s">
        <v>36</v>
      </c>
      <c r="G213">
        <v>60.87</v>
      </c>
      <c r="H213">
        <v>2</v>
      </c>
      <c r="I213" s="3">
        <v>6.0869999999999997</v>
      </c>
      <c r="J213" s="3">
        <v>127.827</v>
      </c>
      <c r="K213" s="1">
        <v>43533</v>
      </c>
      <c r="L213" s="17" t="str">
        <f t="shared" si="3"/>
        <v>Sat</v>
      </c>
      <c r="M213" s="5">
        <v>0.52569444444444446</v>
      </c>
      <c r="N213" t="s">
        <v>23</v>
      </c>
      <c r="O213" s="3">
        <v>121.74</v>
      </c>
      <c r="P213" s="3">
        <v>4.7619047620000003</v>
      </c>
      <c r="Q213" s="3">
        <v>6.0869999999999997</v>
      </c>
      <c r="R213" s="3">
        <v>8.6999999999999993</v>
      </c>
      <c r="S213" s="8" t="str">
        <f>IF(J213 &lt;= 'Results for Word'!$EI$3, "Low Spender", IF(J213 &lt;= 'Results for Word'!$EI$4, "Medium Spender", "High Spender"))</f>
        <v>Low Spender</v>
      </c>
    </row>
    <row r="214" spans="1:19" x14ac:dyDescent="0.3">
      <c r="A214" t="s">
        <v>664</v>
      </c>
      <c r="B214" t="s">
        <v>18</v>
      </c>
      <c r="C214" t="s">
        <v>19</v>
      </c>
      <c r="D214" t="s">
        <v>20</v>
      </c>
      <c r="E214" t="s">
        <v>31</v>
      </c>
      <c r="F214" t="s">
        <v>32</v>
      </c>
      <c r="G214">
        <v>53.3</v>
      </c>
      <c r="H214">
        <v>3</v>
      </c>
      <c r="I214" s="3">
        <v>7.9950000000000001</v>
      </c>
      <c r="J214" s="3">
        <v>167.89500000000001</v>
      </c>
      <c r="K214" s="1">
        <v>43490</v>
      </c>
      <c r="L214" s="17" t="str">
        <f t="shared" si="3"/>
        <v>Fri</v>
      </c>
      <c r="M214" s="5">
        <v>0.59652777777777777</v>
      </c>
      <c r="N214" t="s">
        <v>23</v>
      </c>
      <c r="O214" s="3">
        <v>159.9</v>
      </c>
      <c r="P214" s="3">
        <v>4.7619047620000003</v>
      </c>
      <c r="Q214" s="3">
        <v>7.9950000000000001</v>
      </c>
      <c r="R214" s="3">
        <v>7.5</v>
      </c>
      <c r="S214" s="8" t="str">
        <f>IF(J214 &lt;= 'Results for Word'!$EI$3, "Low Spender", IF(J214 &lt;= 'Results for Word'!$EI$4, "Medium Spender", "High Spender"))</f>
        <v>Medium Spender</v>
      </c>
    </row>
    <row r="215" spans="1:19" x14ac:dyDescent="0.3">
      <c r="A215" t="s">
        <v>665</v>
      </c>
      <c r="B215" t="s">
        <v>18</v>
      </c>
      <c r="C215" t="s">
        <v>19</v>
      </c>
      <c r="D215" t="s">
        <v>27</v>
      </c>
      <c r="E215" t="s">
        <v>21</v>
      </c>
      <c r="F215" t="s">
        <v>46</v>
      </c>
      <c r="G215">
        <v>12.09</v>
      </c>
      <c r="H215">
        <v>1</v>
      </c>
      <c r="I215" s="3">
        <v>0.60450000000000004</v>
      </c>
      <c r="J215" s="3">
        <v>12.6945</v>
      </c>
      <c r="K215" s="1">
        <v>43491</v>
      </c>
      <c r="L215" s="17" t="str">
        <f t="shared" si="3"/>
        <v>Sat</v>
      </c>
      <c r="M215" s="5">
        <v>0.7631944444444444</v>
      </c>
      <c r="N215" t="s">
        <v>33</v>
      </c>
      <c r="O215" s="3">
        <v>12.09</v>
      </c>
      <c r="P215" s="3">
        <v>4.7619047620000003</v>
      </c>
      <c r="Q215" s="3">
        <v>0.60450000000000004</v>
      </c>
      <c r="R215" s="3">
        <v>8.1999999999999993</v>
      </c>
      <c r="S215" s="8" t="str">
        <f>IF(J215 &lt;= 'Results for Word'!$EI$3, "Low Spender", IF(J215 &lt;= 'Results for Word'!$EI$4, "Medium Spender", "High Spender"))</f>
        <v>Low Spender</v>
      </c>
    </row>
    <row r="216" spans="1:19" x14ac:dyDescent="0.3">
      <c r="A216" t="s">
        <v>666</v>
      </c>
      <c r="B216" t="s">
        <v>18</v>
      </c>
      <c r="C216" t="s">
        <v>19</v>
      </c>
      <c r="D216" t="s">
        <v>27</v>
      </c>
      <c r="E216" t="s">
        <v>31</v>
      </c>
      <c r="F216" t="s">
        <v>36</v>
      </c>
      <c r="G216">
        <v>64.19</v>
      </c>
      <c r="H216">
        <v>10</v>
      </c>
      <c r="I216" s="3">
        <v>32.094999999999999</v>
      </c>
      <c r="J216" s="3">
        <v>673.995</v>
      </c>
      <c r="K216" s="1">
        <v>43484</v>
      </c>
      <c r="L216" s="17" t="str">
        <f t="shared" si="3"/>
        <v>Sat</v>
      </c>
      <c r="M216" s="5">
        <v>0.58888888888888891</v>
      </c>
      <c r="N216" t="s">
        <v>33</v>
      </c>
      <c r="O216" s="3">
        <v>641.9</v>
      </c>
      <c r="P216" s="3">
        <v>4.7619047620000003</v>
      </c>
      <c r="Q216" s="3">
        <v>32.094999999999999</v>
      </c>
      <c r="R216" s="3">
        <v>6.7</v>
      </c>
      <c r="S216" s="8" t="str">
        <f>IF(J216 &lt;= 'Results for Word'!$EI$3, "Low Spender", IF(J216 &lt;= 'Results for Word'!$EI$4, "Medium Spender", "High Spender"))</f>
        <v>High Spender</v>
      </c>
    </row>
    <row r="217" spans="1:19" x14ac:dyDescent="0.3">
      <c r="A217" t="s">
        <v>667</v>
      </c>
      <c r="B217" t="s">
        <v>18</v>
      </c>
      <c r="C217" t="s">
        <v>19</v>
      </c>
      <c r="D217" t="s">
        <v>27</v>
      </c>
      <c r="E217" t="s">
        <v>31</v>
      </c>
      <c r="F217" t="s">
        <v>28</v>
      </c>
      <c r="G217">
        <v>78.31</v>
      </c>
      <c r="H217">
        <v>3</v>
      </c>
      <c r="I217" s="3">
        <v>11.746499999999999</v>
      </c>
      <c r="J217" s="3">
        <v>246.6765</v>
      </c>
      <c r="K217" s="1">
        <v>43529</v>
      </c>
      <c r="L217" s="17" t="str">
        <f t="shared" si="3"/>
        <v>Tue</v>
      </c>
      <c r="M217" s="5">
        <v>0.69305555555555554</v>
      </c>
      <c r="N217" t="s">
        <v>23</v>
      </c>
      <c r="O217" s="3">
        <v>234.93</v>
      </c>
      <c r="P217" s="3">
        <v>4.7619047620000003</v>
      </c>
      <c r="Q217" s="3">
        <v>11.746499999999999</v>
      </c>
      <c r="R217" s="3">
        <v>5.4</v>
      </c>
      <c r="S217" s="8" t="str">
        <f>IF(J217 &lt;= 'Results for Word'!$EI$3, "Low Spender", IF(J217 &lt;= 'Results for Word'!$EI$4, "Medium Spender", "High Spender"))</f>
        <v>Medium Spender</v>
      </c>
    </row>
    <row r="218" spans="1:19" x14ac:dyDescent="0.3">
      <c r="A218" t="s">
        <v>668</v>
      </c>
      <c r="B218" t="s">
        <v>18</v>
      </c>
      <c r="C218" t="s">
        <v>19</v>
      </c>
      <c r="D218" t="s">
        <v>20</v>
      </c>
      <c r="E218" t="s">
        <v>31</v>
      </c>
      <c r="F218" t="s">
        <v>44</v>
      </c>
      <c r="G218">
        <v>83.77</v>
      </c>
      <c r="H218">
        <v>2</v>
      </c>
      <c r="I218" s="3">
        <v>8.3770000000000007</v>
      </c>
      <c r="J218" s="3">
        <v>175.917</v>
      </c>
      <c r="K218" s="1">
        <v>43480</v>
      </c>
      <c r="L218" s="17" t="str">
        <f t="shared" si="3"/>
        <v>Tue</v>
      </c>
      <c r="M218" s="5">
        <v>0.45416666666666666</v>
      </c>
      <c r="N218" t="s">
        <v>33</v>
      </c>
      <c r="O218" s="3">
        <v>167.54</v>
      </c>
      <c r="P218" s="3">
        <v>4.7619047620000003</v>
      </c>
      <c r="Q218" s="3">
        <v>8.3770000000000007</v>
      </c>
      <c r="R218" s="3">
        <v>7</v>
      </c>
      <c r="S218" s="8" t="str">
        <f>IF(J218 &lt;= 'Results for Word'!$EI$3, "Low Spender", IF(J218 &lt;= 'Results for Word'!$EI$4, "Medium Spender", "High Spender"))</f>
        <v>Medium Spender</v>
      </c>
    </row>
    <row r="219" spans="1:19" x14ac:dyDescent="0.3">
      <c r="A219" t="s">
        <v>672</v>
      </c>
      <c r="B219" t="s">
        <v>18</v>
      </c>
      <c r="C219" t="s">
        <v>19</v>
      </c>
      <c r="D219" t="s">
        <v>27</v>
      </c>
      <c r="E219" t="s">
        <v>31</v>
      </c>
      <c r="F219" t="s">
        <v>22</v>
      </c>
      <c r="G219">
        <v>28.95</v>
      </c>
      <c r="H219">
        <v>7</v>
      </c>
      <c r="I219" s="3">
        <v>10.1325</v>
      </c>
      <c r="J219" s="3">
        <v>212.7825</v>
      </c>
      <c r="K219" s="1">
        <v>43527</v>
      </c>
      <c r="L219" s="17" t="str">
        <f t="shared" si="3"/>
        <v>Sun</v>
      </c>
      <c r="M219" s="5">
        <v>0.85486111111111107</v>
      </c>
      <c r="N219" t="s">
        <v>33</v>
      </c>
      <c r="O219" s="3">
        <v>202.65</v>
      </c>
      <c r="P219" s="3">
        <v>4.7619047620000003</v>
      </c>
      <c r="Q219" s="3">
        <v>10.1325</v>
      </c>
      <c r="R219" s="3">
        <v>6</v>
      </c>
      <c r="S219" s="8" t="str">
        <f>IF(J219 &lt;= 'Results for Word'!$EI$3, "Low Spender", IF(J219 &lt;= 'Results for Word'!$EI$4, "Medium Spender", "High Spender"))</f>
        <v>Medium Spender</v>
      </c>
    </row>
    <row r="220" spans="1:19" x14ac:dyDescent="0.3">
      <c r="A220" t="s">
        <v>681</v>
      </c>
      <c r="B220" t="s">
        <v>18</v>
      </c>
      <c r="C220" t="s">
        <v>19</v>
      </c>
      <c r="D220" t="s">
        <v>20</v>
      </c>
      <c r="E220" t="s">
        <v>31</v>
      </c>
      <c r="F220" t="s">
        <v>32</v>
      </c>
      <c r="G220">
        <v>19.36</v>
      </c>
      <c r="H220">
        <v>9</v>
      </c>
      <c r="I220" s="3">
        <v>8.7119999999999997</v>
      </c>
      <c r="J220" s="3">
        <v>182.952</v>
      </c>
      <c r="K220" s="1">
        <v>43483</v>
      </c>
      <c r="L220" s="17" t="str">
        <f t="shared" si="3"/>
        <v>Fri</v>
      </c>
      <c r="M220" s="5">
        <v>0.77986111111111112</v>
      </c>
      <c r="N220" t="s">
        <v>23</v>
      </c>
      <c r="O220" s="3">
        <v>174.24</v>
      </c>
      <c r="P220" s="3">
        <v>4.7619047620000003</v>
      </c>
      <c r="Q220" s="3">
        <v>8.7119999999999997</v>
      </c>
      <c r="R220" s="3">
        <v>8.6999999999999993</v>
      </c>
      <c r="S220" s="8" t="str">
        <f>IF(J220 &lt;= 'Results for Word'!$EI$3, "Low Spender", IF(J220 &lt;= 'Results for Word'!$EI$4, "Medium Spender", "High Spender"))</f>
        <v>Medium Spender</v>
      </c>
    </row>
    <row r="221" spans="1:19" x14ac:dyDescent="0.3">
      <c r="A221" t="s">
        <v>688</v>
      </c>
      <c r="B221" t="s">
        <v>18</v>
      </c>
      <c r="C221" t="s">
        <v>19</v>
      </c>
      <c r="D221" t="s">
        <v>20</v>
      </c>
      <c r="E221" t="s">
        <v>31</v>
      </c>
      <c r="F221" t="s">
        <v>32</v>
      </c>
      <c r="G221">
        <v>72.78</v>
      </c>
      <c r="H221">
        <v>10</v>
      </c>
      <c r="I221" s="3">
        <v>36.39</v>
      </c>
      <c r="J221" s="3">
        <v>764.19</v>
      </c>
      <c r="K221" s="1">
        <v>43499</v>
      </c>
      <c r="L221" s="17" t="str">
        <f t="shared" si="3"/>
        <v>Sun</v>
      </c>
      <c r="M221" s="5">
        <v>0.72499999999999998</v>
      </c>
      <c r="N221" t="s">
        <v>29</v>
      </c>
      <c r="O221" s="3">
        <v>727.8</v>
      </c>
      <c r="P221" s="3">
        <v>4.7619047620000003</v>
      </c>
      <c r="Q221" s="3">
        <v>36.39</v>
      </c>
      <c r="R221" s="3">
        <v>7.3</v>
      </c>
      <c r="S221" s="8" t="str">
        <f>IF(J221 &lt;= 'Results for Word'!$EI$3, "Low Spender", IF(J221 &lt;= 'Results for Word'!$EI$4, "Medium Spender", "High Spender"))</f>
        <v>High Spender</v>
      </c>
    </row>
    <row r="222" spans="1:19" x14ac:dyDescent="0.3">
      <c r="A222" t="s">
        <v>691</v>
      </c>
      <c r="B222" t="s">
        <v>18</v>
      </c>
      <c r="C222" t="s">
        <v>19</v>
      </c>
      <c r="D222" t="s">
        <v>27</v>
      </c>
      <c r="E222" t="s">
        <v>21</v>
      </c>
      <c r="F222" t="s">
        <v>28</v>
      </c>
      <c r="G222">
        <v>15.69</v>
      </c>
      <c r="H222">
        <v>3</v>
      </c>
      <c r="I222" s="3">
        <v>2.3534999999999999</v>
      </c>
      <c r="J222" s="3">
        <v>49.423499999999997</v>
      </c>
      <c r="K222" s="1">
        <v>43538</v>
      </c>
      <c r="L222" s="17" t="str">
        <f t="shared" si="3"/>
        <v>Thu</v>
      </c>
      <c r="M222" s="5">
        <v>0.59236111111111112</v>
      </c>
      <c r="N222" t="s">
        <v>33</v>
      </c>
      <c r="O222" s="3">
        <v>47.07</v>
      </c>
      <c r="P222" s="3">
        <v>4.7619047620000003</v>
      </c>
      <c r="Q222" s="3">
        <v>2.3534999999999999</v>
      </c>
      <c r="R222" s="3">
        <v>5.8</v>
      </c>
      <c r="S222" s="8" t="str">
        <f>IF(J222 &lt;= 'Results for Word'!$EI$3, "Low Spender", IF(J222 &lt;= 'Results for Word'!$EI$4, "Medium Spender", "High Spender"))</f>
        <v>Low Spender</v>
      </c>
    </row>
    <row r="223" spans="1:19" x14ac:dyDescent="0.3">
      <c r="A223" t="s">
        <v>693</v>
      </c>
      <c r="B223" t="s">
        <v>18</v>
      </c>
      <c r="C223" t="s">
        <v>19</v>
      </c>
      <c r="D223" t="s">
        <v>20</v>
      </c>
      <c r="E223" t="s">
        <v>21</v>
      </c>
      <c r="F223" t="s">
        <v>46</v>
      </c>
      <c r="G223">
        <v>88.15</v>
      </c>
      <c r="H223">
        <v>3</v>
      </c>
      <c r="I223" s="3">
        <v>13.2225</v>
      </c>
      <c r="J223" s="3">
        <v>277.67250000000001</v>
      </c>
      <c r="K223" s="1">
        <v>43483</v>
      </c>
      <c r="L223" s="17" t="str">
        <f t="shared" si="3"/>
        <v>Fri</v>
      </c>
      <c r="M223" s="5">
        <v>0.42430555555555555</v>
      </c>
      <c r="N223" t="s">
        <v>23</v>
      </c>
      <c r="O223" s="3">
        <v>264.45</v>
      </c>
      <c r="P223" s="3">
        <v>4.7619047620000003</v>
      </c>
      <c r="Q223" s="3">
        <v>13.2225</v>
      </c>
      <c r="R223" s="3">
        <v>7.9</v>
      </c>
      <c r="S223" s="8" t="str">
        <f>IF(J223 &lt;= 'Results for Word'!$EI$3, "Low Spender", IF(J223 &lt;= 'Results for Word'!$EI$4, "Medium Spender", "High Spender"))</f>
        <v>Medium Spender</v>
      </c>
    </row>
    <row r="224" spans="1:19" x14ac:dyDescent="0.3">
      <c r="A224" t="s">
        <v>694</v>
      </c>
      <c r="B224" t="s">
        <v>18</v>
      </c>
      <c r="C224" t="s">
        <v>19</v>
      </c>
      <c r="D224" t="s">
        <v>20</v>
      </c>
      <c r="E224" t="s">
        <v>21</v>
      </c>
      <c r="F224" t="s">
        <v>36</v>
      </c>
      <c r="G224">
        <v>27.93</v>
      </c>
      <c r="H224">
        <v>5</v>
      </c>
      <c r="I224" s="3">
        <v>6.9824999999999999</v>
      </c>
      <c r="J224" s="3">
        <v>146.63249999999999</v>
      </c>
      <c r="K224" s="1">
        <v>43494</v>
      </c>
      <c r="L224" s="17" t="str">
        <f t="shared" si="3"/>
        <v>Tue</v>
      </c>
      <c r="M224" s="5">
        <v>0.65833333333333333</v>
      </c>
      <c r="N224" t="s">
        <v>29</v>
      </c>
      <c r="O224" s="3">
        <v>139.65</v>
      </c>
      <c r="P224" s="3">
        <v>4.7619047620000003</v>
      </c>
      <c r="Q224" s="3">
        <v>6.9824999999999999</v>
      </c>
      <c r="R224" s="3">
        <v>5.9</v>
      </c>
      <c r="S224" s="8" t="str">
        <f>IF(J224 &lt;= 'Results for Word'!$EI$3, "Low Spender", IF(J224 &lt;= 'Results for Word'!$EI$4, "Medium Spender", "High Spender"))</f>
        <v>Low Spender</v>
      </c>
    </row>
    <row r="225" spans="1:19" x14ac:dyDescent="0.3">
      <c r="A225" t="s">
        <v>695</v>
      </c>
      <c r="B225" t="s">
        <v>18</v>
      </c>
      <c r="C225" t="s">
        <v>19</v>
      </c>
      <c r="D225" t="s">
        <v>20</v>
      </c>
      <c r="E225" t="s">
        <v>31</v>
      </c>
      <c r="F225" t="s">
        <v>46</v>
      </c>
      <c r="G225">
        <v>55.45</v>
      </c>
      <c r="H225">
        <v>1</v>
      </c>
      <c r="I225" s="3">
        <v>2.7725</v>
      </c>
      <c r="J225" s="3">
        <v>58.222499999999997</v>
      </c>
      <c r="K225" s="1">
        <v>43522</v>
      </c>
      <c r="L225" s="17" t="str">
        <f t="shared" si="3"/>
        <v>Tue</v>
      </c>
      <c r="M225" s="5">
        <v>0.74027777777777781</v>
      </c>
      <c r="N225" t="s">
        <v>33</v>
      </c>
      <c r="O225" s="3">
        <v>55.45</v>
      </c>
      <c r="P225" s="3">
        <v>4.7619047620000003</v>
      </c>
      <c r="Q225" s="3">
        <v>2.7725</v>
      </c>
      <c r="R225" s="3">
        <v>4.9000000000000004</v>
      </c>
      <c r="S225" s="8" t="str">
        <f>IF(J225 &lt;= 'Results for Word'!$EI$3, "Low Spender", IF(J225 &lt;= 'Results for Word'!$EI$4, "Medium Spender", "High Spender"))</f>
        <v>Low Spender</v>
      </c>
    </row>
    <row r="226" spans="1:19" x14ac:dyDescent="0.3">
      <c r="A226" t="s">
        <v>701</v>
      </c>
      <c r="B226" t="s">
        <v>18</v>
      </c>
      <c r="C226" t="s">
        <v>19</v>
      </c>
      <c r="D226" t="s">
        <v>27</v>
      </c>
      <c r="E226" t="s">
        <v>21</v>
      </c>
      <c r="F226" t="s">
        <v>46</v>
      </c>
      <c r="G226">
        <v>48.63</v>
      </c>
      <c r="H226">
        <v>4</v>
      </c>
      <c r="I226" s="3">
        <v>9.7260000000000009</v>
      </c>
      <c r="J226" s="3">
        <v>204.24600000000001</v>
      </c>
      <c r="K226" s="1">
        <v>43500</v>
      </c>
      <c r="L226" s="17" t="str">
        <f t="shared" si="3"/>
        <v>Mon</v>
      </c>
      <c r="M226" s="5">
        <v>0.65555555555555556</v>
      </c>
      <c r="N226" t="s">
        <v>23</v>
      </c>
      <c r="O226" s="3">
        <v>194.52</v>
      </c>
      <c r="P226" s="3">
        <v>4.7619047620000003</v>
      </c>
      <c r="Q226" s="3">
        <v>9.7260000000000009</v>
      </c>
      <c r="R226" s="3">
        <v>7.6</v>
      </c>
      <c r="S226" s="8" t="str">
        <f>IF(J226 &lt;= 'Results for Word'!$EI$3, "Low Spender", IF(J226 &lt;= 'Results for Word'!$EI$4, "Medium Spender", "High Spender"))</f>
        <v>Medium Spender</v>
      </c>
    </row>
    <row r="227" spans="1:19" x14ac:dyDescent="0.3">
      <c r="A227" t="s">
        <v>706</v>
      </c>
      <c r="B227" t="s">
        <v>18</v>
      </c>
      <c r="C227" t="s">
        <v>19</v>
      </c>
      <c r="D227" t="s">
        <v>20</v>
      </c>
      <c r="E227" t="s">
        <v>31</v>
      </c>
      <c r="F227" t="s">
        <v>46</v>
      </c>
      <c r="G227">
        <v>56.04</v>
      </c>
      <c r="H227">
        <v>10</v>
      </c>
      <c r="I227" s="3">
        <v>28.02</v>
      </c>
      <c r="J227" s="3">
        <v>588.41999999999996</v>
      </c>
      <c r="K227" s="1">
        <v>43479</v>
      </c>
      <c r="L227" s="17" t="str">
        <f t="shared" si="3"/>
        <v>Mon</v>
      </c>
      <c r="M227" s="5">
        <v>0.8125</v>
      </c>
      <c r="N227" t="s">
        <v>23</v>
      </c>
      <c r="O227" s="3">
        <v>560.4</v>
      </c>
      <c r="P227" s="3">
        <v>4.7619047620000003</v>
      </c>
      <c r="Q227" s="3">
        <v>28.02</v>
      </c>
      <c r="R227" s="3">
        <v>4.4000000000000004</v>
      </c>
      <c r="S227" s="8" t="str">
        <f>IF(J227 &lt;= 'Results for Word'!$EI$3, "Low Spender", IF(J227 &lt;= 'Results for Word'!$EI$4, "Medium Spender", "High Spender"))</f>
        <v>High Spender</v>
      </c>
    </row>
    <row r="228" spans="1:19" x14ac:dyDescent="0.3">
      <c r="A228" t="s">
        <v>710</v>
      </c>
      <c r="B228" t="s">
        <v>18</v>
      </c>
      <c r="C228" t="s">
        <v>19</v>
      </c>
      <c r="D228" t="s">
        <v>27</v>
      </c>
      <c r="E228" t="s">
        <v>21</v>
      </c>
      <c r="F228" t="s">
        <v>28</v>
      </c>
      <c r="G228">
        <v>45.48</v>
      </c>
      <c r="H228">
        <v>10</v>
      </c>
      <c r="I228" s="3">
        <v>22.74</v>
      </c>
      <c r="J228" s="3">
        <v>477.54</v>
      </c>
      <c r="K228" s="1">
        <v>43525</v>
      </c>
      <c r="L228" s="17" t="str">
        <f t="shared" si="3"/>
        <v>Fri</v>
      </c>
      <c r="M228" s="5">
        <v>0.43194444444444446</v>
      </c>
      <c r="N228" t="s">
        <v>33</v>
      </c>
      <c r="O228" s="3">
        <v>454.8</v>
      </c>
      <c r="P228" s="3">
        <v>4.7619047620000003</v>
      </c>
      <c r="Q228" s="3">
        <v>22.74</v>
      </c>
      <c r="R228" s="3">
        <v>4.8</v>
      </c>
      <c r="S228" s="8" t="str">
        <f>IF(J228 &lt;= 'Results for Word'!$EI$3, "Low Spender", IF(J228 &lt;= 'Results for Word'!$EI$4, "Medium Spender", "High Spender"))</f>
        <v>High Spender</v>
      </c>
    </row>
    <row r="229" spans="1:19" x14ac:dyDescent="0.3">
      <c r="A229" t="s">
        <v>713</v>
      </c>
      <c r="B229" t="s">
        <v>18</v>
      </c>
      <c r="C229" t="s">
        <v>19</v>
      </c>
      <c r="D229" t="s">
        <v>20</v>
      </c>
      <c r="E229" t="s">
        <v>21</v>
      </c>
      <c r="F229" t="s">
        <v>44</v>
      </c>
      <c r="G229">
        <v>73.47</v>
      </c>
      <c r="H229">
        <v>4</v>
      </c>
      <c r="I229" s="3">
        <v>14.694000000000001</v>
      </c>
      <c r="J229" s="3">
        <v>308.57400000000001</v>
      </c>
      <c r="K229" s="1">
        <v>43519</v>
      </c>
      <c r="L229" s="17" t="str">
        <f t="shared" si="3"/>
        <v>Sat</v>
      </c>
      <c r="M229" s="5">
        <v>0.77083333333333337</v>
      </c>
      <c r="N229" t="s">
        <v>29</v>
      </c>
      <c r="O229" s="3">
        <v>293.88</v>
      </c>
      <c r="P229" s="3">
        <v>4.7619047620000003</v>
      </c>
      <c r="Q229" s="3">
        <v>14.694000000000001</v>
      </c>
      <c r="R229" s="3">
        <v>6</v>
      </c>
      <c r="S229" s="8" t="str">
        <f>IF(J229 &lt;= 'Results for Word'!$EI$3, "Low Spender", IF(J229 &lt;= 'Results for Word'!$EI$4, "Medium Spender", "High Spender"))</f>
        <v>Medium Spender</v>
      </c>
    </row>
    <row r="230" spans="1:19" x14ac:dyDescent="0.3">
      <c r="A230" t="s">
        <v>715</v>
      </c>
      <c r="B230" t="s">
        <v>18</v>
      </c>
      <c r="C230" t="s">
        <v>19</v>
      </c>
      <c r="D230" t="s">
        <v>20</v>
      </c>
      <c r="E230" t="s">
        <v>31</v>
      </c>
      <c r="F230" t="s">
        <v>44</v>
      </c>
      <c r="G230">
        <v>48.5</v>
      </c>
      <c r="H230">
        <v>6</v>
      </c>
      <c r="I230" s="3">
        <v>14.55</v>
      </c>
      <c r="J230" s="3">
        <v>305.55</v>
      </c>
      <c r="K230" s="1">
        <v>43476</v>
      </c>
      <c r="L230" s="17" t="str">
        <f t="shared" si="3"/>
        <v>Fri</v>
      </c>
      <c r="M230" s="5">
        <v>0.58125000000000004</v>
      </c>
      <c r="N230" t="s">
        <v>23</v>
      </c>
      <c r="O230" s="3">
        <v>291</v>
      </c>
      <c r="P230" s="3">
        <v>4.7619047620000003</v>
      </c>
      <c r="Q230" s="3">
        <v>14.55</v>
      </c>
      <c r="R230" s="3">
        <v>9.4</v>
      </c>
      <c r="S230" s="8" t="str">
        <f>IF(J230 &lt;= 'Results for Word'!$EI$3, "Low Spender", IF(J230 &lt;= 'Results for Word'!$EI$4, "Medium Spender", "High Spender"))</f>
        <v>Medium Spender</v>
      </c>
    </row>
    <row r="231" spans="1:19" x14ac:dyDescent="0.3">
      <c r="A231" t="s">
        <v>719</v>
      </c>
      <c r="B231" t="s">
        <v>18</v>
      </c>
      <c r="C231" t="s">
        <v>19</v>
      </c>
      <c r="D231" t="s">
        <v>20</v>
      </c>
      <c r="E231" t="s">
        <v>31</v>
      </c>
      <c r="F231" t="s">
        <v>46</v>
      </c>
      <c r="G231">
        <v>21.48</v>
      </c>
      <c r="H231">
        <v>2</v>
      </c>
      <c r="I231" s="3">
        <v>2.1480000000000001</v>
      </c>
      <c r="J231" s="3">
        <v>45.107999999999997</v>
      </c>
      <c r="K231" s="1">
        <v>43523</v>
      </c>
      <c r="L231" s="17" t="str">
        <f t="shared" si="3"/>
        <v>Wed</v>
      </c>
      <c r="M231" s="5">
        <v>0.51527777777777772</v>
      </c>
      <c r="N231" t="s">
        <v>23</v>
      </c>
      <c r="O231" s="3">
        <v>42.96</v>
      </c>
      <c r="P231" s="3">
        <v>4.7619047620000003</v>
      </c>
      <c r="Q231" s="3">
        <v>2.1480000000000001</v>
      </c>
      <c r="R231" s="3">
        <v>6.6</v>
      </c>
      <c r="S231" s="8" t="str">
        <f>IF(J231 &lt;= 'Results for Word'!$EI$3, "Low Spender", IF(J231 &lt;= 'Results for Word'!$EI$4, "Medium Spender", "High Spender"))</f>
        <v>Low Spender</v>
      </c>
    </row>
    <row r="232" spans="1:19" x14ac:dyDescent="0.3">
      <c r="A232" t="s">
        <v>723</v>
      </c>
      <c r="B232" t="s">
        <v>18</v>
      </c>
      <c r="C232" t="s">
        <v>19</v>
      </c>
      <c r="D232" t="s">
        <v>20</v>
      </c>
      <c r="E232" t="s">
        <v>31</v>
      </c>
      <c r="F232" t="s">
        <v>32</v>
      </c>
      <c r="G232">
        <v>63.56</v>
      </c>
      <c r="H232">
        <v>10</v>
      </c>
      <c r="I232" s="3">
        <v>31.78</v>
      </c>
      <c r="J232" s="3">
        <v>667.38</v>
      </c>
      <c r="K232" s="1">
        <v>43481</v>
      </c>
      <c r="L232" s="17" t="str">
        <f t="shared" si="3"/>
        <v>Wed</v>
      </c>
      <c r="M232" s="5">
        <v>0.74930555555555556</v>
      </c>
      <c r="N232" t="s">
        <v>29</v>
      </c>
      <c r="O232" s="3">
        <v>635.6</v>
      </c>
      <c r="P232" s="3">
        <v>4.7619047620000003</v>
      </c>
      <c r="Q232" s="3">
        <v>31.78</v>
      </c>
      <c r="R232" s="3">
        <v>4.3</v>
      </c>
      <c r="S232" s="8" t="str">
        <f>IF(J232 &lt;= 'Results for Word'!$EI$3, "Low Spender", IF(J232 &lt;= 'Results for Word'!$EI$4, "Medium Spender", "High Spender"))</f>
        <v>High Spender</v>
      </c>
    </row>
    <row r="233" spans="1:19" x14ac:dyDescent="0.3">
      <c r="A233" t="s">
        <v>725</v>
      </c>
      <c r="B233" t="s">
        <v>18</v>
      </c>
      <c r="C233" t="s">
        <v>19</v>
      </c>
      <c r="D233" t="s">
        <v>27</v>
      </c>
      <c r="E233" t="s">
        <v>21</v>
      </c>
      <c r="F233" t="s">
        <v>44</v>
      </c>
      <c r="G233">
        <v>67.099999999999994</v>
      </c>
      <c r="H233">
        <v>3</v>
      </c>
      <c r="I233" s="3">
        <v>10.065</v>
      </c>
      <c r="J233" s="3">
        <v>211.36500000000001</v>
      </c>
      <c r="K233" s="1">
        <v>43511</v>
      </c>
      <c r="L233" s="17" t="str">
        <f t="shared" si="3"/>
        <v>Fri</v>
      </c>
      <c r="M233" s="5">
        <v>0.44166666666666665</v>
      </c>
      <c r="N233" t="s">
        <v>29</v>
      </c>
      <c r="O233" s="3">
        <v>201.3</v>
      </c>
      <c r="P233" s="3">
        <v>4.7619047620000003</v>
      </c>
      <c r="Q233" s="3">
        <v>10.065</v>
      </c>
      <c r="R233" s="3">
        <v>7.5</v>
      </c>
      <c r="S233" s="8" t="str">
        <f>IF(J233 &lt;= 'Results for Word'!$EI$3, "Low Spender", IF(J233 &lt;= 'Results for Word'!$EI$4, "Medium Spender", "High Spender"))</f>
        <v>Medium Spender</v>
      </c>
    </row>
    <row r="234" spans="1:19" x14ac:dyDescent="0.3">
      <c r="A234" t="s">
        <v>728</v>
      </c>
      <c r="B234" t="s">
        <v>18</v>
      </c>
      <c r="C234" t="s">
        <v>19</v>
      </c>
      <c r="D234" t="s">
        <v>20</v>
      </c>
      <c r="E234" t="s">
        <v>31</v>
      </c>
      <c r="F234" t="s">
        <v>22</v>
      </c>
      <c r="G234">
        <v>48.63</v>
      </c>
      <c r="H234">
        <v>10</v>
      </c>
      <c r="I234" s="3">
        <v>24.315000000000001</v>
      </c>
      <c r="J234" s="3">
        <v>510.61500000000001</v>
      </c>
      <c r="K234" s="1">
        <v>43528</v>
      </c>
      <c r="L234" s="17" t="str">
        <f t="shared" si="3"/>
        <v>Mon</v>
      </c>
      <c r="M234" s="5">
        <v>0.53055555555555556</v>
      </c>
      <c r="N234" t="s">
        <v>29</v>
      </c>
      <c r="O234" s="3">
        <v>486.3</v>
      </c>
      <c r="P234" s="3">
        <v>4.7619047620000003</v>
      </c>
      <c r="Q234" s="3">
        <v>24.315000000000001</v>
      </c>
      <c r="R234" s="3">
        <v>8.8000000000000007</v>
      </c>
      <c r="S234" s="8" t="str">
        <f>IF(J234 &lt;= 'Results for Word'!$EI$3, "Low Spender", IF(J234 &lt;= 'Results for Word'!$EI$4, "Medium Spender", "High Spender"))</f>
        <v>High Spender</v>
      </c>
    </row>
    <row r="235" spans="1:19" x14ac:dyDescent="0.3">
      <c r="A235" t="s">
        <v>731</v>
      </c>
      <c r="B235" t="s">
        <v>18</v>
      </c>
      <c r="C235" t="s">
        <v>19</v>
      </c>
      <c r="D235" t="s">
        <v>20</v>
      </c>
      <c r="E235" t="s">
        <v>21</v>
      </c>
      <c r="F235" t="s">
        <v>32</v>
      </c>
      <c r="G235">
        <v>87.37</v>
      </c>
      <c r="H235">
        <v>5</v>
      </c>
      <c r="I235" s="3">
        <v>21.842500000000001</v>
      </c>
      <c r="J235" s="3">
        <v>458.6925</v>
      </c>
      <c r="K235" s="1">
        <v>43494</v>
      </c>
      <c r="L235" s="17" t="str">
        <f t="shared" si="3"/>
        <v>Tue</v>
      </c>
      <c r="M235" s="5">
        <v>0.82291666666666663</v>
      </c>
      <c r="N235" t="s">
        <v>29</v>
      </c>
      <c r="O235" s="3">
        <v>436.85</v>
      </c>
      <c r="P235" s="3">
        <v>4.7619047620000003</v>
      </c>
      <c r="Q235" s="3">
        <v>21.842500000000001</v>
      </c>
      <c r="R235" s="3">
        <v>6.6</v>
      </c>
      <c r="S235" s="8" t="str">
        <f>IF(J235 &lt;= 'Results for Word'!$EI$3, "Low Spender", IF(J235 &lt;= 'Results for Word'!$EI$4, "Medium Spender", "High Spender"))</f>
        <v>High Spender</v>
      </c>
    </row>
    <row r="236" spans="1:19" x14ac:dyDescent="0.3">
      <c r="A236" t="s">
        <v>732</v>
      </c>
      <c r="B236" t="s">
        <v>18</v>
      </c>
      <c r="C236" t="s">
        <v>19</v>
      </c>
      <c r="D236" t="s">
        <v>20</v>
      </c>
      <c r="E236" t="s">
        <v>21</v>
      </c>
      <c r="F236" t="s">
        <v>36</v>
      </c>
      <c r="G236">
        <v>27.04</v>
      </c>
      <c r="H236">
        <v>4</v>
      </c>
      <c r="I236" s="3">
        <v>5.4080000000000004</v>
      </c>
      <c r="J236" s="3">
        <v>113.568</v>
      </c>
      <c r="K236" s="1">
        <v>43466</v>
      </c>
      <c r="L236" s="17" t="str">
        <f t="shared" si="3"/>
        <v>Tue</v>
      </c>
      <c r="M236" s="5">
        <v>0.85138888888888886</v>
      </c>
      <c r="N236" t="s">
        <v>23</v>
      </c>
      <c r="O236" s="3">
        <v>108.16</v>
      </c>
      <c r="P236" s="3">
        <v>4.7619047620000003</v>
      </c>
      <c r="Q236" s="3">
        <v>5.4080000000000004</v>
      </c>
      <c r="R236" s="3">
        <v>6.9</v>
      </c>
      <c r="S236" s="8" t="str">
        <f>IF(J236 &lt;= 'Results for Word'!$EI$3, "Low Spender", IF(J236 &lt;= 'Results for Word'!$EI$4, "Medium Spender", "High Spender"))</f>
        <v>Low Spender</v>
      </c>
    </row>
    <row r="237" spans="1:19" x14ac:dyDescent="0.3">
      <c r="A237" t="s">
        <v>734</v>
      </c>
      <c r="B237" t="s">
        <v>18</v>
      </c>
      <c r="C237" t="s">
        <v>19</v>
      </c>
      <c r="D237" t="s">
        <v>20</v>
      </c>
      <c r="E237" t="s">
        <v>31</v>
      </c>
      <c r="F237" t="s">
        <v>28</v>
      </c>
      <c r="G237">
        <v>69.58</v>
      </c>
      <c r="H237">
        <v>9</v>
      </c>
      <c r="I237" s="3">
        <v>31.311</v>
      </c>
      <c r="J237" s="3">
        <v>657.53099999999995</v>
      </c>
      <c r="K237" s="1">
        <v>43515</v>
      </c>
      <c r="L237" s="17" t="str">
        <f t="shared" si="3"/>
        <v>Tue</v>
      </c>
      <c r="M237" s="5">
        <v>0.81805555555555554</v>
      </c>
      <c r="N237" t="s">
        <v>33</v>
      </c>
      <c r="O237" s="3">
        <v>626.22</v>
      </c>
      <c r="P237" s="3">
        <v>4.7619047620000003</v>
      </c>
      <c r="Q237" s="3">
        <v>31.311</v>
      </c>
      <c r="R237" s="3">
        <v>7.8</v>
      </c>
      <c r="S237" s="8" t="str">
        <f>IF(J237 &lt;= 'Results for Word'!$EI$3, "Low Spender", IF(J237 &lt;= 'Results for Word'!$EI$4, "Medium Spender", "High Spender"))</f>
        <v>High Spender</v>
      </c>
    </row>
    <row r="238" spans="1:19" x14ac:dyDescent="0.3">
      <c r="A238" t="s">
        <v>745</v>
      </c>
      <c r="B238" t="s">
        <v>18</v>
      </c>
      <c r="C238" t="s">
        <v>19</v>
      </c>
      <c r="D238" t="s">
        <v>27</v>
      </c>
      <c r="E238" t="s">
        <v>31</v>
      </c>
      <c r="F238" t="s">
        <v>36</v>
      </c>
      <c r="G238">
        <v>25.7</v>
      </c>
      <c r="H238">
        <v>3</v>
      </c>
      <c r="I238" s="3">
        <v>3.855</v>
      </c>
      <c r="J238" s="3">
        <v>80.954999999999998</v>
      </c>
      <c r="K238" s="1">
        <v>43482</v>
      </c>
      <c r="L238" s="17" t="str">
        <f t="shared" si="3"/>
        <v>Thu</v>
      </c>
      <c r="M238" s="5">
        <v>0.74930555555555556</v>
      </c>
      <c r="N238" t="s">
        <v>23</v>
      </c>
      <c r="O238" s="3">
        <v>77.099999999999994</v>
      </c>
      <c r="P238" s="3">
        <v>4.7619047620000003</v>
      </c>
      <c r="Q238" s="3">
        <v>3.855</v>
      </c>
      <c r="R238" s="3">
        <v>6.1</v>
      </c>
      <c r="S238" s="8" t="str">
        <f>IF(J238 &lt;= 'Results for Word'!$EI$3, "Low Spender", IF(J238 &lt;= 'Results for Word'!$EI$4, "Medium Spender", "High Spender"))</f>
        <v>Low Spender</v>
      </c>
    </row>
    <row r="239" spans="1:19" x14ac:dyDescent="0.3">
      <c r="A239" t="s">
        <v>746</v>
      </c>
      <c r="B239" t="s">
        <v>18</v>
      </c>
      <c r="C239" t="s">
        <v>19</v>
      </c>
      <c r="D239" t="s">
        <v>20</v>
      </c>
      <c r="E239" t="s">
        <v>31</v>
      </c>
      <c r="F239" t="s">
        <v>44</v>
      </c>
      <c r="G239">
        <v>80.62</v>
      </c>
      <c r="H239">
        <v>6</v>
      </c>
      <c r="I239" s="3">
        <v>24.186</v>
      </c>
      <c r="J239" s="3">
        <v>507.90600000000001</v>
      </c>
      <c r="K239" s="1">
        <v>43524</v>
      </c>
      <c r="L239" s="17" t="str">
        <f t="shared" si="3"/>
        <v>Thu</v>
      </c>
      <c r="M239" s="5">
        <v>0.84583333333333333</v>
      </c>
      <c r="N239" t="s">
        <v>29</v>
      </c>
      <c r="O239" s="3">
        <v>483.72</v>
      </c>
      <c r="P239" s="3">
        <v>4.7619047620000003</v>
      </c>
      <c r="Q239" s="3">
        <v>24.186</v>
      </c>
      <c r="R239" s="3">
        <v>9.1</v>
      </c>
      <c r="S239" s="8" t="str">
        <f>IF(J239 &lt;= 'Results for Word'!$EI$3, "Low Spender", IF(J239 &lt;= 'Results for Word'!$EI$4, "Medium Spender", "High Spender"))</f>
        <v>High Spender</v>
      </c>
    </row>
    <row r="240" spans="1:19" x14ac:dyDescent="0.3">
      <c r="A240" t="s">
        <v>751</v>
      </c>
      <c r="B240" t="s">
        <v>18</v>
      </c>
      <c r="C240" t="s">
        <v>19</v>
      </c>
      <c r="D240" t="s">
        <v>27</v>
      </c>
      <c r="E240" t="s">
        <v>21</v>
      </c>
      <c r="F240" t="s">
        <v>22</v>
      </c>
      <c r="G240">
        <v>35.68</v>
      </c>
      <c r="H240">
        <v>5</v>
      </c>
      <c r="I240" s="3">
        <v>8.92</v>
      </c>
      <c r="J240" s="3">
        <v>187.32</v>
      </c>
      <c r="K240" s="1">
        <v>43502</v>
      </c>
      <c r="L240" s="17" t="str">
        <f t="shared" si="3"/>
        <v>Wed</v>
      </c>
      <c r="M240" s="5">
        <v>0.7729166666666667</v>
      </c>
      <c r="N240" t="s">
        <v>33</v>
      </c>
      <c r="O240" s="3">
        <v>178.4</v>
      </c>
      <c r="P240" s="3">
        <v>4.7619047620000003</v>
      </c>
      <c r="Q240" s="3">
        <v>8.92</v>
      </c>
      <c r="R240" s="3">
        <v>6.6</v>
      </c>
      <c r="S240" s="8" t="str">
        <f>IF(J240 &lt;= 'Results for Word'!$EI$3, "Low Spender", IF(J240 &lt;= 'Results for Word'!$EI$4, "Medium Spender", "High Spender"))</f>
        <v>Medium Spender</v>
      </c>
    </row>
    <row r="241" spans="1:19" x14ac:dyDescent="0.3">
      <c r="A241" t="s">
        <v>752</v>
      </c>
      <c r="B241" t="s">
        <v>18</v>
      </c>
      <c r="C241" t="s">
        <v>19</v>
      </c>
      <c r="D241" t="s">
        <v>20</v>
      </c>
      <c r="E241" t="s">
        <v>21</v>
      </c>
      <c r="F241" t="s">
        <v>46</v>
      </c>
      <c r="G241">
        <v>71.459999999999994</v>
      </c>
      <c r="H241">
        <v>7</v>
      </c>
      <c r="I241" s="3">
        <v>25.010999999999999</v>
      </c>
      <c r="J241" s="3">
        <v>525.23099999999999</v>
      </c>
      <c r="K241" s="1">
        <v>43552</v>
      </c>
      <c r="L241" s="17" t="str">
        <f t="shared" si="3"/>
        <v>Thu</v>
      </c>
      <c r="M241" s="5">
        <v>0.67083333333333328</v>
      </c>
      <c r="N241" t="s">
        <v>23</v>
      </c>
      <c r="O241" s="3">
        <v>500.22</v>
      </c>
      <c r="P241" s="3">
        <v>4.7619047620000003</v>
      </c>
      <c r="Q241" s="3">
        <v>25.010999999999999</v>
      </c>
      <c r="R241" s="3">
        <v>4.5</v>
      </c>
      <c r="S241" s="8" t="str">
        <f>IF(J241 &lt;= 'Results for Word'!$EI$3, "Low Spender", IF(J241 &lt;= 'Results for Word'!$EI$4, "Medium Spender", "High Spender"))</f>
        <v>High Spender</v>
      </c>
    </row>
    <row r="242" spans="1:19" x14ac:dyDescent="0.3">
      <c r="A242" t="s">
        <v>753</v>
      </c>
      <c r="B242" t="s">
        <v>18</v>
      </c>
      <c r="C242" t="s">
        <v>19</v>
      </c>
      <c r="D242" t="s">
        <v>20</v>
      </c>
      <c r="E242" t="s">
        <v>31</v>
      </c>
      <c r="F242" t="s">
        <v>28</v>
      </c>
      <c r="G242">
        <v>11.94</v>
      </c>
      <c r="H242">
        <v>3</v>
      </c>
      <c r="I242" s="3">
        <v>1.7909999999999999</v>
      </c>
      <c r="J242" s="3">
        <v>37.610999999999997</v>
      </c>
      <c r="K242" s="1">
        <v>43484</v>
      </c>
      <c r="L242" s="17" t="str">
        <f t="shared" si="3"/>
        <v>Sat</v>
      </c>
      <c r="M242" s="5">
        <v>0.53263888888888888</v>
      </c>
      <c r="N242" t="s">
        <v>33</v>
      </c>
      <c r="O242" s="3">
        <v>35.82</v>
      </c>
      <c r="P242" s="3">
        <v>4.7619047620000003</v>
      </c>
      <c r="Q242" s="3">
        <v>1.7909999999999999</v>
      </c>
      <c r="R242" s="3">
        <v>8.1</v>
      </c>
      <c r="S242" s="8" t="str">
        <f>IF(J242 &lt;= 'Results for Word'!$EI$3, "Low Spender", IF(J242 &lt;= 'Results for Word'!$EI$4, "Medium Spender", "High Spender"))</f>
        <v>Low Spender</v>
      </c>
    </row>
    <row r="243" spans="1:19" x14ac:dyDescent="0.3">
      <c r="A243" t="s">
        <v>754</v>
      </c>
      <c r="B243" t="s">
        <v>18</v>
      </c>
      <c r="C243" t="s">
        <v>19</v>
      </c>
      <c r="D243" t="s">
        <v>27</v>
      </c>
      <c r="E243" t="s">
        <v>31</v>
      </c>
      <c r="F243" t="s">
        <v>46</v>
      </c>
      <c r="G243">
        <v>45.38</v>
      </c>
      <c r="H243">
        <v>3</v>
      </c>
      <c r="I243" s="3">
        <v>6.8070000000000004</v>
      </c>
      <c r="J243" s="3">
        <v>142.947</v>
      </c>
      <c r="K243" s="1">
        <v>43513</v>
      </c>
      <c r="L243" s="17" t="str">
        <f t="shared" si="3"/>
        <v>Sun</v>
      </c>
      <c r="M243" s="5">
        <v>0.56527777777777777</v>
      </c>
      <c r="N243" t="s">
        <v>33</v>
      </c>
      <c r="O243" s="3">
        <v>136.13999999999999</v>
      </c>
      <c r="P243" s="3">
        <v>4.7619047620000003</v>
      </c>
      <c r="Q243" s="3">
        <v>6.8070000000000004</v>
      </c>
      <c r="R243" s="3">
        <v>7.2</v>
      </c>
      <c r="S243" s="8" t="str">
        <f>IF(J243 &lt;= 'Results for Word'!$EI$3, "Low Spender", IF(J243 &lt;= 'Results for Word'!$EI$4, "Medium Spender", "High Spender"))</f>
        <v>Low Spender</v>
      </c>
    </row>
    <row r="244" spans="1:19" x14ac:dyDescent="0.3">
      <c r="A244" t="s">
        <v>766</v>
      </c>
      <c r="B244" t="s">
        <v>18</v>
      </c>
      <c r="C244" t="s">
        <v>19</v>
      </c>
      <c r="D244" t="s">
        <v>20</v>
      </c>
      <c r="E244" t="s">
        <v>21</v>
      </c>
      <c r="F244" t="s">
        <v>46</v>
      </c>
      <c r="G244">
        <v>22.32</v>
      </c>
      <c r="H244">
        <v>4</v>
      </c>
      <c r="I244" s="3">
        <v>4.4640000000000004</v>
      </c>
      <c r="J244" s="3">
        <v>93.744</v>
      </c>
      <c r="K244" s="1">
        <v>43525</v>
      </c>
      <c r="L244" s="17" t="str">
        <f t="shared" si="3"/>
        <v>Fri</v>
      </c>
      <c r="M244" s="5">
        <v>0.68263888888888891</v>
      </c>
      <c r="N244" t="s">
        <v>33</v>
      </c>
      <c r="O244" s="3">
        <v>89.28</v>
      </c>
      <c r="P244" s="3">
        <v>4.7619047620000003</v>
      </c>
      <c r="Q244" s="3">
        <v>4.4640000000000004</v>
      </c>
      <c r="R244" s="3">
        <v>4.4000000000000004</v>
      </c>
      <c r="S244" s="8" t="str">
        <f>IF(J244 &lt;= 'Results for Word'!$EI$3, "Low Spender", IF(J244 &lt;= 'Results for Word'!$EI$4, "Medium Spender", "High Spender"))</f>
        <v>Low Spender</v>
      </c>
    </row>
    <row r="245" spans="1:19" x14ac:dyDescent="0.3">
      <c r="A245" t="s">
        <v>767</v>
      </c>
      <c r="B245" t="s">
        <v>18</v>
      </c>
      <c r="C245" t="s">
        <v>19</v>
      </c>
      <c r="D245" t="s">
        <v>27</v>
      </c>
      <c r="E245" t="s">
        <v>31</v>
      </c>
      <c r="F245" t="s">
        <v>22</v>
      </c>
      <c r="G245">
        <v>56</v>
      </c>
      <c r="H245">
        <v>3</v>
      </c>
      <c r="I245" s="3">
        <v>8.4</v>
      </c>
      <c r="J245" s="3">
        <v>176.4</v>
      </c>
      <c r="K245" s="1">
        <v>43524</v>
      </c>
      <c r="L245" s="17" t="str">
        <f t="shared" si="3"/>
        <v>Thu</v>
      </c>
      <c r="M245" s="5">
        <v>0.81458333333333333</v>
      </c>
      <c r="N245" t="s">
        <v>23</v>
      </c>
      <c r="O245" s="3">
        <v>168</v>
      </c>
      <c r="P245" s="3">
        <v>4.7619047620000003</v>
      </c>
      <c r="Q245" s="3">
        <v>8.4</v>
      </c>
      <c r="R245" s="3">
        <v>4.8</v>
      </c>
      <c r="S245" s="8" t="str">
        <f>IF(J245 &lt;= 'Results for Word'!$EI$3, "Low Spender", IF(J245 &lt;= 'Results for Word'!$EI$4, "Medium Spender", "High Spender"))</f>
        <v>Medium Spender</v>
      </c>
    </row>
    <row r="246" spans="1:19" x14ac:dyDescent="0.3">
      <c r="A246" t="s">
        <v>768</v>
      </c>
      <c r="B246" t="s">
        <v>18</v>
      </c>
      <c r="C246" t="s">
        <v>19</v>
      </c>
      <c r="D246" t="s">
        <v>20</v>
      </c>
      <c r="E246" t="s">
        <v>31</v>
      </c>
      <c r="F246" t="s">
        <v>46</v>
      </c>
      <c r="G246">
        <v>19.7</v>
      </c>
      <c r="H246">
        <v>1</v>
      </c>
      <c r="I246" s="3">
        <v>0.98499999999999999</v>
      </c>
      <c r="J246" s="3">
        <v>20.684999999999999</v>
      </c>
      <c r="K246" s="1">
        <v>43504</v>
      </c>
      <c r="L246" s="17" t="str">
        <f t="shared" si="3"/>
        <v>Fri</v>
      </c>
      <c r="M246" s="5">
        <v>0.48541666666666666</v>
      </c>
      <c r="N246" t="s">
        <v>23</v>
      </c>
      <c r="O246" s="3">
        <v>19.7</v>
      </c>
      <c r="P246" s="3">
        <v>4.7619047620000003</v>
      </c>
      <c r="Q246" s="3">
        <v>0.98499999999999999</v>
      </c>
      <c r="R246" s="3">
        <v>9.5</v>
      </c>
      <c r="S246" s="8" t="str">
        <f>IF(J246 &lt;= 'Results for Word'!$EI$3, "Low Spender", IF(J246 &lt;= 'Results for Word'!$EI$4, "Medium Spender", "High Spender"))</f>
        <v>Low Spender</v>
      </c>
    </row>
    <row r="247" spans="1:19" x14ac:dyDescent="0.3">
      <c r="A247" t="s">
        <v>775</v>
      </c>
      <c r="B247" t="s">
        <v>18</v>
      </c>
      <c r="C247" t="s">
        <v>19</v>
      </c>
      <c r="D247" t="s">
        <v>27</v>
      </c>
      <c r="E247" t="s">
        <v>31</v>
      </c>
      <c r="F247" t="s">
        <v>32</v>
      </c>
      <c r="G247">
        <v>93.96</v>
      </c>
      <c r="H247">
        <v>9</v>
      </c>
      <c r="I247" s="3">
        <v>42.281999999999996</v>
      </c>
      <c r="J247" s="3">
        <v>887.92200000000003</v>
      </c>
      <c r="K247" s="1">
        <v>43544</v>
      </c>
      <c r="L247" s="17" t="str">
        <f t="shared" si="3"/>
        <v>Wed</v>
      </c>
      <c r="M247" s="5">
        <v>0.48055555555555557</v>
      </c>
      <c r="N247" t="s">
        <v>29</v>
      </c>
      <c r="O247" s="3">
        <v>845.64</v>
      </c>
      <c r="P247" s="3">
        <v>4.7619047620000003</v>
      </c>
      <c r="Q247" s="3">
        <v>42.281999999999996</v>
      </c>
      <c r="R247" s="3">
        <v>9.8000000000000007</v>
      </c>
      <c r="S247" s="8" t="str">
        <f>IF(J247 &lt;= 'Results for Word'!$EI$3, "Low Spender", IF(J247 &lt;= 'Results for Word'!$EI$4, "Medium Spender", "High Spender"))</f>
        <v>High Spender</v>
      </c>
    </row>
    <row r="248" spans="1:19" x14ac:dyDescent="0.3">
      <c r="A248" t="s">
        <v>778</v>
      </c>
      <c r="B248" t="s">
        <v>18</v>
      </c>
      <c r="C248" t="s">
        <v>19</v>
      </c>
      <c r="D248" t="s">
        <v>20</v>
      </c>
      <c r="E248" t="s">
        <v>21</v>
      </c>
      <c r="F248" t="s">
        <v>36</v>
      </c>
      <c r="G248">
        <v>71.63</v>
      </c>
      <c r="H248">
        <v>2</v>
      </c>
      <c r="I248" s="3">
        <v>7.1630000000000003</v>
      </c>
      <c r="J248" s="3">
        <v>150.423</v>
      </c>
      <c r="K248" s="1">
        <v>43508</v>
      </c>
      <c r="L248" s="17" t="str">
        <f t="shared" si="3"/>
        <v>Tue</v>
      </c>
      <c r="M248" s="5">
        <v>0.60624999999999996</v>
      </c>
      <c r="N248" t="s">
        <v>23</v>
      </c>
      <c r="O248" s="3">
        <v>143.26</v>
      </c>
      <c r="P248" s="3">
        <v>4.7619047620000003</v>
      </c>
      <c r="Q248" s="3">
        <v>7.1630000000000003</v>
      </c>
      <c r="R248" s="3">
        <v>8.8000000000000007</v>
      </c>
      <c r="S248" s="8" t="str">
        <f>IF(J248 &lt;= 'Results for Word'!$EI$3, "Low Spender", IF(J248 &lt;= 'Results for Word'!$EI$4, "Medium Spender", "High Spender"))</f>
        <v>Low Spender</v>
      </c>
    </row>
    <row r="249" spans="1:19" x14ac:dyDescent="0.3">
      <c r="A249" t="s">
        <v>779</v>
      </c>
      <c r="B249" t="s">
        <v>18</v>
      </c>
      <c r="C249" t="s">
        <v>19</v>
      </c>
      <c r="D249" t="s">
        <v>20</v>
      </c>
      <c r="E249" t="s">
        <v>31</v>
      </c>
      <c r="F249" t="s">
        <v>32</v>
      </c>
      <c r="G249">
        <v>37.69</v>
      </c>
      <c r="H249">
        <v>2</v>
      </c>
      <c r="I249" s="3">
        <v>3.7690000000000001</v>
      </c>
      <c r="J249" s="3">
        <v>79.149000000000001</v>
      </c>
      <c r="K249" s="1">
        <v>43516</v>
      </c>
      <c r="L249" s="17" t="str">
        <f t="shared" si="3"/>
        <v>Wed</v>
      </c>
      <c r="M249" s="5">
        <v>0.64513888888888893</v>
      </c>
      <c r="N249" t="s">
        <v>23</v>
      </c>
      <c r="O249" s="3">
        <v>75.38</v>
      </c>
      <c r="P249" s="3">
        <v>4.7619047620000003</v>
      </c>
      <c r="Q249" s="3">
        <v>3.7690000000000001</v>
      </c>
      <c r="R249" s="3">
        <v>9.5</v>
      </c>
      <c r="S249" s="8" t="str">
        <f>IF(J249 &lt;= 'Results for Word'!$EI$3, "Low Spender", IF(J249 &lt;= 'Results for Word'!$EI$4, "Medium Spender", "High Spender"))</f>
        <v>Low Spender</v>
      </c>
    </row>
    <row r="250" spans="1:19" x14ac:dyDescent="0.3">
      <c r="A250" t="s">
        <v>787</v>
      </c>
      <c r="B250" t="s">
        <v>18</v>
      </c>
      <c r="C250" t="s">
        <v>19</v>
      </c>
      <c r="D250" t="s">
        <v>27</v>
      </c>
      <c r="E250" t="s">
        <v>21</v>
      </c>
      <c r="F250" t="s">
        <v>44</v>
      </c>
      <c r="G250">
        <v>27.28</v>
      </c>
      <c r="H250">
        <v>5</v>
      </c>
      <c r="I250" s="3">
        <v>6.82</v>
      </c>
      <c r="J250" s="3">
        <v>143.22</v>
      </c>
      <c r="K250" s="1">
        <v>43499</v>
      </c>
      <c r="L250" s="17" t="str">
        <f t="shared" si="3"/>
        <v>Sun</v>
      </c>
      <c r="M250" s="5">
        <v>0.43819444444444444</v>
      </c>
      <c r="N250" t="s">
        <v>33</v>
      </c>
      <c r="O250" s="3">
        <v>136.4</v>
      </c>
      <c r="P250" s="3">
        <v>4.7619047620000003</v>
      </c>
      <c r="Q250" s="3">
        <v>6.82</v>
      </c>
      <c r="R250" s="3">
        <v>8.6</v>
      </c>
      <c r="S250" s="8" t="str">
        <f>IF(J250 &lt;= 'Results for Word'!$EI$3, "Low Spender", IF(J250 &lt;= 'Results for Word'!$EI$4, "Medium Spender", "High Spender"))</f>
        <v>Low Spender</v>
      </c>
    </row>
    <row r="251" spans="1:19" x14ac:dyDescent="0.3">
      <c r="A251" t="s">
        <v>788</v>
      </c>
      <c r="B251" t="s">
        <v>18</v>
      </c>
      <c r="C251" t="s">
        <v>19</v>
      </c>
      <c r="D251" t="s">
        <v>20</v>
      </c>
      <c r="E251" t="s">
        <v>21</v>
      </c>
      <c r="F251" t="s">
        <v>28</v>
      </c>
      <c r="G251">
        <v>17.420000000000002</v>
      </c>
      <c r="H251">
        <v>10</v>
      </c>
      <c r="I251" s="3">
        <v>8.7100000000000009</v>
      </c>
      <c r="J251" s="3">
        <v>182.91</v>
      </c>
      <c r="K251" s="1">
        <v>43518</v>
      </c>
      <c r="L251" s="17" t="str">
        <f t="shared" si="3"/>
        <v>Fri</v>
      </c>
      <c r="M251" s="5">
        <v>0.52083333333333337</v>
      </c>
      <c r="N251" t="s">
        <v>23</v>
      </c>
      <c r="O251" s="3">
        <v>174.2</v>
      </c>
      <c r="P251" s="3">
        <v>4.7619047620000003</v>
      </c>
      <c r="Q251" s="3">
        <v>8.7100000000000009</v>
      </c>
      <c r="R251" s="3">
        <v>7</v>
      </c>
      <c r="S251" s="8" t="str">
        <f>IF(J251 &lt;= 'Results for Word'!$EI$3, "Low Spender", IF(J251 &lt;= 'Results for Word'!$EI$4, "Medium Spender", "High Spender"))</f>
        <v>Medium Spender</v>
      </c>
    </row>
    <row r="252" spans="1:19" x14ac:dyDescent="0.3">
      <c r="A252" t="s">
        <v>791</v>
      </c>
      <c r="B252" t="s">
        <v>18</v>
      </c>
      <c r="C252" t="s">
        <v>19</v>
      </c>
      <c r="D252" t="s">
        <v>27</v>
      </c>
      <c r="E252" t="s">
        <v>21</v>
      </c>
      <c r="F252" t="s">
        <v>46</v>
      </c>
      <c r="G252">
        <v>97.29</v>
      </c>
      <c r="H252">
        <v>8</v>
      </c>
      <c r="I252" s="3">
        <v>38.915999999999997</v>
      </c>
      <c r="J252" s="3">
        <v>817.23599999999999</v>
      </c>
      <c r="K252" s="1">
        <v>43533</v>
      </c>
      <c r="L252" s="17" t="str">
        <f t="shared" si="3"/>
        <v>Sat</v>
      </c>
      <c r="M252" s="5">
        <v>0.5541666666666667</v>
      </c>
      <c r="N252" t="s">
        <v>33</v>
      </c>
      <c r="O252" s="3">
        <v>778.32</v>
      </c>
      <c r="P252" s="3">
        <v>4.7619047620000003</v>
      </c>
      <c r="Q252" s="3">
        <v>38.915999999999997</v>
      </c>
      <c r="R252" s="3">
        <v>6.2</v>
      </c>
      <c r="S252" s="8" t="str">
        <f>IF(J252 &lt;= 'Results for Word'!$EI$3, "Low Spender", IF(J252 &lt;= 'Results for Word'!$EI$4, "Medium Spender", "High Spender"))</f>
        <v>High Spender</v>
      </c>
    </row>
    <row r="253" spans="1:19" x14ac:dyDescent="0.3">
      <c r="A253" t="s">
        <v>793</v>
      </c>
      <c r="B253" t="s">
        <v>18</v>
      </c>
      <c r="C253" t="s">
        <v>19</v>
      </c>
      <c r="D253" t="s">
        <v>27</v>
      </c>
      <c r="E253" t="s">
        <v>21</v>
      </c>
      <c r="F253" t="s">
        <v>32</v>
      </c>
      <c r="G253">
        <v>96.52</v>
      </c>
      <c r="H253">
        <v>6</v>
      </c>
      <c r="I253" s="3">
        <v>28.956</v>
      </c>
      <c r="J253" s="3">
        <v>608.07600000000002</v>
      </c>
      <c r="K253" s="1">
        <v>43476</v>
      </c>
      <c r="L253" s="17" t="str">
        <f t="shared" si="3"/>
        <v>Fri</v>
      </c>
      <c r="M253" s="5">
        <v>0.49444444444444446</v>
      </c>
      <c r="N253" t="s">
        <v>29</v>
      </c>
      <c r="O253" s="3">
        <v>579.12</v>
      </c>
      <c r="P253" s="3">
        <v>4.7619047620000003</v>
      </c>
      <c r="Q253" s="3">
        <v>28.956</v>
      </c>
      <c r="R253" s="3">
        <v>4.5</v>
      </c>
      <c r="S253" s="8" t="str">
        <f>IF(J253 &lt;= 'Results for Word'!$EI$3, "Low Spender", IF(J253 &lt;= 'Results for Word'!$EI$4, "Medium Spender", "High Spender"))</f>
        <v>High Spender</v>
      </c>
    </row>
    <row r="254" spans="1:19" x14ac:dyDescent="0.3">
      <c r="A254" t="s">
        <v>794</v>
      </c>
      <c r="B254" t="s">
        <v>18</v>
      </c>
      <c r="C254" t="s">
        <v>19</v>
      </c>
      <c r="D254" t="s">
        <v>20</v>
      </c>
      <c r="E254" t="s">
        <v>31</v>
      </c>
      <c r="F254" t="s">
        <v>44</v>
      </c>
      <c r="G254">
        <v>18.850000000000001</v>
      </c>
      <c r="H254">
        <v>10</v>
      </c>
      <c r="I254" s="3">
        <v>9.4250000000000007</v>
      </c>
      <c r="J254" s="3">
        <v>197.92500000000001</v>
      </c>
      <c r="K254" s="1">
        <v>43523</v>
      </c>
      <c r="L254" s="17" t="str">
        <f t="shared" si="3"/>
        <v>Wed</v>
      </c>
      <c r="M254" s="5">
        <v>0.76666666666666672</v>
      </c>
      <c r="N254" t="s">
        <v>23</v>
      </c>
      <c r="O254" s="3">
        <v>188.5</v>
      </c>
      <c r="P254" s="3">
        <v>4.7619047620000003</v>
      </c>
      <c r="Q254" s="3">
        <v>9.4250000000000007</v>
      </c>
      <c r="R254" s="3">
        <v>5.6</v>
      </c>
      <c r="S254" s="8" t="str">
        <f>IF(J254 &lt;= 'Results for Word'!$EI$3, "Low Spender", IF(J254 &lt;= 'Results for Word'!$EI$4, "Medium Spender", "High Spender"))</f>
        <v>Medium Spender</v>
      </c>
    </row>
    <row r="255" spans="1:19" x14ac:dyDescent="0.3">
      <c r="A255" t="s">
        <v>795</v>
      </c>
      <c r="B255" t="s">
        <v>18</v>
      </c>
      <c r="C255" t="s">
        <v>19</v>
      </c>
      <c r="D255" t="s">
        <v>27</v>
      </c>
      <c r="E255" t="s">
        <v>21</v>
      </c>
      <c r="F255" t="s">
        <v>44</v>
      </c>
      <c r="G255">
        <v>55.39</v>
      </c>
      <c r="H255">
        <v>4</v>
      </c>
      <c r="I255" s="3">
        <v>11.077999999999999</v>
      </c>
      <c r="J255" s="3">
        <v>232.63800000000001</v>
      </c>
      <c r="K255" s="1">
        <v>43549</v>
      </c>
      <c r="L255" s="17" t="str">
        <f t="shared" si="3"/>
        <v>Mon</v>
      </c>
      <c r="M255" s="5">
        <v>0.6381944444444444</v>
      </c>
      <c r="N255" t="s">
        <v>23</v>
      </c>
      <c r="O255" s="3">
        <v>221.56</v>
      </c>
      <c r="P255" s="3">
        <v>4.7619047620000003</v>
      </c>
      <c r="Q255" s="3">
        <v>11.077999999999999</v>
      </c>
      <c r="R255" s="3">
        <v>8</v>
      </c>
      <c r="S255" s="8" t="str">
        <f>IF(J255 &lt;= 'Results for Word'!$EI$3, "Low Spender", IF(J255 &lt;= 'Results for Word'!$EI$4, "Medium Spender", "High Spender"))</f>
        <v>Medium Spender</v>
      </c>
    </row>
    <row r="256" spans="1:19" x14ac:dyDescent="0.3">
      <c r="A256" t="s">
        <v>798</v>
      </c>
      <c r="B256" t="s">
        <v>18</v>
      </c>
      <c r="C256" t="s">
        <v>19</v>
      </c>
      <c r="D256" t="s">
        <v>20</v>
      </c>
      <c r="E256" t="s">
        <v>21</v>
      </c>
      <c r="F256" t="s">
        <v>46</v>
      </c>
      <c r="G256">
        <v>63.88</v>
      </c>
      <c r="H256">
        <v>8</v>
      </c>
      <c r="I256" s="3">
        <v>25.552</v>
      </c>
      <c r="J256" s="3">
        <v>536.59199999999998</v>
      </c>
      <c r="K256" s="1">
        <v>43485</v>
      </c>
      <c r="L256" s="17" t="str">
        <f t="shared" si="3"/>
        <v>Sun</v>
      </c>
      <c r="M256" s="5">
        <v>0.7416666666666667</v>
      </c>
      <c r="N256" t="s">
        <v>23</v>
      </c>
      <c r="O256" s="3">
        <v>511.04</v>
      </c>
      <c r="P256" s="3">
        <v>4.7619047620000003</v>
      </c>
      <c r="Q256" s="3">
        <v>25.552</v>
      </c>
      <c r="R256" s="3">
        <v>9.9</v>
      </c>
      <c r="S256" s="8" t="str">
        <f>IF(J256 &lt;= 'Results for Word'!$EI$3, "Low Spender", IF(J256 &lt;= 'Results for Word'!$EI$4, "Medium Spender", "High Spender"))</f>
        <v>High Spender</v>
      </c>
    </row>
    <row r="257" spans="1:19" x14ac:dyDescent="0.3">
      <c r="A257" t="s">
        <v>799</v>
      </c>
      <c r="B257" t="s">
        <v>18</v>
      </c>
      <c r="C257" t="s">
        <v>19</v>
      </c>
      <c r="D257" t="s">
        <v>20</v>
      </c>
      <c r="E257" t="s">
        <v>21</v>
      </c>
      <c r="F257" t="s">
        <v>22</v>
      </c>
      <c r="G257">
        <v>10.69</v>
      </c>
      <c r="H257">
        <v>5</v>
      </c>
      <c r="I257" s="3">
        <v>2.6724999999999999</v>
      </c>
      <c r="J257" s="3">
        <v>56.122500000000002</v>
      </c>
      <c r="K257" s="1">
        <v>43550</v>
      </c>
      <c r="L257" s="17" t="str">
        <f t="shared" si="3"/>
        <v>Tue</v>
      </c>
      <c r="M257" s="5">
        <v>0.46319444444444446</v>
      </c>
      <c r="N257" t="s">
        <v>23</v>
      </c>
      <c r="O257" s="3">
        <v>53.45</v>
      </c>
      <c r="P257" s="3">
        <v>4.7619047620000003</v>
      </c>
      <c r="Q257" s="3">
        <v>2.6724999999999999</v>
      </c>
      <c r="R257" s="3">
        <v>7.6</v>
      </c>
      <c r="S257" s="8" t="str">
        <f>IF(J257 &lt;= 'Results for Word'!$EI$3, "Low Spender", IF(J257 &lt;= 'Results for Word'!$EI$4, "Medium Spender", "High Spender"))</f>
        <v>Low Spender</v>
      </c>
    </row>
    <row r="258" spans="1:19" x14ac:dyDescent="0.3">
      <c r="A258" t="s">
        <v>800</v>
      </c>
      <c r="B258" t="s">
        <v>18</v>
      </c>
      <c r="C258" t="s">
        <v>19</v>
      </c>
      <c r="D258" t="s">
        <v>20</v>
      </c>
      <c r="E258" t="s">
        <v>31</v>
      </c>
      <c r="F258" t="s">
        <v>22</v>
      </c>
      <c r="G258">
        <v>55.5</v>
      </c>
      <c r="H258">
        <v>4</v>
      </c>
      <c r="I258" s="3">
        <v>11.1</v>
      </c>
      <c r="J258" s="3">
        <v>233.1</v>
      </c>
      <c r="K258" s="1">
        <v>43485</v>
      </c>
      <c r="L258" s="17" t="str">
        <f t="shared" si="3"/>
        <v>Sun</v>
      </c>
      <c r="M258" s="5">
        <v>0.65833333333333333</v>
      </c>
      <c r="N258" t="s">
        <v>33</v>
      </c>
      <c r="O258" s="3">
        <v>222</v>
      </c>
      <c r="P258" s="3">
        <v>4.7619047620000003</v>
      </c>
      <c r="Q258" s="3">
        <v>11.1</v>
      </c>
      <c r="R258" s="3">
        <v>6.6</v>
      </c>
      <c r="S258" s="8" t="str">
        <f>IF(J258 &lt;= 'Results for Word'!$EI$3, "Low Spender", IF(J258 &lt;= 'Results for Word'!$EI$4, "Medium Spender", "High Spender"))</f>
        <v>Medium Spender</v>
      </c>
    </row>
    <row r="259" spans="1:19" x14ac:dyDescent="0.3">
      <c r="A259" t="s">
        <v>805</v>
      </c>
      <c r="B259" t="s">
        <v>18</v>
      </c>
      <c r="C259" t="s">
        <v>19</v>
      </c>
      <c r="D259" t="s">
        <v>27</v>
      </c>
      <c r="E259" t="s">
        <v>21</v>
      </c>
      <c r="F259" t="s">
        <v>32</v>
      </c>
      <c r="G259">
        <v>11.43</v>
      </c>
      <c r="H259">
        <v>6</v>
      </c>
      <c r="I259" s="3">
        <v>3.4289999999999998</v>
      </c>
      <c r="J259" s="3">
        <v>72.009</v>
      </c>
      <c r="K259" s="1">
        <v>43480</v>
      </c>
      <c r="L259" s="17" t="str">
        <f t="shared" ref="L259:L322" si="4">TEXT(K259, "ddd")</f>
        <v>Tue</v>
      </c>
      <c r="M259" s="5">
        <v>0.72499999999999998</v>
      </c>
      <c r="N259" t="s">
        <v>29</v>
      </c>
      <c r="O259" s="3">
        <v>68.58</v>
      </c>
      <c r="P259" s="3">
        <v>4.7619047620000003</v>
      </c>
      <c r="Q259" s="3">
        <v>3.4289999999999998</v>
      </c>
      <c r="R259" s="3">
        <v>7.7</v>
      </c>
      <c r="S259" s="8" t="str">
        <f>IF(J259 &lt;= 'Results for Word'!$EI$3, "Low Spender", IF(J259 &lt;= 'Results for Word'!$EI$4, "Medium Spender", "High Spender"))</f>
        <v>Low Spender</v>
      </c>
    </row>
    <row r="260" spans="1:19" x14ac:dyDescent="0.3">
      <c r="A260" t="s">
        <v>817</v>
      </c>
      <c r="B260" t="s">
        <v>18</v>
      </c>
      <c r="C260" t="s">
        <v>19</v>
      </c>
      <c r="D260" t="s">
        <v>27</v>
      </c>
      <c r="E260" t="s">
        <v>21</v>
      </c>
      <c r="F260" t="s">
        <v>36</v>
      </c>
      <c r="G260">
        <v>94.76</v>
      </c>
      <c r="H260">
        <v>4</v>
      </c>
      <c r="I260" s="3">
        <v>18.952000000000002</v>
      </c>
      <c r="J260" s="3">
        <v>397.99200000000002</v>
      </c>
      <c r="K260" s="1">
        <v>43507</v>
      </c>
      <c r="L260" s="17" t="str">
        <f t="shared" si="4"/>
        <v>Mon</v>
      </c>
      <c r="M260" s="5">
        <v>0.67083333333333328</v>
      </c>
      <c r="N260" t="s">
        <v>23</v>
      </c>
      <c r="O260" s="3">
        <v>379.04</v>
      </c>
      <c r="P260" s="3">
        <v>4.7619047620000003</v>
      </c>
      <c r="Q260" s="3">
        <v>18.952000000000002</v>
      </c>
      <c r="R260" s="3">
        <v>7.8</v>
      </c>
      <c r="S260" s="8" t="str">
        <f>IF(J260 &lt;= 'Results for Word'!$EI$3, "Low Spender", IF(J260 &lt;= 'Results for Word'!$EI$4, "Medium Spender", "High Spender"))</f>
        <v>High Spender</v>
      </c>
    </row>
    <row r="261" spans="1:19" x14ac:dyDescent="0.3">
      <c r="A261" t="s">
        <v>818</v>
      </c>
      <c r="B261" t="s">
        <v>18</v>
      </c>
      <c r="C261" t="s">
        <v>19</v>
      </c>
      <c r="D261" t="s">
        <v>20</v>
      </c>
      <c r="E261" t="s">
        <v>21</v>
      </c>
      <c r="F261" t="s">
        <v>46</v>
      </c>
      <c r="G261">
        <v>30.62</v>
      </c>
      <c r="H261">
        <v>1</v>
      </c>
      <c r="I261" s="3">
        <v>1.5309999999999999</v>
      </c>
      <c r="J261" s="3">
        <v>32.151000000000003</v>
      </c>
      <c r="K261" s="1">
        <v>43501</v>
      </c>
      <c r="L261" s="17" t="str">
        <f t="shared" si="4"/>
        <v>Tue</v>
      </c>
      <c r="M261" s="5">
        <v>0.59305555555555556</v>
      </c>
      <c r="N261" t="s">
        <v>33</v>
      </c>
      <c r="O261" s="3">
        <v>30.62</v>
      </c>
      <c r="P261" s="3">
        <v>4.7619047620000003</v>
      </c>
      <c r="Q261" s="3">
        <v>1.5309999999999999</v>
      </c>
      <c r="R261" s="3">
        <v>4.0999999999999996</v>
      </c>
      <c r="S261" s="8" t="str">
        <f>IF(J261 &lt;= 'Results for Word'!$EI$3, "Low Spender", IF(J261 &lt;= 'Results for Word'!$EI$4, "Medium Spender", "High Spender"))</f>
        <v>Low Spender</v>
      </c>
    </row>
    <row r="262" spans="1:19" x14ac:dyDescent="0.3">
      <c r="A262" t="s">
        <v>821</v>
      </c>
      <c r="B262" t="s">
        <v>18</v>
      </c>
      <c r="C262" t="s">
        <v>19</v>
      </c>
      <c r="D262" t="s">
        <v>27</v>
      </c>
      <c r="E262" t="s">
        <v>31</v>
      </c>
      <c r="F262" t="s">
        <v>28</v>
      </c>
      <c r="G262">
        <v>74.58</v>
      </c>
      <c r="H262">
        <v>7</v>
      </c>
      <c r="I262" s="3">
        <v>26.103000000000002</v>
      </c>
      <c r="J262" s="3">
        <v>548.16300000000001</v>
      </c>
      <c r="K262" s="1">
        <v>43500</v>
      </c>
      <c r="L262" s="17" t="str">
        <f t="shared" si="4"/>
        <v>Mon</v>
      </c>
      <c r="M262" s="5">
        <v>0.67291666666666672</v>
      </c>
      <c r="N262" t="s">
        <v>33</v>
      </c>
      <c r="O262" s="3">
        <v>522.05999999999995</v>
      </c>
      <c r="P262" s="3">
        <v>4.7619047620000003</v>
      </c>
      <c r="Q262" s="3">
        <v>26.103000000000002</v>
      </c>
      <c r="R262" s="3">
        <v>9</v>
      </c>
      <c r="S262" s="8" t="str">
        <f>IF(J262 &lt;= 'Results for Word'!$EI$3, "Low Spender", IF(J262 &lt;= 'Results for Word'!$EI$4, "Medium Spender", "High Spender"))</f>
        <v>High Spender</v>
      </c>
    </row>
    <row r="263" spans="1:19" x14ac:dyDescent="0.3">
      <c r="A263" t="s">
        <v>825</v>
      </c>
      <c r="B263" t="s">
        <v>18</v>
      </c>
      <c r="C263" t="s">
        <v>19</v>
      </c>
      <c r="D263" t="s">
        <v>27</v>
      </c>
      <c r="E263" t="s">
        <v>31</v>
      </c>
      <c r="F263" t="s">
        <v>36</v>
      </c>
      <c r="G263">
        <v>58.91</v>
      </c>
      <c r="H263">
        <v>7</v>
      </c>
      <c r="I263" s="3">
        <v>20.618500000000001</v>
      </c>
      <c r="J263" s="3">
        <v>432.98849999999999</v>
      </c>
      <c r="K263" s="1">
        <v>43482</v>
      </c>
      <c r="L263" s="17" t="str">
        <f t="shared" si="4"/>
        <v>Thu</v>
      </c>
      <c r="M263" s="5">
        <v>0.63541666666666663</v>
      </c>
      <c r="N263" t="s">
        <v>23</v>
      </c>
      <c r="O263" s="3">
        <v>412.37</v>
      </c>
      <c r="P263" s="3">
        <v>4.7619047620000003</v>
      </c>
      <c r="Q263" s="3">
        <v>20.618500000000001</v>
      </c>
      <c r="R263" s="3">
        <v>9.6999999999999993</v>
      </c>
      <c r="S263" s="8" t="str">
        <f>IF(J263 &lt;= 'Results for Word'!$EI$3, "Low Spender", IF(J263 &lt;= 'Results for Word'!$EI$4, "Medium Spender", "High Spender"))</f>
        <v>High Spender</v>
      </c>
    </row>
    <row r="264" spans="1:19" x14ac:dyDescent="0.3">
      <c r="A264" t="s">
        <v>826</v>
      </c>
      <c r="B264" t="s">
        <v>18</v>
      </c>
      <c r="C264" t="s">
        <v>19</v>
      </c>
      <c r="D264" t="s">
        <v>27</v>
      </c>
      <c r="E264" t="s">
        <v>31</v>
      </c>
      <c r="F264" t="s">
        <v>46</v>
      </c>
      <c r="G264">
        <v>46.41</v>
      </c>
      <c r="H264">
        <v>1</v>
      </c>
      <c r="I264" s="3">
        <v>2.3205</v>
      </c>
      <c r="J264" s="3">
        <v>48.730499999999999</v>
      </c>
      <c r="K264" s="1">
        <v>43527</v>
      </c>
      <c r="L264" s="17" t="str">
        <f t="shared" si="4"/>
        <v>Sun</v>
      </c>
      <c r="M264" s="5">
        <v>0.83750000000000002</v>
      </c>
      <c r="N264" t="s">
        <v>33</v>
      </c>
      <c r="O264" s="3">
        <v>46.41</v>
      </c>
      <c r="P264" s="3">
        <v>4.7619047620000003</v>
      </c>
      <c r="Q264" s="3">
        <v>2.3205</v>
      </c>
      <c r="R264" s="3">
        <v>4</v>
      </c>
      <c r="S264" s="8" t="str">
        <f>IF(J264 &lt;= 'Results for Word'!$EI$3, "Low Spender", IF(J264 &lt;= 'Results for Word'!$EI$4, "Medium Spender", "High Spender"))</f>
        <v>Low Spender</v>
      </c>
    </row>
    <row r="265" spans="1:19" x14ac:dyDescent="0.3">
      <c r="A265" t="s">
        <v>829</v>
      </c>
      <c r="B265" t="s">
        <v>18</v>
      </c>
      <c r="C265" t="s">
        <v>19</v>
      </c>
      <c r="D265" t="s">
        <v>20</v>
      </c>
      <c r="E265" t="s">
        <v>31</v>
      </c>
      <c r="F265" t="s">
        <v>28</v>
      </c>
      <c r="G265">
        <v>92.6</v>
      </c>
      <c r="H265">
        <v>7</v>
      </c>
      <c r="I265" s="3">
        <v>32.409999999999997</v>
      </c>
      <c r="J265" s="3">
        <v>680.61</v>
      </c>
      <c r="K265" s="1">
        <v>43523</v>
      </c>
      <c r="L265" s="17" t="str">
        <f t="shared" si="4"/>
        <v>Wed</v>
      </c>
      <c r="M265" s="5">
        <v>0.53611111111111109</v>
      </c>
      <c r="N265" t="s">
        <v>33</v>
      </c>
      <c r="O265" s="3">
        <v>648.20000000000005</v>
      </c>
      <c r="P265" s="3">
        <v>4.7619047620000003</v>
      </c>
      <c r="Q265" s="3">
        <v>32.409999999999997</v>
      </c>
      <c r="R265" s="3">
        <v>9.3000000000000007</v>
      </c>
      <c r="S265" s="8" t="str">
        <f>IF(J265 &lt;= 'Results for Word'!$EI$3, "Low Spender", IF(J265 &lt;= 'Results for Word'!$EI$4, "Medium Spender", "High Spender"))</f>
        <v>High Spender</v>
      </c>
    </row>
    <row r="266" spans="1:19" x14ac:dyDescent="0.3">
      <c r="A266" t="s">
        <v>830</v>
      </c>
      <c r="B266" t="s">
        <v>18</v>
      </c>
      <c r="C266" t="s">
        <v>19</v>
      </c>
      <c r="D266" t="s">
        <v>27</v>
      </c>
      <c r="E266" t="s">
        <v>21</v>
      </c>
      <c r="F266" t="s">
        <v>28</v>
      </c>
      <c r="G266">
        <v>46.61</v>
      </c>
      <c r="H266">
        <v>2</v>
      </c>
      <c r="I266" s="3">
        <v>4.6609999999999996</v>
      </c>
      <c r="J266" s="3">
        <v>97.881</v>
      </c>
      <c r="K266" s="1">
        <v>43522</v>
      </c>
      <c r="L266" s="17" t="str">
        <f t="shared" si="4"/>
        <v>Tue</v>
      </c>
      <c r="M266" s="5">
        <v>0.51944444444444449</v>
      </c>
      <c r="N266" t="s">
        <v>33</v>
      </c>
      <c r="O266" s="3">
        <v>93.22</v>
      </c>
      <c r="P266" s="3">
        <v>4.7619047620000003</v>
      </c>
      <c r="Q266" s="3">
        <v>4.6609999999999996</v>
      </c>
      <c r="R266" s="3">
        <v>6.6</v>
      </c>
      <c r="S266" s="8" t="str">
        <f>IF(J266 &lt;= 'Results for Word'!$EI$3, "Low Spender", IF(J266 &lt;= 'Results for Word'!$EI$4, "Medium Spender", "High Spender"))</f>
        <v>Low Spender</v>
      </c>
    </row>
    <row r="267" spans="1:19" x14ac:dyDescent="0.3">
      <c r="A267" t="s">
        <v>833</v>
      </c>
      <c r="B267" t="s">
        <v>18</v>
      </c>
      <c r="C267" t="s">
        <v>19</v>
      </c>
      <c r="D267" t="s">
        <v>20</v>
      </c>
      <c r="E267" t="s">
        <v>21</v>
      </c>
      <c r="F267" t="s">
        <v>36</v>
      </c>
      <c r="G267">
        <v>24.49</v>
      </c>
      <c r="H267">
        <v>10</v>
      </c>
      <c r="I267" s="3">
        <v>12.244999999999999</v>
      </c>
      <c r="J267" s="3">
        <v>257.14499999999998</v>
      </c>
      <c r="K267" s="1">
        <v>43518</v>
      </c>
      <c r="L267" s="17" t="str">
        <f t="shared" si="4"/>
        <v>Fri</v>
      </c>
      <c r="M267" s="5">
        <v>0.63541666666666663</v>
      </c>
      <c r="N267" t="s">
        <v>29</v>
      </c>
      <c r="O267" s="3">
        <v>244.9</v>
      </c>
      <c r="P267" s="3">
        <v>4.7619047620000003</v>
      </c>
      <c r="Q267" s="3">
        <v>12.244999999999999</v>
      </c>
      <c r="R267" s="3">
        <v>8.1</v>
      </c>
      <c r="S267" s="8" t="str">
        <f>IF(J267 &lt;= 'Results for Word'!$EI$3, "Low Spender", IF(J267 &lt;= 'Results for Word'!$EI$4, "Medium Spender", "High Spender"))</f>
        <v>Medium Spender</v>
      </c>
    </row>
    <row r="268" spans="1:19" x14ac:dyDescent="0.3">
      <c r="A268" t="s">
        <v>839</v>
      </c>
      <c r="B268" t="s">
        <v>18</v>
      </c>
      <c r="C268" t="s">
        <v>19</v>
      </c>
      <c r="D268" t="s">
        <v>20</v>
      </c>
      <c r="E268" t="s">
        <v>21</v>
      </c>
      <c r="F268" t="s">
        <v>46</v>
      </c>
      <c r="G268">
        <v>48.96</v>
      </c>
      <c r="H268">
        <v>9</v>
      </c>
      <c r="I268" s="3">
        <v>22.032</v>
      </c>
      <c r="J268" s="3">
        <v>462.67200000000003</v>
      </c>
      <c r="K268" s="1">
        <v>43528</v>
      </c>
      <c r="L268" s="17" t="str">
        <f t="shared" si="4"/>
        <v>Mon</v>
      </c>
      <c r="M268" s="5">
        <v>0.47708333333333336</v>
      </c>
      <c r="N268" t="s">
        <v>29</v>
      </c>
      <c r="O268" s="3">
        <v>440.64</v>
      </c>
      <c r="P268" s="3">
        <v>4.7619047620000003</v>
      </c>
      <c r="Q268" s="3">
        <v>22.032</v>
      </c>
      <c r="R268" s="3">
        <v>8</v>
      </c>
      <c r="S268" s="8" t="str">
        <f>IF(J268 &lt;= 'Results for Word'!$EI$3, "Low Spender", IF(J268 &lt;= 'Results for Word'!$EI$4, "Medium Spender", "High Spender"))</f>
        <v>High Spender</v>
      </c>
    </row>
    <row r="269" spans="1:19" x14ac:dyDescent="0.3">
      <c r="A269" t="s">
        <v>841</v>
      </c>
      <c r="B269" t="s">
        <v>18</v>
      </c>
      <c r="C269" t="s">
        <v>19</v>
      </c>
      <c r="D269" t="s">
        <v>27</v>
      </c>
      <c r="E269" t="s">
        <v>21</v>
      </c>
      <c r="F269" t="s">
        <v>32</v>
      </c>
      <c r="G269">
        <v>77.47</v>
      </c>
      <c r="H269">
        <v>4</v>
      </c>
      <c r="I269" s="3">
        <v>15.494</v>
      </c>
      <c r="J269" s="3">
        <v>325.37400000000002</v>
      </c>
      <c r="K269" s="1">
        <v>43541</v>
      </c>
      <c r="L269" s="17" t="str">
        <f t="shared" si="4"/>
        <v>Sun</v>
      </c>
      <c r="M269" s="5">
        <v>0.69166666666666665</v>
      </c>
      <c r="N269" t="s">
        <v>29</v>
      </c>
      <c r="O269" s="3">
        <v>309.88</v>
      </c>
      <c r="P269" s="3">
        <v>4.7619047620000003</v>
      </c>
      <c r="Q269" s="3">
        <v>15.494</v>
      </c>
      <c r="R269" s="3">
        <v>4.2</v>
      </c>
      <c r="S269" s="8" t="str">
        <f>IF(J269 &lt;= 'Results for Word'!$EI$3, "Low Spender", IF(J269 &lt;= 'Results for Word'!$EI$4, "Medium Spender", "High Spender"))</f>
        <v>Medium Spender</v>
      </c>
    </row>
    <row r="270" spans="1:19" x14ac:dyDescent="0.3">
      <c r="A270" t="s">
        <v>842</v>
      </c>
      <c r="B270" t="s">
        <v>18</v>
      </c>
      <c r="C270" t="s">
        <v>19</v>
      </c>
      <c r="D270" t="s">
        <v>27</v>
      </c>
      <c r="E270" t="s">
        <v>21</v>
      </c>
      <c r="F270" t="s">
        <v>36</v>
      </c>
      <c r="G270">
        <v>93.18</v>
      </c>
      <c r="H270">
        <v>2</v>
      </c>
      <c r="I270" s="3">
        <v>9.3179999999999996</v>
      </c>
      <c r="J270" s="3">
        <v>195.678</v>
      </c>
      <c r="K270" s="1">
        <v>43481</v>
      </c>
      <c r="L270" s="17" t="str">
        <f t="shared" si="4"/>
        <v>Wed</v>
      </c>
      <c r="M270" s="5">
        <v>0.77847222222222223</v>
      </c>
      <c r="N270" t="s">
        <v>33</v>
      </c>
      <c r="O270" s="3">
        <v>186.36</v>
      </c>
      <c r="P270" s="3">
        <v>4.7619047620000003</v>
      </c>
      <c r="Q270" s="3">
        <v>9.3179999999999996</v>
      </c>
      <c r="R270" s="3">
        <v>8.5</v>
      </c>
      <c r="S270" s="8" t="str">
        <f>IF(J270 &lt;= 'Results for Word'!$EI$3, "Low Spender", IF(J270 &lt;= 'Results for Word'!$EI$4, "Medium Spender", "High Spender"))</f>
        <v>Medium Spender</v>
      </c>
    </row>
    <row r="271" spans="1:19" x14ac:dyDescent="0.3">
      <c r="A271" t="s">
        <v>843</v>
      </c>
      <c r="B271" t="s">
        <v>18</v>
      </c>
      <c r="C271" t="s">
        <v>19</v>
      </c>
      <c r="D271" t="s">
        <v>27</v>
      </c>
      <c r="E271" t="s">
        <v>21</v>
      </c>
      <c r="F271" t="s">
        <v>28</v>
      </c>
      <c r="G271">
        <v>50.23</v>
      </c>
      <c r="H271">
        <v>4</v>
      </c>
      <c r="I271" s="3">
        <v>10.045999999999999</v>
      </c>
      <c r="J271" s="3">
        <v>210.96600000000001</v>
      </c>
      <c r="K271" s="1">
        <v>43473</v>
      </c>
      <c r="L271" s="17" t="str">
        <f t="shared" si="4"/>
        <v>Tue</v>
      </c>
      <c r="M271" s="5">
        <v>0.71666666666666667</v>
      </c>
      <c r="N271" t="s">
        <v>29</v>
      </c>
      <c r="O271" s="3">
        <v>200.92</v>
      </c>
      <c r="P271" s="3">
        <v>4.7619047620000003</v>
      </c>
      <c r="Q271" s="3">
        <v>10.045999999999999</v>
      </c>
      <c r="R271" s="3">
        <v>9</v>
      </c>
      <c r="S271" s="8" t="str">
        <f>IF(J271 &lt;= 'Results for Word'!$EI$3, "Low Spender", IF(J271 &lt;= 'Results for Word'!$EI$4, "Medium Spender", "High Spender"))</f>
        <v>Medium Spender</v>
      </c>
    </row>
    <row r="272" spans="1:19" x14ac:dyDescent="0.3">
      <c r="A272" t="s">
        <v>847</v>
      </c>
      <c r="B272" t="s">
        <v>18</v>
      </c>
      <c r="C272" t="s">
        <v>19</v>
      </c>
      <c r="D272" t="s">
        <v>27</v>
      </c>
      <c r="E272" t="s">
        <v>21</v>
      </c>
      <c r="F272" t="s">
        <v>28</v>
      </c>
      <c r="G272">
        <v>40.26</v>
      </c>
      <c r="H272">
        <v>10</v>
      </c>
      <c r="I272" s="3">
        <v>20.13</v>
      </c>
      <c r="J272" s="3">
        <v>422.73</v>
      </c>
      <c r="K272" s="1">
        <v>43520</v>
      </c>
      <c r="L272" s="17" t="str">
        <f t="shared" si="4"/>
        <v>Sun</v>
      </c>
      <c r="M272" s="5">
        <v>0.75416666666666665</v>
      </c>
      <c r="N272" t="s">
        <v>33</v>
      </c>
      <c r="O272" s="3">
        <v>402.6</v>
      </c>
      <c r="P272" s="3">
        <v>4.7619047620000003</v>
      </c>
      <c r="Q272" s="3">
        <v>20.13</v>
      </c>
      <c r="R272" s="3">
        <v>5</v>
      </c>
      <c r="S272" s="8" t="str">
        <f>IF(J272 &lt;= 'Results for Word'!$EI$3, "Low Spender", IF(J272 &lt;= 'Results for Word'!$EI$4, "Medium Spender", "High Spender"))</f>
        <v>High Spender</v>
      </c>
    </row>
    <row r="273" spans="1:19" x14ac:dyDescent="0.3">
      <c r="A273" t="s">
        <v>849</v>
      </c>
      <c r="B273" t="s">
        <v>18</v>
      </c>
      <c r="C273" t="s">
        <v>19</v>
      </c>
      <c r="D273" t="s">
        <v>27</v>
      </c>
      <c r="E273" t="s">
        <v>31</v>
      </c>
      <c r="F273" t="s">
        <v>28</v>
      </c>
      <c r="G273">
        <v>95.15</v>
      </c>
      <c r="H273">
        <v>1</v>
      </c>
      <c r="I273" s="3">
        <v>4.7575000000000003</v>
      </c>
      <c r="J273" s="3">
        <v>99.907499999999999</v>
      </c>
      <c r="K273" s="1">
        <v>43546</v>
      </c>
      <c r="L273" s="17" t="str">
        <f t="shared" si="4"/>
        <v>Fri</v>
      </c>
      <c r="M273" s="5">
        <v>0.58333333333333337</v>
      </c>
      <c r="N273" t="s">
        <v>29</v>
      </c>
      <c r="O273" s="3">
        <v>95.15</v>
      </c>
      <c r="P273" s="3">
        <v>4.7619047620000003</v>
      </c>
      <c r="Q273" s="3">
        <v>4.7575000000000003</v>
      </c>
      <c r="R273" s="3">
        <v>6</v>
      </c>
      <c r="S273" s="8" t="str">
        <f>IF(J273 &lt;= 'Results for Word'!$EI$3, "Low Spender", IF(J273 &lt;= 'Results for Word'!$EI$4, "Medium Spender", "High Spender"))</f>
        <v>Low Spender</v>
      </c>
    </row>
    <row r="274" spans="1:19" x14ac:dyDescent="0.3">
      <c r="A274" t="s">
        <v>850</v>
      </c>
      <c r="B274" t="s">
        <v>18</v>
      </c>
      <c r="C274" t="s">
        <v>19</v>
      </c>
      <c r="D274" t="s">
        <v>20</v>
      </c>
      <c r="E274" t="s">
        <v>21</v>
      </c>
      <c r="F274" t="s">
        <v>28</v>
      </c>
      <c r="G274">
        <v>48.62</v>
      </c>
      <c r="H274">
        <v>8</v>
      </c>
      <c r="I274" s="3">
        <v>19.448</v>
      </c>
      <c r="J274" s="3">
        <v>408.40800000000002</v>
      </c>
      <c r="K274" s="1">
        <v>43489</v>
      </c>
      <c r="L274" s="17" t="str">
        <f t="shared" si="4"/>
        <v>Thu</v>
      </c>
      <c r="M274" s="5">
        <v>0.45624999999999999</v>
      </c>
      <c r="N274" t="s">
        <v>29</v>
      </c>
      <c r="O274" s="3">
        <v>388.96</v>
      </c>
      <c r="P274" s="3">
        <v>4.7619047620000003</v>
      </c>
      <c r="Q274" s="3">
        <v>19.448</v>
      </c>
      <c r="R274" s="3">
        <v>5</v>
      </c>
      <c r="S274" s="8" t="str">
        <f>IF(J274 &lt;= 'Results for Word'!$EI$3, "Low Spender", IF(J274 &lt;= 'Results for Word'!$EI$4, "Medium Spender", "High Spender"))</f>
        <v>High Spender</v>
      </c>
    </row>
    <row r="275" spans="1:19" x14ac:dyDescent="0.3">
      <c r="A275" t="s">
        <v>853</v>
      </c>
      <c r="B275" t="s">
        <v>18</v>
      </c>
      <c r="C275" t="s">
        <v>19</v>
      </c>
      <c r="D275" t="s">
        <v>27</v>
      </c>
      <c r="E275" t="s">
        <v>31</v>
      </c>
      <c r="F275" t="s">
        <v>44</v>
      </c>
      <c r="G275">
        <v>33.880000000000003</v>
      </c>
      <c r="H275">
        <v>8</v>
      </c>
      <c r="I275" s="3">
        <v>13.552</v>
      </c>
      <c r="J275" s="3">
        <v>284.59199999999998</v>
      </c>
      <c r="K275" s="1">
        <v>43484</v>
      </c>
      <c r="L275" s="17" t="str">
        <f t="shared" si="4"/>
        <v>Sat</v>
      </c>
      <c r="M275" s="5">
        <v>0.85347222222222219</v>
      </c>
      <c r="N275" t="s">
        <v>23</v>
      </c>
      <c r="O275" s="3">
        <v>271.04000000000002</v>
      </c>
      <c r="P275" s="3">
        <v>4.7619047620000003</v>
      </c>
      <c r="Q275" s="3">
        <v>13.552</v>
      </c>
      <c r="R275" s="3">
        <v>9.6</v>
      </c>
      <c r="S275" s="8" t="str">
        <f>IF(J275 &lt;= 'Results for Word'!$EI$3, "Low Spender", IF(J275 &lt;= 'Results for Word'!$EI$4, "Medium Spender", "High Spender"))</f>
        <v>Medium Spender</v>
      </c>
    </row>
    <row r="276" spans="1:19" x14ac:dyDescent="0.3">
      <c r="A276" t="s">
        <v>857</v>
      </c>
      <c r="B276" t="s">
        <v>18</v>
      </c>
      <c r="C276" t="s">
        <v>19</v>
      </c>
      <c r="D276" t="s">
        <v>20</v>
      </c>
      <c r="E276" t="s">
        <v>21</v>
      </c>
      <c r="F276" t="s">
        <v>32</v>
      </c>
      <c r="G276">
        <v>47.68</v>
      </c>
      <c r="H276">
        <v>2</v>
      </c>
      <c r="I276" s="3">
        <v>4.7679999999999998</v>
      </c>
      <c r="J276" s="3">
        <v>100.128</v>
      </c>
      <c r="K276" s="1">
        <v>43520</v>
      </c>
      <c r="L276" s="17" t="str">
        <f t="shared" si="4"/>
        <v>Sun</v>
      </c>
      <c r="M276" s="5">
        <v>0.4236111111111111</v>
      </c>
      <c r="N276" t="s">
        <v>33</v>
      </c>
      <c r="O276" s="3">
        <v>95.36</v>
      </c>
      <c r="P276" s="3">
        <v>4.7619047620000003</v>
      </c>
      <c r="Q276" s="3">
        <v>4.7679999999999998</v>
      </c>
      <c r="R276" s="3">
        <v>4.0999999999999996</v>
      </c>
      <c r="S276" s="8" t="str">
        <f>IF(J276 &lt;= 'Results for Word'!$EI$3, "Low Spender", IF(J276 &lt;= 'Results for Word'!$EI$4, "Medium Spender", "High Spender"))</f>
        <v>Low Spender</v>
      </c>
    </row>
    <row r="277" spans="1:19" x14ac:dyDescent="0.3">
      <c r="A277" t="s">
        <v>859</v>
      </c>
      <c r="B277" t="s">
        <v>18</v>
      </c>
      <c r="C277" t="s">
        <v>19</v>
      </c>
      <c r="D277" t="s">
        <v>27</v>
      </c>
      <c r="E277" t="s">
        <v>21</v>
      </c>
      <c r="F277" t="s">
        <v>22</v>
      </c>
      <c r="G277">
        <v>68.709999999999994</v>
      </c>
      <c r="H277">
        <v>3</v>
      </c>
      <c r="I277" s="3">
        <v>10.3065</v>
      </c>
      <c r="J277" s="3">
        <v>216.4365</v>
      </c>
      <c r="K277" s="1">
        <v>43528</v>
      </c>
      <c r="L277" s="17" t="str">
        <f t="shared" si="4"/>
        <v>Mon</v>
      </c>
      <c r="M277" s="5">
        <v>0.4201388888888889</v>
      </c>
      <c r="N277" t="s">
        <v>29</v>
      </c>
      <c r="O277" s="3">
        <v>206.13</v>
      </c>
      <c r="P277" s="3">
        <v>4.7619047620000003</v>
      </c>
      <c r="Q277" s="3">
        <v>10.3065</v>
      </c>
      <c r="R277" s="3">
        <v>8.6999999999999993</v>
      </c>
      <c r="S277" s="8" t="str">
        <f>IF(J277 &lt;= 'Results for Word'!$EI$3, "Low Spender", IF(J277 &lt;= 'Results for Word'!$EI$4, "Medium Spender", "High Spender"))</f>
        <v>Medium Spender</v>
      </c>
    </row>
    <row r="278" spans="1:19" x14ac:dyDescent="0.3">
      <c r="A278" t="s">
        <v>861</v>
      </c>
      <c r="B278" t="s">
        <v>18</v>
      </c>
      <c r="C278" t="s">
        <v>19</v>
      </c>
      <c r="D278" t="s">
        <v>20</v>
      </c>
      <c r="E278" t="s">
        <v>21</v>
      </c>
      <c r="F278" t="s">
        <v>36</v>
      </c>
      <c r="G278">
        <v>22.01</v>
      </c>
      <c r="H278">
        <v>4</v>
      </c>
      <c r="I278" s="3">
        <v>4.4020000000000001</v>
      </c>
      <c r="J278" s="3">
        <v>92.441999999999993</v>
      </c>
      <c r="K278" s="1">
        <v>43494</v>
      </c>
      <c r="L278" s="17" t="str">
        <f t="shared" si="4"/>
        <v>Tue</v>
      </c>
      <c r="M278" s="5">
        <v>0.76041666666666663</v>
      </c>
      <c r="N278" t="s">
        <v>33</v>
      </c>
      <c r="O278" s="3">
        <v>88.04</v>
      </c>
      <c r="P278" s="3">
        <v>4.7619047620000003</v>
      </c>
      <c r="Q278" s="3">
        <v>4.4020000000000001</v>
      </c>
      <c r="R278" s="3">
        <v>6.6</v>
      </c>
      <c r="S278" s="8" t="str">
        <f>IF(J278 &lt;= 'Results for Word'!$EI$3, "Low Spender", IF(J278 &lt;= 'Results for Word'!$EI$4, "Medium Spender", "High Spender"))</f>
        <v>Low Spender</v>
      </c>
    </row>
    <row r="279" spans="1:19" x14ac:dyDescent="0.3">
      <c r="A279" t="s">
        <v>863</v>
      </c>
      <c r="B279" t="s">
        <v>18</v>
      </c>
      <c r="C279" t="s">
        <v>19</v>
      </c>
      <c r="D279" t="s">
        <v>20</v>
      </c>
      <c r="E279" t="s">
        <v>31</v>
      </c>
      <c r="F279" t="s">
        <v>46</v>
      </c>
      <c r="G279">
        <v>41.28</v>
      </c>
      <c r="H279">
        <v>3</v>
      </c>
      <c r="I279" s="3">
        <v>6.1920000000000002</v>
      </c>
      <c r="J279" s="3">
        <v>130.03200000000001</v>
      </c>
      <c r="K279" s="1">
        <v>43550</v>
      </c>
      <c r="L279" s="17" t="str">
        <f t="shared" si="4"/>
        <v>Tue</v>
      </c>
      <c r="M279" s="5">
        <v>0.77569444444444446</v>
      </c>
      <c r="N279" t="s">
        <v>33</v>
      </c>
      <c r="O279" s="3">
        <v>123.84</v>
      </c>
      <c r="P279" s="3">
        <v>4.7619047620000003</v>
      </c>
      <c r="Q279" s="3">
        <v>6.1920000000000002</v>
      </c>
      <c r="R279" s="3">
        <v>8.5</v>
      </c>
      <c r="S279" s="8" t="str">
        <f>IF(J279 &lt;= 'Results for Word'!$EI$3, "Low Spender", IF(J279 &lt;= 'Results for Word'!$EI$4, "Medium Spender", "High Spender"))</f>
        <v>Low Spender</v>
      </c>
    </row>
    <row r="280" spans="1:19" x14ac:dyDescent="0.3">
      <c r="A280" t="s">
        <v>865</v>
      </c>
      <c r="B280" t="s">
        <v>18</v>
      </c>
      <c r="C280" t="s">
        <v>19</v>
      </c>
      <c r="D280" t="s">
        <v>20</v>
      </c>
      <c r="E280" t="s">
        <v>21</v>
      </c>
      <c r="F280" t="s">
        <v>28</v>
      </c>
      <c r="G280">
        <v>74.22</v>
      </c>
      <c r="H280">
        <v>10</v>
      </c>
      <c r="I280" s="3">
        <v>37.11</v>
      </c>
      <c r="J280" s="3">
        <v>779.31</v>
      </c>
      <c r="K280" s="1">
        <v>43466</v>
      </c>
      <c r="L280" s="17" t="str">
        <f t="shared" si="4"/>
        <v>Tue</v>
      </c>
      <c r="M280" s="5">
        <v>0.61250000000000004</v>
      </c>
      <c r="N280" t="s">
        <v>33</v>
      </c>
      <c r="O280" s="3">
        <v>742.2</v>
      </c>
      <c r="P280" s="3">
        <v>4.7619047620000003</v>
      </c>
      <c r="Q280" s="3">
        <v>37.11</v>
      </c>
      <c r="R280" s="3">
        <v>4.3</v>
      </c>
      <c r="S280" s="8" t="str">
        <f>IF(J280 &lt;= 'Results for Word'!$EI$3, "Low Spender", IF(J280 &lt;= 'Results for Word'!$EI$4, "Medium Spender", "High Spender"))</f>
        <v>High Spender</v>
      </c>
    </row>
    <row r="281" spans="1:19" x14ac:dyDescent="0.3">
      <c r="A281" t="s">
        <v>866</v>
      </c>
      <c r="B281" t="s">
        <v>18</v>
      </c>
      <c r="C281" t="s">
        <v>19</v>
      </c>
      <c r="D281" t="s">
        <v>27</v>
      </c>
      <c r="E281" t="s">
        <v>31</v>
      </c>
      <c r="F281" t="s">
        <v>28</v>
      </c>
      <c r="G281">
        <v>10.56</v>
      </c>
      <c r="H281">
        <v>8</v>
      </c>
      <c r="I281" s="3">
        <v>4.2240000000000002</v>
      </c>
      <c r="J281" s="3">
        <v>88.703999999999994</v>
      </c>
      <c r="K281" s="1">
        <v>43489</v>
      </c>
      <c r="L281" s="17" t="str">
        <f t="shared" si="4"/>
        <v>Thu</v>
      </c>
      <c r="M281" s="5">
        <v>0.73819444444444449</v>
      </c>
      <c r="N281" t="s">
        <v>29</v>
      </c>
      <c r="O281" s="3">
        <v>84.48</v>
      </c>
      <c r="P281" s="3">
        <v>4.7619047620000003</v>
      </c>
      <c r="Q281" s="3">
        <v>4.2240000000000002</v>
      </c>
      <c r="R281" s="3">
        <v>7.6</v>
      </c>
      <c r="S281" s="8" t="str">
        <f>IF(J281 &lt;= 'Results for Word'!$EI$3, "Low Spender", IF(J281 &lt;= 'Results for Word'!$EI$4, "Medium Spender", "High Spender"))</f>
        <v>Low Spender</v>
      </c>
    </row>
    <row r="282" spans="1:19" x14ac:dyDescent="0.3">
      <c r="A282" t="s">
        <v>869</v>
      </c>
      <c r="B282" t="s">
        <v>18</v>
      </c>
      <c r="C282" t="s">
        <v>19</v>
      </c>
      <c r="D282" t="s">
        <v>20</v>
      </c>
      <c r="E282" t="s">
        <v>31</v>
      </c>
      <c r="F282" t="s">
        <v>22</v>
      </c>
      <c r="G282">
        <v>91.3</v>
      </c>
      <c r="H282">
        <v>1</v>
      </c>
      <c r="I282" s="3">
        <v>4.5650000000000004</v>
      </c>
      <c r="J282" s="3">
        <v>95.864999999999995</v>
      </c>
      <c r="K282" s="1">
        <v>43510</v>
      </c>
      <c r="L282" s="17" t="str">
        <f t="shared" si="4"/>
        <v>Thu</v>
      </c>
      <c r="M282" s="5">
        <v>0.61250000000000004</v>
      </c>
      <c r="N282" t="s">
        <v>23</v>
      </c>
      <c r="O282" s="3">
        <v>91.3</v>
      </c>
      <c r="P282" s="3">
        <v>4.7619047620000003</v>
      </c>
      <c r="Q282" s="3">
        <v>4.5650000000000004</v>
      </c>
      <c r="R282" s="3">
        <v>9.1999999999999993</v>
      </c>
      <c r="S282" s="8" t="str">
        <f>IF(J282 &lt;= 'Results for Word'!$EI$3, "Low Spender", IF(J282 &lt;= 'Results for Word'!$EI$4, "Medium Spender", "High Spender"))</f>
        <v>Low Spender</v>
      </c>
    </row>
    <row r="283" spans="1:19" x14ac:dyDescent="0.3">
      <c r="A283" t="s">
        <v>871</v>
      </c>
      <c r="B283" t="s">
        <v>18</v>
      </c>
      <c r="C283" t="s">
        <v>19</v>
      </c>
      <c r="D283" t="s">
        <v>27</v>
      </c>
      <c r="E283" t="s">
        <v>31</v>
      </c>
      <c r="F283" t="s">
        <v>46</v>
      </c>
      <c r="G283">
        <v>52.38</v>
      </c>
      <c r="H283">
        <v>1</v>
      </c>
      <c r="I283" s="3">
        <v>2.6190000000000002</v>
      </c>
      <c r="J283" s="3">
        <v>54.999000000000002</v>
      </c>
      <c r="K283" s="1">
        <v>43550</v>
      </c>
      <c r="L283" s="17" t="str">
        <f t="shared" si="4"/>
        <v>Tue</v>
      </c>
      <c r="M283" s="5">
        <v>0.82222222222222219</v>
      </c>
      <c r="N283" t="s">
        <v>29</v>
      </c>
      <c r="O283" s="3">
        <v>52.38</v>
      </c>
      <c r="P283" s="3">
        <v>4.7619047620000003</v>
      </c>
      <c r="Q283" s="3">
        <v>2.6190000000000002</v>
      </c>
      <c r="R283" s="3">
        <v>5.8</v>
      </c>
      <c r="S283" s="8" t="str">
        <f>IF(J283 &lt;= 'Results for Word'!$EI$3, "Low Spender", IF(J283 &lt;= 'Results for Word'!$EI$4, "Medium Spender", "High Spender"))</f>
        <v>Low Spender</v>
      </c>
    </row>
    <row r="284" spans="1:19" x14ac:dyDescent="0.3">
      <c r="A284" t="s">
        <v>872</v>
      </c>
      <c r="B284" t="s">
        <v>18</v>
      </c>
      <c r="C284" t="s">
        <v>19</v>
      </c>
      <c r="D284" t="s">
        <v>20</v>
      </c>
      <c r="E284" t="s">
        <v>31</v>
      </c>
      <c r="F284" t="s">
        <v>46</v>
      </c>
      <c r="G284">
        <v>38.54</v>
      </c>
      <c r="H284">
        <v>5</v>
      </c>
      <c r="I284" s="3">
        <v>9.6349999999999998</v>
      </c>
      <c r="J284" s="3">
        <v>202.33500000000001</v>
      </c>
      <c r="K284" s="1">
        <v>43474</v>
      </c>
      <c r="L284" s="17" t="str">
        <f t="shared" si="4"/>
        <v>Wed</v>
      </c>
      <c r="M284" s="5">
        <v>0.56527777777777777</v>
      </c>
      <c r="N284" t="s">
        <v>23</v>
      </c>
      <c r="O284" s="3">
        <v>192.7</v>
      </c>
      <c r="P284" s="3">
        <v>4.7619047620000003</v>
      </c>
      <c r="Q284" s="3">
        <v>9.6349999999999998</v>
      </c>
      <c r="R284" s="3">
        <v>5.6</v>
      </c>
      <c r="S284" s="8" t="str">
        <f>IF(J284 &lt;= 'Results for Word'!$EI$3, "Low Spender", IF(J284 &lt;= 'Results for Word'!$EI$4, "Medium Spender", "High Spender"))</f>
        <v>Medium Spender</v>
      </c>
    </row>
    <row r="285" spans="1:19" x14ac:dyDescent="0.3">
      <c r="A285" t="s">
        <v>876</v>
      </c>
      <c r="B285" t="s">
        <v>18</v>
      </c>
      <c r="C285" t="s">
        <v>19</v>
      </c>
      <c r="D285" t="s">
        <v>27</v>
      </c>
      <c r="E285" t="s">
        <v>31</v>
      </c>
      <c r="F285" t="s">
        <v>46</v>
      </c>
      <c r="G285">
        <v>51.94</v>
      </c>
      <c r="H285">
        <v>3</v>
      </c>
      <c r="I285" s="3">
        <v>7.7910000000000004</v>
      </c>
      <c r="J285" s="3">
        <v>163.61099999999999</v>
      </c>
      <c r="K285" s="1">
        <v>43511</v>
      </c>
      <c r="L285" s="17" t="str">
        <f t="shared" si="4"/>
        <v>Fri</v>
      </c>
      <c r="M285" s="5">
        <v>0.63958333333333328</v>
      </c>
      <c r="N285" t="s">
        <v>29</v>
      </c>
      <c r="O285" s="3">
        <v>155.82</v>
      </c>
      <c r="P285" s="3">
        <v>4.7619047620000003</v>
      </c>
      <c r="Q285" s="3">
        <v>7.7910000000000004</v>
      </c>
      <c r="R285" s="3">
        <v>7.9</v>
      </c>
      <c r="S285" s="8" t="str">
        <f>IF(J285 &lt;= 'Results for Word'!$EI$3, "Low Spender", IF(J285 &lt;= 'Results for Word'!$EI$4, "Medium Spender", "High Spender"))</f>
        <v>Medium Spender</v>
      </c>
    </row>
    <row r="286" spans="1:19" x14ac:dyDescent="0.3">
      <c r="A286" t="s">
        <v>878</v>
      </c>
      <c r="B286" t="s">
        <v>18</v>
      </c>
      <c r="C286" t="s">
        <v>19</v>
      </c>
      <c r="D286" t="s">
        <v>20</v>
      </c>
      <c r="E286" t="s">
        <v>21</v>
      </c>
      <c r="F286" t="s">
        <v>36</v>
      </c>
      <c r="G286">
        <v>39.47</v>
      </c>
      <c r="H286">
        <v>2</v>
      </c>
      <c r="I286" s="3">
        <v>3.9470000000000001</v>
      </c>
      <c r="J286" s="3">
        <v>82.887</v>
      </c>
      <c r="K286" s="1">
        <v>43526</v>
      </c>
      <c r="L286" s="17" t="str">
        <f t="shared" si="4"/>
        <v>Sat</v>
      </c>
      <c r="M286" s="5">
        <v>0.67777777777777781</v>
      </c>
      <c r="N286" t="s">
        <v>33</v>
      </c>
      <c r="O286" s="3">
        <v>78.94</v>
      </c>
      <c r="P286" s="3">
        <v>4.7619047620000003</v>
      </c>
      <c r="Q286" s="3">
        <v>3.9470000000000001</v>
      </c>
      <c r="R286" s="3">
        <v>5</v>
      </c>
      <c r="S286" s="8" t="str">
        <f>IF(J286 &lt;= 'Results for Word'!$EI$3, "Low Spender", IF(J286 &lt;= 'Results for Word'!$EI$4, "Medium Spender", "High Spender"))</f>
        <v>Low Spender</v>
      </c>
    </row>
    <row r="287" spans="1:19" x14ac:dyDescent="0.3">
      <c r="A287" t="s">
        <v>880</v>
      </c>
      <c r="B287" t="s">
        <v>18</v>
      </c>
      <c r="C287" t="s">
        <v>19</v>
      </c>
      <c r="D287" t="s">
        <v>27</v>
      </c>
      <c r="E287" t="s">
        <v>31</v>
      </c>
      <c r="F287" t="s">
        <v>46</v>
      </c>
      <c r="G287">
        <v>21.32</v>
      </c>
      <c r="H287">
        <v>1</v>
      </c>
      <c r="I287" s="3">
        <v>1.0660000000000001</v>
      </c>
      <c r="J287" s="3">
        <v>22.385999999999999</v>
      </c>
      <c r="K287" s="1">
        <v>43491</v>
      </c>
      <c r="L287" s="17" t="str">
        <f t="shared" si="4"/>
        <v>Sat</v>
      </c>
      <c r="M287" s="5">
        <v>0.52986111111111112</v>
      </c>
      <c r="N287" t="s">
        <v>29</v>
      </c>
      <c r="O287" s="3">
        <v>21.32</v>
      </c>
      <c r="P287" s="3">
        <v>4.7619047620000003</v>
      </c>
      <c r="Q287" s="3">
        <v>1.0660000000000001</v>
      </c>
      <c r="R287" s="3">
        <v>5.9</v>
      </c>
      <c r="S287" s="8" t="str">
        <f>IF(J287 &lt;= 'Results for Word'!$EI$3, "Low Spender", IF(J287 &lt;= 'Results for Word'!$EI$4, "Medium Spender", "High Spender"))</f>
        <v>Low Spender</v>
      </c>
    </row>
    <row r="288" spans="1:19" x14ac:dyDescent="0.3">
      <c r="A288" t="s">
        <v>881</v>
      </c>
      <c r="B288" t="s">
        <v>18</v>
      </c>
      <c r="C288" t="s">
        <v>19</v>
      </c>
      <c r="D288" t="s">
        <v>20</v>
      </c>
      <c r="E288" t="s">
        <v>31</v>
      </c>
      <c r="F288" t="s">
        <v>28</v>
      </c>
      <c r="G288">
        <v>93.78</v>
      </c>
      <c r="H288">
        <v>3</v>
      </c>
      <c r="I288" s="3">
        <v>14.067</v>
      </c>
      <c r="J288" s="3">
        <v>295.40699999999998</v>
      </c>
      <c r="K288" s="1">
        <v>43495</v>
      </c>
      <c r="L288" s="17" t="str">
        <f t="shared" si="4"/>
        <v>Wed</v>
      </c>
      <c r="M288" s="5">
        <v>0.48055555555555557</v>
      </c>
      <c r="N288" t="s">
        <v>33</v>
      </c>
      <c r="O288" s="3">
        <v>281.33999999999997</v>
      </c>
      <c r="P288" s="3">
        <v>4.7619047620000003</v>
      </c>
      <c r="Q288" s="3">
        <v>14.067</v>
      </c>
      <c r="R288" s="3">
        <v>5.9</v>
      </c>
      <c r="S288" s="8" t="str">
        <f>IF(J288 &lt;= 'Results for Word'!$EI$3, "Low Spender", IF(J288 &lt;= 'Results for Word'!$EI$4, "Medium Spender", "High Spender"))</f>
        <v>Medium Spender</v>
      </c>
    </row>
    <row r="289" spans="1:19" x14ac:dyDescent="0.3">
      <c r="A289" t="s">
        <v>882</v>
      </c>
      <c r="B289" t="s">
        <v>18</v>
      </c>
      <c r="C289" t="s">
        <v>19</v>
      </c>
      <c r="D289" t="s">
        <v>20</v>
      </c>
      <c r="E289" t="s">
        <v>31</v>
      </c>
      <c r="F289" t="s">
        <v>28</v>
      </c>
      <c r="G289">
        <v>73.260000000000005</v>
      </c>
      <c r="H289">
        <v>1</v>
      </c>
      <c r="I289" s="3">
        <v>3.6629999999999998</v>
      </c>
      <c r="J289" s="3">
        <v>76.923000000000002</v>
      </c>
      <c r="K289" s="1">
        <v>43492</v>
      </c>
      <c r="L289" s="17" t="str">
        <f t="shared" si="4"/>
        <v>Sun</v>
      </c>
      <c r="M289" s="5">
        <v>0.75555555555555554</v>
      </c>
      <c r="N289" t="s">
        <v>23</v>
      </c>
      <c r="O289" s="3">
        <v>73.260000000000005</v>
      </c>
      <c r="P289" s="3">
        <v>4.7619047620000003</v>
      </c>
      <c r="Q289" s="3">
        <v>3.6629999999999998</v>
      </c>
      <c r="R289" s="3">
        <v>9.6999999999999993</v>
      </c>
      <c r="S289" s="8" t="str">
        <f>IF(J289 &lt;= 'Results for Word'!$EI$3, "Low Spender", IF(J289 &lt;= 'Results for Word'!$EI$4, "Medium Spender", "High Spender"))</f>
        <v>Low Spender</v>
      </c>
    </row>
    <row r="290" spans="1:19" x14ac:dyDescent="0.3">
      <c r="A290" t="s">
        <v>885</v>
      </c>
      <c r="B290" t="s">
        <v>18</v>
      </c>
      <c r="C290" t="s">
        <v>19</v>
      </c>
      <c r="D290" t="s">
        <v>27</v>
      </c>
      <c r="E290" t="s">
        <v>21</v>
      </c>
      <c r="F290" t="s">
        <v>46</v>
      </c>
      <c r="G290">
        <v>99.1</v>
      </c>
      <c r="H290">
        <v>6</v>
      </c>
      <c r="I290" s="3">
        <v>29.73</v>
      </c>
      <c r="J290" s="3">
        <v>624.33000000000004</v>
      </c>
      <c r="K290" s="1">
        <v>43484</v>
      </c>
      <c r="L290" s="17" t="str">
        <f t="shared" si="4"/>
        <v>Sat</v>
      </c>
      <c r="M290" s="5">
        <v>0.5493055555555556</v>
      </c>
      <c r="N290" t="s">
        <v>29</v>
      </c>
      <c r="O290" s="3">
        <v>594.6</v>
      </c>
      <c r="P290" s="3">
        <v>4.7619047620000003</v>
      </c>
      <c r="Q290" s="3">
        <v>29.73</v>
      </c>
      <c r="R290" s="3">
        <v>4.2</v>
      </c>
      <c r="S290" s="8" t="str">
        <f>IF(J290 &lt;= 'Results for Word'!$EI$3, "Low Spender", IF(J290 &lt;= 'Results for Word'!$EI$4, "Medium Spender", "High Spender"))</f>
        <v>High Spender</v>
      </c>
    </row>
    <row r="291" spans="1:19" x14ac:dyDescent="0.3">
      <c r="A291" t="s">
        <v>886</v>
      </c>
      <c r="B291" t="s">
        <v>18</v>
      </c>
      <c r="C291" t="s">
        <v>19</v>
      </c>
      <c r="D291" t="s">
        <v>27</v>
      </c>
      <c r="E291" t="s">
        <v>31</v>
      </c>
      <c r="F291" t="s">
        <v>46</v>
      </c>
      <c r="G291">
        <v>74.099999999999994</v>
      </c>
      <c r="H291">
        <v>1</v>
      </c>
      <c r="I291" s="3">
        <v>3.7050000000000001</v>
      </c>
      <c r="J291" s="3">
        <v>77.805000000000007</v>
      </c>
      <c r="K291" s="1">
        <v>43490</v>
      </c>
      <c r="L291" s="17" t="str">
        <f t="shared" si="4"/>
        <v>Fri</v>
      </c>
      <c r="M291" s="5">
        <v>0.46180555555555558</v>
      </c>
      <c r="N291" t="s">
        <v>29</v>
      </c>
      <c r="O291" s="3">
        <v>74.099999999999994</v>
      </c>
      <c r="P291" s="3">
        <v>4.7619047620000003</v>
      </c>
      <c r="Q291" s="3">
        <v>3.7050000000000001</v>
      </c>
      <c r="R291" s="3">
        <v>9.1999999999999993</v>
      </c>
      <c r="S291" s="8" t="str">
        <f>IF(J291 &lt;= 'Results for Word'!$EI$3, "Low Spender", IF(J291 &lt;= 'Results for Word'!$EI$4, "Medium Spender", "High Spender"))</f>
        <v>Low Spender</v>
      </c>
    </row>
    <row r="292" spans="1:19" x14ac:dyDescent="0.3">
      <c r="A292" t="s">
        <v>887</v>
      </c>
      <c r="B292" t="s">
        <v>18</v>
      </c>
      <c r="C292" t="s">
        <v>19</v>
      </c>
      <c r="D292" t="s">
        <v>27</v>
      </c>
      <c r="E292" t="s">
        <v>21</v>
      </c>
      <c r="F292" t="s">
        <v>46</v>
      </c>
      <c r="G292">
        <v>98.48</v>
      </c>
      <c r="H292">
        <v>2</v>
      </c>
      <c r="I292" s="3">
        <v>9.8480000000000008</v>
      </c>
      <c r="J292" s="3">
        <v>206.80799999999999</v>
      </c>
      <c r="K292" s="1">
        <v>43515</v>
      </c>
      <c r="L292" s="17" t="str">
        <f t="shared" si="4"/>
        <v>Tue</v>
      </c>
      <c r="M292" s="5">
        <v>0.42499999999999999</v>
      </c>
      <c r="N292" t="s">
        <v>23</v>
      </c>
      <c r="O292" s="3">
        <v>196.96</v>
      </c>
      <c r="P292" s="3">
        <v>4.7619047620000003</v>
      </c>
      <c r="Q292" s="3">
        <v>9.8480000000000008</v>
      </c>
      <c r="R292" s="3">
        <v>9.1999999999999993</v>
      </c>
      <c r="S292" s="8" t="str">
        <f>IF(J292 &lt;= 'Results for Word'!$EI$3, "Low Spender", IF(J292 &lt;= 'Results for Word'!$EI$4, "Medium Spender", "High Spender"))</f>
        <v>Medium Spender</v>
      </c>
    </row>
    <row r="293" spans="1:19" x14ac:dyDescent="0.3">
      <c r="A293" t="s">
        <v>890</v>
      </c>
      <c r="B293" t="s">
        <v>18</v>
      </c>
      <c r="C293" t="s">
        <v>19</v>
      </c>
      <c r="D293" t="s">
        <v>20</v>
      </c>
      <c r="E293" t="s">
        <v>21</v>
      </c>
      <c r="F293" t="s">
        <v>22</v>
      </c>
      <c r="G293">
        <v>95.95</v>
      </c>
      <c r="H293">
        <v>5</v>
      </c>
      <c r="I293" s="3">
        <v>23.987500000000001</v>
      </c>
      <c r="J293" s="3">
        <v>503.73750000000001</v>
      </c>
      <c r="K293" s="1">
        <v>43488</v>
      </c>
      <c r="L293" s="17" t="str">
        <f t="shared" si="4"/>
        <v>Wed</v>
      </c>
      <c r="M293" s="5">
        <v>0.59791666666666665</v>
      </c>
      <c r="N293" t="s">
        <v>23</v>
      </c>
      <c r="O293" s="3">
        <v>479.75</v>
      </c>
      <c r="P293" s="3">
        <v>4.7619047620000003</v>
      </c>
      <c r="Q293" s="3">
        <v>23.987500000000001</v>
      </c>
      <c r="R293" s="3">
        <v>8.8000000000000007</v>
      </c>
      <c r="S293" s="8" t="str">
        <f>IF(J293 &lt;= 'Results for Word'!$EI$3, "Low Spender", IF(J293 &lt;= 'Results for Word'!$EI$4, "Medium Spender", "High Spender"))</f>
        <v>High Spender</v>
      </c>
    </row>
    <row r="294" spans="1:19" x14ac:dyDescent="0.3">
      <c r="A294" t="s">
        <v>893</v>
      </c>
      <c r="B294" t="s">
        <v>18</v>
      </c>
      <c r="C294" t="s">
        <v>19</v>
      </c>
      <c r="D294" t="s">
        <v>20</v>
      </c>
      <c r="E294" t="s">
        <v>21</v>
      </c>
      <c r="F294" t="s">
        <v>32</v>
      </c>
      <c r="G294">
        <v>28.31</v>
      </c>
      <c r="H294">
        <v>4</v>
      </c>
      <c r="I294" s="3">
        <v>5.6619999999999999</v>
      </c>
      <c r="J294" s="3">
        <v>118.902</v>
      </c>
      <c r="K294" s="1">
        <v>43531</v>
      </c>
      <c r="L294" s="17" t="str">
        <f t="shared" si="4"/>
        <v>Thu</v>
      </c>
      <c r="M294" s="5">
        <v>0.77430555555555558</v>
      </c>
      <c r="N294" t="s">
        <v>29</v>
      </c>
      <c r="O294" s="3">
        <v>113.24</v>
      </c>
      <c r="P294" s="3">
        <v>4.7619047620000003</v>
      </c>
      <c r="Q294" s="3">
        <v>5.6619999999999999</v>
      </c>
      <c r="R294" s="3">
        <v>8.1999999999999993</v>
      </c>
      <c r="S294" s="8" t="str">
        <f>IF(J294 &lt;= 'Results for Word'!$EI$3, "Low Spender", IF(J294 &lt;= 'Results for Word'!$EI$4, "Medium Spender", "High Spender"))</f>
        <v>Low Spender</v>
      </c>
    </row>
    <row r="295" spans="1:19" x14ac:dyDescent="0.3">
      <c r="A295" t="s">
        <v>895</v>
      </c>
      <c r="B295" t="s">
        <v>18</v>
      </c>
      <c r="C295" t="s">
        <v>19</v>
      </c>
      <c r="D295" t="s">
        <v>20</v>
      </c>
      <c r="E295" t="s">
        <v>21</v>
      </c>
      <c r="F295" t="s">
        <v>44</v>
      </c>
      <c r="G295">
        <v>47.63</v>
      </c>
      <c r="H295">
        <v>9</v>
      </c>
      <c r="I295" s="3">
        <v>21.433499999999999</v>
      </c>
      <c r="J295" s="3">
        <v>450.1035</v>
      </c>
      <c r="K295" s="1">
        <v>43488</v>
      </c>
      <c r="L295" s="17" t="str">
        <f t="shared" si="4"/>
        <v>Wed</v>
      </c>
      <c r="M295" s="5">
        <v>0.52430555555555558</v>
      </c>
      <c r="N295" t="s">
        <v>29</v>
      </c>
      <c r="O295" s="3">
        <v>428.67</v>
      </c>
      <c r="P295" s="3">
        <v>4.7619047620000003</v>
      </c>
      <c r="Q295" s="3">
        <v>21.433499999999999</v>
      </c>
      <c r="R295" s="3">
        <v>5</v>
      </c>
      <c r="S295" s="8" t="str">
        <f>IF(J295 &lt;= 'Results for Word'!$EI$3, "Low Spender", IF(J295 &lt;= 'Results for Word'!$EI$4, "Medium Spender", "High Spender"))</f>
        <v>High Spender</v>
      </c>
    </row>
    <row r="296" spans="1:19" x14ac:dyDescent="0.3">
      <c r="A296" t="s">
        <v>897</v>
      </c>
      <c r="B296" t="s">
        <v>18</v>
      </c>
      <c r="C296" t="s">
        <v>19</v>
      </c>
      <c r="D296" t="s">
        <v>20</v>
      </c>
      <c r="E296" t="s">
        <v>31</v>
      </c>
      <c r="F296" t="s">
        <v>36</v>
      </c>
      <c r="G296">
        <v>12.76</v>
      </c>
      <c r="H296">
        <v>2</v>
      </c>
      <c r="I296" s="3">
        <v>1.276</v>
      </c>
      <c r="J296" s="3">
        <v>26.795999999999999</v>
      </c>
      <c r="K296" s="1">
        <v>43473</v>
      </c>
      <c r="L296" s="17" t="str">
        <f t="shared" si="4"/>
        <v>Tue</v>
      </c>
      <c r="M296" s="5">
        <v>0.75416666666666665</v>
      </c>
      <c r="N296" t="s">
        <v>23</v>
      </c>
      <c r="O296" s="3">
        <v>25.52</v>
      </c>
      <c r="P296" s="3">
        <v>4.7619047620000003</v>
      </c>
      <c r="Q296" s="3">
        <v>1.276</v>
      </c>
      <c r="R296" s="3">
        <v>7.8</v>
      </c>
      <c r="S296" s="8" t="str">
        <f>IF(J296 &lt;= 'Results for Word'!$EI$3, "Low Spender", IF(J296 &lt;= 'Results for Word'!$EI$4, "Medium Spender", "High Spender"))</f>
        <v>Low Spender</v>
      </c>
    </row>
    <row r="297" spans="1:19" x14ac:dyDescent="0.3">
      <c r="A297" t="s">
        <v>900</v>
      </c>
      <c r="B297" t="s">
        <v>18</v>
      </c>
      <c r="C297" t="s">
        <v>19</v>
      </c>
      <c r="D297" t="s">
        <v>20</v>
      </c>
      <c r="E297" t="s">
        <v>21</v>
      </c>
      <c r="F297" t="s">
        <v>28</v>
      </c>
      <c r="G297">
        <v>79.59</v>
      </c>
      <c r="H297">
        <v>3</v>
      </c>
      <c r="I297" s="3">
        <v>11.938499999999999</v>
      </c>
      <c r="J297" s="3">
        <v>250.70849999999999</v>
      </c>
      <c r="K297" s="1">
        <v>43473</v>
      </c>
      <c r="L297" s="17" t="str">
        <f t="shared" si="4"/>
        <v>Tue</v>
      </c>
      <c r="M297" s="5">
        <v>0.60416666666666663</v>
      </c>
      <c r="N297" t="s">
        <v>29</v>
      </c>
      <c r="O297" s="3">
        <v>238.77</v>
      </c>
      <c r="P297" s="3">
        <v>4.7619047620000003</v>
      </c>
      <c r="Q297" s="3">
        <v>11.938499999999999</v>
      </c>
      <c r="R297" s="3">
        <v>6.6</v>
      </c>
      <c r="S297" s="8" t="str">
        <f>IF(J297 &lt;= 'Results for Word'!$EI$3, "Low Spender", IF(J297 &lt;= 'Results for Word'!$EI$4, "Medium Spender", "High Spender"))</f>
        <v>Medium Spender</v>
      </c>
    </row>
    <row r="298" spans="1:19" x14ac:dyDescent="0.3">
      <c r="A298" t="s">
        <v>905</v>
      </c>
      <c r="B298" t="s">
        <v>18</v>
      </c>
      <c r="C298" t="s">
        <v>19</v>
      </c>
      <c r="D298" t="s">
        <v>27</v>
      </c>
      <c r="E298" t="s">
        <v>31</v>
      </c>
      <c r="F298" t="s">
        <v>36</v>
      </c>
      <c r="G298">
        <v>64.59</v>
      </c>
      <c r="H298">
        <v>4</v>
      </c>
      <c r="I298" s="3">
        <v>12.917999999999999</v>
      </c>
      <c r="J298" s="3">
        <v>271.27800000000002</v>
      </c>
      <c r="K298" s="1">
        <v>43471</v>
      </c>
      <c r="L298" s="17" t="str">
        <f t="shared" si="4"/>
        <v>Sun</v>
      </c>
      <c r="M298" s="5">
        <v>0.56597222222222221</v>
      </c>
      <c r="N298" t="s">
        <v>23</v>
      </c>
      <c r="O298" s="3">
        <v>258.36</v>
      </c>
      <c r="P298" s="3">
        <v>4.7619047620000003</v>
      </c>
      <c r="Q298" s="3">
        <v>12.917999999999999</v>
      </c>
      <c r="R298" s="3">
        <v>9.3000000000000007</v>
      </c>
      <c r="S298" s="8" t="str">
        <f>IF(J298 &lt;= 'Results for Word'!$EI$3, "Low Spender", IF(J298 &lt;= 'Results for Word'!$EI$4, "Medium Spender", "High Spender"))</f>
        <v>Medium Spender</v>
      </c>
    </row>
    <row r="299" spans="1:19" x14ac:dyDescent="0.3">
      <c r="A299" t="s">
        <v>906</v>
      </c>
      <c r="B299" t="s">
        <v>18</v>
      </c>
      <c r="C299" t="s">
        <v>19</v>
      </c>
      <c r="D299" t="s">
        <v>20</v>
      </c>
      <c r="E299" t="s">
        <v>31</v>
      </c>
      <c r="F299" t="s">
        <v>44</v>
      </c>
      <c r="G299">
        <v>24.82</v>
      </c>
      <c r="H299">
        <v>7</v>
      </c>
      <c r="I299" s="3">
        <v>8.6869999999999994</v>
      </c>
      <c r="J299" s="3">
        <v>182.42699999999999</v>
      </c>
      <c r="K299" s="1">
        <v>43512</v>
      </c>
      <c r="L299" s="17" t="str">
        <f t="shared" si="4"/>
        <v>Sat</v>
      </c>
      <c r="M299" s="5">
        <v>0.43958333333333333</v>
      </c>
      <c r="N299" t="s">
        <v>33</v>
      </c>
      <c r="O299" s="3">
        <v>173.74</v>
      </c>
      <c r="P299" s="3">
        <v>4.7619047620000003</v>
      </c>
      <c r="Q299" s="3">
        <v>8.6869999999999994</v>
      </c>
      <c r="R299" s="3">
        <v>7.1</v>
      </c>
      <c r="S299" s="8" t="str">
        <f>IF(J299 &lt;= 'Results for Word'!$EI$3, "Low Spender", IF(J299 &lt;= 'Results for Word'!$EI$4, "Medium Spender", "High Spender"))</f>
        <v>Medium Spender</v>
      </c>
    </row>
    <row r="300" spans="1:19" x14ac:dyDescent="0.3">
      <c r="A300" t="s">
        <v>909</v>
      </c>
      <c r="B300" t="s">
        <v>18</v>
      </c>
      <c r="C300" t="s">
        <v>19</v>
      </c>
      <c r="D300" t="s">
        <v>20</v>
      </c>
      <c r="E300" t="s">
        <v>31</v>
      </c>
      <c r="F300" t="s">
        <v>36</v>
      </c>
      <c r="G300">
        <v>89.06</v>
      </c>
      <c r="H300">
        <v>6</v>
      </c>
      <c r="I300" s="3">
        <v>26.718</v>
      </c>
      <c r="J300" s="3">
        <v>561.07799999999997</v>
      </c>
      <c r="K300" s="1">
        <v>43483</v>
      </c>
      <c r="L300" s="17" t="str">
        <f t="shared" si="4"/>
        <v>Fri</v>
      </c>
      <c r="M300" s="5">
        <v>0.72638888888888886</v>
      </c>
      <c r="N300" t="s">
        <v>29</v>
      </c>
      <c r="O300" s="3">
        <v>534.36</v>
      </c>
      <c r="P300" s="3">
        <v>4.7619047620000003</v>
      </c>
      <c r="Q300" s="3">
        <v>26.718</v>
      </c>
      <c r="R300" s="3">
        <v>9.9</v>
      </c>
      <c r="S300" s="8" t="str">
        <f>IF(J300 &lt;= 'Results for Word'!$EI$3, "Low Spender", IF(J300 &lt;= 'Results for Word'!$EI$4, "Medium Spender", "High Spender"))</f>
        <v>High Spender</v>
      </c>
    </row>
    <row r="301" spans="1:19" x14ac:dyDescent="0.3">
      <c r="A301" t="s">
        <v>910</v>
      </c>
      <c r="B301" t="s">
        <v>18</v>
      </c>
      <c r="C301" t="s">
        <v>19</v>
      </c>
      <c r="D301" t="s">
        <v>20</v>
      </c>
      <c r="E301" t="s">
        <v>31</v>
      </c>
      <c r="F301" t="s">
        <v>32</v>
      </c>
      <c r="G301">
        <v>23.29</v>
      </c>
      <c r="H301">
        <v>4</v>
      </c>
      <c r="I301" s="3">
        <v>4.6580000000000004</v>
      </c>
      <c r="J301" s="3">
        <v>97.817999999999998</v>
      </c>
      <c r="K301" s="1">
        <v>43543</v>
      </c>
      <c r="L301" s="17" t="str">
        <f t="shared" si="4"/>
        <v>Tue</v>
      </c>
      <c r="M301" s="5">
        <v>0.49444444444444446</v>
      </c>
      <c r="N301" t="s">
        <v>33</v>
      </c>
      <c r="O301" s="3">
        <v>93.16</v>
      </c>
      <c r="P301" s="3">
        <v>4.7619047620000003</v>
      </c>
      <c r="Q301" s="3">
        <v>4.6580000000000004</v>
      </c>
      <c r="R301" s="3">
        <v>5.9</v>
      </c>
      <c r="S301" s="8" t="str">
        <f>IF(J301 &lt;= 'Results for Word'!$EI$3, "Low Spender", IF(J301 &lt;= 'Results for Word'!$EI$4, "Medium Spender", "High Spender"))</f>
        <v>Low Spender</v>
      </c>
    </row>
    <row r="302" spans="1:19" x14ac:dyDescent="0.3">
      <c r="A302" t="s">
        <v>914</v>
      </c>
      <c r="B302" t="s">
        <v>18</v>
      </c>
      <c r="C302" t="s">
        <v>19</v>
      </c>
      <c r="D302" t="s">
        <v>27</v>
      </c>
      <c r="E302" t="s">
        <v>21</v>
      </c>
      <c r="F302" t="s">
        <v>28</v>
      </c>
      <c r="G302">
        <v>90.02</v>
      </c>
      <c r="H302">
        <v>8</v>
      </c>
      <c r="I302" s="3">
        <v>36.008000000000003</v>
      </c>
      <c r="J302" s="3">
        <v>756.16800000000001</v>
      </c>
      <c r="K302" s="1">
        <v>43545</v>
      </c>
      <c r="L302" s="17" t="str">
        <f t="shared" si="4"/>
        <v>Thu</v>
      </c>
      <c r="M302" s="5">
        <v>0.67222222222222228</v>
      </c>
      <c r="N302" t="s">
        <v>33</v>
      </c>
      <c r="O302" s="3">
        <v>720.16</v>
      </c>
      <c r="P302" s="3">
        <v>4.7619047620000003</v>
      </c>
      <c r="Q302" s="3">
        <v>36.008000000000003</v>
      </c>
      <c r="R302" s="3">
        <v>4.5</v>
      </c>
      <c r="S302" s="8" t="str">
        <f>IF(J302 &lt;= 'Results for Word'!$EI$3, "Low Spender", IF(J302 &lt;= 'Results for Word'!$EI$4, "Medium Spender", "High Spender"))</f>
        <v>High Spender</v>
      </c>
    </row>
    <row r="303" spans="1:19" x14ac:dyDescent="0.3">
      <c r="A303" t="s">
        <v>919</v>
      </c>
      <c r="B303" t="s">
        <v>18</v>
      </c>
      <c r="C303" t="s">
        <v>19</v>
      </c>
      <c r="D303" t="s">
        <v>20</v>
      </c>
      <c r="E303" t="s">
        <v>21</v>
      </c>
      <c r="F303" t="s">
        <v>32</v>
      </c>
      <c r="G303">
        <v>34.42</v>
      </c>
      <c r="H303">
        <v>6</v>
      </c>
      <c r="I303" s="3">
        <v>10.326000000000001</v>
      </c>
      <c r="J303" s="3">
        <v>216.846</v>
      </c>
      <c r="K303" s="1">
        <v>43554</v>
      </c>
      <c r="L303" s="17" t="str">
        <f t="shared" si="4"/>
        <v>Sat</v>
      </c>
      <c r="M303" s="5">
        <v>0.53125</v>
      </c>
      <c r="N303" t="s">
        <v>23</v>
      </c>
      <c r="O303" s="3">
        <v>206.52</v>
      </c>
      <c r="P303" s="3">
        <v>4.7619047620000003</v>
      </c>
      <c r="Q303" s="3">
        <v>10.326000000000001</v>
      </c>
      <c r="R303" s="3">
        <v>7.5</v>
      </c>
      <c r="S303" s="8" t="str">
        <f>IF(J303 &lt;= 'Results for Word'!$EI$3, "Low Spender", IF(J303 &lt;= 'Results for Word'!$EI$4, "Medium Spender", "High Spender"))</f>
        <v>Medium Spender</v>
      </c>
    </row>
    <row r="304" spans="1:19" x14ac:dyDescent="0.3">
      <c r="A304" t="s">
        <v>920</v>
      </c>
      <c r="B304" t="s">
        <v>18</v>
      </c>
      <c r="C304" t="s">
        <v>19</v>
      </c>
      <c r="D304" t="s">
        <v>20</v>
      </c>
      <c r="E304" t="s">
        <v>21</v>
      </c>
      <c r="F304" t="s">
        <v>44</v>
      </c>
      <c r="G304">
        <v>83.34</v>
      </c>
      <c r="H304">
        <v>2</v>
      </c>
      <c r="I304" s="3">
        <v>8.3339999999999996</v>
      </c>
      <c r="J304" s="3">
        <v>175.01400000000001</v>
      </c>
      <c r="K304" s="1">
        <v>43543</v>
      </c>
      <c r="L304" s="17" t="str">
        <f t="shared" si="4"/>
        <v>Tue</v>
      </c>
      <c r="M304" s="5">
        <v>0.56736111111111109</v>
      </c>
      <c r="N304" t="s">
        <v>29</v>
      </c>
      <c r="O304" s="3">
        <v>166.68</v>
      </c>
      <c r="P304" s="3">
        <v>4.7619047620000003</v>
      </c>
      <c r="Q304" s="3">
        <v>8.3339999999999996</v>
      </c>
      <c r="R304" s="3">
        <v>7.6</v>
      </c>
      <c r="S304" s="8" t="str">
        <f>IF(J304 &lt;= 'Results for Word'!$EI$3, "Low Spender", IF(J304 &lt;= 'Results for Word'!$EI$4, "Medium Spender", "High Spender"))</f>
        <v>Medium Spender</v>
      </c>
    </row>
    <row r="305" spans="1:19" x14ac:dyDescent="0.3">
      <c r="A305" t="s">
        <v>921</v>
      </c>
      <c r="B305" t="s">
        <v>18</v>
      </c>
      <c r="C305" t="s">
        <v>19</v>
      </c>
      <c r="D305" t="s">
        <v>27</v>
      </c>
      <c r="E305" t="s">
        <v>31</v>
      </c>
      <c r="F305" t="s">
        <v>36</v>
      </c>
      <c r="G305">
        <v>45.58</v>
      </c>
      <c r="H305">
        <v>7</v>
      </c>
      <c r="I305" s="3">
        <v>15.952999999999999</v>
      </c>
      <c r="J305" s="3">
        <v>335.01299999999998</v>
      </c>
      <c r="K305" s="1">
        <v>43478</v>
      </c>
      <c r="L305" s="17" t="str">
        <f t="shared" si="4"/>
        <v>Sun</v>
      </c>
      <c r="M305" s="5">
        <v>0.41875000000000001</v>
      </c>
      <c r="N305" t="s">
        <v>29</v>
      </c>
      <c r="O305" s="3">
        <v>319.06</v>
      </c>
      <c r="P305" s="3">
        <v>4.7619047620000003</v>
      </c>
      <c r="Q305" s="3">
        <v>15.952999999999999</v>
      </c>
      <c r="R305" s="3">
        <v>5</v>
      </c>
      <c r="S305" s="8" t="str">
        <f>IF(J305 &lt;= 'Results for Word'!$EI$3, "Low Spender", IF(J305 &lt;= 'Results for Word'!$EI$4, "Medium Spender", "High Spender"))</f>
        <v>Medium Spender</v>
      </c>
    </row>
    <row r="306" spans="1:19" x14ac:dyDescent="0.3">
      <c r="A306" t="s">
        <v>922</v>
      </c>
      <c r="B306" t="s">
        <v>18</v>
      </c>
      <c r="C306" t="s">
        <v>19</v>
      </c>
      <c r="D306" t="s">
        <v>20</v>
      </c>
      <c r="E306" t="s">
        <v>31</v>
      </c>
      <c r="F306" t="s">
        <v>44</v>
      </c>
      <c r="G306">
        <v>87.9</v>
      </c>
      <c r="H306">
        <v>1</v>
      </c>
      <c r="I306" s="3">
        <v>4.3949999999999996</v>
      </c>
      <c r="J306" s="3">
        <v>92.295000000000002</v>
      </c>
      <c r="K306" s="1">
        <v>43501</v>
      </c>
      <c r="L306" s="17" t="str">
        <f t="shared" si="4"/>
        <v>Tue</v>
      </c>
      <c r="M306" s="5">
        <v>0.8208333333333333</v>
      </c>
      <c r="N306" t="s">
        <v>23</v>
      </c>
      <c r="O306" s="3">
        <v>87.9</v>
      </c>
      <c r="P306" s="3">
        <v>4.7619047620000003</v>
      </c>
      <c r="Q306" s="3">
        <v>4.3949999999999996</v>
      </c>
      <c r="R306" s="3">
        <v>6.7</v>
      </c>
      <c r="S306" s="8" t="str">
        <f>IF(J306 &lt;= 'Results for Word'!$EI$3, "Low Spender", IF(J306 &lt;= 'Results for Word'!$EI$4, "Medium Spender", "High Spender"))</f>
        <v>Low Spender</v>
      </c>
    </row>
    <row r="307" spans="1:19" x14ac:dyDescent="0.3">
      <c r="A307" t="s">
        <v>923</v>
      </c>
      <c r="B307" t="s">
        <v>18</v>
      </c>
      <c r="C307" t="s">
        <v>19</v>
      </c>
      <c r="D307" t="s">
        <v>20</v>
      </c>
      <c r="E307" t="s">
        <v>21</v>
      </c>
      <c r="F307" t="s">
        <v>28</v>
      </c>
      <c r="G307">
        <v>73.47</v>
      </c>
      <c r="H307">
        <v>10</v>
      </c>
      <c r="I307" s="3">
        <v>36.734999999999999</v>
      </c>
      <c r="J307" s="3">
        <v>771.43499999999995</v>
      </c>
      <c r="K307" s="1">
        <v>43547</v>
      </c>
      <c r="L307" s="17" t="str">
        <f t="shared" si="4"/>
        <v>Sat</v>
      </c>
      <c r="M307" s="5">
        <v>0.55138888888888893</v>
      </c>
      <c r="N307" t="s">
        <v>23</v>
      </c>
      <c r="O307" s="3">
        <v>734.7</v>
      </c>
      <c r="P307" s="3">
        <v>4.7619047620000003</v>
      </c>
      <c r="Q307" s="3">
        <v>36.734999999999999</v>
      </c>
      <c r="R307" s="3">
        <v>9.5</v>
      </c>
      <c r="S307" s="8" t="str">
        <f>IF(J307 &lt;= 'Results for Word'!$EI$3, "Low Spender", IF(J307 &lt;= 'Results for Word'!$EI$4, "Medium Spender", "High Spender"))</f>
        <v>High Spender</v>
      </c>
    </row>
    <row r="308" spans="1:19" x14ac:dyDescent="0.3">
      <c r="A308" t="s">
        <v>925</v>
      </c>
      <c r="B308" t="s">
        <v>18</v>
      </c>
      <c r="C308" t="s">
        <v>19</v>
      </c>
      <c r="D308" t="s">
        <v>20</v>
      </c>
      <c r="E308" t="s">
        <v>31</v>
      </c>
      <c r="F308" t="s">
        <v>36</v>
      </c>
      <c r="G308">
        <v>76.92</v>
      </c>
      <c r="H308">
        <v>10</v>
      </c>
      <c r="I308" s="3">
        <v>38.46</v>
      </c>
      <c r="J308" s="3">
        <v>807.66</v>
      </c>
      <c r="K308" s="1">
        <v>43541</v>
      </c>
      <c r="L308" s="17" t="str">
        <f t="shared" si="4"/>
        <v>Sun</v>
      </c>
      <c r="M308" s="5">
        <v>0.82847222222222228</v>
      </c>
      <c r="N308" t="s">
        <v>23</v>
      </c>
      <c r="O308" s="3">
        <v>769.2</v>
      </c>
      <c r="P308" s="3">
        <v>4.7619047620000003</v>
      </c>
      <c r="Q308" s="3">
        <v>38.46</v>
      </c>
      <c r="R308" s="3">
        <v>5.6</v>
      </c>
      <c r="S308" s="8" t="str">
        <f>IF(J308 &lt;= 'Results for Word'!$EI$3, "Low Spender", IF(J308 &lt;= 'Results for Word'!$EI$4, "Medium Spender", "High Spender"))</f>
        <v>High Spender</v>
      </c>
    </row>
    <row r="309" spans="1:19" x14ac:dyDescent="0.3">
      <c r="A309" t="s">
        <v>935</v>
      </c>
      <c r="B309" t="s">
        <v>18</v>
      </c>
      <c r="C309" t="s">
        <v>19</v>
      </c>
      <c r="D309" t="s">
        <v>20</v>
      </c>
      <c r="E309" t="s">
        <v>31</v>
      </c>
      <c r="F309" t="s">
        <v>44</v>
      </c>
      <c r="G309">
        <v>35.04</v>
      </c>
      <c r="H309">
        <v>9</v>
      </c>
      <c r="I309" s="3">
        <v>15.768000000000001</v>
      </c>
      <c r="J309" s="3">
        <v>331.12799999999999</v>
      </c>
      <c r="K309" s="1">
        <v>43505</v>
      </c>
      <c r="L309" s="17" t="str">
        <f t="shared" si="4"/>
        <v>Sat</v>
      </c>
      <c r="M309" s="5">
        <v>0.80347222222222225</v>
      </c>
      <c r="N309" t="s">
        <v>23</v>
      </c>
      <c r="O309" s="3">
        <v>315.36</v>
      </c>
      <c r="P309" s="3">
        <v>4.7619047620000003</v>
      </c>
      <c r="Q309" s="3">
        <v>15.768000000000001</v>
      </c>
      <c r="R309" s="3">
        <v>4.5999999999999996</v>
      </c>
      <c r="S309" s="8" t="str">
        <f>IF(J309 &lt;= 'Results for Word'!$EI$3, "Low Spender", IF(J309 &lt;= 'Results for Word'!$EI$4, "Medium Spender", "High Spender"))</f>
        <v>Medium Spender</v>
      </c>
    </row>
    <row r="310" spans="1:19" x14ac:dyDescent="0.3">
      <c r="A310" t="s">
        <v>938</v>
      </c>
      <c r="B310" t="s">
        <v>18</v>
      </c>
      <c r="C310" t="s">
        <v>19</v>
      </c>
      <c r="D310" t="s">
        <v>20</v>
      </c>
      <c r="E310" t="s">
        <v>21</v>
      </c>
      <c r="F310" t="s">
        <v>22</v>
      </c>
      <c r="G310">
        <v>27.73</v>
      </c>
      <c r="H310">
        <v>5</v>
      </c>
      <c r="I310" s="3">
        <v>6.9325000000000001</v>
      </c>
      <c r="J310" s="3">
        <v>145.58250000000001</v>
      </c>
      <c r="K310" s="1">
        <v>43550</v>
      </c>
      <c r="L310" s="17" t="str">
        <f t="shared" si="4"/>
        <v>Tue</v>
      </c>
      <c r="M310" s="5">
        <v>0.84791666666666665</v>
      </c>
      <c r="N310" t="s">
        <v>33</v>
      </c>
      <c r="O310" s="3">
        <v>138.65</v>
      </c>
      <c r="P310" s="3">
        <v>4.7619047620000003</v>
      </c>
      <c r="Q310" s="3">
        <v>6.9325000000000001</v>
      </c>
      <c r="R310" s="3">
        <v>4.2</v>
      </c>
      <c r="S310" s="8" t="str">
        <f>IF(J310 &lt;= 'Results for Word'!$EI$3, "Low Spender", IF(J310 &lt;= 'Results for Word'!$EI$4, "Medium Spender", "High Spender"))</f>
        <v>Low Spender</v>
      </c>
    </row>
    <row r="311" spans="1:19" x14ac:dyDescent="0.3">
      <c r="A311" t="s">
        <v>939</v>
      </c>
      <c r="B311" t="s">
        <v>18</v>
      </c>
      <c r="C311" t="s">
        <v>19</v>
      </c>
      <c r="D311" t="s">
        <v>27</v>
      </c>
      <c r="E311" t="s">
        <v>31</v>
      </c>
      <c r="F311" t="s">
        <v>44</v>
      </c>
      <c r="G311">
        <v>11.53</v>
      </c>
      <c r="H311">
        <v>7</v>
      </c>
      <c r="I311" s="3">
        <v>4.0354999999999999</v>
      </c>
      <c r="J311" s="3">
        <v>84.745500000000007</v>
      </c>
      <c r="K311" s="1">
        <v>43493</v>
      </c>
      <c r="L311" s="17" t="str">
        <f t="shared" si="4"/>
        <v>Mon</v>
      </c>
      <c r="M311" s="5">
        <v>0.73263888888888884</v>
      </c>
      <c r="N311" t="s">
        <v>29</v>
      </c>
      <c r="O311" s="3">
        <v>80.709999999999994</v>
      </c>
      <c r="P311" s="3">
        <v>4.7619047620000003</v>
      </c>
      <c r="Q311" s="3">
        <v>4.0354999999999999</v>
      </c>
      <c r="R311" s="3">
        <v>8.1</v>
      </c>
      <c r="S311" s="8" t="str">
        <f>IF(J311 &lt;= 'Results for Word'!$EI$3, "Low Spender", IF(J311 &lt;= 'Results for Word'!$EI$4, "Medium Spender", "High Spender"))</f>
        <v>Low Spender</v>
      </c>
    </row>
    <row r="312" spans="1:19" x14ac:dyDescent="0.3">
      <c r="A312" t="s">
        <v>944</v>
      </c>
      <c r="B312" t="s">
        <v>18</v>
      </c>
      <c r="C312" t="s">
        <v>19</v>
      </c>
      <c r="D312" t="s">
        <v>20</v>
      </c>
      <c r="E312" t="s">
        <v>21</v>
      </c>
      <c r="F312" t="s">
        <v>44</v>
      </c>
      <c r="G312">
        <v>79.540000000000006</v>
      </c>
      <c r="H312">
        <v>2</v>
      </c>
      <c r="I312" s="3">
        <v>7.9539999999999997</v>
      </c>
      <c r="J312" s="3">
        <v>167.03399999999999</v>
      </c>
      <c r="K312" s="1">
        <v>43551</v>
      </c>
      <c r="L312" s="17" t="str">
        <f t="shared" si="4"/>
        <v>Wed</v>
      </c>
      <c r="M312" s="5">
        <v>0.6875</v>
      </c>
      <c r="N312" t="s">
        <v>23</v>
      </c>
      <c r="O312" s="3">
        <v>159.08000000000001</v>
      </c>
      <c r="P312" s="3">
        <v>4.7619047620000003</v>
      </c>
      <c r="Q312" s="3">
        <v>7.9539999999999997</v>
      </c>
      <c r="R312" s="3">
        <v>6.2</v>
      </c>
      <c r="S312" s="8" t="str">
        <f>IF(J312 &lt;= 'Results for Word'!$EI$3, "Low Spender", IF(J312 &lt;= 'Results for Word'!$EI$4, "Medium Spender", "High Spender"))</f>
        <v>Medium Spender</v>
      </c>
    </row>
    <row r="313" spans="1:19" x14ac:dyDescent="0.3">
      <c r="A313" t="s">
        <v>948</v>
      </c>
      <c r="B313" t="s">
        <v>18</v>
      </c>
      <c r="C313" t="s">
        <v>19</v>
      </c>
      <c r="D313" t="s">
        <v>27</v>
      </c>
      <c r="E313" t="s">
        <v>21</v>
      </c>
      <c r="F313" t="s">
        <v>32</v>
      </c>
      <c r="G313">
        <v>93.12</v>
      </c>
      <c r="H313">
        <v>8</v>
      </c>
      <c r="I313" s="3">
        <v>37.247999999999998</v>
      </c>
      <c r="J313" s="3">
        <v>782.20799999999997</v>
      </c>
      <c r="K313" s="1">
        <v>43503</v>
      </c>
      <c r="L313" s="17" t="str">
        <f t="shared" si="4"/>
        <v>Thu</v>
      </c>
      <c r="M313" s="5">
        <v>0.42291666666666666</v>
      </c>
      <c r="N313" t="s">
        <v>29</v>
      </c>
      <c r="O313" s="3">
        <v>744.96</v>
      </c>
      <c r="P313" s="3">
        <v>4.7619047620000003</v>
      </c>
      <c r="Q313" s="3">
        <v>37.247999999999998</v>
      </c>
      <c r="R313" s="3">
        <v>6.8</v>
      </c>
      <c r="S313" s="8" t="str">
        <f>IF(J313 &lt;= 'Results for Word'!$EI$3, "Low Spender", IF(J313 &lt;= 'Results for Word'!$EI$4, "Medium Spender", "High Spender"))</f>
        <v>High Spender</v>
      </c>
    </row>
    <row r="314" spans="1:19" x14ac:dyDescent="0.3">
      <c r="A314" t="s">
        <v>949</v>
      </c>
      <c r="B314" t="s">
        <v>18</v>
      </c>
      <c r="C314" t="s">
        <v>19</v>
      </c>
      <c r="D314" t="s">
        <v>20</v>
      </c>
      <c r="E314" t="s">
        <v>31</v>
      </c>
      <c r="F314" t="s">
        <v>46</v>
      </c>
      <c r="G314">
        <v>51.34</v>
      </c>
      <c r="H314">
        <v>8</v>
      </c>
      <c r="I314" s="3">
        <v>20.536000000000001</v>
      </c>
      <c r="J314" s="3">
        <v>431.25599999999997</v>
      </c>
      <c r="K314" s="1">
        <v>43496</v>
      </c>
      <c r="L314" s="17" t="str">
        <f t="shared" si="4"/>
        <v>Thu</v>
      </c>
      <c r="M314" s="5">
        <v>0.41666666666666669</v>
      </c>
      <c r="N314" t="s">
        <v>23</v>
      </c>
      <c r="O314" s="3">
        <v>410.72</v>
      </c>
      <c r="P314" s="3">
        <v>4.7619047620000003</v>
      </c>
      <c r="Q314" s="3">
        <v>20.536000000000001</v>
      </c>
      <c r="R314" s="3">
        <v>7.6</v>
      </c>
      <c r="S314" s="8" t="str">
        <f>IF(J314 &lt;= 'Results for Word'!$EI$3, "Low Spender", IF(J314 &lt;= 'Results for Word'!$EI$4, "Medium Spender", "High Spender"))</f>
        <v>High Spender</v>
      </c>
    </row>
    <row r="315" spans="1:19" x14ac:dyDescent="0.3">
      <c r="A315" t="s">
        <v>950</v>
      </c>
      <c r="B315" t="s">
        <v>18</v>
      </c>
      <c r="C315" t="s">
        <v>19</v>
      </c>
      <c r="D315" t="s">
        <v>20</v>
      </c>
      <c r="E315" t="s">
        <v>21</v>
      </c>
      <c r="F315" t="s">
        <v>44</v>
      </c>
      <c r="G315">
        <v>99.6</v>
      </c>
      <c r="H315">
        <v>3</v>
      </c>
      <c r="I315" s="3">
        <v>14.94</v>
      </c>
      <c r="J315" s="3">
        <v>313.74</v>
      </c>
      <c r="K315" s="1">
        <v>43521</v>
      </c>
      <c r="L315" s="17" t="str">
        <f t="shared" si="4"/>
        <v>Mon</v>
      </c>
      <c r="M315" s="5">
        <v>0.78125</v>
      </c>
      <c r="N315" t="s">
        <v>29</v>
      </c>
      <c r="O315" s="3">
        <v>298.8</v>
      </c>
      <c r="P315" s="3">
        <v>4.7619047620000003</v>
      </c>
      <c r="Q315" s="3">
        <v>14.94</v>
      </c>
      <c r="R315" s="3">
        <v>5.8</v>
      </c>
      <c r="S315" s="8" t="str">
        <f>IF(J315 &lt;= 'Results for Word'!$EI$3, "Low Spender", IF(J315 &lt;= 'Results for Word'!$EI$4, "Medium Spender", "High Spender"))</f>
        <v>Medium Spender</v>
      </c>
    </row>
    <row r="316" spans="1:19" x14ac:dyDescent="0.3">
      <c r="A316" t="s">
        <v>953</v>
      </c>
      <c r="B316" t="s">
        <v>18</v>
      </c>
      <c r="C316" t="s">
        <v>19</v>
      </c>
      <c r="D316" t="s">
        <v>27</v>
      </c>
      <c r="E316" t="s">
        <v>21</v>
      </c>
      <c r="F316" t="s">
        <v>46</v>
      </c>
      <c r="G316">
        <v>94.67</v>
      </c>
      <c r="H316">
        <v>4</v>
      </c>
      <c r="I316" s="3">
        <v>18.934000000000001</v>
      </c>
      <c r="J316" s="3">
        <v>397.61399999999998</v>
      </c>
      <c r="K316" s="1">
        <v>43535</v>
      </c>
      <c r="L316" s="17" t="str">
        <f t="shared" si="4"/>
        <v>Mon</v>
      </c>
      <c r="M316" s="5">
        <v>0.50277777777777777</v>
      </c>
      <c r="N316" t="s">
        <v>29</v>
      </c>
      <c r="O316" s="3">
        <v>378.68</v>
      </c>
      <c r="P316" s="3">
        <v>4.7619047620000003</v>
      </c>
      <c r="Q316" s="3">
        <v>18.934000000000001</v>
      </c>
      <c r="R316" s="3">
        <v>6.8</v>
      </c>
      <c r="S316" s="8" t="str">
        <f>IF(J316 &lt;= 'Results for Word'!$EI$3, "Low Spender", IF(J316 &lt;= 'Results for Word'!$EI$4, "Medium Spender", "High Spender"))</f>
        <v>High Spender</v>
      </c>
    </row>
    <row r="317" spans="1:19" x14ac:dyDescent="0.3">
      <c r="A317" t="s">
        <v>963</v>
      </c>
      <c r="B317" t="s">
        <v>18</v>
      </c>
      <c r="C317" t="s">
        <v>19</v>
      </c>
      <c r="D317" t="s">
        <v>20</v>
      </c>
      <c r="E317" t="s">
        <v>21</v>
      </c>
      <c r="F317" t="s">
        <v>22</v>
      </c>
      <c r="G317">
        <v>39.619999999999997</v>
      </c>
      <c r="H317">
        <v>9</v>
      </c>
      <c r="I317" s="3">
        <v>17.829000000000001</v>
      </c>
      <c r="J317" s="3">
        <v>374.40899999999999</v>
      </c>
      <c r="K317" s="1">
        <v>43478</v>
      </c>
      <c r="L317" s="17" t="str">
        <f t="shared" si="4"/>
        <v>Sun</v>
      </c>
      <c r="M317" s="5">
        <v>0.74583333333333335</v>
      </c>
      <c r="N317" t="s">
        <v>33</v>
      </c>
      <c r="O317" s="3">
        <v>356.58</v>
      </c>
      <c r="P317" s="3">
        <v>4.7619047620000003</v>
      </c>
      <c r="Q317" s="3">
        <v>17.829000000000001</v>
      </c>
      <c r="R317" s="3">
        <v>6.8</v>
      </c>
      <c r="S317" s="8" t="str">
        <f>IF(J317 &lt;= 'Results for Word'!$EI$3, "Low Spender", IF(J317 &lt;= 'Results for Word'!$EI$4, "Medium Spender", "High Spender"))</f>
        <v>Medium Spender</v>
      </c>
    </row>
    <row r="318" spans="1:19" x14ac:dyDescent="0.3">
      <c r="A318" t="s">
        <v>968</v>
      </c>
      <c r="B318" t="s">
        <v>18</v>
      </c>
      <c r="C318" t="s">
        <v>19</v>
      </c>
      <c r="D318" t="s">
        <v>27</v>
      </c>
      <c r="E318" t="s">
        <v>21</v>
      </c>
      <c r="F318" t="s">
        <v>44</v>
      </c>
      <c r="G318">
        <v>74.44</v>
      </c>
      <c r="H318">
        <v>10</v>
      </c>
      <c r="I318" s="3">
        <v>37.22</v>
      </c>
      <c r="J318" s="3">
        <v>781.62</v>
      </c>
      <c r="K318" s="1">
        <v>43523</v>
      </c>
      <c r="L318" s="17" t="str">
        <f t="shared" si="4"/>
        <v>Wed</v>
      </c>
      <c r="M318" s="5">
        <v>0.4861111111111111</v>
      </c>
      <c r="N318" t="s">
        <v>23</v>
      </c>
      <c r="O318" s="3">
        <v>744.4</v>
      </c>
      <c r="P318" s="3">
        <v>4.7619047620000003</v>
      </c>
      <c r="Q318" s="3">
        <v>37.22</v>
      </c>
      <c r="R318" s="3">
        <v>5.0999999999999996</v>
      </c>
      <c r="S318" s="8" t="str">
        <f>IF(J318 &lt;= 'Results for Word'!$EI$3, "Low Spender", IF(J318 &lt;= 'Results for Word'!$EI$4, "Medium Spender", "High Spender"))</f>
        <v>High Spender</v>
      </c>
    </row>
    <row r="319" spans="1:19" x14ac:dyDescent="0.3">
      <c r="A319" t="s">
        <v>973</v>
      </c>
      <c r="B319" t="s">
        <v>18</v>
      </c>
      <c r="C319" t="s">
        <v>19</v>
      </c>
      <c r="D319" t="s">
        <v>27</v>
      </c>
      <c r="E319" t="s">
        <v>21</v>
      </c>
      <c r="F319" t="s">
        <v>36</v>
      </c>
      <c r="G319">
        <v>89.48</v>
      </c>
      <c r="H319">
        <v>5</v>
      </c>
      <c r="I319" s="3">
        <v>22.37</v>
      </c>
      <c r="J319" s="3">
        <v>469.77</v>
      </c>
      <c r="K319" s="1">
        <v>43554</v>
      </c>
      <c r="L319" s="17" t="str">
        <f t="shared" si="4"/>
        <v>Sat</v>
      </c>
      <c r="M319" s="5">
        <v>0.42916666666666664</v>
      </c>
      <c r="N319" t="s">
        <v>29</v>
      </c>
      <c r="O319" s="3">
        <v>447.4</v>
      </c>
      <c r="P319" s="3">
        <v>4.7619047620000003</v>
      </c>
      <c r="Q319" s="3">
        <v>22.37</v>
      </c>
      <c r="R319" s="3">
        <v>7.4</v>
      </c>
      <c r="S319" s="8" t="str">
        <f>IF(J319 &lt;= 'Results for Word'!$EI$3, "Low Spender", IF(J319 &lt;= 'Results for Word'!$EI$4, "Medium Spender", "High Spender"))</f>
        <v>High Spender</v>
      </c>
    </row>
    <row r="320" spans="1:19" x14ac:dyDescent="0.3">
      <c r="A320" t="s">
        <v>974</v>
      </c>
      <c r="B320" t="s">
        <v>18</v>
      </c>
      <c r="C320" t="s">
        <v>19</v>
      </c>
      <c r="D320" t="s">
        <v>20</v>
      </c>
      <c r="E320" t="s">
        <v>21</v>
      </c>
      <c r="F320" t="s">
        <v>22</v>
      </c>
      <c r="G320">
        <v>92.09</v>
      </c>
      <c r="H320">
        <v>3</v>
      </c>
      <c r="I320" s="3">
        <v>13.813499999999999</v>
      </c>
      <c r="J320" s="3">
        <v>290.08350000000002</v>
      </c>
      <c r="K320" s="1">
        <v>43513</v>
      </c>
      <c r="L320" s="17" t="str">
        <f t="shared" si="4"/>
        <v>Sun</v>
      </c>
      <c r="M320" s="5">
        <v>0.68541666666666667</v>
      </c>
      <c r="N320" t="s">
        <v>29</v>
      </c>
      <c r="O320" s="3">
        <v>276.27</v>
      </c>
      <c r="P320" s="3">
        <v>4.7619047620000003</v>
      </c>
      <c r="Q320" s="3">
        <v>13.813499999999999</v>
      </c>
      <c r="R320" s="3">
        <v>4.2</v>
      </c>
      <c r="S320" s="8" t="str">
        <f>IF(J320 &lt;= 'Results for Word'!$EI$3, "Low Spender", IF(J320 &lt;= 'Results for Word'!$EI$4, "Medium Spender", "High Spender"))</f>
        <v>Medium Spender</v>
      </c>
    </row>
    <row r="321" spans="1:19" x14ac:dyDescent="0.3">
      <c r="A321" t="s">
        <v>976</v>
      </c>
      <c r="B321" t="s">
        <v>18</v>
      </c>
      <c r="C321" t="s">
        <v>19</v>
      </c>
      <c r="D321" t="s">
        <v>27</v>
      </c>
      <c r="E321" t="s">
        <v>31</v>
      </c>
      <c r="F321" t="s">
        <v>44</v>
      </c>
      <c r="G321">
        <v>66.52</v>
      </c>
      <c r="H321">
        <v>4</v>
      </c>
      <c r="I321" s="3">
        <v>13.304</v>
      </c>
      <c r="J321" s="3">
        <v>279.38400000000001</v>
      </c>
      <c r="K321" s="1">
        <v>43526</v>
      </c>
      <c r="L321" s="17" t="str">
        <f t="shared" si="4"/>
        <v>Sat</v>
      </c>
      <c r="M321" s="5">
        <v>0.75972222222222219</v>
      </c>
      <c r="N321" t="s">
        <v>23</v>
      </c>
      <c r="O321" s="3">
        <v>266.08</v>
      </c>
      <c r="P321" s="3">
        <v>4.7619047620000003</v>
      </c>
      <c r="Q321" s="3">
        <v>13.304</v>
      </c>
      <c r="R321" s="3">
        <v>6.9</v>
      </c>
      <c r="S321" s="8" t="str">
        <f>IF(J321 &lt;= 'Results for Word'!$EI$3, "Low Spender", IF(J321 &lt;= 'Results for Word'!$EI$4, "Medium Spender", "High Spender"))</f>
        <v>Medium Spender</v>
      </c>
    </row>
    <row r="322" spans="1:19" x14ac:dyDescent="0.3">
      <c r="A322" t="s">
        <v>978</v>
      </c>
      <c r="B322" t="s">
        <v>18</v>
      </c>
      <c r="C322" t="s">
        <v>19</v>
      </c>
      <c r="D322" t="s">
        <v>27</v>
      </c>
      <c r="E322" t="s">
        <v>21</v>
      </c>
      <c r="F322" t="s">
        <v>32</v>
      </c>
      <c r="G322">
        <v>45.68</v>
      </c>
      <c r="H322">
        <v>10</v>
      </c>
      <c r="I322" s="3">
        <v>22.84</v>
      </c>
      <c r="J322" s="3">
        <v>479.64</v>
      </c>
      <c r="K322" s="1">
        <v>43484</v>
      </c>
      <c r="L322" s="17" t="str">
        <f t="shared" si="4"/>
        <v>Sat</v>
      </c>
      <c r="M322" s="5">
        <v>0.8125</v>
      </c>
      <c r="N322" t="s">
        <v>23</v>
      </c>
      <c r="O322" s="3">
        <v>456.8</v>
      </c>
      <c r="P322" s="3">
        <v>4.7619047620000003</v>
      </c>
      <c r="Q322" s="3">
        <v>22.84</v>
      </c>
      <c r="R322" s="3">
        <v>5.7</v>
      </c>
      <c r="S322" s="8" t="str">
        <f>IF(J322 &lt;= 'Results for Word'!$EI$3, "Low Spender", IF(J322 &lt;= 'Results for Word'!$EI$4, "Medium Spender", "High Spender"))</f>
        <v>High Spender</v>
      </c>
    </row>
    <row r="323" spans="1:19" x14ac:dyDescent="0.3">
      <c r="A323" t="s">
        <v>979</v>
      </c>
      <c r="B323" t="s">
        <v>18</v>
      </c>
      <c r="C323" t="s">
        <v>19</v>
      </c>
      <c r="D323" t="s">
        <v>27</v>
      </c>
      <c r="E323" t="s">
        <v>31</v>
      </c>
      <c r="F323" t="s">
        <v>22</v>
      </c>
      <c r="G323">
        <v>50.79</v>
      </c>
      <c r="H323">
        <v>5</v>
      </c>
      <c r="I323" s="3">
        <v>12.6975</v>
      </c>
      <c r="J323" s="3">
        <v>266.64749999999998</v>
      </c>
      <c r="K323" s="1">
        <v>43515</v>
      </c>
      <c r="L323" s="17" t="str">
        <f t="shared" ref="L323:L386" si="5">TEXT(K323, "ddd")</f>
        <v>Tue</v>
      </c>
      <c r="M323" s="5">
        <v>0.62013888888888891</v>
      </c>
      <c r="N323" t="s">
        <v>33</v>
      </c>
      <c r="O323" s="3">
        <v>253.95</v>
      </c>
      <c r="P323" s="3">
        <v>4.7619047620000003</v>
      </c>
      <c r="Q323" s="3">
        <v>12.6975</v>
      </c>
      <c r="R323" s="3">
        <v>5.3</v>
      </c>
      <c r="S323" s="8" t="str">
        <f>IF(J323 &lt;= 'Results for Word'!$EI$3, "Low Spender", IF(J323 &lt;= 'Results for Word'!$EI$4, "Medium Spender", "High Spender"))</f>
        <v>Medium Spender</v>
      </c>
    </row>
    <row r="324" spans="1:19" x14ac:dyDescent="0.3">
      <c r="A324" t="s">
        <v>980</v>
      </c>
      <c r="B324" t="s">
        <v>18</v>
      </c>
      <c r="C324" t="s">
        <v>19</v>
      </c>
      <c r="D324" t="s">
        <v>20</v>
      </c>
      <c r="E324" t="s">
        <v>31</v>
      </c>
      <c r="F324" t="s">
        <v>22</v>
      </c>
      <c r="G324">
        <v>10.08</v>
      </c>
      <c r="H324">
        <v>7</v>
      </c>
      <c r="I324" s="3">
        <v>3.528</v>
      </c>
      <c r="J324" s="3">
        <v>74.087999999999994</v>
      </c>
      <c r="K324" s="1">
        <v>43552</v>
      </c>
      <c r="L324" s="17" t="str">
        <f t="shared" si="5"/>
        <v>Thu</v>
      </c>
      <c r="M324" s="5">
        <v>0.84305555555555556</v>
      </c>
      <c r="N324" t="s">
        <v>29</v>
      </c>
      <c r="O324" s="3">
        <v>70.56</v>
      </c>
      <c r="P324" s="3">
        <v>4.7619047620000003</v>
      </c>
      <c r="Q324" s="3">
        <v>3.528</v>
      </c>
      <c r="R324" s="3">
        <v>4.2</v>
      </c>
      <c r="S324" s="8" t="str">
        <f>IF(J324 &lt;= 'Results for Word'!$EI$3, "Low Spender", IF(J324 &lt;= 'Results for Word'!$EI$4, "Medium Spender", "High Spender"))</f>
        <v>Low Spender</v>
      </c>
    </row>
    <row r="325" spans="1:19" x14ac:dyDescent="0.3">
      <c r="A325" t="s">
        <v>981</v>
      </c>
      <c r="B325" t="s">
        <v>18</v>
      </c>
      <c r="C325" t="s">
        <v>19</v>
      </c>
      <c r="D325" t="s">
        <v>27</v>
      </c>
      <c r="E325" t="s">
        <v>21</v>
      </c>
      <c r="F325" t="s">
        <v>28</v>
      </c>
      <c r="G325">
        <v>93.88</v>
      </c>
      <c r="H325">
        <v>7</v>
      </c>
      <c r="I325" s="3">
        <v>32.857999999999997</v>
      </c>
      <c r="J325" s="3">
        <v>690.01800000000003</v>
      </c>
      <c r="K325" s="1">
        <v>43470</v>
      </c>
      <c r="L325" s="17" t="str">
        <f t="shared" si="5"/>
        <v>Sat</v>
      </c>
      <c r="M325" s="5">
        <v>0.49375000000000002</v>
      </c>
      <c r="N325" t="s">
        <v>33</v>
      </c>
      <c r="O325" s="3">
        <v>657.16</v>
      </c>
      <c r="P325" s="3">
        <v>4.7619047620000003</v>
      </c>
      <c r="Q325" s="3">
        <v>32.857999999999997</v>
      </c>
      <c r="R325" s="3">
        <v>7.3</v>
      </c>
      <c r="S325" s="8" t="str">
        <f>IF(J325 &lt;= 'Results for Word'!$EI$3, "Low Spender", IF(J325 &lt;= 'Results for Word'!$EI$4, "Medium Spender", "High Spender"))</f>
        <v>High Spender</v>
      </c>
    </row>
    <row r="326" spans="1:19" x14ac:dyDescent="0.3">
      <c r="A326" t="s">
        <v>991</v>
      </c>
      <c r="B326" t="s">
        <v>18</v>
      </c>
      <c r="C326" t="s">
        <v>19</v>
      </c>
      <c r="D326" t="s">
        <v>27</v>
      </c>
      <c r="E326" t="s">
        <v>21</v>
      </c>
      <c r="F326" t="s">
        <v>46</v>
      </c>
      <c r="G326">
        <v>42.57</v>
      </c>
      <c r="H326">
        <v>7</v>
      </c>
      <c r="I326" s="3">
        <v>14.8995</v>
      </c>
      <c r="J326" s="3">
        <v>312.8895</v>
      </c>
      <c r="K326" s="1">
        <v>43471</v>
      </c>
      <c r="L326" s="17" t="str">
        <f t="shared" si="5"/>
        <v>Sun</v>
      </c>
      <c r="M326" s="5">
        <v>0.49375000000000002</v>
      </c>
      <c r="N326" t="s">
        <v>29</v>
      </c>
      <c r="O326" s="3">
        <v>297.99</v>
      </c>
      <c r="P326" s="3">
        <v>4.7619047620000003</v>
      </c>
      <c r="Q326" s="3">
        <v>14.8995</v>
      </c>
      <c r="R326" s="3">
        <v>6.8</v>
      </c>
      <c r="S326" s="8" t="str">
        <f>IF(J326 &lt;= 'Results for Word'!$EI$3, "Low Spender", IF(J326 &lt;= 'Results for Word'!$EI$4, "Medium Spender", "High Spender"))</f>
        <v>Medium Spender</v>
      </c>
    </row>
    <row r="327" spans="1:19" x14ac:dyDescent="0.3">
      <c r="A327" t="s">
        <v>995</v>
      </c>
      <c r="B327" t="s">
        <v>18</v>
      </c>
      <c r="C327" t="s">
        <v>19</v>
      </c>
      <c r="D327" t="s">
        <v>20</v>
      </c>
      <c r="E327" t="s">
        <v>21</v>
      </c>
      <c r="F327" t="s">
        <v>44</v>
      </c>
      <c r="G327">
        <v>98.66</v>
      </c>
      <c r="H327">
        <v>9</v>
      </c>
      <c r="I327" s="3">
        <v>44.396999999999998</v>
      </c>
      <c r="J327" s="3">
        <v>932.33699999999999</v>
      </c>
      <c r="K327" s="1">
        <v>43515</v>
      </c>
      <c r="L327" s="17" t="str">
        <f t="shared" si="5"/>
        <v>Tue</v>
      </c>
      <c r="M327" s="5">
        <v>0.62986111111111109</v>
      </c>
      <c r="N327" t="s">
        <v>29</v>
      </c>
      <c r="O327" s="3">
        <v>887.94</v>
      </c>
      <c r="P327" s="3">
        <v>4.7619047620000003</v>
      </c>
      <c r="Q327" s="3">
        <v>44.396999999999998</v>
      </c>
      <c r="R327" s="3">
        <v>8.4</v>
      </c>
      <c r="S327" s="8" t="str">
        <f>IF(J327 &lt;= 'Results for Word'!$EI$3, "Low Spender", IF(J327 &lt;= 'Results for Word'!$EI$4, "Medium Spender", "High Spender"))</f>
        <v>High Spender</v>
      </c>
    </row>
    <row r="328" spans="1:19" x14ac:dyDescent="0.3">
      <c r="A328" t="s">
        <v>997</v>
      </c>
      <c r="B328" t="s">
        <v>18</v>
      </c>
      <c r="C328" t="s">
        <v>19</v>
      </c>
      <c r="D328" t="s">
        <v>20</v>
      </c>
      <c r="E328" t="s">
        <v>31</v>
      </c>
      <c r="F328" t="s">
        <v>28</v>
      </c>
      <c r="G328">
        <v>20.89</v>
      </c>
      <c r="H328">
        <v>2</v>
      </c>
      <c r="I328" s="3">
        <v>2.089</v>
      </c>
      <c r="J328" s="3">
        <v>43.869</v>
      </c>
      <c r="K328" s="1">
        <v>43501</v>
      </c>
      <c r="L328" s="17" t="str">
        <f t="shared" si="5"/>
        <v>Tue</v>
      </c>
      <c r="M328" s="5">
        <v>0.78125</v>
      </c>
      <c r="N328" t="s">
        <v>29</v>
      </c>
      <c r="O328" s="3">
        <v>41.78</v>
      </c>
      <c r="P328" s="3">
        <v>4.7619047620000003</v>
      </c>
      <c r="Q328" s="3">
        <v>2.089</v>
      </c>
      <c r="R328" s="3">
        <v>9.8000000000000007</v>
      </c>
      <c r="S328" s="8" t="str">
        <f>IF(J328 &lt;= 'Results for Word'!$EI$3, "Low Spender", IF(J328 &lt;= 'Results for Word'!$EI$4, "Medium Spender", "High Spender"))</f>
        <v>Low Spender</v>
      </c>
    </row>
    <row r="329" spans="1:19" x14ac:dyDescent="0.3">
      <c r="A329" t="s">
        <v>998</v>
      </c>
      <c r="B329" t="s">
        <v>18</v>
      </c>
      <c r="C329" t="s">
        <v>19</v>
      </c>
      <c r="D329" t="s">
        <v>27</v>
      </c>
      <c r="E329" t="s">
        <v>21</v>
      </c>
      <c r="F329" t="s">
        <v>46</v>
      </c>
      <c r="G329">
        <v>15.5</v>
      </c>
      <c r="H329">
        <v>1</v>
      </c>
      <c r="I329" s="3">
        <v>0.77500000000000002</v>
      </c>
      <c r="J329" s="3">
        <v>16.274999999999999</v>
      </c>
      <c r="K329" s="1">
        <v>43543</v>
      </c>
      <c r="L329" s="17" t="str">
        <f t="shared" si="5"/>
        <v>Tue</v>
      </c>
      <c r="M329" s="5">
        <v>0.64097222222222228</v>
      </c>
      <c r="N329" t="s">
        <v>33</v>
      </c>
      <c r="O329" s="3">
        <v>15.5</v>
      </c>
      <c r="P329" s="3">
        <v>4.7619047620000003</v>
      </c>
      <c r="Q329" s="3">
        <v>0.77500000000000002</v>
      </c>
      <c r="R329" s="3">
        <v>7.4</v>
      </c>
      <c r="S329" s="8" t="str">
        <f>IF(J329 &lt;= 'Results for Word'!$EI$3, "Low Spender", IF(J329 &lt;= 'Results for Word'!$EI$4, "Medium Spender", "High Spender"))</f>
        <v>Low Spender</v>
      </c>
    </row>
    <row r="330" spans="1:19" x14ac:dyDescent="0.3">
      <c r="A330" t="s">
        <v>1002</v>
      </c>
      <c r="B330" t="s">
        <v>18</v>
      </c>
      <c r="C330" t="s">
        <v>19</v>
      </c>
      <c r="D330" t="s">
        <v>27</v>
      </c>
      <c r="E330" t="s">
        <v>21</v>
      </c>
      <c r="F330" t="s">
        <v>32</v>
      </c>
      <c r="G330">
        <v>33.299999999999997</v>
      </c>
      <c r="H330">
        <v>9</v>
      </c>
      <c r="I330" s="3">
        <v>14.984999999999999</v>
      </c>
      <c r="J330" s="3">
        <v>314.685</v>
      </c>
      <c r="K330" s="1">
        <v>43528</v>
      </c>
      <c r="L330" s="17" t="str">
        <f t="shared" si="5"/>
        <v>Mon</v>
      </c>
      <c r="M330" s="5">
        <v>0.64375000000000004</v>
      </c>
      <c r="N330" t="s">
        <v>23</v>
      </c>
      <c r="O330" s="3">
        <v>299.7</v>
      </c>
      <c r="P330" s="3">
        <v>4.7619047620000003</v>
      </c>
      <c r="Q330" s="3">
        <v>14.984999999999999</v>
      </c>
      <c r="R330" s="3">
        <v>7.2</v>
      </c>
      <c r="S330" s="8" t="str">
        <f>IF(J330 &lt;= 'Results for Word'!$EI$3, "Low Spender", IF(J330 &lt;= 'Results for Word'!$EI$4, "Medium Spender", "High Spender"))</f>
        <v>Medium Spender</v>
      </c>
    </row>
    <row r="331" spans="1:19" x14ac:dyDescent="0.3">
      <c r="A331" t="s">
        <v>1003</v>
      </c>
      <c r="B331" t="s">
        <v>18</v>
      </c>
      <c r="C331" t="s">
        <v>19</v>
      </c>
      <c r="D331" t="s">
        <v>20</v>
      </c>
      <c r="E331" t="s">
        <v>31</v>
      </c>
      <c r="F331" t="s">
        <v>32</v>
      </c>
      <c r="G331">
        <v>81.010000000000005</v>
      </c>
      <c r="H331">
        <v>3</v>
      </c>
      <c r="I331" s="3">
        <v>12.1515</v>
      </c>
      <c r="J331" s="3">
        <v>255.1815</v>
      </c>
      <c r="K331" s="1">
        <v>43478</v>
      </c>
      <c r="L331" s="17" t="str">
        <f t="shared" si="5"/>
        <v>Sun</v>
      </c>
      <c r="M331" s="5">
        <v>0.53819444444444442</v>
      </c>
      <c r="N331" t="s">
        <v>33</v>
      </c>
      <c r="O331" s="3">
        <v>243.03</v>
      </c>
      <c r="P331" s="3">
        <v>4.7619047620000003</v>
      </c>
      <c r="Q331" s="3">
        <v>12.1515</v>
      </c>
      <c r="R331" s="3">
        <v>9.3000000000000007</v>
      </c>
      <c r="S331" s="8" t="str">
        <f>IF(J331 &lt;= 'Results for Word'!$EI$3, "Low Spender", IF(J331 &lt;= 'Results for Word'!$EI$4, "Medium Spender", "High Spender"))</f>
        <v>Medium Spender</v>
      </c>
    </row>
    <row r="332" spans="1:19" x14ac:dyDescent="0.3">
      <c r="A332" t="s">
        <v>1004</v>
      </c>
      <c r="B332" t="s">
        <v>18</v>
      </c>
      <c r="C332" t="s">
        <v>19</v>
      </c>
      <c r="D332" t="s">
        <v>27</v>
      </c>
      <c r="E332" t="s">
        <v>21</v>
      </c>
      <c r="F332" t="s">
        <v>22</v>
      </c>
      <c r="G332">
        <v>15.8</v>
      </c>
      <c r="H332">
        <v>3</v>
      </c>
      <c r="I332" s="3">
        <v>2.37</v>
      </c>
      <c r="J332" s="3">
        <v>49.77</v>
      </c>
      <c r="K332" s="1">
        <v>43549</v>
      </c>
      <c r="L332" s="17" t="str">
        <f t="shared" si="5"/>
        <v>Mon</v>
      </c>
      <c r="M332" s="5">
        <v>0.75138888888888888</v>
      </c>
      <c r="N332" t="s">
        <v>29</v>
      </c>
      <c r="O332" s="3">
        <v>47.4</v>
      </c>
      <c r="P332" s="3">
        <v>4.7619047620000003</v>
      </c>
      <c r="Q332" s="3">
        <v>2.37</v>
      </c>
      <c r="R332" s="3">
        <v>9.5</v>
      </c>
      <c r="S332" s="8" t="str">
        <f>IF(J332 &lt;= 'Results for Word'!$EI$3, "Low Spender", IF(J332 &lt;= 'Results for Word'!$EI$4, "Medium Spender", "High Spender"))</f>
        <v>Low Spender</v>
      </c>
    </row>
    <row r="333" spans="1:19" x14ac:dyDescent="0.3">
      <c r="A333" t="s">
        <v>1009</v>
      </c>
      <c r="B333" t="s">
        <v>18</v>
      </c>
      <c r="C333" t="s">
        <v>19</v>
      </c>
      <c r="D333" t="s">
        <v>27</v>
      </c>
      <c r="E333" t="s">
        <v>31</v>
      </c>
      <c r="F333" t="s">
        <v>32</v>
      </c>
      <c r="G333">
        <v>80.08</v>
      </c>
      <c r="H333">
        <v>3</v>
      </c>
      <c r="I333" s="3">
        <v>12.012</v>
      </c>
      <c r="J333" s="3">
        <v>252.25200000000001</v>
      </c>
      <c r="K333" s="1">
        <v>43507</v>
      </c>
      <c r="L333" s="17" t="str">
        <f t="shared" si="5"/>
        <v>Mon</v>
      </c>
      <c r="M333" s="5">
        <v>0.64513888888888893</v>
      </c>
      <c r="N333" t="s">
        <v>29</v>
      </c>
      <c r="O333" s="3">
        <v>240.24</v>
      </c>
      <c r="P333" s="3">
        <v>4.7619047620000003</v>
      </c>
      <c r="Q333" s="3">
        <v>12.012</v>
      </c>
      <c r="R333" s="3">
        <v>5.4</v>
      </c>
      <c r="S333" s="8" t="str">
        <f>IF(J333 &lt;= 'Results for Word'!$EI$3, "Low Spender", IF(J333 &lt;= 'Results for Word'!$EI$4, "Medium Spender", "High Spender"))</f>
        <v>Medium Spender</v>
      </c>
    </row>
    <row r="334" spans="1:19" x14ac:dyDescent="0.3">
      <c r="A334" t="s">
        <v>1012</v>
      </c>
      <c r="B334" t="s">
        <v>18</v>
      </c>
      <c r="C334" t="s">
        <v>19</v>
      </c>
      <c r="D334" t="s">
        <v>27</v>
      </c>
      <c r="E334" t="s">
        <v>21</v>
      </c>
      <c r="F334" t="s">
        <v>44</v>
      </c>
      <c r="G334">
        <v>74.66</v>
      </c>
      <c r="H334">
        <v>4</v>
      </c>
      <c r="I334" s="3">
        <v>14.932</v>
      </c>
      <c r="J334" s="3">
        <v>313.572</v>
      </c>
      <c r="K334" s="1">
        <v>43528</v>
      </c>
      <c r="L334" s="17" t="str">
        <f t="shared" si="5"/>
        <v>Mon</v>
      </c>
      <c r="M334" s="5">
        <v>0.44374999999999998</v>
      </c>
      <c r="N334" t="s">
        <v>29</v>
      </c>
      <c r="O334" s="3">
        <v>298.64</v>
      </c>
      <c r="P334" s="3">
        <v>4.7619047620000003</v>
      </c>
      <c r="Q334" s="3">
        <v>14.932</v>
      </c>
      <c r="R334" s="3">
        <v>8.5</v>
      </c>
      <c r="S334" s="8" t="str">
        <f>IF(J334 &lt;= 'Results for Word'!$EI$3, "Low Spender", IF(J334 &lt;= 'Results for Word'!$EI$4, "Medium Spender", "High Spender"))</f>
        <v>Medium Spender</v>
      </c>
    </row>
    <row r="335" spans="1:19" x14ac:dyDescent="0.3">
      <c r="A335" t="s">
        <v>1017</v>
      </c>
      <c r="B335" t="s">
        <v>18</v>
      </c>
      <c r="C335" t="s">
        <v>19</v>
      </c>
      <c r="D335" t="s">
        <v>27</v>
      </c>
      <c r="E335" t="s">
        <v>31</v>
      </c>
      <c r="F335" t="s">
        <v>22</v>
      </c>
      <c r="G335">
        <v>58.15</v>
      </c>
      <c r="H335">
        <v>4</v>
      </c>
      <c r="I335" s="3">
        <v>11.63</v>
      </c>
      <c r="J335" s="3">
        <v>244.23</v>
      </c>
      <c r="K335" s="1">
        <v>43488</v>
      </c>
      <c r="L335" s="17" t="str">
        <f t="shared" si="5"/>
        <v>Wed</v>
      </c>
      <c r="M335" s="5">
        <v>0.73888888888888893</v>
      </c>
      <c r="N335" t="s">
        <v>29</v>
      </c>
      <c r="O335" s="3">
        <v>232.6</v>
      </c>
      <c r="P335" s="3">
        <v>4.7619047620000003</v>
      </c>
      <c r="Q335" s="3">
        <v>11.63</v>
      </c>
      <c r="R335" s="3">
        <v>8.4</v>
      </c>
      <c r="S335" s="8" t="str">
        <f>IF(J335 &lt;= 'Results for Word'!$EI$3, "Low Spender", IF(J335 &lt;= 'Results for Word'!$EI$4, "Medium Spender", "High Spender"))</f>
        <v>Medium Spender</v>
      </c>
    </row>
    <row r="336" spans="1:19" x14ac:dyDescent="0.3">
      <c r="A336" t="s">
        <v>1018</v>
      </c>
      <c r="B336" t="s">
        <v>18</v>
      </c>
      <c r="C336" t="s">
        <v>19</v>
      </c>
      <c r="D336" t="s">
        <v>20</v>
      </c>
      <c r="E336" t="s">
        <v>21</v>
      </c>
      <c r="F336" t="s">
        <v>36</v>
      </c>
      <c r="G336">
        <v>97.48</v>
      </c>
      <c r="H336">
        <v>9</v>
      </c>
      <c r="I336" s="3">
        <v>43.866</v>
      </c>
      <c r="J336" s="3">
        <v>921.18600000000004</v>
      </c>
      <c r="K336" s="1">
        <v>43538</v>
      </c>
      <c r="L336" s="17" t="str">
        <f t="shared" si="5"/>
        <v>Thu</v>
      </c>
      <c r="M336" s="5">
        <v>0.59652777777777777</v>
      </c>
      <c r="N336" t="s">
        <v>23</v>
      </c>
      <c r="O336" s="3">
        <v>877.32</v>
      </c>
      <c r="P336" s="3">
        <v>4.7619047620000003</v>
      </c>
      <c r="Q336" s="3">
        <v>43.866</v>
      </c>
      <c r="R336" s="3">
        <v>7.4</v>
      </c>
      <c r="S336" s="8" t="str">
        <f>IF(J336 &lt;= 'Results for Word'!$EI$3, "Low Spender", IF(J336 &lt;= 'Results for Word'!$EI$4, "Medium Spender", "High Spender"))</f>
        <v>High Spender</v>
      </c>
    </row>
    <row r="337" spans="1:19" x14ac:dyDescent="0.3">
      <c r="A337" t="s">
        <v>1026</v>
      </c>
      <c r="B337" t="s">
        <v>18</v>
      </c>
      <c r="C337" t="s">
        <v>19</v>
      </c>
      <c r="D337" t="s">
        <v>27</v>
      </c>
      <c r="E337" t="s">
        <v>21</v>
      </c>
      <c r="F337" t="s">
        <v>44</v>
      </c>
      <c r="G337">
        <v>56.56</v>
      </c>
      <c r="H337">
        <v>5</v>
      </c>
      <c r="I337" s="3">
        <v>14.14</v>
      </c>
      <c r="J337" s="3">
        <v>296.94</v>
      </c>
      <c r="K337" s="1">
        <v>43546</v>
      </c>
      <c r="L337" s="17" t="str">
        <f t="shared" si="5"/>
        <v>Fri</v>
      </c>
      <c r="M337" s="5">
        <v>0.79583333333333328</v>
      </c>
      <c r="N337" t="s">
        <v>33</v>
      </c>
      <c r="O337" s="3">
        <v>282.8</v>
      </c>
      <c r="P337" s="3">
        <v>4.7619047620000003</v>
      </c>
      <c r="Q337" s="3">
        <v>14.14</v>
      </c>
      <c r="R337" s="3">
        <v>4.5</v>
      </c>
      <c r="S337" s="8" t="str">
        <f>IF(J337 &lt;= 'Results for Word'!$EI$3, "Low Spender", IF(J337 &lt;= 'Results for Word'!$EI$4, "Medium Spender", "High Spender"))</f>
        <v>Medium Spender</v>
      </c>
    </row>
    <row r="338" spans="1:19" x14ac:dyDescent="0.3">
      <c r="A338" t="s">
        <v>1028</v>
      </c>
      <c r="B338" t="s">
        <v>18</v>
      </c>
      <c r="C338" t="s">
        <v>19</v>
      </c>
      <c r="D338" t="s">
        <v>27</v>
      </c>
      <c r="E338" t="s">
        <v>31</v>
      </c>
      <c r="F338" t="s">
        <v>28</v>
      </c>
      <c r="G338">
        <v>58.03</v>
      </c>
      <c r="H338">
        <v>2</v>
      </c>
      <c r="I338" s="3">
        <v>5.8029999999999999</v>
      </c>
      <c r="J338" s="3">
        <v>121.863</v>
      </c>
      <c r="K338" s="1">
        <v>43534</v>
      </c>
      <c r="L338" s="17" t="str">
        <f t="shared" si="5"/>
        <v>Sun</v>
      </c>
      <c r="M338" s="5">
        <v>0.86527777777777781</v>
      </c>
      <c r="N338" t="s">
        <v>23</v>
      </c>
      <c r="O338" s="3">
        <v>116.06</v>
      </c>
      <c r="P338" s="3">
        <v>4.7619047620000003</v>
      </c>
      <c r="Q338" s="3">
        <v>5.8029999999999999</v>
      </c>
      <c r="R338" s="3">
        <v>8.8000000000000007</v>
      </c>
      <c r="S338" s="8" t="str">
        <f>IF(J338 &lt;= 'Results for Word'!$EI$3, "Low Spender", IF(J338 &lt;= 'Results for Word'!$EI$4, "Medium Spender", "High Spender"))</f>
        <v>Low Spender</v>
      </c>
    </row>
    <row r="339" spans="1:19" x14ac:dyDescent="0.3">
      <c r="A339" t="s">
        <v>1033</v>
      </c>
      <c r="B339" t="s">
        <v>18</v>
      </c>
      <c r="C339" t="s">
        <v>19</v>
      </c>
      <c r="D339" t="s">
        <v>20</v>
      </c>
      <c r="E339" t="s">
        <v>31</v>
      </c>
      <c r="F339" t="s">
        <v>44</v>
      </c>
      <c r="G339">
        <v>31.84</v>
      </c>
      <c r="H339">
        <v>1</v>
      </c>
      <c r="I339" s="3">
        <v>1.5920000000000001</v>
      </c>
      <c r="J339" s="3">
        <v>33.432000000000002</v>
      </c>
      <c r="K339" s="1">
        <v>43505</v>
      </c>
      <c r="L339" s="17" t="str">
        <f t="shared" si="5"/>
        <v>Sat</v>
      </c>
      <c r="M339" s="5">
        <v>0.55694444444444446</v>
      </c>
      <c r="N339" t="s">
        <v>29</v>
      </c>
      <c r="O339" s="3">
        <v>31.84</v>
      </c>
      <c r="P339" s="3">
        <v>4.7619047620000003</v>
      </c>
      <c r="Q339" s="3">
        <v>1.5920000000000001</v>
      </c>
      <c r="R339" s="3">
        <v>7.7</v>
      </c>
      <c r="S339" s="8" t="str">
        <f>IF(J339 &lt;= 'Results for Word'!$EI$3, "Low Spender", IF(J339 &lt;= 'Results for Word'!$EI$4, "Medium Spender", "High Spender"))</f>
        <v>Low Spender</v>
      </c>
    </row>
    <row r="340" spans="1:19" x14ac:dyDescent="0.3">
      <c r="A340" t="s">
        <v>1034</v>
      </c>
      <c r="B340" t="s">
        <v>18</v>
      </c>
      <c r="C340" t="s">
        <v>19</v>
      </c>
      <c r="D340" t="s">
        <v>27</v>
      </c>
      <c r="E340" t="s">
        <v>31</v>
      </c>
      <c r="F340" t="s">
        <v>32</v>
      </c>
      <c r="G340">
        <v>65.819999999999993</v>
      </c>
      <c r="H340">
        <v>1</v>
      </c>
      <c r="I340" s="3">
        <v>3.2909999999999999</v>
      </c>
      <c r="J340" s="3">
        <v>69.111000000000004</v>
      </c>
      <c r="K340" s="1">
        <v>43518</v>
      </c>
      <c r="L340" s="17" t="str">
        <f t="shared" si="5"/>
        <v>Fri</v>
      </c>
      <c r="M340" s="5">
        <v>0.6479166666666667</v>
      </c>
      <c r="N340" t="s">
        <v>29</v>
      </c>
      <c r="O340" s="3">
        <v>65.819999999999993</v>
      </c>
      <c r="P340" s="3">
        <v>4.7619047620000003</v>
      </c>
      <c r="Q340" s="3">
        <v>3.2909999999999999</v>
      </c>
      <c r="R340" s="3">
        <v>4.0999999999999996</v>
      </c>
      <c r="S340" s="8" t="str">
        <f>IF(J340 &lt;= 'Results for Word'!$EI$3, "Low Spender", IF(J340 &lt;= 'Results for Word'!$EI$4, "Medium Spender", "High Spender"))</f>
        <v>Low Spender</v>
      </c>
    </row>
    <row r="341" spans="1:19" x14ac:dyDescent="0.3">
      <c r="A341" t="s">
        <v>1035</v>
      </c>
      <c r="B341" t="s">
        <v>18</v>
      </c>
      <c r="C341" t="s">
        <v>19</v>
      </c>
      <c r="D341" t="s">
        <v>20</v>
      </c>
      <c r="E341" t="s">
        <v>21</v>
      </c>
      <c r="F341" t="s">
        <v>46</v>
      </c>
      <c r="G341">
        <v>88.34</v>
      </c>
      <c r="H341">
        <v>7</v>
      </c>
      <c r="I341" s="3">
        <v>30.919</v>
      </c>
      <c r="J341" s="3">
        <v>649.29899999999998</v>
      </c>
      <c r="K341" s="1">
        <v>43514</v>
      </c>
      <c r="L341" s="17" t="str">
        <f t="shared" si="5"/>
        <v>Mon</v>
      </c>
      <c r="M341" s="5">
        <v>0.56111111111111112</v>
      </c>
      <c r="N341" t="s">
        <v>29</v>
      </c>
      <c r="O341" s="3">
        <v>618.38</v>
      </c>
      <c r="P341" s="3">
        <v>4.7619047620000003</v>
      </c>
      <c r="Q341" s="3">
        <v>30.919</v>
      </c>
      <c r="R341" s="3">
        <v>6.6</v>
      </c>
      <c r="S341" s="8" t="str">
        <f>IF(J341 &lt;= 'Results for Word'!$EI$3, "Low Spender", IF(J341 &lt;= 'Results for Word'!$EI$4, "Medium Spender", "High Spender"))</f>
        <v>High Spender</v>
      </c>
    </row>
    <row r="342" spans="1:19" x14ac:dyDescent="0.3">
      <c r="A342" t="s">
        <v>41</v>
      </c>
      <c r="B342" t="s">
        <v>42</v>
      </c>
      <c r="C342" t="s">
        <v>43</v>
      </c>
      <c r="D342" t="s">
        <v>20</v>
      </c>
      <c r="E342" t="s">
        <v>21</v>
      </c>
      <c r="F342" t="s">
        <v>44</v>
      </c>
      <c r="G342">
        <v>54.84</v>
      </c>
      <c r="H342">
        <v>3</v>
      </c>
      <c r="I342" s="3">
        <v>8.2260000000000009</v>
      </c>
      <c r="J342" s="3">
        <v>172.74600000000001</v>
      </c>
      <c r="K342" s="1">
        <v>43516</v>
      </c>
      <c r="L342" s="17" t="str">
        <f t="shared" si="5"/>
        <v>Wed</v>
      </c>
      <c r="M342" s="5">
        <v>0.56041666666666667</v>
      </c>
      <c r="N342" t="s">
        <v>33</v>
      </c>
      <c r="O342" s="3">
        <v>164.52</v>
      </c>
      <c r="P342" s="3">
        <v>4.7619047620000003</v>
      </c>
      <c r="Q342" s="3">
        <v>8.2260000000000009</v>
      </c>
      <c r="R342" s="3">
        <v>5.9</v>
      </c>
      <c r="S342" s="8" t="str">
        <f>IF(J342 &lt;= 'Results for Word'!$EI$3, "Low Spender", IF(J342 &lt;= 'Results for Word'!$EI$4, "Medium Spender", "High Spender"))</f>
        <v>Medium Spender</v>
      </c>
    </row>
    <row r="343" spans="1:19" x14ac:dyDescent="0.3">
      <c r="A343" t="s">
        <v>45</v>
      </c>
      <c r="B343" t="s">
        <v>42</v>
      </c>
      <c r="C343" t="s">
        <v>43</v>
      </c>
      <c r="D343" t="s">
        <v>20</v>
      </c>
      <c r="E343" t="s">
        <v>21</v>
      </c>
      <c r="F343" t="s">
        <v>46</v>
      </c>
      <c r="G343">
        <v>14.48</v>
      </c>
      <c r="H343">
        <v>4</v>
      </c>
      <c r="I343" s="3">
        <v>2.8959999999999999</v>
      </c>
      <c r="J343" s="3">
        <v>60.816000000000003</v>
      </c>
      <c r="K343" s="1">
        <v>43502</v>
      </c>
      <c r="L343" s="17" t="str">
        <f t="shared" si="5"/>
        <v>Wed</v>
      </c>
      <c r="M343" s="5">
        <v>0.75486111111111109</v>
      </c>
      <c r="N343" t="s">
        <v>23</v>
      </c>
      <c r="O343" s="3">
        <v>57.92</v>
      </c>
      <c r="P343" s="3">
        <v>4.7619047620000003</v>
      </c>
      <c r="Q343" s="3">
        <v>2.8959999999999999</v>
      </c>
      <c r="R343" s="3">
        <v>4.5</v>
      </c>
      <c r="S343" s="8" t="str">
        <f>IF(J343 &lt;= 'Results for Word'!$EI$3, "Low Spender", IF(J343 &lt;= 'Results for Word'!$EI$4, "Medium Spender", "High Spender"))</f>
        <v>Low Spender</v>
      </c>
    </row>
    <row r="344" spans="1:19" x14ac:dyDescent="0.3">
      <c r="A344" t="s">
        <v>47</v>
      </c>
      <c r="B344" t="s">
        <v>42</v>
      </c>
      <c r="C344" t="s">
        <v>43</v>
      </c>
      <c r="D344" t="s">
        <v>20</v>
      </c>
      <c r="E344" t="s">
        <v>31</v>
      </c>
      <c r="F344" t="s">
        <v>28</v>
      </c>
      <c r="G344">
        <v>25.51</v>
      </c>
      <c r="H344">
        <v>4</v>
      </c>
      <c r="I344" s="3">
        <v>5.1020000000000003</v>
      </c>
      <c r="J344" s="3">
        <v>107.142</v>
      </c>
      <c r="K344" s="1">
        <v>43533</v>
      </c>
      <c r="L344" s="17" t="str">
        <f t="shared" si="5"/>
        <v>Sat</v>
      </c>
      <c r="M344" s="5">
        <v>0.7104166666666667</v>
      </c>
      <c r="N344" t="s">
        <v>29</v>
      </c>
      <c r="O344" s="3">
        <v>102.04</v>
      </c>
      <c r="P344" s="3">
        <v>4.7619047620000003</v>
      </c>
      <c r="Q344" s="3">
        <v>5.1020000000000003</v>
      </c>
      <c r="R344" s="3">
        <v>6.8</v>
      </c>
      <c r="S344" s="8" t="str">
        <f>IF(J344 &lt;= 'Results for Word'!$EI$3, "Low Spender", IF(J344 &lt;= 'Results for Word'!$EI$4, "Medium Spender", "High Spender"))</f>
        <v>Low Spender</v>
      </c>
    </row>
    <row r="345" spans="1:19" x14ac:dyDescent="0.3">
      <c r="A345" t="s">
        <v>51</v>
      </c>
      <c r="B345" t="s">
        <v>42</v>
      </c>
      <c r="C345" t="s">
        <v>43</v>
      </c>
      <c r="D345" t="s">
        <v>20</v>
      </c>
      <c r="E345" t="s">
        <v>21</v>
      </c>
      <c r="F345" t="s">
        <v>36</v>
      </c>
      <c r="G345">
        <v>93.72</v>
      </c>
      <c r="H345">
        <v>6</v>
      </c>
      <c r="I345" s="3">
        <v>28.116</v>
      </c>
      <c r="J345" s="3">
        <v>590.43600000000004</v>
      </c>
      <c r="K345" s="1">
        <v>43480</v>
      </c>
      <c r="L345" s="17" t="str">
        <f t="shared" si="5"/>
        <v>Tue</v>
      </c>
      <c r="M345" s="5">
        <v>0.67986111111111114</v>
      </c>
      <c r="N345" t="s">
        <v>29</v>
      </c>
      <c r="O345" s="3">
        <v>562.32000000000005</v>
      </c>
      <c r="P345" s="3">
        <v>4.7619047620000003</v>
      </c>
      <c r="Q345" s="3">
        <v>28.116</v>
      </c>
      <c r="R345" s="3">
        <v>4.5</v>
      </c>
      <c r="S345" s="8" t="str">
        <f>IF(J345 &lt;= 'Results for Word'!$EI$3, "Low Spender", IF(J345 &lt;= 'Results for Word'!$EI$4, "Medium Spender", "High Spender"))</f>
        <v>High Spender</v>
      </c>
    </row>
    <row r="346" spans="1:19" x14ac:dyDescent="0.3">
      <c r="A346" t="s">
        <v>55</v>
      </c>
      <c r="B346" t="s">
        <v>42</v>
      </c>
      <c r="C346" t="s">
        <v>43</v>
      </c>
      <c r="D346" t="s">
        <v>27</v>
      </c>
      <c r="E346" t="s">
        <v>21</v>
      </c>
      <c r="F346" t="s">
        <v>32</v>
      </c>
      <c r="G346">
        <v>40.299999999999997</v>
      </c>
      <c r="H346">
        <v>2</v>
      </c>
      <c r="I346" s="3">
        <v>4.03</v>
      </c>
      <c r="J346" s="3">
        <v>84.63</v>
      </c>
      <c r="K346" s="1">
        <v>43535</v>
      </c>
      <c r="L346" s="17" t="str">
        <f t="shared" si="5"/>
        <v>Mon</v>
      </c>
      <c r="M346" s="5">
        <v>0.64583333333333337</v>
      </c>
      <c r="N346" t="s">
        <v>23</v>
      </c>
      <c r="O346" s="3">
        <v>80.599999999999994</v>
      </c>
      <c r="P346" s="3">
        <v>4.7619047620000003</v>
      </c>
      <c r="Q346" s="3">
        <v>4.03</v>
      </c>
      <c r="R346" s="3">
        <v>4.4000000000000004</v>
      </c>
      <c r="S346" s="8" t="str">
        <f>IF(J346 &lt;= 'Results for Word'!$EI$3, "Low Spender", IF(J346 &lt;= 'Results for Word'!$EI$4, "Medium Spender", "High Spender"))</f>
        <v>Low Spender</v>
      </c>
    </row>
    <row r="347" spans="1:19" x14ac:dyDescent="0.3">
      <c r="A347" t="s">
        <v>57</v>
      </c>
      <c r="B347" t="s">
        <v>42</v>
      </c>
      <c r="C347" t="s">
        <v>43</v>
      </c>
      <c r="D347" t="s">
        <v>27</v>
      </c>
      <c r="E347" t="s">
        <v>31</v>
      </c>
      <c r="F347" t="s">
        <v>22</v>
      </c>
      <c r="G347">
        <v>87.98</v>
      </c>
      <c r="H347">
        <v>3</v>
      </c>
      <c r="I347" s="3">
        <v>13.196999999999999</v>
      </c>
      <c r="J347" s="3">
        <v>277.137</v>
      </c>
      <c r="K347" s="1">
        <v>43529</v>
      </c>
      <c r="L347" s="17" t="str">
        <f t="shared" si="5"/>
        <v>Tue</v>
      </c>
      <c r="M347" s="5">
        <v>0.44444444444444442</v>
      </c>
      <c r="N347" t="s">
        <v>23</v>
      </c>
      <c r="O347" s="3">
        <v>263.94</v>
      </c>
      <c r="P347" s="3">
        <v>4.7619047620000003</v>
      </c>
      <c r="Q347" s="3">
        <v>13.196999999999999</v>
      </c>
      <c r="R347" s="3">
        <v>5.0999999999999996</v>
      </c>
      <c r="S347" s="8" t="str">
        <f>IF(J347 &lt;= 'Results for Word'!$EI$3, "Low Spender", IF(J347 &lt;= 'Results for Word'!$EI$4, "Medium Spender", "High Spender"))</f>
        <v>Medium Spender</v>
      </c>
    </row>
    <row r="348" spans="1:19" x14ac:dyDescent="0.3">
      <c r="A348" t="s">
        <v>58</v>
      </c>
      <c r="B348" t="s">
        <v>42</v>
      </c>
      <c r="C348" t="s">
        <v>43</v>
      </c>
      <c r="D348" t="s">
        <v>27</v>
      </c>
      <c r="E348" t="s">
        <v>31</v>
      </c>
      <c r="F348" t="s">
        <v>32</v>
      </c>
      <c r="G348">
        <v>33.200000000000003</v>
      </c>
      <c r="H348">
        <v>2</v>
      </c>
      <c r="I348" s="3">
        <v>3.32</v>
      </c>
      <c r="J348" s="3">
        <v>69.72</v>
      </c>
      <c r="K348" s="1">
        <v>43539</v>
      </c>
      <c r="L348" s="17" t="str">
        <f t="shared" si="5"/>
        <v>Fri</v>
      </c>
      <c r="M348" s="5">
        <v>0.51388888888888884</v>
      </c>
      <c r="N348" t="s">
        <v>33</v>
      </c>
      <c r="O348" s="3">
        <v>66.400000000000006</v>
      </c>
      <c r="P348" s="3">
        <v>4.7619047620000003</v>
      </c>
      <c r="Q348" s="3">
        <v>3.32</v>
      </c>
      <c r="R348" s="3">
        <v>4.4000000000000004</v>
      </c>
      <c r="S348" s="8" t="str">
        <f>IF(J348 &lt;= 'Results for Word'!$EI$3, "Low Spender", IF(J348 &lt;= 'Results for Word'!$EI$4, "Medium Spender", "High Spender"))</f>
        <v>Low Spender</v>
      </c>
    </row>
    <row r="349" spans="1:19" x14ac:dyDescent="0.3">
      <c r="A349" t="s">
        <v>62</v>
      </c>
      <c r="B349" t="s">
        <v>42</v>
      </c>
      <c r="C349" t="s">
        <v>43</v>
      </c>
      <c r="D349" t="s">
        <v>27</v>
      </c>
      <c r="E349" t="s">
        <v>31</v>
      </c>
      <c r="F349" t="s">
        <v>46</v>
      </c>
      <c r="G349">
        <v>33.520000000000003</v>
      </c>
      <c r="H349">
        <v>1</v>
      </c>
      <c r="I349" s="3">
        <v>1.6759999999999999</v>
      </c>
      <c r="J349" s="3">
        <v>35.195999999999998</v>
      </c>
      <c r="K349" s="1">
        <v>43504</v>
      </c>
      <c r="L349" s="17" t="str">
        <f t="shared" si="5"/>
        <v>Fri</v>
      </c>
      <c r="M349" s="5">
        <v>0.64652777777777781</v>
      </c>
      <c r="N349" t="s">
        <v>29</v>
      </c>
      <c r="O349" s="3">
        <v>33.520000000000003</v>
      </c>
      <c r="P349" s="3">
        <v>4.7619047620000003</v>
      </c>
      <c r="Q349" s="3">
        <v>1.6759999999999999</v>
      </c>
      <c r="R349" s="3">
        <v>6.7</v>
      </c>
      <c r="S349" s="8" t="str">
        <f>IF(J349 &lt;= 'Results for Word'!$EI$3, "Low Spender", IF(J349 &lt;= 'Results for Word'!$EI$4, "Medium Spender", "High Spender"))</f>
        <v>Low Spender</v>
      </c>
    </row>
    <row r="350" spans="1:19" x14ac:dyDescent="0.3">
      <c r="A350" t="s">
        <v>64</v>
      </c>
      <c r="B350" t="s">
        <v>42</v>
      </c>
      <c r="C350" t="s">
        <v>43</v>
      </c>
      <c r="D350" t="s">
        <v>27</v>
      </c>
      <c r="E350" t="s">
        <v>21</v>
      </c>
      <c r="F350" t="s">
        <v>44</v>
      </c>
      <c r="G350">
        <v>88.36</v>
      </c>
      <c r="H350">
        <v>5</v>
      </c>
      <c r="I350" s="3">
        <v>22.09</v>
      </c>
      <c r="J350" s="3">
        <v>463.89</v>
      </c>
      <c r="K350" s="1">
        <v>43490</v>
      </c>
      <c r="L350" s="17" t="str">
        <f t="shared" si="5"/>
        <v>Fri</v>
      </c>
      <c r="M350" s="5">
        <v>0.82499999999999996</v>
      </c>
      <c r="N350" t="s">
        <v>29</v>
      </c>
      <c r="O350" s="3">
        <v>441.8</v>
      </c>
      <c r="P350" s="3">
        <v>4.7619047620000003</v>
      </c>
      <c r="Q350" s="3">
        <v>22.09</v>
      </c>
      <c r="R350" s="3">
        <v>9.6</v>
      </c>
      <c r="S350" s="8" t="str">
        <f>IF(J350 &lt;= 'Results for Word'!$EI$3, "Low Spender", IF(J350 &lt;= 'Results for Word'!$EI$4, "Medium Spender", "High Spender"))</f>
        <v>High Spender</v>
      </c>
    </row>
    <row r="351" spans="1:19" x14ac:dyDescent="0.3">
      <c r="A351" t="s">
        <v>66</v>
      </c>
      <c r="B351" t="s">
        <v>42</v>
      </c>
      <c r="C351" t="s">
        <v>43</v>
      </c>
      <c r="D351" t="s">
        <v>27</v>
      </c>
      <c r="E351" t="s">
        <v>31</v>
      </c>
      <c r="F351" t="s">
        <v>46</v>
      </c>
      <c r="G351">
        <v>94.13</v>
      </c>
      <c r="H351">
        <v>5</v>
      </c>
      <c r="I351" s="3">
        <v>23.532499999999999</v>
      </c>
      <c r="J351" s="3">
        <v>494.1825</v>
      </c>
      <c r="K351" s="1">
        <v>43521</v>
      </c>
      <c r="L351" s="17" t="str">
        <f t="shared" si="5"/>
        <v>Mon</v>
      </c>
      <c r="M351" s="5">
        <v>0.81874999999999998</v>
      </c>
      <c r="N351" t="s">
        <v>33</v>
      </c>
      <c r="O351" s="3">
        <v>470.65</v>
      </c>
      <c r="P351" s="3">
        <v>4.7619047620000003</v>
      </c>
      <c r="Q351" s="3">
        <v>23.532499999999999</v>
      </c>
      <c r="R351" s="3">
        <v>4.8</v>
      </c>
      <c r="S351" s="8" t="str">
        <f>IF(J351 &lt;= 'Results for Word'!$EI$3, "Low Spender", IF(J351 &lt;= 'Results for Word'!$EI$4, "Medium Spender", "High Spender"))</f>
        <v>High Spender</v>
      </c>
    </row>
    <row r="352" spans="1:19" x14ac:dyDescent="0.3">
      <c r="A352" t="s">
        <v>67</v>
      </c>
      <c r="B352" t="s">
        <v>42</v>
      </c>
      <c r="C352" t="s">
        <v>43</v>
      </c>
      <c r="D352" t="s">
        <v>20</v>
      </c>
      <c r="E352" t="s">
        <v>31</v>
      </c>
      <c r="F352" t="s">
        <v>36</v>
      </c>
      <c r="G352">
        <v>78.069999999999993</v>
      </c>
      <c r="H352">
        <v>9</v>
      </c>
      <c r="I352" s="3">
        <v>35.131500000000003</v>
      </c>
      <c r="J352" s="3">
        <v>737.76149999999996</v>
      </c>
      <c r="K352" s="1">
        <v>43493</v>
      </c>
      <c r="L352" s="17" t="str">
        <f t="shared" si="5"/>
        <v>Mon</v>
      </c>
      <c r="M352" s="5">
        <v>0.52986111111111112</v>
      </c>
      <c r="N352" t="s">
        <v>29</v>
      </c>
      <c r="O352" s="3">
        <v>702.63</v>
      </c>
      <c r="P352" s="3">
        <v>4.7619047620000003</v>
      </c>
      <c r="Q352" s="3">
        <v>35.131500000000003</v>
      </c>
      <c r="R352" s="3">
        <v>4.5</v>
      </c>
      <c r="S352" s="8" t="str">
        <f>IF(J352 &lt;= 'Results for Word'!$EI$3, "Low Spender", IF(J352 &lt;= 'Results for Word'!$EI$4, "Medium Spender", "High Spender"))</f>
        <v>High Spender</v>
      </c>
    </row>
    <row r="353" spans="1:19" x14ac:dyDescent="0.3">
      <c r="A353" t="s">
        <v>68</v>
      </c>
      <c r="B353" t="s">
        <v>42</v>
      </c>
      <c r="C353" t="s">
        <v>43</v>
      </c>
      <c r="D353" t="s">
        <v>27</v>
      </c>
      <c r="E353" t="s">
        <v>31</v>
      </c>
      <c r="F353" t="s">
        <v>36</v>
      </c>
      <c r="G353">
        <v>83.78</v>
      </c>
      <c r="H353">
        <v>8</v>
      </c>
      <c r="I353" s="3">
        <v>33.512</v>
      </c>
      <c r="J353" s="3">
        <v>703.75199999999995</v>
      </c>
      <c r="K353" s="1">
        <v>43475</v>
      </c>
      <c r="L353" s="17" t="str">
        <f t="shared" si="5"/>
        <v>Thu</v>
      </c>
      <c r="M353" s="5">
        <v>0.61736111111111114</v>
      </c>
      <c r="N353" t="s">
        <v>29</v>
      </c>
      <c r="O353" s="3">
        <v>670.24</v>
      </c>
      <c r="P353" s="3">
        <v>4.7619047620000003</v>
      </c>
      <c r="Q353" s="3">
        <v>33.512</v>
      </c>
      <c r="R353" s="3">
        <v>5.0999999999999996</v>
      </c>
      <c r="S353" s="8" t="str">
        <f>IF(J353 &lt;= 'Results for Word'!$EI$3, "Low Spender", IF(J353 &lt;= 'Results for Word'!$EI$4, "Medium Spender", "High Spender"))</f>
        <v>High Spender</v>
      </c>
    </row>
    <row r="354" spans="1:19" x14ac:dyDescent="0.3">
      <c r="A354" t="s">
        <v>75</v>
      </c>
      <c r="B354" t="s">
        <v>42</v>
      </c>
      <c r="C354" t="s">
        <v>43</v>
      </c>
      <c r="D354" t="s">
        <v>20</v>
      </c>
      <c r="E354" t="s">
        <v>31</v>
      </c>
      <c r="F354" t="s">
        <v>32</v>
      </c>
      <c r="G354">
        <v>30.12</v>
      </c>
      <c r="H354">
        <v>8</v>
      </c>
      <c r="I354" s="3">
        <v>12.048</v>
      </c>
      <c r="J354" s="3">
        <v>253.00800000000001</v>
      </c>
      <c r="K354" s="1">
        <v>43527</v>
      </c>
      <c r="L354" s="17" t="str">
        <f t="shared" si="5"/>
        <v>Sun</v>
      </c>
      <c r="M354" s="5">
        <v>0.54236111111111107</v>
      </c>
      <c r="N354" t="s">
        <v>29</v>
      </c>
      <c r="O354" s="3">
        <v>240.96</v>
      </c>
      <c r="P354" s="3">
        <v>4.7619047620000003</v>
      </c>
      <c r="Q354" s="3">
        <v>12.048</v>
      </c>
      <c r="R354" s="3">
        <v>7.7</v>
      </c>
      <c r="S354" s="8" t="str">
        <f>IF(J354 &lt;= 'Results for Word'!$EI$3, "Low Spender", IF(J354 &lt;= 'Results for Word'!$EI$4, "Medium Spender", "High Spender"))</f>
        <v>Medium Spender</v>
      </c>
    </row>
    <row r="355" spans="1:19" x14ac:dyDescent="0.3">
      <c r="A355" t="s">
        <v>76</v>
      </c>
      <c r="B355" t="s">
        <v>42</v>
      </c>
      <c r="C355" t="s">
        <v>43</v>
      </c>
      <c r="D355" t="s">
        <v>20</v>
      </c>
      <c r="E355" t="s">
        <v>21</v>
      </c>
      <c r="F355" t="s">
        <v>32</v>
      </c>
      <c r="G355">
        <v>86.72</v>
      </c>
      <c r="H355">
        <v>1</v>
      </c>
      <c r="I355" s="3">
        <v>4.3360000000000003</v>
      </c>
      <c r="J355" s="3">
        <v>91.055999999999997</v>
      </c>
      <c r="K355" s="1">
        <v>43482</v>
      </c>
      <c r="L355" s="17" t="str">
        <f t="shared" si="5"/>
        <v>Thu</v>
      </c>
      <c r="M355" s="5">
        <v>0.78125</v>
      </c>
      <c r="N355" t="s">
        <v>23</v>
      </c>
      <c r="O355" s="3">
        <v>86.72</v>
      </c>
      <c r="P355" s="3">
        <v>4.7619047620000003</v>
      </c>
      <c r="Q355" s="3">
        <v>4.3360000000000003</v>
      </c>
      <c r="R355" s="3">
        <v>7.9</v>
      </c>
      <c r="S355" s="8" t="str">
        <f>IF(J355 &lt;= 'Results for Word'!$EI$3, "Low Spender", IF(J355 &lt;= 'Results for Word'!$EI$4, "Medium Spender", "High Spender"))</f>
        <v>Low Spender</v>
      </c>
    </row>
    <row r="356" spans="1:19" x14ac:dyDescent="0.3">
      <c r="A356" t="s">
        <v>78</v>
      </c>
      <c r="B356" t="s">
        <v>42</v>
      </c>
      <c r="C356" t="s">
        <v>43</v>
      </c>
      <c r="D356" t="s">
        <v>20</v>
      </c>
      <c r="E356" t="s">
        <v>21</v>
      </c>
      <c r="F356" t="s">
        <v>36</v>
      </c>
      <c r="G356">
        <v>69.12</v>
      </c>
      <c r="H356">
        <v>6</v>
      </c>
      <c r="I356" s="3">
        <v>20.736000000000001</v>
      </c>
      <c r="J356" s="3">
        <v>435.45600000000002</v>
      </c>
      <c r="K356" s="1">
        <v>43504</v>
      </c>
      <c r="L356" s="17" t="str">
        <f t="shared" si="5"/>
        <v>Fri</v>
      </c>
      <c r="M356" s="5">
        <v>0.54374999999999996</v>
      </c>
      <c r="N356" t="s">
        <v>29</v>
      </c>
      <c r="O356" s="3">
        <v>414.72</v>
      </c>
      <c r="P356" s="3">
        <v>4.7619047620000003</v>
      </c>
      <c r="Q356" s="3">
        <v>20.736000000000001</v>
      </c>
      <c r="R356" s="3">
        <v>5.6</v>
      </c>
      <c r="S356" s="8" t="str">
        <f>IF(J356 &lt;= 'Results for Word'!$EI$3, "Low Spender", IF(J356 &lt;= 'Results for Word'!$EI$4, "Medium Spender", "High Spender"))</f>
        <v>High Spender</v>
      </c>
    </row>
    <row r="357" spans="1:19" x14ac:dyDescent="0.3">
      <c r="A357" t="s">
        <v>81</v>
      </c>
      <c r="B357" t="s">
        <v>42</v>
      </c>
      <c r="C357" t="s">
        <v>43</v>
      </c>
      <c r="D357" t="s">
        <v>20</v>
      </c>
      <c r="E357" t="s">
        <v>21</v>
      </c>
      <c r="F357" t="s">
        <v>28</v>
      </c>
      <c r="G357">
        <v>93.96</v>
      </c>
      <c r="H357">
        <v>4</v>
      </c>
      <c r="I357" s="3">
        <v>18.792000000000002</v>
      </c>
      <c r="J357" s="3">
        <v>394.63200000000001</v>
      </c>
      <c r="K357" s="1">
        <v>43533</v>
      </c>
      <c r="L357" s="17" t="str">
        <f t="shared" si="5"/>
        <v>Sat</v>
      </c>
      <c r="M357" s="5">
        <v>0.75</v>
      </c>
      <c r="N357" t="s">
        <v>29</v>
      </c>
      <c r="O357" s="3">
        <v>375.84</v>
      </c>
      <c r="P357" s="3">
        <v>4.7619047620000003</v>
      </c>
      <c r="Q357" s="3">
        <v>18.792000000000002</v>
      </c>
      <c r="R357" s="3">
        <v>9.5</v>
      </c>
      <c r="S357" s="8" t="str">
        <f>IF(J357 &lt;= 'Results for Word'!$EI$3, "Low Spender", IF(J357 &lt;= 'Results for Word'!$EI$4, "Medium Spender", "High Spender"))</f>
        <v>High Spender</v>
      </c>
    </row>
    <row r="358" spans="1:19" x14ac:dyDescent="0.3">
      <c r="A358" t="s">
        <v>82</v>
      </c>
      <c r="B358" t="s">
        <v>42</v>
      </c>
      <c r="C358" t="s">
        <v>43</v>
      </c>
      <c r="D358" t="s">
        <v>20</v>
      </c>
      <c r="E358" t="s">
        <v>31</v>
      </c>
      <c r="F358" t="s">
        <v>22</v>
      </c>
      <c r="G358">
        <v>56.69</v>
      </c>
      <c r="H358">
        <v>9</v>
      </c>
      <c r="I358" s="3">
        <v>25.5105</v>
      </c>
      <c r="J358" s="3">
        <v>535.72050000000002</v>
      </c>
      <c r="K358" s="1">
        <v>43523</v>
      </c>
      <c r="L358" s="17" t="str">
        <f t="shared" si="5"/>
        <v>Wed</v>
      </c>
      <c r="M358" s="5">
        <v>0.72499999999999998</v>
      </c>
      <c r="N358" t="s">
        <v>33</v>
      </c>
      <c r="O358" s="3">
        <v>510.21</v>
      </c>
      <c r="P358" s="3">
        <v>4.7619047620000003</v>
      </c>
      <c r="Q358" s="3">
        <v>25.5105</v>
      </c>
      <c r="R358" s="3">
        <v>8.4</v>
      </c>
      <c r="S358" s="8" t="str">
        <f>IF(J358 &lt;= 'Results for Word'!$EI$3, "Low Spender", IF(J358 &lt;= 'Results for Word'!$EI$4, "Medium Spender", "High Spender"))</f>
        <v>High Spender</v>
      </c>
    </row>
    <row r="359" spans="1:19" x14ac:dyDescent="0.3">
      <c r="A359" t="s">
        <v>83</v>
      </c>
      <c r="B359" t="s">
        <v>42</v>
      </c>
      <c r="C359" t="s">
        <v>43</v>
      </c>
      <c r="D359" t="s">
        <v>20</v>
      </c>
      <c r="E359" t="s">
        <v>21</v>
      </c>
      <c r="F359" t="s">
        <v>44</v>
      </c>
      <c r="G359">
        <v>20.010000000000002</v>
      </c>
      <c r="H359">
        <v>9</v>
      </c>
      <c r="I359" s="3">
        <v>9.0045000000000002</v>
      </c>
      <c r="J359" s="3">
        <v>189.09450000000001</v>
      </c>
      <c r="K359" s="1">
        <v>43502</v>
      </c>
      <c r="L359" s="17" t="str">
        <f t="shared" si="5"/>
        <v>Wed</v>
      </c>
      <c r="M359" s="5">
        <v>0.65763888888888888</v>
      </c>
      <c r="N359" t="s">
        <v>23</v>
      </c>
      <c r="O359" s="3">
        <v>180.09</v>
      </c>
      <c r="P359" s="3">
        <v>4.7619047620000003</v>
      </c>
      <c r="Q359" s="3">
        <v>9.0045000000000002</v>
      </c>
      <c r="R359" s="3">
        <v>4.0999999999999996</v>
      </c>
      <c r="S359" s="8" t="str">
        <f>IF(J359 &lt;= 'Results for Word'!$EI$3, "Low Spender", IF(J359 &lt;= 'Results for Word'!$EI$4, "Medium Spender", "High Spender"))</f>
        <v>Medium Spender</v>
      </c>
    </row>
    <row r="360" spans="1:19" x14ac:dyDescent="0.3">
      <c r="A360" t="s">
        <v>84</v>
      </c>
      <c r="B360" t="s">
        <v>42</v>
      </c>
      <c r="C360" t="s">
        <v>43</v>
      </c>
      <c r="D360" t="s">
        <v>20</v>
      </c>
      <c r="E360" t="s">
        <v>31</v>
      </c>
      <c r="F360" t="s">
        <v>28</v>
      </c>
      <c r="G360">
        <v>18.93</v>
      </c>
      <c r="H360">
        <v>6</v>
      </c>
      <c r="I360" s="3">
        <v>5.6790000000000003</v>
      </c>
      <c r="J360" s="3">
        <v>119.259</v>
      </c>
      <c r="K360" s="1">
        <v>43506</v>
      </c>
      <c r="L360" s="17" t="str">
        <f t="shared" si="5"/>
        <v>Sun</v>
      </c>
      <c r="M360" s="5">
        <v>0.53125</v>
      </c>
      <c r="N360" t="s">
        <v>33</v>
      </c>
      <c r="O360" s="3">
        <v>113.58</v>
      </c>
      <c r="P360" s="3">
        <v>4.7619047620000003</v>
      </c>
      <c r="Q360" s="3">
        <v>5.6790000000000003</v>
      </c>
      <c r="R360" s="3">
        <v>8.1</v>
      </c>
      <c r="S360" s="8" t="str">
        <f>IF(J360 &lt;= 'Results for Word'!$EI$3, "Low Spender", IF(J360 &lt;= 'Results for Word'!$EI$4, "Medium Spender", "High Spender"))</f>
        <v>Low Spender</v>
      </c>
    </row>
    <row r="361" spans="1:19" x14ac:dyDescent="0.3">
      <c r="A361" t="s">
        <v>88</v>
      </c>
      <c r="B361" t="s">
        <v>42</v>
      </c>
      <c r="C361" t="s">
        <v>43</v>
      </c>
      <c r="D361" t="s">
        <v>20</v>
      </c>
      <c r="E361" t="s">
        <v>21</v>
      </c>
      <c r="F361" t="s">
        <v>46</v>
      </c>
      <c r="G361">
        <v>17.87</v>
      </c>
      <c r="H361">
        <v>4</v>
      </c>
      <c r="I361" s="3">
        <v>3.5739999999999998</v>
      </c>
      <c r="J361" s="3">
        <v>75.054000000000002</v>
      </c>
      <c r="K361" s="1">
        <v>43546</v>
      </c>
      <c r="L361" s="17" t="str">
        <f t="shared" si="5"/>
        <v>Fri</v>
      </c>
      <c r="M361" s="5">
        <v>0.61250000000000004</v>
      </c>
      <c r="N361" t="s">
        <v>23</v>
      </c>
      <c r="O361" s="3">
        <v>71.48</v>
      </c>
      <c r="P361" s="3">
        <v>4.7619047620000003</v>
      </c>
      <c r="Q361" s="3">
        <v>3.5739999999999998</v>
      </c>
      <c r="R361" s="3">
        <v>6.5</v>
      </c>
      <c r="S361" s="8" t="str">
        <f>IF(J361 &lt;= 'Results for Word'!$EI$3, "Low Spender", IF(J361 &lt;= 'Results for Word'!$EI$4, "Medium Spender", "High Spender"))</f>
        <v>Low Spender</v>
      </c>
    </row>
    <row r="362" spans="1:19" x14ac:dyDescent="0.3">
      <c r="A362" t="s">
        <v>90</v>
      </c>
      <c r="B362" t="s">
        <v>42</v>
      </c>
      <c r="C362" t="s">
        <v>43</v>
      </c>
      <c r="D362" t="s">
        <v>27</v>
      </c>
      <c r="E362" t="s">
        <v>31</v>
      </c>
      <c r="F362" t="s">
        <v>32</v>
      </c>
      <c r="G362">
        <v>16.16</v>
      </c>
      <c r="H362">
        <v>2</v>
      </c>
      <c r="I362" s="3">
        <v>1.6160000000000001</v>
      </c>
      <c r="J362" s="3">
        <v>33.936</v>
      </c>
      <c r="K362" s="1">
        <v>43531</v>
      </c>
      <c r="L362" s="17" t="str">
        <f t="shared" si="5"/>
        <v>Thu</v>
      </c>
      <c r="M362" s="5">
        <v>0.49236111111111114</v>
      </c>
      <c r="N362" t="s">
        <v>23</v>
      </c>
      <c r="O362" s="3">
        <v>32.32</v>
      </c>
      <c r="P362" s="3">
        <v>4.7619047620000003</v>
      </c>
      <c r="Q362" s="3">
        <v>1.6160000000000001</v>
      </c>
      <c r="R362" s="3">
        <v>6.5</v>
      </c>
      <c r="S362" s="8" t="str">
        <f>IF(J362 &lt;= 'Results for Word'!$EI$3, "Low Spender", IF(J362 &lt;= 'Results for Word'!$EI$4, "Medium Spender", "High Spender"))</f>
        <v>Low Spender</v>
      </c>
    </row>
    <row r="363" spans="1:19" x14ac:dyDescent="0.3">
      <c r="A363" t="s">
        <v>98</v>
      </c>
      <c r="B363" t="s">
        <v>42</v>
      </c>
      <c r="C363" t="s">
        <v>43</v>
      </c>
      <c r="D363" t="s">
        <v>20</v>
      </c>
      <c r="E363" t="s">
        <v>21</v>
      </c>
      <c r="F363" t="s">
        <v>36</v>
      </c>
      <c r="G363">
        <v>55.07</v>
      </c>
      <c r="H363">
        <v>9</v>
      </c>
      <c r="I363" s="3">
        <v>24.781500000000001</v>
      </c>
      <c r="J363" s="3">
        <v>520.41150000000005</v>
      </c>
      <c r="K363" s="1">
        <v>43499</v>
      </c>
      <c r="L363" s="17" t="str">
        <f t="shared" si="5"/>
        <v>Sun</v>
      </c>
      <c r="M363" s="5">
        <v>0.56944444444444442</v>
      </c>
      <c r="N363" t="s">
        <v>23</v>
      </c>
      <c r="O363" s="3">
        <v>495.63</v>
      </c>
      <c r="P363" s="3">
        <v>4.7619047620000003</v>
      </c>
      <c r="Q363" s="3">
        <v>24.781500000000001</v>
      </c>
      <c r="R363" s="3">
        <v>10</v>
      </c>
      <c r="S363" s="8" t="str">
        <f>IF(J363 &lt;= 'Results for Word'!$EI$3, "Low Spender", IF(J363 &lt;= 'Results for Word'!$EI$4, "Medium Spender", "High Spender"))</f>
        <v>High Spender</v>
      </c>
    </row>
    <row r="364" spans="1:19" x14ac:dyDescent="0.3">
      <c r="A364" t="s">
        <v>100</v>
      </c>
      <c r="B364" t="s">
        <v>42</v>
      </c>
      <c r="C364" t="s">
        <v>43</v>
      </c>
      <c r="D364" t="s">
        <v>20</v>
      </c>
      <c r="E364" t="s">
        <v>31</v>
      </c>
      <c r="F364" t="s">
        <v>22</v>
      </c>
      <c r="G364">
        <v>75.739999999999995</v>
      </c>
      <c r="H364">
        <v>4</v>
      </c>
      <c r="I364" s="3">
        <v>15.148</v>
      </c>
      <c r="J364" s="3">
        <v>318.108</v>
      </c>
      <c r="K364" s="1">
        <v>43510</v>
      </c>
      <c r="L364" s="17" t="str">
        <f t="shared" si="5"/>
        <v>Thu</v>
      </c>
      <c r="M364" s="5">
        <v>0.60763888888888884</v>
      </c>
      <c r="N364" t="s">
        <v>29</v>
      </c>
      <c r="O364" s="3">
        <v>302.95999999999998</v>
      </c>
      <c r="P364" s="3">
        <v>4.7619047620000003</v>
      </c>
      <c r="Q364" s="3">
        <v>15.148</v>
      </c>
      <c r="R364" s="3">
        <v>7.6</v>
      </c>
      <c r="S364" s="8" t="str">
        <f>IF(J364 &lt;= 'Results for Word'!$EI$3, "Low Spender", IF(J364 &lt;= 'Results for Word'!$EI$4, "Medium Spender", "High Spender"))</f>
        <v>Medium Spender</v>
      </c>
    </row>
    <row r="365" spans="1:19" x14ac:dyDescent="0.3">
      <c r="A365" t="s">
        <v>103</v>
      </c>
      <c r="B365" t="s">
        <v>42</v>
      </c>
      <c r="C365" t="s">
        <v>43</v>
      </c>
      <c r="D365" t="s">
        <v>20</v>
      </c>
      <c r="E365" t="s">
        <v>21</v>
      </c>
      <c r="F365" t="s">
        <v>46</v>
      </c>
      <c r="G365">
        <v>97.61</v>
      </c>
      <c r="H365">
        <v>6</v>
      </c>
      <c r="I365" s="3">
        <v>29.283000000000001</v>
      </c>
      <c r="J365" s="3">
        <v>614.94299999999998</v>
      </c>
      <c r="K365" s="1">
        <v>43472</v>
      </c>
      <c r="L365" s="17" t="str">
        <f t="shared" si="5"/>
        <v>Mon</v>
      </c>
      <c r="M365" s="5">
        <v>0.62569444444444444</v>
      </c>
      <c r="N365" t="s">
        <v>23</v>
      </c>
      <c r="O365" s="3">
        <v>585.66</v>
      </c>
      <c r="P365" s="3">
        <v>4.7619047620000003</v>
      </c>
      <c r="Q365" s="3">
        <v>29.283000000000001</v>
      </c>
      <c r="R365" s="3">
        <v>9.9</v>
      </c>
      <c r="S365" s="8" t="str">
        <f>IF(J365 &lt;= 'Results for Word'!$EI$3, "Low Spender", IF(J365 &lt;= 'Results for Word'!$EI$4, "Medium Spender", "High Spender"))</f>
        <v>High Spender</v>
      </c>
    </row>
    <row r="366" spans="1:19" x14ac:dyDescent="0.3">
      <c r="A366" t="s">
        <v>108</v>
      </c>
      <c r="B366" t="s">
        <v>42</v>
      </c>
      <c r="C366" t="s">
        <v>43</v>
      </c>
      <c r="D366" t="s">
        <v>20</v>
      </c>
      <c r="E366" t="s">
        <v>21</v>
      </c>
      <c r="F366" t="s">
        <v>44</v>
      </c>
      <c r="G366">
        <v>48.52</v>
      </c>
      <c r="H366">
        <v>3</v>
      </c>
      <c r="I366" s="3">
        <v>7.2779999999999996</v>
      </c>
      <c r="J366" s="3">
        <v>152.83799999999999</v>
      </c>
      <c r="K366" s="1">
        <v>43529</v>
      </c>
      <c r="L366" s="17" t="str">
        <f t="shared" si="5"/>
        <v>Tue</v>
      </c>
      <c r="M366" s="5">
        <v>0.76180555555555551</v>
      </c>
      <c r="N366" t="s">
        <v>23</v>
      </c>
      <c r="O366" s="3">
        <v>145.56</v>
      </c>
      <c r="P366" s="3">
        <v>4.7619047620000003</v>
      </c>
      <c r="Q366" s="3">
        <v>7.2779999999999996</v>
      </c>
      <c r="R366" s="3">
        <v>4</v>
      </c>
      <c r="S366" s="8" t="str">
        <f>IF(J366 &lt;= 'Results for Word'!$EI$3, "Low Spender", IF(J366 &lt;= 'Results for Word'!$EI$4, "Medium Spender", "High Spender"))</f>
        <v>Low Spender</v>
      </c>
    </row>
    <row r="367" spans="1:19" x14ac:dyDescent="0.3">
      <c r="A367" t="s">
        <v>117</v>
      </c>
      <c r="B367" t="s">
        <v>42</v>
      </c>
      <c r="C367" t="s">
        <v>43</v>
      </c>
      <c r="D367" t="s">
        <v>27</v>
      </c>
      <c r="E367" t="s">
        <v>21</v>
      </c>
      <c r="F367" t="s">
        <v>44</v>
      </c>
      <c r="G367">
        <v>96.68</v>
      </c>
      <c r="H367">
        <v>3</v>
      </c>
      <c r="I367" s="3">
        <v>14.502000000000001</v>
      </c>
      <c r="J367" s="3">
        <v>304.54199999999997</v>
      </c>
      <c r="K367" s="1">
        <v>43491</v>
      </c>
      <c r="L367" s="17" t="str">
        <f t="shared" si="5"/>
        <v>Sat</v>
      </c>
      <c r="M367" s="5">
        <v>0.8305555555555556</v>
      </c>
      <c r="N367" t="s">
        <v>23</v>
      </c>
      <c r="O367" s="3">
        <v>290.04000000000002</v>
      </c>
      <c r="P367" s="3">
        <v>4.7619047620000003</v>
      </c>
      <c r="Q367" s="3">
        <v>14.502000000000001</v>
      </c>
      <c r="R367" s="3">
        <v>6.4</v>
      </c>
      <c r="S367" s="8" t="str">
        <f>IF(J367 &lt;= 'Results for Word'!$EI$3, "Low Spender", IF(J367 &lt;= 'Results for Word'!$EI$4, "Medium Spender", "High Spender"))</f>
        <v>Medium Spender</v>
      </c>
    </row>
    <row r="368" spans="1:19" x14ac:dyDescent="0.3">
      <c r="A368" t="s">
        <v>125</v>
      </c>
      <c r="B368" t="s">
        <v>42</v>
      </c>
      <c r="C368" t="s">
        <v>43</v>
      </c>
      <c r="D368" t="s">
        <v>27</v>
      </c>
      <c r="E368" t="s">
        <v>21</v>
      </c>
      <c r="F368" t="s">
        <v>22</v>
      </c>
      <c r="G368">
        <v>76.989999999999995</v>
      </c>
      <c r="H368">
        <v>6</v>
      </c>
      <c r="I368" s="3">
        <v>23.097000000000001</v>
      </c>
      <c r="J368" s="3">
        <v>485.03699999999998</v>
      </c>
      <c r="K368" s="1">
        <v>43523</v>
      </c>
      <c r="L368" s="17" t="str">
        <f t="shared" si="5"/>
        <v>Wed</v>
      </c>
      <c r="M368" s="5">
        <v>0.74652777777777779</v>
      </c>
      <c r="N368" t="s">
        <v>29</v>
      </c>
      <c r="O368" s="3">
        <v>461.94</v>
      </c>
      <c r="P368" s="3">
        <v>4.7619047620000003</v>
      </c>
      <c r="Q368" s="3">
        <v>23.097000000000001</v>
      </c>
      <c r="R368" s="3">
        <v>6.1</v>
      </c>
      <c r="S368" s="8" t="str">
        <f>IF(J368 &lt;= 'Results for Word'!$EI$3, "Low Spender", IF(J368 &lt;= 'Results for Word'!$EI$4, "Medium Spender", "High Spender"))</f>
        <v>High Spender</v>
      </c>
    </row>
    <row r="369" spans="1:19" x14ac:dyDescent="0.3">
      <c r="A369" t="s">
        <v>129</v>
      </c>
      <c r="B369" t="s">
        <v>42</v>
      </c>
      <c r="C369" t="s">
        <v>43</v>
      </c>
      <c r="D369" t="s">
        <v>20</v>
      </c>
      <c r="E369" t="s">
        <v>31</v>
      </c>
      <c r="F369" t="s">
        <v>22</v>
      </c>
      <c r="G369">
        <v>64.36</v>
      </c>
      <c r="H369">
        <v>9</v>
      </c>
      <c r="I369" s="3">
        <v>28.962</v>
      </c>
      <c r="J369" s="3">
        <v>608.202</v>
      </c>
      <c r="K369" s="1">
        <v>43536</v>
      </c>
      <c r="L369" s="17" t="str">
        <f t="shared" si="5"/>
        <v>Tue</v>
      </c>
      <c r="M369" s="5">
        <v>0.50624999999999998</v>
      </c>
      <c r="N369" t="s">
        <v>33</v>
      </c>
      <c r="O369" s="3">
        <v>579.24</v>
      </c>
      <c r="P369" s="3">
        <v>4.7619047620000003</v>
      </c>
      <c r="Q369" s="3">
        <v>28.962</v>
      </c>
      <c r="R369" s="3">
        <v>8.6</v>
      </c>
      <c r="S369" s="8" t="str">
        <f>IF(J369 &lt;= 'Results for Word'!$EI$3, "Low Spender", IF(J369 &lt;= 'Results for Word'!$EI$4, "Medium Spender", "High Spender"))</f>
        <v>High Spender</v>
      </c>
    </row>
    <row r="370" spans="1:19" x14ac:dyDescent="0.3">
      <c r="A370" t="s">
        <v>132</v>
      </c>
      <c r="B370" t="s">
        <v>42</v>
      </c>
      <c r="C370" t="s">
        <v>43</v>
      </c>
      <c r="D370" t="s">
        <v>27</v>
      </c>
      <c r="E370" t="s">
        <v>31</v>
      </c>
      <c r="F370" t="s">
        <v>22</v>
      </c>
      <c r="G370">
        <v>87.87</v>
      </c>
      <c r="H370">
        <v>10</v>
      </c>
      <c r="I370" s="3">
        <v>43.935000000000002</v>
      </c>
      <c r="J370" s="3">
        <v>922.63499999999999</v>
      </c>
      <c r="K370" s="1">
        <v>43553</v>
      </c>
      <c r="L370" s="17" t="str">
        <f t="shared" si="5"/>
        <v>Fri</v>
      </c>
      <c r="M370" s="5">
        <v>0.43402777777777779</v>
      </c>
      <c r="N370" t="s">
        <v>23</v>
      </c>
      <c r="O370" s="3">
        <v>878.7</v>
      </c>
      <c r="P370" s="3">
        <v>4.7619047620000003</v>
      </c>
      <c r="Q370" s="3">
        <v>43.935000000000002</v>
      </c>
      <c r="R370" s="3">
        <v>5.0999999999999996</v>
      </c>
      <c r="S370" s="8" t="str">
        <f>IF(J370 &lt;= 'Results for Word'!$EI$3, "Low Spender", IF(J370 &lt;= 'Results for Word'!$EI$4, "Medium Spender", "High Spender"))</f>
        <v>High Spender</v>
      </c>
    </row>
    <row r="371" spans="1:19" x14ac:dyDescent="0.3">
      <c r="A371" t="s">
        <v>135</v>
      </c>
      <c r="B371" t="s">
        <v>42</v>
      </c>
      <c r="C371" t="s">
        <v>43</v>
      </c>
      <c r="D371" t="s">
        <v>27</v>
      </c>
      <c r="E371" t="s">
        <v>31</v>
      </c>
      <c r="F371" t="s">
        <v>32</v>
      </c>
      <c r="G371">
        <v>82.7</v>
      </c>
      <c r="H371">
        <v>6</v>
      </c>
      <c r="I371" s="3">
        <v>24.81</v>
      </c>
      <c r="J371" s="3">
        <v>521.01</v>
      </c>
      <c r="K371" s="1">
        <v>43529</v>
      </c>
      <c r="L371" s="17" t="str">
        <f t="shared" si="5"/>
        <v>Tue</v>
      </c>
      <c r="M371" s="5">
        <v>0.75972222222222219</v>
      </c>
      <c r="N371" t="s">
        <v>29</v>
      </c>
      <c r="O371" s="3">
        <v>496.2</v>
      </c>
      <c r="P371" s="3">
        <v>4.7619047620000003</v>
      </c>
      <c r="Q371" s="3">
        <v>24.81</v>
      </c>
      <c r="R371" s="3">
        <v>7.4</v>
      </c>
      <c r="S371" s="8" t="str">
        <f>IF(J371 &lt;= 'Results for Word'!$EI$3, "Low Spender", IF(J371 &lt;= 'Results for Word'!$EI$4, "Medium Spender", "High Spender"))</f>
        <v>High Spender</v>
      </c>
    </row>
    <row r="372" spans="1:19" x14ac:dyDescent="0.3">
      <c r="A372" t="s">
        <v>140</v>
      </c>
      <c r="B372" t="s">
        <v>42</v>
      </c>
      <c r="C372" t="s">
        <v>43</v>
      </c>
      <c r="D372" t="s">
        <v>27</v>
      </c>
      <c r="E372" t="s">
        <v>31</v>
      </c>
      <c r="F372" t="s">
        <v>22</v>
      </c>
      <c r="G372">
        <v>30.35</v>
      </c>
      <c r="H372">
        <v>7</v>
      </c>
      <c r="I372" s="3">
        <v>10.6225</v>
      </c>
      <c r="J372" s="3">
        <v>223.07249999999999</v>
      </c>
      <c r="K372" s="1">
        <v>43543</v>
      </c>
      <c r="L372" s="17" t="str">
        <f t="shared" si="5"/>
        <v>Tue</v>
      </c>
      <c r="M372" s="5">
        <v>0.7631944444444444</v>
      </c>
      <c r="N372" t="s">
        <v>29</v>
      </c>
      <c r="O372" s="3">
        <v>212.45</v>
      </c>
      <c r="P372" s="3">
        <v>4.7619047620000003</v>
      </c>
      <c r="Q372" s="3">
        <v>10.6225</v>
      </c>
      <c r="R372" s="3">
        <v>8</v>
      </c>
      <c r="S372" s="8" t="str">
        <f>IF(J372 &lt;= 'Results for Word'!$EI$3, "Low Spender", IF(J372 &lt;= 'Results for Word'!$EI$4, "Medium Spender", "High Spender"))</f>
        <v>Medium Spender</v>
      </c>
    </row>
    <row r="373" spans="1:19" x14ac:dyDescent="0.3">
      <c r="A373" t="s">
        <v>146</v>
      </c>
      <c r="B373" t="s">
        <v>42</v>
      </c>
      <c r="C373" t="s">
        <v>43</v>
      </c>
      <c r="D373" t="s">
        <v>20</v>
      </c>
      <c r="E373" t="s">
        <v>21</v>
      </c>
      <c r="F373" t="s">
        <v>36</v>
      </c>
      <c r="G373">
        <v>16.489999999999998</v>
      </c>
      <c r="H373">
        <v>2</v>
      </c>
      <c r="I373" s="3">
        <v>1.649</v>
      </c>
      <c r="J373" s="3">
        <v>34.628999999999998</v>
      </c>
      <c r="K373" s="1">
        <v>43501</v>
      </c>
      <c r="L373" s="17" t="str">
        <f t="shared" si="5"/>
        <v>Tue</v>
      </c>
      <c r="M373" s="5">
        <v>0.48055555555555557</v>
      </c>
      <c r="N373" t="s">
        <v>23</v>
      </c>
      <c r="O373" s="3">
        <v>32.979999999999997</v>
      </c>
      <c r="P373" s="3">
        <v>4.7619047620000003</v>
      </c>
      <c r="Q373" s="3">
        <v>1.649</v>
      </c>
      <c r="R373" s="3">
        <v>4.5999999999999996</v>
      </c>
      <c r="S373" s="8" t="str">
        <f>IF(J373 &lt;= 'Results for Word'!$EI$3, "Low Spender", IF(J373 &lt;= 'Results for Word'!$EI$4, "Medium Spender", "High Spender"))</f>
        <v>Low Spender</v>
      </c>
    </row>
    <row r="374" spans="1:19" x14ac:dyDescent="0.3">
      <c r="A374" t="s">
        <v>148</v>
      </c>
      <c r="B374" t="s">
        <v>42</v>
      </c>
      <c r="C374" t="s">
        <v>43</v>
      </c>
      <c r="D374" t="s">
        <v>27</v>
      </c>
      <c r="E374" t="s">
        <v>21</v>
      </c>
      <c r="F374" t="s">
        <v>46</v>
      </c>
      <c r="G374">
        <v>72.84</v>
      </c>
      <c r="H374">
        <v>7</v>
      </c>
      <c r="I374" s="3">
        <v>25.494</v>
      </c>
      <c r="J374" s="3">
        <v>535.37400000000002</v>
      </c>
      <c r="K374" s="1">
        <v>43511</v>
      </c>
      <c r="L374" s="17" t="str">
        <f t="shared" si="5"/>
        <v>Fri</v>
      </c>
      <c r="M374" s="5">
        <v>0.53055555555555556</v>
      </c>
      <c r="N374" t="s">
        <v>29</v>
      </c>
      <c r="O374" s="3">
        <v>509.88</v>
      </c>
      <c r="P374" s="3">
        <v>4.7619047620000003</v>
      </c>
      <c r="Q374" s="3">
        <v>25.494</v>
      </c>
      <c r="R374" s="3">
        <v>8.4</v>
      </c>
      <c r="S374" s="8" t="str">
        <f>IF(J374 &lt;= 'Results for Word'!$EI$3, "Low Spender", IF(J374 &lt;= 'Results for Word'!$EI$4, "Medium Spender", "High Spender"))</f>
        <v>High Spender</v>
      </c>
    </row>
    <row r="375" spans="1:19" x14ac:dyDescent="0.3">
      <c r="A375" t="s">
        <v>152</v>
      </c>
      <c r="B375" t="s">
        <v>42</v>
      </c>
      <c r="C375" t="s">
        <v>43</v>
      </c>
      <c r="D375" t="s">
        <v>20</v>
      </c>
      <c r="E375" t="s">
        <v>31</v>
      </c>
      <c r="F375" t="s">
        <v>46</v>
      </c>
      <c r="G375">
        <v>21.94</v>
      </c>
      <c r="H375">
        <v>5</v>
      </c>
      <c r="I375" s="3">
        <v>5.4850000000000003</v>
      </c>
      <c r="J375" s="3">
        <v>115.185</v>
      </c>
      <c r="K375" s="1">
        <v>43529</v>
      </c>
      <c r="L375" s="17" t="str">
        <f t="shared" si="5"/>
        <v>Tue</v>
      </c>
      <c r="M375" s="5">
        <v>0.52013888888888893</v>
      </c>
      <c r="N375" t="s">
        <v>23</v>
      </c>
      <c r="O375" s="3">
        <v>109.7</v>
      </c>
      <c r="P375" s="3">
        <v>4.7619047620000003</v>
      </c>
      <c r="Q375" s="3">
        <v>5.4850000000000003</v>
      </c>
      <c r="R375" s="3">
        <v>5.3</v>
      </c>
      <c r="S375" s="8" t="str">
        <f>IF(J375 &lt;= 'Results for Word'!$EI$3, "Low Spender", IF(J375 &lt;= 'Results for Word'!$EI$4, "Medium Spender", "High Spender"))</f>
        <v>Low Spender</v>
      </c>
    </row>
    <row r="376" spans="1:19" x14ac:dyDescent="0.3">
      <c r="A376" t="s">
        <v>153</v>
      </c>
      <c r="B376" t="s">
        <v>42</v>
      </c>
      <c r="C376" t="s">
        <v>43</v>
      </c>
      <c r="D376" t="s">
        <v>20</v>
      </c>
      <c r="E376" t="s">
        <v>31</v>
      </c>
      <c r="F376" t="s">
        <v>46</v>
      </c>
      <c r="G376">
        <v>51.36</v>
      </c>
      <c r="H376">
        <v>1</v>
      </c>
      <c r="I376" s="3">
        <v>2.5680000000000001</v>
      </c>
      <c r="J376" s="3">
        <v>53.927999999999997</v>
      </c>
      <c r="K376" s="1">
        <v>43481</v>
      </c>
      <c r="L376" s="17" t="str">
        <f t="shared" si="5"/>
        <v>Wed</v>
      </c>
      <c r="M376" s="5">
        <v>0.6430555555555556</v>
      </c>
      <c r="N376" t="s">
        <v>23</v>
      </c>
      <c r="O376" s="3">
        <v>51.36</v>
      </c>
      <c r="P376" s="3">
        <v>4.7619047620000003</v>
      </c>
      <c r="Q376" s="3">
        <v>2.5680000000000001</v>
      </c>
      <c r="R376" s="3">
        <v>5.2</v>
      </c>
      <c r="S376" s="8" t="str">
        <f>IF(J376 &lt;= 'Results for Word'!$EI$3, "Low Spender", IF(J376 &lt;= 'Results for Word'!$EI$4, "Medium Spender", "High Spender"))</f>
        <v>Low Spender</v>
      </c>
    </row>
    <row r="377" spans="1:19" x14ac:dyDescent="0.3">
      <c r="A377" t="s">
        <v>155</v>
      </c>
      <c r="B377" t="s">
        <v>42</v>
      </c>
      <c r="C377" t="s">
        <v>43</v>
      </c>
      <c r="D377" t="s">
        <v>27</v>
      </c>
      <c r="E377" t="s">
        <v>31</v>
      </c>
      <c r="F377" t="s">
        <v>32</v>
      </c>
      <c r="G377">
        <v>53.44</v>
      </c>
      <c r="H377">
        <v>2</v>
      </c>
      <c r="I377" s="3">
        <v>5.3440000000000003</v>
      </c>
      <c r="J377" s="3">
        <v>112.224</v>
      </c>
      <c r="K377" s="1">
        <v>43485</v>
      </c>
      <c r="L377" s="17" t="str">
        <f t="shared" si="5"/>
        <v>Sun</v>
      </c>
      <c r="M377" s="5">
        <v>0.85972222222222228</v>
      </c>
      <c r="N377" t="s">
        <v>23</v>
      </c>
      <c r="O377" s="3">
        <v>106.88</v>
      </c>
      <c r="P377" s="3">
        <v>4.7619047620000003</v>
      </c>
      <c r="Q377" s="3">
        <v>5.3440000000000003</v>
      </c>
      <c r="R377" s="3">
        <v>4.0999999999999996</v>
      </c>
      <c r="S377" s="8" t="str">
        <f>IF(J377 &lt;= 'Results for Word'!$EI$3, "Low Spender", IF(J377 &lt;= 'Results for Word'!$EI$4, "Medium Spender", "High Spender"))</f>
        <v>Low Spender</v>
      </c>
    </row>
    <row r="378" spans="1:19" x14ac:dyDescent="0.3">
      <c r="A378" t="s">
        <v>158</v>
      </c>
      <c r="B378" t="s">
        <v>42</v>
      </c>
      <c r="C378" t="s">
        <v>43</v>
      </c>
      <c r="D378" t="s">
        <v>20</v>
      </c>
      <c r="E378" t="s">
        <v>31</v>
      </c>
      <c r="F378" t="s">
        <v>36</v>
      </c>
      <c r="G378">
        <v>99.96</v>
      </c>
      <c r="H378">
        <v>9</v>
      </c>
      <c r="I378" s="3">
        <v>44.981999999999999</v>
      </c>
      <c r="J378" s="3">
        <v>944.62199999999996</v>
      </c>
      <c r="K378" s="1">
        <v>43533</v>
      </c>
      <c r="L378" s="17" t="str">
        <f t="shared" si="5"/>
        <v>Sat</v>
      </c>
      <c r="M378" s="5">
        <v>0.72638888888888886</v>
      </c>
      <c r="N378" t="s">
        <v>33</v>
      </c>
      <c r="O378" s="3">
        <v>899.64</v>
      </c>
      <c r="P378" s="3">
        <v>4.7619047620000003</v>
      </c>
      <c r="Q378" s="3">
        <v>44.981999999999999</v>
      </c>
      <c r="R378" s="3">
        <v>4.2</v>
      </c>
      <c r="S378" s="8" t="str">
        <f>IF(J378 &lt;= 'Results for Word'!$EI$3, "Low Spender", IF(J378 &lt;= 'Results for Word'!$EI$4, "Medium Spender", "High Spender"))</f>
        <v>High Spender</v>
      </c>
    </row>
    <row r="379" spans="1:19" x14ac:dyDescent="0.3">
      <c r="A379" t="s">
        <v>160</v>
      </c>
      <c r="B379" t="s">
        <v>42</v>
      </c>
      <c r="C379" t="s">
        <v>43</v>
      </c>
      <c r="D379" t="s">
        <v>20</v>
      </c>
      <c r="E379" t="s">
        <v>21</v>
      </c>
      <c r="F379" t="s">
        <v>46</v>
      </c>
      <c r="G379">
        <v>56.47</v>
      </c>
      <c r="H379">
        <v>8</v>
      </c>
      <c r="I379" s="3">
        <v>22.588000000000001</v>
      </c>
      <c r="J379" s="3">
        <v>474.34800000000001</v>
      </c>
      <c r="K379" s="1">
        <v>43533</v>
      </c>
      <c r="L379" s="17" t="str">
        <f t="shared" si="5"/>
        <v>Sat</v>
      </c>
      <c r="M379" s="5">
        <v>0.62291666666666667</v>
      </c>
      <c r="N379" t="s">
        <v>23</v>
      </c>
      <c r="O379" s="3">
        <v>451.76</v>
      </c>
      <c r="P379" s="3">
        <v>4.7619047620000003</v>
      </c>
      <c r="Q379" s="3">
        <v>22.588000000000001</v>
      </c>
      <c r="R379" s="3">
        <v>7.3</v>
      </c>
      <c r="S379" s="8" t="str">
        <f>IF(J379 &lt;= 'Results for Word'!$EI$3, "Low Spender", IF(J379 &lt;= 'Results for Word'!$EI$4, "Medium Spender", "High Spender"))</f>
        <v>High Spender</v>
      </c>
    </row>
    <row r="380" spans="1:19" x14ac:dyDescent="0.3">
      <c r="A380" t="s">
        <v>165</v>
      </c>
      <c r="B380" t="s">
        <v>42</v>
      </c>
      <c r="C380" t="s">
        <v>43</v>
      </c>
      <c r="D380" t="s">
        <v>27</v>
      </c>
      <c r="E380" t="s">
        <v>21</v>
      </c>
      <c r="F380" t="s">
        <v>36</v>
      </c>
      <c r="G380">
        <v>90.28</v>
      </c>
      <c r="H380">
        <v>9</v>
      </c>
      <c r="I380" s="3">
        <v>40.625999999999998</v>
      </c>
      <c r="J380" s="3">
        <v>853.14599999999996</v>
      </c>
      <c r="K380" s="1">
        <v>43504</v>
      </c>
      <c r="L380" s="17" t="str">
        <f t="shared" si="5"/>
        <v>Fri</v>
      </c>
      <c r="M380" s="5">
        <v>0.46875</v>
      </c>
      <c r="N380" t="s">
        <v>23</v>
      </c>
      <c r="O380" s="3">
        <v>812.52</v>
      </c>
      <c r="P380" s="3">
        <v>4.7619047620000003</v>
      </c>
      <c r="Q380" s="3">
        <v>40.625999999999998</v>
      </c>
      <c r="R380" s="3">
        <v>7.2</v>
      </c>
      <c r="S380" s="8" t="str">
        <f>IF(J380 &lt;= 'Results for Word'!$EI$3, "Low Spender", IF(J380 &lt;= 'Results for Word'!$EI$4, "Medium Spender", "High Spender"))</f>
        <v>High Spender</v>
      </c>
    </row>
    <row r="381" spans="1:19" x14ac:dyDescent="0.3">
      <c r="A381" t="s">
        <v>166</v>
      </c>
      <c r="B381" t="s">
        <v>42</v>
      </c>
      <c r="C381" t="s">
        <v>43</v>
      </c>
      <c r="D381" t="s">
        <v>27</v>
      </c>
      <c r="E381" t="s">
        <v>21</v>
      </c>
      <c r="F381" t="s">
        <v>46</v>
      </c>
      <c r="G381">
        <v>39.619999999999997</v>
      </c>
      <c r="H381">
        <v>7</v>
      </c>
      <c r="I381" s="3">
        <v>13.867000000000001</v>
      </c>
      <c r="J381" s="3">
        <v>291.20699999999999</v>
      </c>
      <c r="K381" s="1">
        <v>43490</v>
      </c>
      <c r="L381" s="17" t="str">
        <f t="shared" si="5"/>
        <v>Fri</v>
      </c>
      <c r="M381" s="5">
        <v>0.5541666666666667</v>
      </c>
      <c r="N381" t="s">
        <v>29</v>
      </c>
      <c r="O381" s="3">
        <v>277.33999999999997</v>
      </c>
      <c r="P381" s="3">
        <v>4.7619047620000003</v>
      </c>
      <c r="Q381" s="3">
        <v>13.867000000000001</v>
      </c>
      <c r="R381" s="3">
        <v>7.5</v>
      </c>
      <c r="S381" s="8" t="str">
        <f>IF(J381 &lt;= 'Results for Word'!$EI$3, "Low Spender", IF(J381 &lt;= 'Results for Word'!$EI$4, "Medium Spender", "High Spender"))</f>
        <v>Medium Spender</v>
      </c>
    </row>
    <row r="382" spans="1:19" x14ac:dyDescent="0.3">
      <c r="A382" t="s">
        <v>168</v>
      </c>
      <c r="B382" t="s">
        <v>42</v>
      </c>
      <c r="C382" t="s">
        <v>43</v>
      </c>
      <c r="D382" t="s">
        <v>27</v>
      </c>
      <c r="E382" t="s">
        <v>21</v>
      </c>
      <c r="F382" t="s">
        <v>36</v>
      </c>
      <c r="G382">
        <v>34.840000000000003</v>
      </c>
      <c r="H382">
        <v>4</v>
      </c>
      <c r="I382" s="3">
        <v>6.968</v>
      </c>
      <c r="J382" s="3">
        <v>146.328</v>
      </c>
      <c r="K382" s="1">
        <v>43506</v>
      </c>
      <c r="L382" s="17" t="str">
        <f t="shared" si="5"/>
        <v>Sun</v>
      </c>
      <c r="M382" s="5">
        <v>0.77500000000000002</v>
      </c>
      <c r="N382" t="s">
        <v>29</v>
      </c>
      <c r="O382" s="3">
        <v>139.36000000000001</v>
      </c>
      <c r="P382" s="3">
        <v>4.7619047620000003</v>
      </c>
      <c r="Q382" s="3">
        <v>6.968</v>
      </c>
      <c r="R382" s="3">
        <v>7.4</v>
      </c>
      <c r="S382" s="8" t="str">
        <f>IF(J382 &lt;= 'Results for Word'!$EI$3, "Low Spender", IF(J382 &lt;= 'Results for Word'!$EI$4, "Medium Spender", "High Spender"))</f>
        <v>Low Spender</v>
      </c>
    </row>
    <row r="383" spans="1:19" x14ac:dyDescent="0.3">
      <c r="A383" t="s">
        <v>169</v>
      </c>
      <c r="B383" t="s">
        <v>42</v>
      </c>
      <c r="C383" t="s">
        <v>43</v>
      </c>
      <c r="D383" t="s">
        <v>20</v>
      </c>
      <c r="E383" t="s">
        <v>31</v>
      </c>
      <c r="F383" t="s">
        <v>28</v>
      </c>
      <c r="G383">
        <v>87.45</v>
      </c>
      <c r="H383">
        <v>6</v>
      </c>
      <c r="I383" s="3">
        <v>26.234999999999999</v>
      </c>
      <c r="J383" s="3">
        <v>550.93499999999995</v>
      </c>
      <c r="K383" s="1">
        <v>43513</v>
      </c>
      <c r="L383" s="17" t="str">
        <f t="shared" si="5"/>
        <v>Sun</v>
      </c>
      <c r="M383" s="5">
        <v>0.61111111111111116</v>
      </c>
      <c r="N383" t="s">
        <v>33</v>
      </c>
      <c r="O383" s="3">
        <v>524.70000000000005</v>
      </c>
      <c r="P383" s="3">
        <v>4.7619047620000003</v>
      </c>
      <c r="Q383" s="3">
        <v>26.234999999999999</v>
      </c>
      <c r="R383" s="3">
        <v>8.8000000000000007</v>
      </c>
      <c r="S383" s="8" t="str">
        <f>IF(J383 &lt;= 'Results for Word'!$EI$3, "Low Spender", IF(J383 &lt;= 'Results for Word'!$EI$4, "Medium Spender", "High Spender"))</f>
        <v>High Spender</v>
      </c>
    </row>
    <row r="384" spans="1:19" x14ac:dyDescent="0.3">
      <c r="A384" t="s">
        <v>174</v>
      </c>
      <c r="B384" t="s">
        <v>42</v>
      </c>
      <c r="C384" t="s">
        <v>43</v>
      </c>
      <c r="D384" t="s">
        <v>27</v>
      </c>
      <c r="E384" t="s">
        <v>31</v>
      </c>
      <c r="F384" t="s">
        <v>36</v>
      </c>
      <c r="G384">
        <v>51.91</v>
      </c>
      <c r="H384">
        <v>10</v>
      </c>
      <c r="I384" s="3">
        <v>25.954999999999998</v>
      </c>
      <c r="J384" s="3">
        <v>545.05499999999995</v>
      </c>
      <c r="K384" s="1">
        <v>43512</v>
      </c>
      <c r="L384" s="17" t="str">
        <f t="shared" si="5"/>
        <v>Sat</v>
      </c>
      <c r="M384" s="5">
        <v>0.51458333333333328</v>
      </c>
      <c r="N384" t="s">
        <v>29</v>
      </c>
      <c r="O384" s="3">
        <v>519.1</v>
      </c>
      <c r="P384" s="3">
        <v>4.7619047620000003</v>
      </c>
      <c r="Q384" s="3">
        <v>25.954999999999998</v>
      </c>
      <c r="R384" s="3">
        <v>8.1999999999999993</v>
      </c>
      <c r="S384" s="8" t="str">
        <f>IF(J384 &lt;= 'Results for Word'!$EI$3, "Low Spender", IF(J384 &lt;= 'Results for Word'!$EI$4, "Medium Spender", "High Spender"))</f>
        <v>High Spender</v>
      </c>
    </row>
    <row r="385" spans="1:19" x14ac:dyDescent="0.3">
      <c r="A385" t="s">
        <v>184</v>
      </c>
      <c r="B385" t="s">
        <v>42</v>
      </c>
      <c r="C385" t="s">
        <v>43</v>
      </c>
      <c r="D385" t="s">
        <v>20</v>
      </c>
      <c r="E385" t="s">
        <v>31</v>
      </c>
      <c r="F385" t="s">
        <v>32</v>
      </c>
      <c r="G385">
        <v>71.86</v>
      </c>
      <c r="H385">
        <v>8</v>
      </c>
      <c r="I385" s="3">
        <v>28.744</v>
      </c>
      <c r="J385" s="3">
        <v>603.62400000000002</v>
      </c>
      <c r="K385" s="1">
        <v>43530</v>
      </c>
      <c r="L385" s="17" t="str">
        <f t="shared" si="5"/>
        <v>Wed</v>
      </c>
      <c r="M385" s="5">
        <v>0.62986111111111109</v>
      </c>
      <c r="N385" t="s">
        <v>33</v>
      </c>
      <c r="O385" s="3">
        <v>574.88</v>
      </c>
      <c r="P385" s="3">
        <v>4.7619047620000003</v>
      </c>
      <c r="Q385" s="3">
        <v>28.744</v>
      </c>
      <c r="R385" s="3">
        <v>6.2</v>
      </c>
      <c r="S385" s="8" t="str">
        <f>IF(J385 &lt;= 'Results for Word'!$EI$3, "Low Spender", IF(J385 &lt;= 'Results for Word'!$EI$4, "Medium Spender", "High Spender"))</f>
        <v>High Spender</v>
      </c>
    </row>
    <row r="386" spans="1:19" x14ac:dyDescent="0.3">
      <c r="A386" t="s">
        <v>186</v>
      </c>
      <c r="B386" t="s">
        <v>42</v>
      </c>
      <c r="C386" t="s">
        <v>43</v>
      </c>
      <c r="D386" t="s">
        <v>20</v>
      </c>
      <c r="E386" t="s">
        <v>21</v>
      </c>
      <c r="F386" t="s">
        <v>46</v>
      </c>
      <c r="G386">
        <v>91.54</v>
      </c>
      <c r="H386">
        <v>4</v>
      </c>
      <c r="I386" s="3">
        <v>18.308</v>
      </c>
      <c r="J386" s="3">
        <v>384.46800000000002</v>
      </c>
      <c r="K386" s="1">
        <v>43547</v>
      </c>
      <c r="L386" s="17" t="str">
        <f t="shared" si="5"/>
        <v>Sat</v>
      </c>
      <c r="M386" s="5">
        <v>0.80555555555555558</v>
      </c>
      <c r="N386" t="s">
        <v>33</v>
      </c>
      <c r="O386" s="3">
        <v>366.16</v>
      </c>
      <c r="P386" s="3">
        <v>4.7619047620000003</v>
      </c>
      <c r="Q386" s="3">
        <v>18.308</v>
      </c>
      <c r="R386" s="3">
        <v>4.8</v>
      </c>
      <c r="S386" s="8" t="str">
        <f>IF(J386 &lt;= 'Results for Word'!$EI$3, "Low Spender", IF(J386 &lt;= 'Results for Word'!$EI$4, "Medium Spender", "High Spender"))</f>
        <v>High Spender</v>
      </c>
    </row>
    <row r="387" spans="1:19" x14ac:dyDescent="0.3">
      <c r="A387" t="s">
        <v>192</v>
      </c>
      <c r="B387" t="s">
        <v>42</v>
      </c>
      <c r="C387" t="s">
        <v>43</v>
      </c>
      <c r="D387" t="s">
        <v>20</v>
      </c>
      <c r="E387" t="s">
        <v>31</v>
      </c>
      <c r="F387" t="s">
        <v>28</v>
      </c>
      <c r="G387">
        <v>72.17</v>
      </c>
      <c r="H387">
        <v>1</v>
      </c>
      <c r="I387" s="3">
        <v>3.6084999999999998</v>
      </c>
      <c r="J387" s="3">
        <v>75.778499999999994</v>
      </c>
      <c r="K387" s="1">
        <v>43469</v>
      </c>
      <c r="L387" s="17" t="str">
        <f t="shared" ref="L387:L450" si="6">TEXT(K387, "ddd")</f>
        <v>Fri</v>
      </c>
      <c r="M387" s="5">
        <v>0.81944444444444442</v>
      </c>
      <c r="N387" t="s">
        <v>29</v>
      </c>
      <c r="O387" s="3">
        <v>72.17</v>
      </c>
      <c r="P387" s="3">
        <v>4.7619047620000003</v>
      </c>
      <c r="Q387" s="3">
        <v>3.6084999999999998</v>
      </c>
      <c r="R387" s="3">
        <v>6.1</v>
      </c>
      <c r="S387" s="8" t="str">
        <f>IF(J387 &lt;= 'Results for Word'!$EI$3, "Low Spender", IF(J387 &lt;= 'Results for Word'!$EI$4, "Medium Spender", "High Spender"))</f>
        <v>Low Spender</v>
      </c>
    </row>
    <row r="388" spans="1:19" x14ac:dyDescent="0.3">
      <c r="A388" t="s">
        <v>193</v>
      </c>
      <c r="B388" t="s">
        <v>42</v>
      </c>
      <c r="C388" t="s">
        <v>43</v>
      </c>
      <c r="D388" t="s">
        <v>27</v>
      </c>
      <c r="E388" t="s">
        <v>31</v>
      </c>
      <c r="F388" t="s">
        <v>32</v>
      </c>
      <c r="G388">
        <v>50.28</v>
      </c>
      <c r="H388">
        <v>5</v>
      </c>
      <c r="I388" s="3">
        <v>12.57</v>
      </c>
      <c r="J388" s="3">
        <v>263.97000000000003</v>
      </c>
      <c r="K388" s="1">
        <v>43531</v>
      </c>
      <c r="L388" s="17" t="str">
        <f t="shared" si="6"/>
        <v>Thu</v>
      </c>
      <c r="M388" s="5">
        <v>0.58194444444444449</v>
      </c>
      <c r="N388" t="s">
        <v>23</v>
      </c>
      <c r="O388" s="3">
        <v>251.4</v>
      </c>
      <c r="P388" s="3">
        <v>4.7619047620000003</v>
      </c>
      <c r="Q388" s="3">
        <v>12.57</v>
      </c>
      <c r="R388" s="3">
        <v>9.6999999999999993</v>
      </c>
      <c r="S388" s="8" t="str">
        <f>IF(J388 &lt;= 'Results for Word'!$EI$3, "Low Spender", IF(J388 &lt;= 'Results for Word'!$EI$4, "Medium Spender", "High Spender"))</f>
        <v>Medium Spender</v>
      </c>
    </row>
    <row r="389" spans="1:19" x14ac:dyDescent="0.3">
      <c r="A389" t="s">
        <v>194</v>
      </c>
      <c r="B389" t="s">
        <v>42</v>
      </c>
      <c r="C389" t="s">
        <v>43</v>
      </c>
      <c r="D389" t="s">
        <v>20</v>
      </c>
      <c r="E389" t="s">
        <v>31</v>
      </c>
      <c r="F389" t="s">
        <v>22</v>
      </c>
      <c r="G389">
        <v>97.22</v>
      </c>
      <c r="H389">
        <v>9</v>
      </c>
      <c r="I389" s="3">
        <v>43.749000000000002</v>
      </c>
      <c r="J389" s="3">
        <v>918.72900000000004</v>
      </c>
      <c r="K389" s="1">
        <v>43554</v>
      </c>
      <c r="L389" s="17" t="str">
        <f t="shared" si="6"/>
        <v>Sat</v>
      </c>
      <c r="M389" s="5">
        <v>0.61319444444444449</v>
      </c>
      <c r="N389" t="s">
        <v>23</v>
      </c>
      <c r="O389" s="3">
        <v>874.98</v>
      </c>
      <c r="P389" s="3">
        <v>4.7619047620000003</v>
      </c>
      <c r="Q389" s="3">
        <v>43.749000000000002</v>
      </c>
      <c r="R389" s="3">
        <v>6</v>
      </c>
      <c r="S389" s="8" t="str">
        <f>IF(J389 &lt;= 'Results for Word'!$EI$3, "Low Spender", IF(J389 &lt;= 'Results for Word'!$EI$4, "Medium Spender", "High Spender"))</f>
        <v>High Spender</v>
      </c>
    </row>
    <row r="390" spans="1:19" x14ac:dyDescent="0.3">
      <c r="A390" t="s">
        <v>195</v>
      </c>
      <c r="B390" t="s">
        <v>42</v>
      </c>
      <c r="C390" t="s">
        <v>43</v>
      </c>
      <c r="D390" t="s">
        <v>27</v>
      </c>
      <c r="E390" t="s">
        <v>31</v>
      </c>
      <c r="F390" t="s">
        <v>36</v>
      </c>
      <c r="G390">
        <v>93.39</v>
      </c>
      <c r="H390">
        <v>6</v>
      </c>
      <c r="I390" s="3">
        <v>28.016999999999999</v>
      </c>
      <c r="J390" s="3">
        <v>588.35699999999997</v>
      </c>
      <c r="K390" s="1">
        <v>43551</v>
      </c>
      <c r="L390" s="17" t="str">
        <f t="shared" si="6"/>
        <v>Wed</v>
      </c>
      <c r="M390" s="5">
        <v>0.8041666666666667</v>
      </c>
      <c r="N390" t="s">
        <v>23</v>
      </c>
      <c r="O390" s="3">
        <v>560.34</v>
      </c>
      <c r="P390" s="3">
        <v>4.7619047620000003</v>
      </c>
      <c r="Q390" s="3">
        <v>28.016999999999999</v>
      </c>
      <c r="R390" s="3">
        <v>10</v>
      </c>
      <c r="S390" s="8" t="str">
        <f>IF(J390 &lt;= 'Results for Word'!$EI$3, "Low Spender", IF(J390 &lt;= 'Results for Word'!$EI$4, "Medium Spender", "High Spender"))</f>
        <v>High Spender</v>
      </c>
    </row>
    <row r="391" spans="1:19" x14ac:dyDescent="0.3">
      <c r="A391" t="s">
        <v>200</v>
      </c>
      <c r="B391" t="s">
        <v>42</v>
      </c>
      <c r="C391" t="s">
        <v>43</v>
      </c>
      <c r="D391" t="s">
        <v>27</v>
      </c>
      <c r="E391" t="s">
        <v>31</v>
      </c>
      <c r="F391" t="s">
        <v>44</v>
      </c>
      <c r="G391">
        <v>39.9</v>
      </c>
      <c r="H391">
        <v>10</v>
      </c>
      <c r="I391" s="3">
        <v>19.95</v>
      </c>
      <c r="J391" s="3">
        <v>418.95</v>
      </c>
      <c r="K391" s="1">
        <v>43516</v>
      </c>
      <c r="L391" s="17" t="str">
        <f t="shared" si="6"/>
        <v>Wed</v>
      </c>
      <c r="M391" s="5">
        <v>0.64166666666666672</v>
      </c>
      <c r="N391" t="s">
        <v>33</v>
      </c>
      <c r="O391" s="3">
        <v>399</v>
      </c>
      <c r="P391" s="3">
        <v>4.7619047620000003</v>
      </c>
      <c r="Q391" s="3">
        <v>19.95</v>
      </c>
      <c r="R391" s="3">
        <v>5.9</v>
      </c>
      <c r="S391" s="8" t="str">
        <f>IF(J391 &lt;= 'Results for Word'!$EI$3, "Low Spender", IF(J391 &lt;= 'Results for Word'!$EI$4, "Medium Spender", "High Spender"))</f>
        <v>High Spender</v>
      </c>
    </row>
    <row r="392" spans="1:19" x14ac:dyDescent="0.3">
      <c r="A392" t="s">
        <v>201</v>
      </c>
      <c r="B392" t="s">
        <v>42</v>
      </c>
      <c r="C392" t="s">
        <v>43</v>
      </c>
      <c r="D392" t="s">
        <v>20</v>
      </c>
      <c r="E392" t="s">
        <v>31</v>
      </c>
      <c r="F392" t="s">
        <v>22</v>
      </c>
      <c r="G392">
        <v>42.57</v>
      </c>
      <c r="H392">
        <v>8</v>
      </c>
      <c r="I392" s="3">
        <v>17.027999999999999</v>
      </c>
      <c r="J392" s="3">
        <v>357.58800000000002</v>
      </c>
      <c r="K392" s="1">
        <v>43521</v>
      </c>
      <c r="L392" s="17" t="str">
        <f t="shared" si="6"/>
        <v>Mon</v>
      </c>
      <c r="M392" s="5">
        <v>0.59166666666666667</v>
      </c>
      <c r="N392" t="s">
        <v>23</v>
      </c>
      <c r="O392" s="3">
        <v>340.56</v>
      </c>
      <c r="P392" s="3">
        <v>4.7619047620000003</v>
      </c>
      <c r="Q392" s="3">
        <v>17.027999999999999</v>
      </c>
      <c r="R392" s="3">
        <v>5.6</v>
      </c>
      <c r="S392" s="8" t="str">
        <f>IF(J392 &lt;= 'Results for Word'!$EI$3, "Low Spender", IF(J392 &lt;= 'Results for Word'!$EI$4, "Medium Spender", "High Spender"))</f>
        <v>Medium Spender</v>
      </c>
    </row>
    <row r="393" spans="1:19" x14ac:dyDescent="0.3">
      <c r="A393" t="s">
        <v>207</v>
      </c>
      <c r="B393" t="s">
        <v>42</v>
      </c>
      <c r="C393" t="s">
        <v>43</v>
      </c>
      <c r="D393" t="s">
        <v>20</v>
      </c>
      <c r="E393" t="s">
        <v>31</v>
      </c>
      <c r="F393" t="s">
        <v>44</v>
      </c>
      <c r="G393">
        <v>80.05</v>
      </c>
      <c r="H393">
        <v>5</v>
      </c>
      <c r="I393" s="3">
        <v>20.012499999999999</v>
      </c>
      <c r="J393" s="3">
        <v>420.26249999999999</v>
      </c>
      <c r="K393" s="1">
        <v>43491</v>
      </c>
      <c r="L393" s="17" t="str">
        <f t="shared" si="6"/>
        <v>Sat</v>
      </c>
      <c r="M393" s="5">
        <v>0.53125</v>
      </c>
      <c r="N393" t="s">
        <v>33</v>
      </c>
      <c r="O393" s="3">
        <v>400.25</v>
      </c>
      <c r="P393" s="3">
        <v>4.7619047620000003</v>
      </c>
      <c r="Q393" s="3">
        <v>20.012499999999999</v>
      </c>
      <c r="R393" s="3">
        <v>9.4</v>
      </c>
      <c r="S393" s="8" t="str">
        <f>IF(J393 &lt;= 'Results for Word'!$EI$3, "Low Spender", IF(J393 &lt;= 'Results for Word'!$EI$4, "Medium Spender", "High Spender"))</f>
        <v>High Spender</v>
      </c>
    </row>
    <row r="394" spans="1:19" x14ac:dyDescent="0.3">
      <c r="A394" t="s">
        <v>209</v>
      </c>
      <c r="B394" t="s">
        <v>42</v>
      </c>
      <c r="C394" t="s">
        <v>43</v>
      </c>
      <c r="D394" t="s">
        <v>20</v>
      </c>
      <c r="E394" t="s">
        <v>31</v>
      </c>
      <c r="F394" t="s">
        <v>28</v>
      </c>
      <c r="G394">
        <v>52.89</v>
      </c>
      <c r="H394">
        <v>6</v>
      </c>
      <c r="I394" s="3">
        <v>15.867000000000001</v>
      </c>
      <c r="J394" s="3">
        <v>333.20699999999999</v>
      </c>
      <c r="K394" s="1">
        <v>43484</v>
      </c>
      <c r="L394" s="17" t="str">
        <f t="shared" si="6"/>
        <v>Sat</v>
      </c>
      <c r="M394" s="5">
        <v>0.7319444444444444</v>
      </c>
      <c r="N394" t="s">
        <v>33</v>
      </c>
      <c r="O394" s="3">
        <v>317.33999999999997</v>
      </c>
      <c r="P394" s="3">
        <v>4.7619047620000003</v>
      </c>
      <c r="Q394" s="3">
        <v>15.867000000000001</v>
      </c>
      <c r="R394" s="3">
        <v>9.8000000000000007</v>
      </c>
      <c r="S394" s="8" t="str">
        <f>IF(J394 &lt;= 'Results for Word'!$EI$3, "Low Spender", IF(J394 &lt;= 'Results for Word'!$EI$4, "Medium Spender", "High Spender"))</f>
        <v>Medium Spender</v>
      </c>
    </row>
    <row r="395" spans="1:19" x14ac:dyDescent="0.3">
      <c r="A395" t="s">
        <v>210</v>
      </c>
      <c r="B395" t="s">
        <v>42</v>
      </c>
      <c r="C395" t="s">
        <v>43</v>
      </c>
      <c r="D395" t="s">
        <v>27</v>
      </c>
      <c r="E395" t="s">
        <v>31</v>
      </c>
      <c r="F395" t="s">
        <v>44</v>
      </c>
      <c r="G395">
        <v>19.79</v>
      </c>
      <c r="H395">
        <v>8</v>
      </c>
      <c r="I395" s="3">
        <v>7.9160000000000004</v>
      </c>
      <c r="J395" s="3">
        <v>166.23599999999999</v>
      </c>
      <c r="K395" s="1">
        <v>43483</v>
      </c>
      <c r="L395" s="17" t="str">
        <f t="shared" si="6"/>
        <v>Fri</v>
      </c>
      <c r="M395" s="5">
        <v>0.50277777777777777</v>
      </c>
      <c r="N395" t="s">
        <v>23</v>
      </c>
      <c r="O395" s="3">
        <v>158.32</v>
      </c>
      <c r="P395" s="3">
        <v>4.7619047620000003</v>
      </c>
      <c r="Q395" s="3">
        <v>7.9160000000000004</v>
      </c>
      <c r="R395" s="3">
        <v>8.6999999999999993</v>
      </c>
      <c r="S395" s="8" t="str">
        <f>IF(J395 &lt;= 'Results for Word'!$EI$3, "Low Spender", IF(J395 &lt;= 'Results for Word'!$EI$4, "Medium Spender", "High Spender"))</f>
        <v>Medium Spender</v>
      </c>
    </row>
    <row r="396" spans="1:19" x14ac:dyDescent="0.3">
      <c r="A396" t="s">
        <v>221</v>
      </c>
      <c r="B396" t="s">
        <v>42</v>
      </c>
      <c r="C396" t="s">
        <v>43</v>
      </c>
      <c r="D396" t="s">
        <v>20</v>
      </c>
      <c r="E396" t="s">
        <v>31</v>
      </c>
      <c r="F396" t="s">
        <v>44</v>
      </c>
      <c r="G396">
        <v>18.079999999999998</v>
      </c>
      <c r="H396">
        <v>3</v>
      </c>
      <c r="I396" s="3">
        <v>2.7120000000000002</v>
      </c>
      <c r="J396" s="3">
        <v>56.951999999999998</v>
      </c>
      <c r="K396" s="1">
        <v>43529</v>
      </c>
      <c r="L396" s="17" t="str">
        <f t="shared" si="6"/>
        <v>Tue</v>
      </c>
      <c r="M396" s="5">
        <v>0.82361111111111107</v>
      </c>
      <c r="N396" t="s">
        <v>23</v>
      </c>
      <c r="O396" s="3">
        <v>54.24</v>
      </c>
      <c r="P396" s="3">
        <v>4.7619047620000003</v>
      </c>
      <c r="Q396" s="3">
        <v>2.7120000000000002</v>
      </c>
      <c r="R396" s="3">
        <v>8</v>
      </c>
      <c r="S396" s="8" t="str">
        <f>IF(J396 &lt;= 'Results for Word'!$EI$3, "Low Spender", IF(J396 &lt;= 'Results for Word'!$EI$4, "Medium Spender", "High Spender"))</f>
        <v>Low Spender</v>
      </c>
    </row>
    <row r="397" spans="1:19" x14ac:dyDescent="0.3">
      <c r="A397" t="s">
        <v>222</v>
      </c>
      <c r="B397" t="s">
        <v>42</v>
      </c>
      <c r="C397" t="s">
        <v>43</v>
      </c>
      <c r="D397" t="s">
        <v>20</v>
      </c>
      <c r="E397" t="s">
        <v>21</v>
      </c>
      <c r="F397" t="s">
        <v>32</v>
      </c>
      <c r="G397">
        <v>94.49</v>
      </c>
      <c r="H397">
        <v>8</v>
      </c>
      <c r="I397" s="3">
        <v>37.795999999999999</v>
      </c>
      <c r="J397" s="3">
        <v>793.71600000000001</v>
      </c>
      <c r="K397" s="1">
        <v>43527</v>
      </c>
      <c r="L397" s="17" t="str">
        <f t="shared" si="6"/>
        <v>Sun</v>
      </c>
      <c r="M397" s="5">
        <v>0.79166666666666663</v>
      </c>
      <c r="N397" t="s">
        <v>23</v>
      </c>
      <c r="O397" s="3">
        <v>755.92</v>
      </c>
      <c r="P397" s="3">
        <v>4.7619047620000003</v>
      </c>
      <c r="Q397" s="3">
        <v>37.795999999999999</v>
      </c>
      <c r="R397" s="3">
        <v>7.5</v>
      </c>
      <c r="S397" s="8" t="str">
        <f>IF(J397 &lt;= 'Results for Word'!$EI$3, "Low Spender", IF(J397 &lt;= 'Results for Word'!$EI$4, "Medium Spender", "High Spender"))</f>
        <v>High Spender</v>
      </c>
    </row>
    <row r="398" spans="1:19" x14ac:dyDescent="0.3">
      <c r="A398" t="s">
        <v>223</v>
      </c>
      <c r="B398" t="s">
        <v>42</v>
      </c>
      <c r="C398" t="s">
        <v>43</v>
      </c>
      <c r="D398" t="s">
        <v>20</v>
      </c>
      <c r="E398" t="s">
        <v>31</v>
      </c>
      <c r="F398" t="s">
        <v>32</v>
      </c>
      <c r="G398">
        <v>46.47</v>
      </c>
      <c r="H398">
        <v>4</v>
      </c>
      <c r="I398" s="3">
        <v>9.2940000000000005</v>
      </c>
      <c r="J398" s="3">
        <v>195.17400000000001</v>
      </c>
      <c r="K398" s="1">
        <v>43504</v>
      </c>
      <c r="L398" s="17" t="str">
        <f t="shared" si="6"/>
        <v>Fri</v>
      </c>
      <c r="M398" s="5">
        <v>0.45347222222222222</v>
      </c>
      <c r="N398" t="s">
        <v>29</v>
      </c>
      <c r="O398" s="3">
        <v>185.88</v>
      </c>
      <c r="P398" s="3">
        <v>4.7619047620000003</v>
      </c>
      <c r="Q398" s="3">
        <v>9.2940000000000005</v>
      </c>
      <c r="R398" s="3">
        <v>7</v>
      </c>
      <c r="S398" s="8" t="str">
        <f>IF(J398 &lt;= 'Results for Word'!$EI$3, "Low Spender", IF(J398 &lt;= 'Results for Word'!$EI$4, "Medium Spender", "High Spender"))</f>
        <v>Medium Spender</v>
      </c>
    </row>
    <row r="399" spans="1:19" x14ac:dyDescent="0.3">
      <c r="A399" t="s">
        <v>226</v>
      </c>
      <c r="B399" t="s">
        <v>42</v>
      </c>
      <c r="C399" t="s">
        <v>43</v>
      </c>
      <c r="D399" t="s">
        <v>27</v>
      </c>
      <c r="E399" t="s">
        <v>21</v>
      </c>
      <c r="F399" t="s">
        <v>32</v>
      </c>
      <c r="G399">
        <v>77.040000000000006</v>
      </c>
      <c r="H399">
        <v>3</v>
      </c>
      <c r="I399" s="3">
        <v>11.555999999999999</v>
      </c>
      <c r="J399" s="3">
        <v>242.67599999999999</v>
      </c>
      <c r="K399" s="1">
        <v>43507</v>
      </c>
      <c r="L399" s="17" t="str">
        <f t="shared" si="6"/>
        <v>Mon</v>
      </c>
      <c r="M399" s="5">
        <v>0.44374999999999998</v>
      </c>
      <c r="N399" t="s">
        <v>33</v>
      </c>
      <c r="O399" s="3">
        <v>231.12</v>
      </c>
      <c r="P399" s="3">
        <v>4.7619047620000003</v>
      </c>
      <c r="Q399" s="3">
        <v>11.555999999999999</v>
      </c>
      <c r="R399" s="3">
        <v>7.2</v>
      </c>
      <c r="S399" s="8" t="str">
        <f>IF(J399 &lt;= 'Results for Word'!$EI$3, "Low Spender", IF(J399 &lt;= 'Results for Word'!$EI$4, "Medium Spender", "High Spender"))</f>
        <v>Medium Spender</v>
      </c>
    </row>
    <row r="400" spans="1:19" x14ac:dyDescent="0.3">
      <c r="A400" t="s">
        <v>227</v>
      </c>
      <c r="B400" t="s">
        <v>42</v>
      </c>
      <c r="C400" t="s">
        <v>43</v>
      </c>
      <c r="D400" t="s">
        <v>27</v>
      </c>
      <c r="E400" t="s">
        <v>21</v>
      </c>
      <c r="F400" t="s">
        <v>46</v>
      </c>
      <c r="G400">
        <v>73.52</v>
      </c>
      <c r="H400">
        <v>2</v>
      </c>
      <c r="I400" s="3">
        <v>7.3520000000000003</v>
      </c>
      <c r="J400" s="3">
        <v>154.392</v>
      </c>
      <c r="K400" s="1">
        <v>43480</v>
      </c>
      <c r="L400" s="17" t="str">
        <f t="shared" si="6"/>
        <v>Tue</v>
      </c>
      <c r="M400" s="5">
        <v>0.57013888888888886</v>
      </c>
      <c r="N400" t="s">
        <v>23</v>
      </c>
      <c r="O400" s="3">
        <v>147.04</v>
      </c>
      <c r="P400" s="3">
        <v>4.7619047620000003</v>
      </c>
      <c r="Q400" s="3">
        <v>7.3520000000000003</v>
      </c>
      <c r="R400" s="3">
        <v>4.5999999999999996</v>
      </c>
      <c r="S400" s="8" t="str">
        <f>IF(J400 &lt;= 'Results for Word'!$EI$3, "Low Spender", IF(J400 &lt;= 'Results for Word'!$EI$4, "Medium Spender", "High Spender"))</f>
        <v>Low Spender</v>
      </c>
    </row>
    <row r="401" spans="1:19" x14ac:dyDescent="0.3">
      <c r="A401" t="s">
        <v>229</v>
      </c>
      <c r="B401" t="s">
        <v>42</v>
      </c>
      <c r="C401" t="s">
        <v>43</v>
      </c>
      <c r="D401" t="s">
        <v>27</v>
      </c>
      <c r="E401" t="s">
        <v>31</v>
      </c>
      <c r="F401" t="s">
        <v>32</v>
      </c>
      <c r="G401">
        <v>25.55</v>
      </c>
      <c r="H401">
        <v>4</v>
      </c>
      <c r="I401" s="3">
        <v>5.1100000000000003</v>
      </c>
      <c r="J401" s="3">
        <v>107.31</v>
      </c>
      <c r="K401" s="1">
        <v>43491</v>
      </c>
      <c r="L401" s="17" t="str">
        <f t="shared" si="6"/>
        <v>Sat</v>
      </c>
      <c r="M401" s="5">
        <v>0.84930555555555554</v>
      </c>
      <c r="N401" t="s">
        <v>23</v>
      </c>
      <c r="O401" s="3">
        <v>102.2</v>
      </c>
      <c r="P401" s="3">
        <v>4.7619047620000003</v>
      </c>
      <c r="Q401" s="3">
        <v>5.1100000000000003</v>
      </c>
      <c r="R401" s="3">
        <v>5.7</v>
      </c>
      <c r="S401" s="8" t="str">
        <f>IF(J401 &lt;= 'Results for Word'!$EI$3, "Low Spender", IF(J401 &lt;= 'Results for Word'!$EI$4, "Medium Spender", "High Spender"))</f>
        <v>Low Spender</v>
      </c>
    </row>
    <row r="402" spans="1:19" x14ac:dyDescent="0.3">
      <c r="A402" t="s">
        <v>237</v>
      </c>
      <c r="B402" t="s">
        <v>42</v>
      </c>
      <c r="C402" t="s">
        <v>43</v>
      </c>
      <c r="D402" t="s">
        <v>20</v>
      </c>
      <c r="E402" t="s">
        <v>21</v>
      </c>
      <c r="F402" t="s">
        <v>28</v>
      </c>
      <c r="G402">
        <v>57.49</v>
      </c>
      <c r="H402">
        <v>4</v>
      </c>
      <c r="I402" s="3">
        <v>11.497999999999999</v>
      </c>
      <c r="J402" s="3">
        <v>241.458</v>
      </c>
      <c r="K402" s="1">
        <v>43539</v>
      </c>
      <c r="L402" s="17" t="str">
        <f t="shared" si="6"/>
        <v>Fri</v>
      </c>
      <c r="M402" s="5">
        <v>0.49791666666666667</v>
      </c>
      <c r="N402" t="s">
        <v>29</v>
      </c>
      <c r="O402" s="3">
        <v>229.96</v>
      </c>
      <c r="P402" s="3">
        <v>4.7619047620000003</v>
      </c>
      <c r="Q402" s="3">
        <v>11.497999999999999</v>
      </c>
      <c r="R402" s="3">
        <v>6.6</v>
      </c>
      <c r="S402" s="8" t="str">
        <f>IF(J402 &lt;= 'Results for Word'!$EI$3, "Low Spender", IF(J402 &lt;= 'Results for Word'!$EI$4, "Medium Spender", "High Spender"))</f>
        <v>Medium Spender</v>
      </c>
    </row>
    <row r="403" spans="1:19" x14ac:dyDescent="0.3">
      <c r="A403" t="s">
        <v>239</v>
      </c>
      <c r="B403" t="s">
        <v>42</v>
      </c>
      <c r="C403" t="s">
        <v>43</v>
      </c>
      <c r="D403" t="s">
        <v>20</v>
      </c>
      <c r="E403" t="s">
        <v>31</v>
      </c>
      <c r="F403" t="s">
        <v>22</v>
      </c>
      <c r="G403">
        <v>25.9</v>
      </c>
      <c r="H403">
        <v>10</v>
      </c>
      <c r="I403" s="3">
        <v>12.95</v>
      </c>
      <c r="J403" s="3">
        <v>271.95</v>
      </c>
      <c r="K403" s="1">
        <v>43502</v>
      </c>
      <c r="L403" s="17" t="str">
        <f t="shared" si="6"/>
        <v>Wed</v>
      </c>
      <c r="M403" s="5">
        <v>0.61875000000000002</v>
      </c>
      <c r="N403" t="s">
        <v>23</v>
      </c>
      <c r="O403" s="3">
        <v>259</v>
      </c>
      <c r="P403" s="3">
        <v>4.7619047620000003</v>
      </c>
      <c r="Q403" s="3">
        <v>12.95</v>
      </c>
      <c r="R403" s="3">
        <v>8.6999999999999993</v>
      </c>
      <c r="S403" s="8" t="str">
        <f>IF(J403 &lt;= 'Results for Word'!$EI$3, "Low Spender", IF(J403 &lt;= 'Results for Word'!$EI$4, "Medium Spender", "High Spender"))</f>
        <v>Medium Spender</v>
      </c>
    </row>
    <row r="404" spans="1:19" x14ac:dyDescent="0.3">
      <c r="A404" t="s">
        <v>240</v>
      </c>
      <c r="B404" t="s">
        <v>42</v>
      </c>
      <c r="C404" t="s">
        <v>43</v>
      </c>
      <c r="D404" t="s">
        <v>20</v>
      </c>
      <c r="E404" t="s">
        <v>31</v>
      </c>
      <c r="F404" t="s">
        <v>32</v>
      </c>
      <c r="G404">
        <v>17.77</v>
      </c>
      <c r="H404">
        <v>5</v>
      </c>
      <c r="I404" s="3">
        <v>4.4424999999999999</v>
      </c>
      <c r="J404" s="3">
        <v>93.292500000000004</v>
      </c>
      <c r="K404" s="1">
        <v>43511</v>
      </c>
      <c r="L404" s="17" t="str">
        <f t="shared" si="6"/>
        <v>Fri</v>
      </c>
      <c r="M404" s="5">
        <v>0.52916666666666667</v>
      </c>
      <c r="N404" t="s">
        <v>33</v>
      </c>
      <c r="O404" s="3">
        <v>88.85</v>
      </c>
      <c r="P404" s="3">
        <v>4.7619047620000003</v>
      </c>
      <c r="Q404" s="3">
        <v>4.4424999999999999</v>
      </c>
      <c r="R404" s="3">
        <v>5.4</v>
      </c>
      <c r="S404" s="8" t="str">
        <f>IF(J404 &lt;= 'Results for Word'!$EI$3, "Low Spender", IF(J404 &lt;= 'Results for Word'!$EI$4, "Medium Spender", "High Spender"))</f>
        <v>Low Spender</v>
      </c>
    </row>
    <row r="405" spans="1:19" x14ac:dyDescent="0.3">
      <c r="A405" t="s">
        <v>244</v>
      </c>
      <c r="B405" t="s">
        <v>42</v>
      </c>
      <c r="C405" t="s">
        <v>43</v>
      </c>
      <c r="D405" t="s">
        <v>27</v>
      </c>
      <c r="E405" t="s">
        <v>21</v>
      </c>
      <c r="F405" t="s">
        <v>46</v>
      </c>
      <c r="G405">
        <v>30.37</v>
      </c>
      <c r="H405">
        <v>3</v>
      </c>
      <c r="I405" s="3">
        <v>4.5555000000000003</v>
      </c>
      <c r="J405" s="3">
        <v>95.665499999999994</v>
      </c>
      <c r="K405" s="1">
        <v>43552</v>
      </c>
      <c r="L405" s="17" t="str">
        <f t="shared" si="6"/>
        <v>Thu</v>
      </c>
      <c r="M405" s="5">
        <v>0.57013888888888886</v>
      </c>
      <c r="N405" t="s">
        <v>23</v>
      </c>
      <c r="O405" s="3">
        <v>91.11</v>
      </c>
      <c r="P405" s="3">
        <v>4.7619047620000003</v>
      </c>
      <c r="Q405" s="3">
        <v>4.5555000000000003</v>
      </c>
      <c r="R405" s="3">
        <v>5.0999999999999996</v>
      </c>
      <c r="S405" s="8" t="str">
        <f>IF(J405 &lt;= 'Results for Word'!$EI$3, "Low Spender", IF(J405 &lt;= 'Results for Word'!$EI$4, "Medium Spender", "High Spender"))</f>
        <v>Low Spender</v>
      </c>
    </row>
    <row r="406" spans="1:19" x14ac:dyDescent="0.3">
      <c r="A406" t="s">
        <v>245</v>
      </c>
      <c r="B406" t="s">
        <v>42</v>
      </c>
      <c r="C406" t="s">
        <v>43</v>
      </c>
      <c r="D406" t="s">
        <v>27</v>
      </c>
      <c r="E406" t="s">
        <v>21</v>
      </c>
      <c r="F406" t="s">
        <v>28</v>
      </c>
      <c r="G406">
        <v>99.73</v>
      </c>
      <c r="H406">
        <v>9</v>
      </c>
      <c r="I406" s="3">
        <v>44.878500000000003</v>
      </c>
      <c r="J406" s="3">
        <v>942.44849999999997</v>
      </c>
      <c r="K406" s="1">
        <v>43526</v>
      </c>
      <c r="L406" s="17" t="str">
        <f t="shared" si="6"/>
        <v>Sat</v>
      </c>
      <c r="M406" s="5">
        <v>0.8208333333333333</v>
      </c>
      <c r="N406" t="s">
        <v>33</v>
      </c>
      <c r="O406" s="3">
        <v>897.57</v>
      </c>
      <c r="P406" s="3">
        <v>4.7619047620000003</v>
      </c>
      <c r="Q406" s="3">
        <v>44.878500000000003</v>
      </c>
      <c r="R406" s="3">
        <v>6.5</v>
      </c>
      <c r="S406" s="8" t="str">
        <f>IF(J406 &lt;= 'Results for Word'!$EI$3, "Low Spender", IF(J406 &lt;= 'Results for Word'!$EI$4, "Medium Spender", "High Spender"))</f>
        <v>High Spender</v>
      </c>
    </row>
    <row r="407" spans="1:19" x14ac:dyDescent="0.3">
      <c r="A407" t="s">
        <v>248</v>
      </c>
      <c r="B407" t="s">
        <v>42</v>
      </c>
      <c r="C407" t="s">
        <v>43</v>
      </c>
      <c r="D407" t="s">
        <v>27</v>
      </c>
      <c r="E407" t="s">
        <v>31</v>
      </c>
      <c r="F407" t="s">
        <v>32</v>
      </c>
      <c r="G407">
        <v>92.36</v>
      </c>
      <c r="H407">
        <v>5</v>
      </c>
      <c r="I407" s="3">
        <v>23.09</v>
      </c>
      <c r="J407" s="3">
        <v>484.89</v>
      </c>
      <c r="K407" s="1">
        <v>43544</v>
      </c>
      <c r="L407" s="17" t="str">
        <f t="shared" si="6"/>
        <v>Wed</v>
      </c>
      <c r="M407" s="5">
        <v>0.80347222222222225</v>
      </c>
      <c r="N407" t="s">
        <v>23</v>
      </c>
      <c r="O407" s="3">
        <v>461.8</v>
      </c>
      <c r="P407" s="3">
        <v>4.7619047620000003</v>
      </c>
      <c r="Q407" s="3">
        <v>23.09</v>
      </c>
      <c r="R407" s="3">
        <v>4.9000000000000004</v>
      </c>
      <c r="S407" s="8" t="str">
        <f>IF(J407 &lt;= 'Results for Word'!$EI$3, "Low Spender", IF(J407 &lt;= 'Results for Word'!$EI$4, "Medium Spender", "High Spender"))</f>
        <v>High Spender</v>
      </c>
    </row>
    <row r="408" spans="1:19" x14ac:dyDescent="0.3">
      <c r="A408" t="s">
        <v>249</v>
      </c>
      <c r="B408" t="s">
        <v>42</v>
      </c>
      <c r="C408" t="s">
        <v>43</v>
      </c>
      <c r="D408" t="s">
        <v>27</v>
      </c>
      <c r="E408" t="s">
        <v>31</v>
      </c>
      <c r="F408" t="s">
        <v>36</v>
      </c>
      <c r="G408">
        <v>46.42</v>
      </c>
      <c r="H408">
        <v>3</v>
      </c>
      <c r="I408" s="3">
        <v>6.9630000000000001</v>
      </c>
      <c r="J408" s="3">
        <v>146.22300000000001</v>
      </c>
      <c r="K408" s="1">
        <v>43469</v>
      </c>
      <c r="L408" s="17" t="str">
        <f t="shared" si="6"/>
        <v>Fri</v>
      </c>
      <c r="M408" s="5">
        <v>0.55833333333333335</v>
      </c>
      <c r="N408" t="s">
        <v>33</v>
      </c>
      <c r="O408" s="3">
        <v>139.26</v>
      </c>
      <c r="P408" s="3">
        <v>4.7619047620000003</v>
      </c>
      <c r="Q408" s="3">
        <v>6.9630000000000001</v>
      </c>
      <c r="R408" s="3">
        <v>4.4000000000000004</v>
      </c>
      <c r="S408" s="8" t="str">
        <f>IF(J408 &lt;= 'Results for Word'!$EI$3, "Low Spender", IF(J408 &lt;= 'Results for Word'!$EI$4, "Medium Spender", "High Spender"))</f>
        <v>Low Spender</v>
      </c>
    </row>
    <row r="409" spans="1:19" x14ac:dyDescent="0.3">
      <c r="A409" t="s">
        <v>250</v>
      </c>
      <c r="B409" t="s">
        <v>42</v>
      </c>
      <c r="C409" t="s">
        <v>43</v>
      </c>
      <c r="D409" t="s">
        <v>20</v>
      </c>
      <c r="E409" t="s">
        <v>21</v>
      </c>
      <c r="F409" t="s">
        <v>36</v>
      </c>
      <c r="G409">
        <v>29.61</v>
      </c>
      <c r="H409">
        <v>7</v>
      </c>
      <c r="I409" s="3">
        <v>10.3635</v>
      </c>
      <c r="J409" s="3">
        <v>217.6335</v>
      </c>
      <c r="K409" s="1">
        <v>43535</v>
      </c>
      <c r="L409" s="17" t="str">
        <f t="shared" si="6"/>
        <v>Mon</v>
      </c>
      <c r="M409" s="5">
        <v>0.66180555555555554</v>
      </c>
      <c r="N409" t="s">
        <v>29</v>
      </c>
      <c r="O409" s="3">
        <v>207.27</v>
      </c>
      <c r="P409" s="3">
        <v>4.7619047620000003</v>
      </c>
      <c r="Q409" s="3">
        <v>10.3635</v>
      </c>
      <c r="R409" s="3">
        <v>6.5</v>
      </c>
      <c r="S409" s="8" t="str">
        <f>IF(J409 &lt;= 'Results for Word'!$EI$3, "Low Spender", IF(J409 &lt;= 'Results for Word'!$EI$4, "Medium Spender", "High Spender"))</f>
        <v>Medium Spender</v>
      </c>
    </row>
    <row r="410" spans="1:19" x14ac:dyDescent="0.3">
      <c r="A410" t="s">
        <v>252</v>
      </c>
      <c r="B410" t="s">
        <v>42</v>
      </c>
      <c r="C410" t="s">
        <v>43</v>
      </c>
      <c r="D410" t="s">
        <v>27</v>
      </c>
      <c r="E410" t="s">
        <v>21</v>
      </c>
      <c r="F410" t="s">
        <v>36</v>
      </c>
      <c r="G410">
        <v>24.77</v>
      </c>
      <c r="H410">
        <v>5</v>
      </c>
      <c r="I410" s="3">
        <v>6.1924999999999999</v>
      </c>
      <c r="J410" s="3">
        <v>130.04249999999999</v>
      </c>
      <c r="K410" s="1">
        <v>43548</v>
      </c>
      <c r="L410" s="17" t="str">
        <f t="shared" si="6"/>
        <v>Sun</v>
      </c>
      <c r="M410" s="5">
        <v>0.76875000000000004</v>
      </c>
      <c r="N410" t="s">
        <v>29</v>
      </c>
      <c r="O410" s="3">
        <v>123.85</v>
      </c>
      <c r="P410" s="3">
        <v>4.7619047620000003</v>
      </c>
      <c r="Q410" s="3">
        <v>6.1924999999999999</v>
      </c>
      <c r="R410" s="3">
        <v>8.5</v>
      </c>
      <c r="S410" s="8" t="str">
        <f>IF(J410 &lt;= 'Results for Word'!$EI$3, "Low Spender", IF(J410 &lt;= 'Results for Word'!$EI$4, "Medium Spender", "High Spender"))</f>
        <v>Low Spender</v>
      </c>
    </row>
    <row r="411" spans="1:19" x14ac:dyDescent="0.3">
      <c r="A411" t="s">
        <v>254</v>
      </c>
      <c r="B411" t="s">
        <v>42</v>
      </c>
      <c r="C411" t="s">
        <v>43</v>
      </c>
      <c r="D411" t="s">
        <v>27</v>
      </c>
      <c r="E411" t="s">
        <v>31</v>
      </c>
      <c r="F411" t="s">
        <v>46</v>
      </c>
      <c r="G411">
        <v>94.87</v>
      </c>
      <c r="H411">
        <v>8</v>
      </c>
      <c r="I411" s="3">
        <v>37.948</v>
      </c>
      <c r="J411" s="3">
        <v>796.90800000000002</v>
      </c>
      <c r="K411" s="1">
        <v>43508</v>
      </c>
      <c r="L411" s="17" t="str">
        <f t="shared" si="6"/>
        <v>Tue</v>
      </c>
      <c r="M411" s="5">
        <v>0.54027777777777775</v>
      </c>
      <c r="N411" t="s">
        <v>23</v>
      </c>
      <c r="O411" s="3">
        <v>758.96</v>
      </c>
      <c r="P411" s="3">
        <v>4.7619047620000003</v>
      </c>
      <c r="Q411" s="3">
        <v>37.948</v>
      </c>
      <c r="R411" s="3">
        <v>8.6999999999999993</v>
      </c>
      <c r="S411" s="8" t="str">
        <f>IF(J411 &lt;= 'Results for Word'!$EI$3, "Low Spender", IF(J411 &lt;= 'Results for Word'!$EI$4, "Medium Spender", "High Spender"))</f>
        <v>High Spender</v>
      </c>
    </row>
    <row r="412" spans="1:19" x14ac:dyDescent="0.3">
      <c r="A412" t="s">
        <v>255</v>
      </c>
      <c r="B412" t="s">
        <v>42</v>
      </c>
      <c r="C412" t="s">
        <v>43</v>
      </c>
      <c r="D412" t="s">
        <v>27</v>
      </c>
      <c r="E412" t="s">
        <v>21</v>
      </c>
      <c r="F412" t="s">
        <v>44</v>
      </c>
      <c r="G412">
        <v>57.34</v>
      </c>
      <c r="H412">
        <v>3</v>
      </c>
      <c r="I412" s="3">
        <v>8.6010000000000009</v>
      </c>
      <c r="J412" s="3">
        <v>180.62100000000001</v>
      </c>
      <c r="K412" s="1">
        <v>43534</v>
      </c>
      <c r="L412" s="17" t="str">
        <f t="shared" si="6"/>
        <v>Sun</v>
      </c>
      <c r="M412" s="5">
        <v>0.79097222222222219</v>
      </c>
      <c r="N412" t="s">
        <v>33</v>
      </c>
      <c r="O412" s="3">
        <v>172.02</v>
      </c>
      <c r="P412" s="3">
        <v>4.7619047620000003</v>
      </c>
      <c r="Q412" s="3">
        <v>8.6010000000000009</v>
      </c>
      <c r="R412" s="3">
        <v>7.9</v>
      </c>
      <c r="S412" s="8" t="str">
        <f>IF(J412 &lt;= 'Results for Word'!$EI$3, "Low Spender", IF(J412 &lt;= 'Results for Word'!$EI$4, "Medium Spender", "High Spender"))</f>
        <v>Medium Spender</v>
      </c>
    </row>
    <row r="413" spans="1:19" x14ac:dyDescent="0.3">
      <c r="A413" t="s">
        <v>256</v>
      </c>
      <c r="B413" t="s">
        <v>42</v>
      </c>
      <c r="C413" t="s">
        <v>43</v>
      </c>
      <c r="D413" t="s">
        <v>27</v>
      </c>
      <c r="E413" t="s">
        <v>31</v>
      </c>
      <c r="F413" t="s">
        <v>28</v>
      </c>
      <c r="G413">
        <v>45.35</v>
      </c>
      <c r="H413">
        <v>6</v>
      </c>
      <c r="I413" s="3">
        <v>13.605</v>
      </c>
      <c r="J413" s="3">
        <v>285.70499999999998</v>
      </c>
      <c r="K413" s="1">
        <v>43496</v>
      </c>
      <c r="L413" s="17" t="str">
        <f t="shared" si="6"/>
        <v>Thu</v>
      </c>
      <c r="M413" s="5">
        <v>0.57222222222222219</v>
      </c>
      <c r="N413" t="s">
        <v>23</v>
      </c>
      <c r="O413" s="3">
        <v>272.10000000000002</v>
      </c>
      <c r="P413" s="3">
        <v>4.7619047620000003</v>
      </c>
      <c r="Q413" s="3">
        <v>13.605</v>
      </c>
      <c r="R413" s="3">
        <v>6.1</v>
      </c>
      <c r="S413" s="8" t="str">
        <f>IF(J413 &lt;= 'Results for Word'!$EI$3, "Low Spender", IF(J413 &lt;= 'Results for Word'!$EI$4, "Medium Spender", "High Spender"))</f>
        <v>Medium Spender</v>
      </c>
    </row>
    <row r="414" spans="1:19" x14ac:dyDescent="0.3">
      <c r="A414" t="s">
        <v>257</v>
      </c>
      <c r="B414" t="s">
        <v>42</v>
      </c>
      <c r="C414" t="s">
        <v>43</v>
      </c>
      <c r="D414" t="s">
        <v>27</v>
      </c>
      <c r="E414" t="s">
        <v>31</v>
      </c>
      <c r="F414" t="s">
        <v>44</v>
      </c>
      <c r="G414">
        <v>62.08</v>
      </c>
      <c r="H414">
        <v>7</v>
      </c>
      <c r="I414" s="3">
        <v>21.728000000000002</v>
      </c>
      <c r="J414" s="3">
        <v>456.28800000000001</v>
      </c>
      <c r="K414" s="1">
        <v>43530</v>
      </c>
      <c r="L414" s="17" t="str">
        <f t="shared" si="6"/>
        <v>Wed</v>
      </c>
      <c r="M414" s="5">
        <v>0.57361111111111107</v>
      </c>
      <c r="N414" t="s">
        <v>23</v>
      </c>
      <c r="O414" s="3">
        <v>434.56</v>
      </c>
      <c r="P414" s="3">
        <v>4.7619047620000003</v>
      </c>
      <c r="Q414" s="3">
        <v>21.728000000000002</v>
      </c>
      <c r="R414" s="3">
        <v>5.4</v>
      </c>
      <c r="S414" s="8" t="str">
        <f>IF(J414 &lt;= 'Results for Word'!$EI$3, "Low Spender", IF(J414 &lt;= 'Results for Word'!$EI$4, "Medium Spender", "High Spender"))</f>
        <v>High Spender</v>
      </c>
    </row>
    <row r="415" spans="1:19" x14ac:dyDescent="0.3">
      <c r="A415" t="s">
        <v>262</v>
      </c>
      <c r="B415" t="s">
        <v>42</v>
      </c>
      <c r="C415" t="s">
        <v>43</v>
      </c>
      <c r="D415" t="s">
        <v>20</v>
      </c>
      <c r="E415" t="s">
        <v>31</v>
      </c>
      <c r="F415" t="s">
        <v>22</v>
      </c>
      <c r="G415">
        <v>69.37</v>
      </c>
      <c r="H415">
        <v>9</v>
      </c>
      <c r="I415" s="3">
        <v>31.2165</v>
      </c>
      <c r="J415" s="3">
        <v>655.54650000000004</v>
      </c>
      <c r="K415" s="1">
        <v>43491</v>
      </c>
      <c r="L415" s="17" t="str">
        <f t="shared" si="6"/>
        <v>Sat</v>
      </c>
      <c r="M415" s="5">
        <v>0.80138888888888893</v>
      </c>
      <c r="N415" t="s">
        <v>23</v>
      </c>
      <c r="O415" s="3">
        <v>624.33000000000004</v>
      </c>
      <c r="P415" s="3">
        <v>4.7619047620000003</v>
      </c>
      <c r="Q415" s="3">
        <v>31.2165</v>
      </c>
      <c r="R415" s="3">
        <v>4</v>
      </c>
      <c r="S415" s="8" t="str">
        <f>IF(J415 &lt;= 'Results for Word'!$EI$3, "Low Spender", IF(J415 &lt;= 'Results for Word'!$EI$4, "Medium Spender", "High Spender"))</f>
        <v>High Spender</v>
      </c>
    </row>
    <row r="416" spans="1:19" x14ac:dyDescent="0.3">
      <c r="A416" t="s">
        <v>264</v>
      </c>
      <c r="B416" t="s">
        <v>42</v>
      </c>
      <c r="C416" t="s">
        <v>43</v>
      </c>
      <c r="D416" t="s">
        <v>20</v>
      </c>
      <c r="E416" t="s">
        <v>21</v>
      </c>
      <c r="F416" t="s">
        <v>28</v>
      </c>
      <c r="G416">
        <v>90.7</v>
      </c>
      <c r="H416">
        <v>6</v>
      </c>
      <c r="I416" s="3">
        <v>27.21</v>
      </c>
      <c r="J416" s="3">
        <v>571.41</v>
      </c>
      <c r="K416" s="1">
        <v>43522</v>
      </c>
      <c r="L416" s="17" t="str">
        <f t="shared" si="6"/>
        <v>Tue</v>
      </c>
      <c r="M416" s="5">
        <v>0.45277777777777778</v>
      </c>
      <c r="N416" t="s">
        <v>29</v>
      </c>
      <c r="O416" s="3">
        <v>544.20000000000005</v>
      </c>
      <c r="P416" s="3">
        <v>4.7619047620000003</v>
      </c>
      <c r="Q416" s="3">
        <v>27.21</v>
      </c>
      <c r="R416" s="3">
        <v>5.3</v>
      </c>
      <c r="S416" s="8" t="str">
        <f>IF(J416 &lt;= 'Results for Word'!$EI$3, "Low Spender", IF(J416 &lt;= 'Results for Word'!$EI$4, "Medium Spender", "High Spender"))</f>
        <v>High Spender</v>
      </c>
    </row>
    <row r="417" spans="1:19" x14ac:dyDescent="0.3">
      <c r="A417" t="s">
        <v>266</v>
      </c>
      <c r="B417" t="s">
        <v>42</v>
      </c>
      <c r="C417" t="s">
        <v>43</v>
      </c>
      <c r="D417" t="s">
        <v>27</v>
      </c>
      <c r="E417" t="s">
        <v>21</v>
      </c>
      <c r="F417" t="s">
        <v>46</v>
      </c>
      <c r="G417">
        <v>81.37</v>
      </c>
      <c r="H417">
        <v>2</v>
      </c>
      <c r="I417" s="3">
        <v>8.1370000000000005</v>
      </c>
      <c r="J417" s="3">
        <v>170.87700000000001</v>
      </c>
      <c r="K417" s="1">
        <v>43491</v>
      </c>
      <c r="L417" s="17" t="str">
        <f t="shared" si="6"/>
        <v>Sat</v>
      </c>
      <c r="M417" s="5">
        <v>0.81111111111111112</v>
      </c>
      <c r="N417" t="s">
        <v>29</v>
      </c>
      <c r="O417" s="3">
        <v>162.74</v>
      </c>
      <c r="P417" s="3">
        <v>4.7619047620000003</v>
      </c>
      <c r="Q417" s="3">
        <v>8.1370000000000005</v>
      </c>
      <c r="R417" s="3">
        <v>6.5</v>
      </c>
      <c r="S417" s="8" t="str">
        <f>IF(J417 &lt;= 'Results for Word'!$EI$3, "Low Spender", IF(J417 &lt;= 'Results for Word'!$EI$4, "Medium Spender", "High Spender"))</f>
        <v>Medium Spender</v>
      </c>
    </row>
    <row r="418" spans="1:19" x14ac:dyDescent="0.3">
      <c r="A418" t="s">
        <v>267</v>
      </c>
      <c r="B418" t="s">
        <v>42</v>
      </c>
      <c r="C418" t="s">
        <v>43</v>
      </c>
      <c r="D418" t="s">
        <v>20</v>
      </c>
      <c r="E418" t="s">
        <v>21</v>
      </c>
      <c r="F418" t="s">
        <v>28</v>
      </c>
      <c r="G418">
        <v>10.59</v>
      </c>
      <c r="H418">
        <v>3</v>
      </c>
      <c r="I418" s="3">
        <v>1.5885</v>
      </c>
      <c r="J418" s="3">
        <v>33.358499999999999</v>
      </c>
      <c r="K418" s="1">
        <v>43536</v>
      </c>
      <c r="L418" s="17" t="str">
        <f t="shared" si="6"/>
        <v>Tue</v>
      </c>
      <c r="M418" s="5">
        <v>0.57777777777777772</v>
      </c>
      <c r="N418" t="s">
        <v>33</v>
      </c>
      <c r="O418" s="3">
        <v>31.77</v>
      </c>
      <c r="P418" s="3">
        <v>4.7619047620000003</v>
      </c>
      <c r="Q418" s="3">
        <v>1.5885</v>
      </c>
      <c r="R418" s="3">
        <v>8.6999999999999993</v>
      </c>
      <c r="S418" s="8" t="str">
        <f>IF(J418 &lt;= 'Results for Word'!$EI$3, "Low Spender", IF(J418 &lt;= 'Results for Word'!$EI$4, "Medium Spender", "High Spender"))</f>
        <v>Low Spender</v>
      </c>
    </row>
    <row r="419" spans="1:19" x14ac:dyDescent="0.3">
      <c r="A419" t="s">
        <v>268</v>
      </c>
      <c r="B419" t="s">
        <v>42</v>
      </c>
      <c r="C419" t="s">
        <v>43</v>
      </c>
      <c r="D419" t="s">
        <v>27</v>
      </c>
      <c r="E419" t="s">
        <v>21</v>
      </c>
      <c r="F419" t="s">
        <v>22</v>
      </c>
      <c r="G419">
        <v>84.09</v>
      </c>
      <c r="H419">
        <v>9</v>
      </c>
      <c r="I419" s="3">
        <v>37.840499999999999</v>
      </c>
      <c r="J419" s="3">
        <v>794.65049999999997</v>
      </c>
      <c r="K419" s="1">
        <v>43507</v>
      </c>
      <c r="L419" s="17" t="str">
        <f t="shared" si="6"/>
        <v>Mon</v>
      </c>
      <c r="M419" s="5">
        <v>0.45416666666666666</v>
      </c>
      <c r="N419" t="s">
        <v>29</v>
      </c>
      <c r="O419" s="3">
        <v>756.81</v>
      </c>
      <c r="P419" s="3">
        <v>4.7619047620000003</v>
      </c>
      <c r="Q419" s="3">
        <v>37.840499999999999</v>
      </c>
      <c r="R419" s="3">
        <v>8</v>
      </c>
      <c r="S419" s="8" t="str">
        <f>IF(J419 &lt;= 'Results for Word'!$EI$3, "Low Spender", IF(J419 &lt;= 'Results for Word'!$EI$4, "Medium Spender", "High Spender"))</f>
        <v>High Spender</v>
      </c>
    </row>
    <row r="420" spans="1:19" x14ac:dyDescent="0.3">
      <c r="A420" t="s">
        <v>269</v>
      </c>
      <c r="B420" t="s">
        <v>42</v>
      </c>
      <c r="C420" t="s">
        <v>43</v>
      </c>
      <c r="D420" t="s">
        <v>20</v>
      </c>
      <c r="E420" t="s">
        <v>31</v>
      </c>
      <c r="F420" t="s">
        <v>46</v>
      </c>
      <c r="G420">
        <v>73.819999999999993</v>
      </c>
      <c r="H420">
        <v>4</v>
      </c>
      <c r="I420" s="3">
        <v>14.763999999999999</v>
      </c>
      <c r="J420" s="3">
        <v>310.04399999999998</v>
      </c>
      <c r="K420" s="1">
        <v>43517</v>
      </c>
      <c r="L420" s="17" t="str">
        <f t="shared" si="6"/>
        <v>Thu</v>
      </c>
      <c r="M420" s="5">
        <v>0.77152777777777781</v>
      </c>
      <c r="N420" t="s">
        <v>29</v>
      </c>
      <c r="O420" s="3">
        <v>295.27999999999997</v>
      </c>
      <c r="P420" s="3">
        <v>4.7619047620000003</v>
      </c>
      <c r="Q420" s="3">
        <v>14.763999999999999</v>
      </c>
      <c r="R420" s="3">
        <v>6.7</v>
      </c>
      <c r="S420" s="8" t="str">
        <f>IF(J420 &lt;= 'Results for Word'!$EI$3, "Low Spender", IF(J420 &lt;= 'Results for Word'!$EI$4, "Medium Spender", "High Spender"))</f>
        <v>Medium Spender</v>
      </c>
    </row>
    <row r="421" spans="1:19" x14ac:dyDescent="0.3">
      <c r="A421" t="s">
        <v>274</v>
      </c>
      <c r="B421" t="s">
        <v>42</v>
      </c>
      <c r="C421" t="s">
        <v>43</v>
      </c>
      <c r="D421" t="s">
        <v>20</v>
      </c>
      <c r="E421" t="s">
        <v>21</v>
      </c>
      <c r="F421" t="s">
        <v>28</v>
      </c>
      <c r="G421">
        <v>13.22</v>
      </c>
      <c r="H421">
        <v>5</v>
      </c>
      <c r="I421" s="3">
        <v>3.3050000000000002</v>
      </c>
      <c r="J421" s="3">
        <v>69.405000000000001</v>
      </c>
      <c r="K421" s="1">
        <v>43526</v>
      </c>
      <c r="L421" s="17" t="str">
        <f t="shared" si="6"/>
        <v>Sat</v>
      </c>
      <c r="M421" s="5">
        <v>0.80972222222222223</v>
      </c>
      <c r="N421" t="s">
        <v>29</v>
      </c>
      <c r="O421" s="3">
        <v>66.099999999999994</v>
      </c>
      <c r="P421" s="3">
        <v>4.7619047620000003</v>
      </c>
      <c r="Q421" s="3">
        <v>3.3050000000000002</v>
      </c>
      <c r="R421" s="3">
        <v>4.3</v>
      </c>
      <c r="S421" s="8" t="str">
        <f>IF(J421 &lt;= 'Results for Word'!$EI$3, "Low Spender", IF(J421 &lt;= 'Results for Word'!$EI$4, "Medium Spender", "High Spender"))</f>
        <v>Low Spender</v>
      </c>
    </row>
    <row r="422" spans="1:19" x14ac:dyDescent="0.3">
      <c r="A422" t="s">
        <v>280</v>
      </c>
      <c r="B422" t="s">
        <v>42</v>
      </c>
      <c r="C422" t="s">
        <v>43</v>
      </c>
      <c r="D422" t="s">
        <v>27</v>
      </c>
      <c r="E422" t="s">
        <v>31</v>
      </c>
      <c r="F422" t="s">
        <v>32</v>
      </c>
      <c r="G422">
        <v>93.87</v>
      </c>
      <c r="H422">
        <v>8</v>
      </c>
      <c r="I422" s="3">
        <v>37.548000000000002</v>
      </c>
      <c r="J422" s="3">
        <v>788.50800000000004</v>
      </c>
      <c r="K422" s="1">
        <v>43498</v>
      </c>
      <c r="L422" s="17" t="str">
        <f t="shared" si="6"/>
        <v>Sat</v>
      </c>
      <c r="M422" s="5">
        <v>0.77916666666666667</v>
      </c>
      <c r="N422" t="s">
        <v>33</v>
      </c>
      <c r="O422" s="3">
        <v>750.96</v>
      </c>
      <c r="P422" s="3">
        <v>4.7619047620000003</v>
      </c>
      <c r="Q422" s="3">
        <v>37.548000000000002</v>
      </c>
      <c r="R422" s="3">
        <v>8.3000000000000007</v>
      </c>
      <c r="S422" s="8" t="str">
        <f>IF(J422 &lt;= 'Results for Word'!$EI$3, "Low Spender", IF(J422 &lt;= 'Results for Word'!$EI$4, "Medium Spender", "High Spender"))</f>
        <v>High Spender</v>
      </c>
    </row>
    <row r="423" spans="1:19" x14ac:dyDescent="0.3">
      <c r="A423" t="s">
        <v>282</v>
      </c>
      <c r="B423" t="s">
        <v>42</v>
      </c>
      <c r="C423" t="s">
        <v>43</v>
      </c>
      <c r="D423" t="s">
        <v>20</v>
      </c>
      <c r="E423" t="s">
        <v>21</v>
      </c>
      <c r="F423" t="s">
        <v>28</v>
      </c>
      <c r="G423">
        <v>81.400000000000006</v>
      </c>
      <c r="H423">
        <v>3</v>
      </c>
      <c r="I423" s="3">
        <v>12.21</v>
      </c>
      <c r="J423" s="3">
        <v>256.41000000000003</v>
      </c>
      <c r="K423" s="1">
        <v>43505</v>
      </c>
      <c r="L423" s="17" t="str">
        <f t="shared" si="6"/>
        <v>Sat</v>
      </c>
      <c r="M423" s="5">
        <v>0.82152777777777775</v>
      </c>
      <c r="N423" t="s">
        <v>29</v>
      </c>
      <c r="O423" s="3">
        <v>244.2</v>
      </c>
      <c r="P423" s="3">
        <v>4.7619047620000003</v>
      </c>
      <c r="Q423" s="3">
        <v>12.21</v>
      </c>
      <c r="R423" s="3">
        <v>4.8</v>
      </c>
      <c r="S423" s="8" t="str">
        <f>IF(J423 &lt;= 'Results for Word'!$EI$3, "Low Spender", IF(J423 &lt;= 'Results for Word'!$EI$4, "Medium Spender", "High Spender"))</f>
        <v>Medium Spender</v>
      </c>
    </row>
    <row r="424" spans="1:19" x14ac:dyDescent="0.3">
      <c r="A424" t="s">
        <v>285</v>
      </c>
      <c r="B424" t="s">
        <v>42</v>
      </c>
      <c r="C424" t="s">
        <v>43</v>
      </c>
      <c r="D424" t="s">
        <v>27</v>
      </c>
      <c r="E424" t="s">
        <v>31</v>
      </c>
      <c r="F424" t="s">
        <v>44</v>
      </c>
      <c r="G424">
        <v>73.06</v>
      </c>
      <c r="H424">
        <v>7</v>
      </c>
      <c r="I424" s="3">
        <v>25.571000000000002</v>
      </c>
      <c r="J424" s="3">
        <v>536.99099999999999</v>
      </c>
      <c r="K424" s="1">
        <v>43479</v>
      </c>
      <c r="L424" s="17" t="str">
        <f t="shared" si="6"/>
        <v>Mon</v>
      </c>
      <c r="M424" s="5">
        <v>0.79583333333333328</v>
      </c>
      <c r="N424" t="s">
        <v>33</v>
      </c>
      <c r="O424" s="3">
        <v>511.42</v>
      </c>
      <c r="P424" s="3">
        <v>4.7619047620000003</v>
      </c>
      <c r="Q424" s="3">
        <v>25.571000000000002</v>
      </c>
      <c r="R424" s="3">
        <v>4.2</v>
      </c>
      <c r="S424" s="8" t="str">
        <f>IF(J424 &lt;= 'Results for Word'!$EI$3, "Low Spender", IF(J424 &lt;= 'Results for Word'!$EI$4, "Medium Spender", "High Spender"))</f>
        <v>High Spender</v>
      </c>
    </row>
    <row r="425" spans="1:19" x14ac:dyDescent="0.3">
      <c r="A425" t="s">
        <v>286</v>
      </c>
      <c r="B425" t="s">
        <v>42</v>
      </c>
      <c r="C425" t="s">
        <v>43</v>
      </c>
      <c r="D425" t="s">
        <v>20</v>
      </c>
      <c r="E425" t="s">
        <v>31</v>
      </c>
      <c r="F425" t="s">
        <v>44</v>
      </c>
      <c r="G425">
        <v>46.55</v>
      </c>
      <c r="H425">
        <v>9</v>
      </c>
      <c r="I425" s="3">
        <v>20.947500000000002</v>
      </c>
      <c r="J425" s="3">
        <v>439.89749999999998</v>
      </c>
      <c r="K425" s="1">
        <v>43498</v>
      </c>
      <c r="L425" s="17" t="str">
        <f t="shared" si="6"/>
        <v>Sat</v>
      </c>
      <c r="M425" s="5">
        <v>0.64861111111111114</v>
      </c>
      <c r="N425" t="s">
        <v>23</v>
      </c>
      <c r="O425" s="3">
        <v>418.95</v>
      </c>
      <c r="P425" s="3">
        <v>4.7619047620000003</v>
      </c>
      <c r="Q425" s="3">
        <v>20.947500000000002</v>
      </c>
      <c r="R425" s="3">
        <v>6.4</v>
      </c>
      <c r="S425" s="8" t="str">
        <f>IF(J425 &lt;= 'Results for Word'!$EI$3, "Low Spender", IF(J425 &lt;= 'Results for Word'!$EI$4, "Medium Spender", "High Spender"))</f>
        <v>High Spender</v>
      </c>
    </row>
    <row r="426" spans="1:19" x14ac:dyDescent="0.3">
      <c r="A426" t="s">
        <v>291</v>
      </c>
      <c r="B426" t="s">
        <v>42</v>
      </c>
      <c r="C426" t="s">
        <v>43</v>
      </c>
      <c r="D426" t="s">
        <v>20</v>
      </c>
      <c r="E426" t="s">
        <v>31</v>
      </c>
      <c r="F426" t="s">
        <v>46</v>
      </c>
      <c r="G426">
        <v>32.619999999999997</v>
      </c>
      <c r="H426">
        <v>4</v>
      </c>
      <c r="I426" s="3">
        <v>6.524</v>
      </c>
      <c r="J426" s="3">
        <v>137.00399999999999</v>
      </c>
      <c r="K426" s="1">
        <v>43494</v>
      </c>
      <c r="L426" s="17" t="str">
        <f t="shared" si="6"/>
        <v>Tue</v>
      </c>
      <c r="M426" s="5">
        <v>0.59166666666666667</v>
      </c>
      <c r="N426" t="s">
        <v>29</v>
      </c>
      <c r="O426" s="3">
        <v>130.47999999999999</v>
      </c>
      <c r="P426" s="3">
        <v>4.7619047620000003</v>
      </c>
      <c r="Q426" s="3">
        <v>6.524</v>
      </c>
      <c r="R426" s="3">
        <v>9</v>
      </c>
      <c r="S426" s="8" t="str">
        <f>IF(J426 &lt;= 'Results for Word'!$EI$3, "Low Spender", IF(J426 &lt;= 'Results for Word'!$EI$4, "Medium Spender", "High Spender"))</f>
        <v>Low Spender</v>
      </c>
    </row>
    <row r="427" spans="1:19" x14ac:dyDescent="0.3">
      <c r="A427" t="s">
        <v>298</v>
      </c>
      <c r="B427" t="s">
        <v>42</v>
      </c>
      <c r="C427" t="s">
        <v>43</v>
      </c>
      <c r="D427" t="s">
        <v>20</v>
      </c>
      <c r="E427" t="s">
        <v>21</v>
      </c>
      <c r="F427" t="s">
        <v>46</v>
      </c>
      <c r="G427">
        <v>38.299999999999997</v>
      </c>
      <c r="H427">
        <v>4</v>
      </c>
      <c r="I427" s="3">
        <v>7.66</v>
      </c>
      <c r="J427" s="3">
        <v>160.86000000000001</v>
      </c>
      <c r="K427" s="1">
        <v>43537</v>
      </c>
      <c r="L427" s="17" t="str">
        <f t="shared" si="6"/>
        <v>Wed</v>
      </c>
      <c r="M427" s="5">
        <v>0.80694444444444446</v>
      </c>
      <c r="N427" t="s">
        <v>29</v>
      </c>
      <c r="O427" s="3">
        <v>153.19999999999999</v>
      </c>
      <c r="P427" s="3">
        <v>4.7619047620000003</v>
      </c>
      <c r="Q427" s="3">
        <v>7.66</v>
      </c>
      <c r="R427" s="3">
        <v>5.7</v>
      </c>
      <c r="S427" s="8" t="str">
        <f>IF(J427 &lt;= 'Results for Word'!$EI$3, "Low Spender", IF(J427 &lt;= 'Results for Word'!$EI$4, "Medium Spender", "High Spender"))</f>
        <v>Low Spender</v>
      </c>
    </row>
    <row r="428" spans="1:19" x14ac:dyDescent="0.3">
      <c r="A428" t="s">
        <v>300</v>
      </c>
      <c r="B428" t="s">
        <v>42</v>
      </c>
      <c r="C428" t="s">
        <v>43</v>
      </c>
      <c r="D428" t="s">
        <v>27</v>
      </c>
      <c r="E428" t="s">
        <v>31</v>
      </c>
      <c r="F428" t="s">
        <v>36</v>
      </c>
      <c r="G428">
        <v>54.45</v>
      </c>
      <c r="H428">
        <v>1</v>
      </c>
      <c r="I428" s="3">
        <v>2.7225000000000001</v>
      </c>
      <c r="J428" s="3">
        <v>57.172499999999999</v>
      </c>
      <c r="K428" s="1">
        <v>43522</v>
      </c>
      <c r="L428" s="17" t="str">
        <f t="shared" si="6"/>
        <v>Tue</v>
      </c>
      <c r="M428" s="5">
        <v>0.80833333333333335</v>
      </c>
      <c r="N428" t="s">
        <v>23</v>
      </c>
      <c r="O428" s="3">
        <v>54.45</v>
      </c>
      <c r="P428" s="3">
        <v>4.7619047620000003</v>
      </c>
      <c r="Q428" s="3">
        <v>2.7225000000000001</v>
      </c>
      <c r="R428" s="3">
        <v>7.9</v>
      </c>
      <c r="S428" s="8" t="str">
        <f>IF(J428 &lt;= 'Results for Word'!$EI$3, "Low Spender", IF(J428 &lt;= 'Results for Word'!$EI$4, "Medium Spender", "High Spender"))</f>
        <v>Low Spender</v>
      </c>
    </row>
    <row r="429" spans="1:19" x14ac:dyDescent="0.3">
      <c r="A429" t="s">
        <v>303</v>
      </c>
      <c r="B429" t="s">
        <v>42</v>
      </c>
      <c r="C429" t="s">
        <v>43</v>
      </c>
      <c r="D429" t="s">
        <v>20</v>
      </c>
      <c r="E429" t="s">
        <v>21</v>
      </c>
      <c r="F429" t="s">
        <v>44</v>
      </c>
      <c r="G429">
        <v>74.599999999999994</v>
      </c>
      <c r="H429">
        <v>10</v>
      </c>
      <c r="I429" s="3">
        <v>37.299999999999997</v>
      </c>
      <c r="J429" s="3">
        <v>783.3</v>
      </c>
      <c r="K429" s="1">
        <v>43473</v>
      </c>
      <c r="L429" s="17" t="str">
        <f t="shared" si="6"/>
        <v>Tue</v>
      </c>
      <c r="M429" s="5">
        <v>0.87152777777777779</v>
      </c>
      <c r="N429" t="s">
        <v>29</v>
      </c>
      <c r="O429" s="3">
        <v>746</v>
      </c>
      <c r="P429" s="3">
        <v>4.7619047620000003</v>
      </c>
      <c r="Q429" s="3">
        <v>37.299999999999997</v>
      </c>
      <c r="R429" s="3">
        <v>9.5</v>
      </c>
      <c r="S429" s="8" t="str">
        <f>IF(J429 &lt;= 'Results for Word'!$EI$3, "Low Spender", IF(J429 &lt;= 'Results for Word'!$EI$4, "Medium Spender", "High Spender"))</f>
        <v>High Spender</v>
      </c>
    </row>
    <row r="430" spans="1:19" x14ac:dyDescent="0.3">
      <c r="A430" t="s">
        <v>306</v>
      </c>
      <c r="B430" t="s">
        <v>42</v>
      </c>
      <c r="C430" t="s">
        <v>43</v>
      </c>
      <c r="D430" t="s">
        <v>27</v>
      </c>
      <c r="E430" t="s">
        <v>21</v>
      </c>
      <c r="F430" t="s">
        <v>36</v>
      </c>
      <c r="G430">
        <v>67.430000000000007</v>
      </c>
      <c r="H430">
        <v>5</v>
      </c>
      <c r="I430" s="3">
        <v>16.857500000000002</v>
      </c>
      <c r="J430" s="3">
        <v>354.00749999999999</v>
      </c>
      <c r="K430" s="1">
        <v>43530</v>
      </c>
      <c r="L430" s="17" t="str">
        <f t="shared" si="6"/>
        <v>Wed</v>
      </c>
      <c r="M430" s="5">
        <v>0.75902777777777775</v>
      </c>
      <c r="N430" t="s">
        <v>23</v>
      </c>
      <c r="O430" s="3">
        <v>337.15</v>
      </c>
      <c r="P430" s="3">
        <v>4.7619047620000003</v>
      </c>
      <c r="Q430" s="3">
        <v>16.857500000000002</v>
      </c>
      <c r="R430" s="3">
        <v>6.3</v>
      </c>
      <c r="S430" s="8" t="str">
        <f>IF(J430 &lt;= 'Results for Word'!$EI$3, "Low Spender", IF(J430 &lt;= 'Results for Word'!$EI$4, "Medium Spender", "High Spender"))</f>
        <v>Medium Spender</v>
      </c>
    </row>
    <row r="431" spans="1:19" x14ac:dyDescent="0.3">
      <c r="A431" t="s">
        <v>310</v>
      </c>
      <c r="B431" t="s">
        <v>42</v>
      </c>
      <c r="C431" t="s">
        <v>43</v>
      </c>
      <c r="D431" t="s">
        <v>27</v>
      </c>
      <c r="E431" t="s">
        <v>21</v>
      </c>
      <c r="F431" t="s">
        <v>22</v>
      </c>
      <c r="G431">
        <v>99.71</v>
      </c>
      <c r="H431">
        <v>6</v>
      </c>
      <c r="I431" s="3">
        <v>29.913</v>
      </c>
      <c r="J431" s="3">
        <v>628.173</v>
      </c>
      <c r="K431" s="1">
        <v>43522</v>
      </c>
      <c r="L431" s="17" t="str">
        <f t="shared" si="6"/>
        <v>Tue</v>
      </c>
      <c r="M431" s="5">
        <v>0.70277777777777772</v>
      </c>
      <c r="N431" t="s">
        <v>23</v>
      </c>
      <c r="O431" s="3">
        <v>598.26</v>
      </c>
      <c r="P431" s="3">
        <v>4.7619047620000003</v>
      </c>
      <c r="Q431" s="3">
        <v>29.913</v>
      </c>
      <c r="R431" s="3">
        <v>7.9</v>
      </c>
      <c r="S431" s="8" t="str">
        <f>IF(J431 &lt;= 'Results for Word'!$EI$3, "Low Spender", IF(J431 &lt;= 'Results for Word'!$EI$4, "Medium Spender", "High Spender"))</f>
        <v>High Spender</v>
      </c>
    </row>
    <row r="432" spans="1:19" x14ac:dyDescent="0.3">
      <c r="A432" t="s">
        <v>311</v>
      </c>
      <c r="B432" t="s">
        <v>42</v>
      </c>
      <c r="C432" t="s">
        <v>43</v>
      </c>
      <c r="D432" t="s">
        <v>27</v>
      </c>
      <c r="E432" t="s">
        <v>31</v>
      </c>
      <c r="F432" t="s">
        <v>46</v>
      </c>
      <c r="G432">
        <v>47.97</v>
      </c>
      <c r="H432">
        <v>7</v>
      </c>
      <c r="I432" s="3">
        <v>16.7895</v>
      </c>
      <c r="J432" s="3">
        <v>352.5795</v>
      </c>
      <c r="K432" s="1">
        <v>43472</v>
      </c>
      <c r="L432" s="17" t="str">
        <f t="shared" si="6"/>
        <v>Mon</v>
      </c>
      <c r="M432" s="5">
        <v>0.86944444444444446</v>
      </c>
      <c r="N432" t="s">
        <v>29</v>
      </c>
      <c r="O432" s="3">
        <v>335.79</v>
      </c>
      <c r="P432" s="3">
        <v>4.7619047620000003</v>
      </c>
      <c r="Q432" s="3">
        <v>16.7895</v>
      </c>
      <c r="R432" s="3">
        <v>6.2</v>
      </c>
      <c r="S432" s="8" t="str">
        <f>IF(J432 &lt;= 'Results for Word'!$EI$3, "Low Spender", IF(J432 &lt;= 'Results for Word'!$EI$4, "Medium Spender", "High Spender"))</f>
        <v>Medium Spender</v>
      </c>
    </row>
    <row r="433" spans="1:19" x14ac:dyDescent="0.3">
      <c r="A433" t="s">
        <v>321</v>
      </c>
      <c r="B433" t="s">
        <v>42</v>
      </c>
      <c r="C433" t="s">
        <v>43</v>
      </c>
      <c r="D433" t="s">
        <v>27</v>
      </c>
      <c r="E433" t="s">
        <v>31</v>
      </c>
      <c r="F433" t="s">
        <v>22</v>
      </c>
      <c r="G433">
        <v>66.680000000000007</v>
      </c>
      <c r="H433">
        <v>5</v>
      </c>
      <c r="I433" s="3">
        <v>16.670000000000002</v>
      </c>
      <c r="J433" s="3">
        <v>350.07</v>
      </c>
      <c r="K433" s="1">
        <v>43516</v>
      </c>
      <c r="L433" s="17" t="str">
        <f t="shared" si="6"/>
        <v>Wed</v>
      </c>
      <c r="M433" s="5">
        <v>0.75069444444444444</v>
      </c>
      <c r="N433" t="s">
        <v>29</v>
      </c>
      <c r="O433" s="3">
        <v>333.4</v>
      </c>
      <c r="P433" s="3">
        <v>4.7619047620000003</v>
      </c>
      <c r="Q433" s="3">
        <v>16.670000000000002</v>
      </c>
      <c r="R433" s="3">
        <v>7.6</v>
      </c>
      <c r="S433" s="8" t="str">
        <f>IF(J433 &lt;= 'Results for Word'!$EI$3, "Low Spender", IF(J433 &lt;= 'Results for Word'!$EI$4, "Medium Spender", "High Spender"))</f>
        <v>Medium Spender</v>
      </c>
    </row>
    <row r="434" spans="1:19" x14ac:dyDescent="0.3">
      <c r="A434" t="s">
        <v>324</v>
      </c>
      <c r="B434" t="s">
        <v>42</v>
      </c>
      <c r="C434" t="s">
        <v>43</v>
      </c>
      <c r="D434" t="s">
        <v>27</v>
      </c>
      <c r="E434" t="s">
        <v>21</v>
      </c>
      <c r="F434" t="s">
        <v>44</v>
      </c>
      <c r="G434">
        <v>48.51</v>
      </c>
      <c r="H434">
        <v>7</v>
      </c>
      <c r="I434" s="3">
        <v>16.9785</v>
      </c>
      <c r="J434" s="3">
        <v>356.54849999999999</v>
      </c>
      <c r="K434" s="1">
        <v>43490</v>
      </c>
      <c r="L434" s="17" t="str">
        <f t="shared" si="6"/>
        <v>Fri</v>
      </c>
      <c r="M434" s="5">
        <v>0.5625</v>
      </c>
      <c r="N434" t="s">
        <v>33</v>
      </c>
      <c r="O434" s="3">
        <v>339.57</v>
      </c>
      <c r="P434" s="3">
        <v>4.7619047620000003</v>
      </c>
      <c r="Q434" s="3">
        <v>16.9785</v>
      </c>
      <c r="R434" s="3">
        <v>5.2</v>
      </c>
      <c r="S434" s="8" t="str">
        <f>IF(J434 &lt;= 'Results for Word'!$EI$3, "Low Spender", IF(J434 &lt;= 'Results for Word'!$EI$4, "Medium Spender", "High Spender"))</f>
        <v>Medium Spender</v>
      </c>
    </row>
    <row r="435" spans="1:19" x14ac:dyDescent="0.3">
      <c r="A435" t="s">
        <v>326</v>
      </c>
      <c r="B435" t="s">
        <v>42</v>
      </c>
      <c r="C435" t="s">
        <v>43</v>
      </c>
      <c r="D435" t="s">
        <v>20</v>
      </c>
      <c r="E435" t="s">
        <v>31</v>
      </c>
      <c r="F435" t="s">
        <v>28</v>
      </c>
      <c r="G435">
        <v>40.299999999999997</v>
      </c>
      <c r="H435">
        <v>10</v>
      </c>
      <c r="I435" s="3">
        <v>20.149999999999999</v>
      </c>
      <c r="J435" s="3">
        <v>423.15</v>
      </c>
      <c r="K435" s="1">
        <v>43489</v>
      </c>
      <c r="L435" s="17" t="str">
        <f t="shared" si="6"/>
        <v>Thu</v>
      </c>
      <c r="M435" s="5">
        <v>0.73402777777777772</v>
      </c>
      <c r="N435" t="s">
        <v>33</v>
      </c>
      <c r="O435" s="3">
        <v>403</v>
      </c>
      <c r="P435" s="3">
        <v>4.7619047620000003</v>
      </c>
      <c r="Q435" s="3">
        <v>20.149999999999999</v>
      </c>
      <c r="R435" s="3">
        <v>7</v>
      </c>
      <c r="S435" s="8" t="str">
        <f>IF(J435 &lt;= 'Results for Word'!$EI$3, "Low Spender", IF(J435 &lt;= 'Results for Word'!$EI$4, "Medium Spender", "High Spender"))</f>
        <v>High Spender</v>
      </c>
    </row>
    <row r="436" spans="1:19" x14ac:dyDescent="0.3">
      <c r="A436" t="s">
        <v>330</v>
      </c>
      <c r="B436" t="s">
        <v>42</v>
      </c>
      <c r="C436" t="s">
        <v>43</v>
      </c>
      <c r="D436" t="s">
        <v>27</v>
      </c>
      <c r="E436" t="s">
        <v>31</v>
      </c>
      <c r="F436" t="s">
        <v>22</v>
      </c>
      <c r="G436">
        <v>18.11</v>
      </c>
      <c r="H436">
        <v>10</v>
      </c>
      <c r="I436" s="3">
        <v>9.0549999999999997</v>
      </c>
      <c r="J436" s="3">
        <v>190.155</v>
      </c>
      <c r="K436" s="1">
        <v>43537</v>
      </c>
      <c r="L436" s="17" t="str">
        <f t="shared" si="6"/>
        <v>Wed</v>
      </c>
      <c r="M436" s="5">
        <v>0.49027777777777776</v>
      </c>
      <c r="N436" t="s">
        <v>23</v>
      </c>
      <c r="O436" s="3">
        <v>181.1</v>
      </c>
      <c r="P436" s="3">
        <v>4.7619047620000003</v>
      </c>
      <c r="Q436" s="3">
        <v>9.0549999999999997</v>
      </c>
      <c r="R436" s="3">
        <v>5.9</v>
      </c>
      <c r="S436" s="8" t="str">
        <f>IF(J436 &lt;= 'Results for Word'!$EI$3, "Low Spender", IF(J436 &lt;= 'Results for Word'!$EI$4, "Medium Spender", "High Spender"))</f>
        <v>Medium Spender</v>
      </c>
    </row>
    <row r="437" spans="1:19" x14ac:dyDescent="0.3">
      <c r="A437" t="s">
        <v>337</v>
      </c>
      <c r="B437" t="s">
        <v>42</v>
      </c>
      <c r="C437" t="s">
        <v>43</v>
      </c>
      <c r="D437" t="s">
        <v>20</v>
      </c>
      <c r="E437" t="s">
        <v>31</v>
      </c>
      <c r="F437" t="s">
        <v>22</v>
      </c>
      <c r="G437">
        <v>39.01</v>
      </c>
      <c r="H437">
        <v>1</v>
      </c>
      <c r="I437" s="3">
        <v>1.9504999999999999</v>
      </c>
      <c r="J437" s="3">
        <v>40.960500000000003</v>
      </c>
      <c r="K437" s="1">
        <v>43536</v>
      </c>
      <c r="L437" s="17" t="str">
        <f t="shared" si="6"/>
        <v>Tue</v>
      </c>
      <c r="M437" s="5">
        <v>0.69861111111111107</v>
      </c>
      <c r="N437" t="s">
        <v>33</v>
      </c>
      <c r="O437" s="3">
        <v>39.01</v>
      </c>
      <c r="P437" s="3">
        <v>4.7619047620000003</v>
      </c>
      <c r="Q437" s="3">
        <v>1.9504999999999999</v>
      </c>
      <c r="R437" s="3">
        <v>4.7</v>
      </c>
      <c r="S437" s="8" t="str">
        <f>IF(J437 &lt;= 'Results for Word'!$EI$3, "Low Spender", IF(J437 &lt;= 'Results for Word'!$EI$4, "Medium Spender", "High Spender"))</f>
        <v>Low Spender</v>
      </c>
    </row>
    <row r="438" spans="1:19" x14ac:dyDescent="0.3">
      <c r="A438" t="s">
        <v>340</v>
      </c>
      <c r="B438" t="s">
        <v>42</v>
      </c>
      <c r="C438" t="s">
        <v>43</v>
      </c>
      <c r="D438" t="s">
        <v>27</v>
      </c>
      <c r="E438" t="s">
        <v>21</v>
      </c>
      <c r="F438" t="s">
        <v>28</v>
      </c>
      <c r="G438">
        <v>14.96</v>
      </c>
      <c r="H438">
        <v>8</v>
      </c>
      <c r="I438" s="3">
        <v>5.984</v>
      </c>
      <c r="J438" s="3">
        <v>125.664</v>
      </c>
      <c r="K438" s="1">
        <v>43519</v>
      </c>
      <c r="L438" s="17" t="str">
        <f t="shared" si="6"/>
        <v>Sat</v>
      </c>
      <c r="M438" s="5">
        <v>0.52013888888888893</v>
      </c>
      <c r="N438" t="s">
        <v>29</v>
      </c>
      <c r="O438" s="3">
        <v>119.68</v>
      </c>
      <c r="P438" s="3">
        <v>4.7619047620000003</v>
      </c>
      <c r="Q438" s="3">
        <v>5.984</v>
      </c>
      <c r="R438" s="3">
        <v>8.6</v>
      </c>
      <c r="S438" s="8" t="str">
        <f>IF(J438 &lt;= 'Results for Word'!$EI$3, "Low Spender", IF(J438 &lt;= 'Results for Word'!$EI$4, "Medium Spender", "High Spender"))</f>
        <v>Low Spender</v>
      </c>
    </row>
    <row r="439" spans="1:19" x14ac:dyDescent="0.3">
      <c r="A439" t="s">
        <v>346</v>
      </c>
      <c r="B439" t="s">
        <v>42</v>
      </c>
      <c r="C439" t="s">
        <v>43</v>
      </c>
      <c r="D439" t="s">
        <v>20</v>
      </c>
      <c r="E439" t="s">
        <v>31</v>
      </c>
      <c r="F439" t="s">
        <v>36</v>
      </c>
      <c r="G439">
        <v>79.930000000000007</v>
      </c>
      <c r="H439">
        <v>6</v>
      </c>
      <c r="I439" s="3">
        <v>23.978999999999999</v>
      </c>
      <c r="J439" s="3">
        <v>503.55900000000003</v>
      </c>
      <c r="K439" s="1">
        <v>43496</v>
      </c>
      <c r="L439" s="17" t="str">
        <f t="shared" si="6"/>
        <v>Thu</v>
      </c>
      <c r="M439" s="5">
        <v>0.58611111111111114</v>
      </c>
      <c r="N439" t="s">
        <v>29</v>
      </c>
      <c r="O439" s="3">
        <v>479.58</v>
      </c>
      <c r="P439" s="3">
        <v>4.7619047620000003</v>
      </c>
      <c r="Q439" s="3">
        <v>23.978999999999999</v>
      </c>
      <c r="R439" s="3">
        <v>5.5</v>
      </c>
      <c r="S439" s="8" t="str">
        <f>IF(J439 &lt;= 'Results for Word'!$EI$3, "Low Spender", IF(J439 &lt;= 'Results for Word'!$EI$4, "Medium Spender", "High Spender"))</f>
        <v>High Spender</v>
      </c>
    </row>
    <row r="440" spans="1:19" x14ac:dyDescent="0.3">
      <c r="A440" t="s">
        <v>361</v>
      </c>
      <c r="B440" t="s">
        <v>42</v>
      </c>
      <c r="C440" t="s">
        <v>43</v>
      </c>
      <c r="D440" t="s">
        <v>27</v>
      </c>
      <c r="E440" t="s">
        <v>31</v>
      </c>
      <c r="F440" t="s">
        <v>36</v>
      </c>
      <c r="G440">
        <v>97.74</v>
      </c>
      <c r="H440">
        <v>4</v>
      </c>
      <c r="I440" s="3">
        <v>19.547999999999998</v>
      </c>
      <c r="J440" s="3">
        <v>410.50799999999998</v>
      </c>
      <c r="K440" s="1">
        <v>43536</v>
      </c>
      <c r="L440" s="17" t="str">
        <f t="shared" si="6"/>
        <v>Tue</v>
      </c>
      <c r="M440" s="5">
        <v>0.82847222222222228</v>
      </c>
      <c r="N440" t="s">
        <v>23</v>
      </c>
      <c r="O440" s="3">
        <v>390.96</v>
      </c>
      <c r="P440" s="3">
        <v>4.7619047620000003</v>
      </c>
      <c r="Q440" s="3">
        <v>19.547999999999998</v>
      </c>
      <c r="R440" s="3">
        <v>6.4</v>
      </c>
      <c r="S440" s="8" t="str">
        <f>IF(J440 &lt;= 'Results for Word'!$EI$3, "Low Spender", IF(J440 &lt;= 'Results for Word'!$EI$4, "Medium Spender", "High Spender"))</f>
        <v>High Spender</v>
      </c>
    </row>
    <row r="441" spans="1:19" x14ac:dyDescent="0.3">
      <c r="A441" t="s">
        <v>364</v>
      </c>
      <c r="B441" t="s">
        <v>42</v>
      </c>
      <c r="C441" t="s">
        <v>43</v>
      </c>
      <c r="D441" t="s">
        <v>20</v>
      </c>
      <c r="E441" t="s">
        <v>31</v>
      </c>
      <c r="F441" t="s">
        <v>22</v>
      </c>
      <c r="G441">
        <v>51.13</v>
      </c>
      <c r="H441">
        <v>4</v>
      </c>
      <c r="I441" s="3">
        <v>10.226000000000001</v>
      </c>
      <c r="J441" s="3">
        <v>214.74600000000001</v>
      </c>
      <c r="K441" s="1">
        <v>43490</v>
      </c>
      <c r="L441" s="17" t="str">
        <f t="shared" si="6"/>
        <v>Fri</v>
      </c>
      <c r="M441" s="5">
        <v>0.42430555555555555</v>
      </c>
      <c r="N441" t="s">
        <v>33</v>
      </c>
      <c r="O441" s="3">
        <v>204.52</v>
      </c>
      <c r="P441" s="3">
        <v>4.7619047620000003</v>
      </c>
      <c r="Q441" s="3">
        <v>10.226000000000001</v>
      </c>
      <c r="R441" s="3">
        <v>4</v>
      </c>
      <c r="S441" s="8" t="str">
        <f>IF(J441 &lt;= 'Results for Word'!$EI$3, "Low Spender", IF(J441 &lt;= 'Results for Word'!$EI$4, "Medium Spender", "High Spender"))</f>
        <v>Medium Spender</v>
      </c>
    </row>
    <row r="442" spans="1:19" x14ac:dyDescent="0.3">
      <c r="A442" t="s">
        <v>366</v>
      </c>
      <c r="B442" t="s">
        <v>42</v>
      </c>
      <c r="C442" t="s">
        <v>43</v>
      </c>
      <c r="D442" t="s">
        <v>27</v>
      </c>
      <c r="E442" t="s">
        <v>31</v>
      </c>
      <c r="F442" t="s">
        <v>32</v>
      </c>
      <c r="G442">
        <v>22.02</v>
      </c>
      <c r="H442">
        <v>9</v>
      </c>
      <c r="I442" s="3">
        <v>9.9090000000000007</v>
      </c>
      <c r="J442" s="3">
        <v>208.089</v>
      </c>
      <c r="K442" s="1">
        <v>43503</v>
      </c>
      <c r="L442" s="17" t="str">
        <f t="shared" si="6"/>
        <v>Thu</v>
      </c>
      <c r="M442" s="5">
        <v>0.78333333333333333</v>
      </c>
      <c r="N442" t="s">
        <v>29</v>
      </c>
      <c r="O442" s="3">
        <v>198.18</v>
      </c>
      <c r="P442" s="3">
        <v>4.7619047620000003</v>
      </c>
      <c r="Q442" s="3">
        <v>9.9090000000000007</v>
      </c>
      <c r="R442" s="3">
        <v>6.8</v>
      </c>
      <c r="S442" s="8" t="str">
        <f>IF(J442 &lt;= 'Results for Word'!$EI$3, "Low Spender", IF(J442 &lt;= 'Results for Word'!$EI$4, "Medium Spender", "High Spender"))</f>
        <v>Medium Spender</v>
      </c>
    </row>
    <row r="443" spans="1:19" x14ac:dyDescent="0.3">
      <c r="A443" t="s">
        <v>373</v>
      </c>
      <c r="B443" t="s">
        <v>42</v>
      </c>
      <c r="C443" t="s">
        <v>43</v>
      </c>
      <c r="D443" t="s">
        <v>27</v>
      </c>
      <c r="E443" t="s">
        <v>21</v>
      </c>
      <c r="F443" t="s">
        <v>36</v>
      </c>
      <c r="G443">
        <v>57.95</v>
      </c>
      <c r="H443">
        <v>6</v>
      </c>
      <c r="I443" s="3">
        <v>17.385000000000002</v>
      </c>
      <c r="J443" s="3">
        <v>365.08499999999998</v>
      </c>
      <c r="K443" s="1">
        <v>43520</v>
      </c>
      <c r="L443" s="17" t="str">
        <f t="shared" si="6"/>
        <v>Sun</v>
      </c>
      <c r="M443" s="5">
        <v>0.54305555555555551</v>
      </c>
      <c r="N443" t="s">
        <v>29</v>
      </c>
      <c r="O443" s="3">
        <v>347.7</v>
      </c>
      <c r="P443" s="3">
        <v>4.7619047620000003</v>
      </c>
      <c r="Q443" s="3">
        <v>17.385000000000002</v>
      </c>
      <c r="R443" s="3">
        <v>5.2</v>
      </c>
      <c r="S443" s="8" t="str">
        <f>IF(J443 &lt;= 'Results for Word'!$EI$3, "Low Spender", IF(J443 &lt;= 'Results for Word'!$EI$4, "Medium Spender", "High Spender"))</f>
        <v>Medium Spender</v>
      </c>
    </row>
    <row r="444" spans="1:19" x14ac:dyDescent="0.3">
      <c r="A444" t="s">
        <v>375</v>
      </c>
      <c r="B444" t="s">
        <v>42</v>
      </c>
      <c r="C444" t="s">
        <v>43</v>
      </c>
      <c r="D444" t="s">
        <v>20</v>
      </c>
      <c r="E444" t="s">
        <v>21</v>
      </c>
      <c r="F444" t="s">
        <v>44</v>
      </c>
      <c r="G444">
        <v>42.82</v>
      </c>
      <c r="H444">
        <v>9</v>
      </c>
      <c r="I444" s="3">
        <v>19.268999999999998</v>
      </c>
      <c r="J444" s="3">
        <v>404.649</v>
      </c>
      <c r="K444" s="1">
        <v>43501</v>
      </c>
      <c r="L444" s="17" t="str">
        <f t="shared" si="6"/>
        <v>Tue</v>
      </c>
      <c r="M444" s="5">
        <v>0.6430555555555556</v>
      </c>
      <c r="N444" t="s">
        <v>33</v>
      </c>
      <c r="O444" s="3">
        <v>385.38</v>
      </c>
      <c r="P444" s="3">
        <v>4.7619047620000003</v>
      </c>
      <c r="Q444" s="3">
        <v>19.268999999999998</v>
      </c>
      <c r="R444" s="3">
        <v>8.9</v>
      </c>
      <c r="S444" s="8" t="str">
        <f>IF(J444 &lt;= 'Results for Word'!$EI$3, "Low Spender", IF(J444 &lt;= 'Results for Word'!$EI$4, "Medium Spender", "High Spender"))</f>
        <v>High Spender</v>
      </c>
    </row>
    <row r="445" spans="1:19" x14ac:dyDescent="0.3">
      <c r="A445" t="s">
        <v>376</v>
      </c>
      <c r="B445" t="s">
        <v>42</v>
      </c>
      <c r="C445" t="s">
        <v>43</v>
      </c>
      <c r="D445" t="s">
        <v>20</v>
      </c>
      <c r="E445" t="s">
        <v>31</v>
      </c>
      <c r="F445" t="s">
        <v>28</v>
      </c>
      <c r="G445">
        <v>48.09</v>
      </c>
      <c r="H445">
        <v>3</v>
      </c>
      <c r="I445" s="3">
        <v>7.2134999999999998</v>
      </c>
      <c r="J445" s="3">
        <v>151.48349999999999</v>
      </c>
      <c r="K445" s="1">
        <v>43506</v>
      </c>
      <c r="L445" s="17" t="str">
        <f t="shared" si="6"/>
        <v>Sun</v>
      </c>
      <c r="M445" s="5">
        <v>0.76597222222222228</v>
      </c>
      <c r="N445" t="s">
        <v>33</v>
      </c>
      <c r="O445" s="3">
        <v>144.27000000000001</v>
      </c>
      <c r="P445" s="3">
        <v>4.7619047620000003</v>
      </c>
      <c r="Q445" s="3">
        <v>7.2134999999999998</v>
      </c>
      <c r="R445" s="3">
        <v>7.8</v>
      </c>
      <c r="S445" s="8" t="str">
        <f>IF(J445 &lt;= 'Results for Word'!$EI$3, "Low Spender", IF(J445 &lt;= 'Results for Word'!$EI$4, "Medium Spender", "High Spender"))</f>
        <v>Low Spender</v>
      </c>
    </row>
    <row r="446" spans="1:19" x14ac:dyDescent="0.3">
      <c r="A446" t="s">
        <v>377</v>
      </c>
      <c r="B446" t="s">
        <v>42</v>
      </c>
      <c r="C446" t="s">
        <v>43</v>
      </c>
      <c r="D446" t="s">
        <v>20</v>
      </c>
      <c r="E446" t="s">
        <v>21</v>
      </c>
      <c r="F446" t="s">
        <v>22</v>
      </c>
      <c r="G446">
        <v>55.97</v>
      </c>
      <c r="H446">
        <v>7</v>
      </c>
      <c r="I446" s="3">
        <v>19.589500000000001</v>
      </c>
      <c r="J446" s="3">
        <v>411.37950000000001</v>
      </c>
      <c r="K446" s="1">
        <v>43529</v>
      </c>
      <c r="L446" s="17" t="str">
        <f t="shared" si="6"/>
        <v>Tue</v>
      </c>
      <c r="M446" s="5">
        <v>0.79583333333333328</v>
      </c>
      <c r="N446" t="s">
        <v>23</v>
      </c>
      <c r="O446" s="3">
        <v>391.79</v>
      </c>
      <c r="P446" s="3">
        <v>4.7619047620000003</v>
      </c>
      <c r="Q446" s="3">
        <v>19.589500000000001</v>
      </c>
      <c r="R446" s="3">
        <v>8.9</v>
      </c>
      <c r="S446" s="8" t="str">
        <f>IF(J446 &lt;= 'Results for Word'!$EI$3, "Low Spender", IF(J446 &lt;= 'Results for Word'!$EI$4, "Medium Spender", "High Spender"))</f>
        <v>High Spender</v>
      </c>
    </row>
    <row r="447" spans="1:19" x14ac:dyDescent="0.3">
      <c r="A447" t="s">
        <v>378</v>
      </c>
      <c r="B447" t="s">
        <v>42</v>
      </c>
      <c r="C447" t="s">
        <v>43</v>
      </c>
      <c r="D447" t="s">
        <v>20</v>
      </c>
      <c r="E447" t="s">
        <v>21</v>
      </c>
      <c r="F447" t="s">
        <v>22</v>
      </c>
      <c r="G447">
        <v>76.900000000000006</v>
      </c>
      <c r="H447">
        <v>7</v>
      </c>
      <c r="I447" s="3">
        <v>26.914999999999999</v>
      </c>
      <c r="J447" s="3">
        <v>565.21500000000003</v>
      </c>
      <c r="K447" s="1">
        <v>43511</v>
      </c>
      <c r="L447" s="17" t="str">
        <f t="shared" si="6"/>
        <v>Fri</v>
      </c>
      <c r="M447" s="5">
        <v>0.84791666666666665</v>
      </c>
      <c r="N447" t="s">
        <v>29</v>
      </c>
      <c r="O447" s="3">
        <v>538.29999999999995</v>
      </c>
      <c r="P447" s="3">
        <v>4.7619047620000003</v>
      </c>
      <c r="Q447" s="3">
        <v>26.914999999999999</v>
      </c>
      <c r="R447" s="3">
        <v>7.7</v>
      </c>
      <c r="S447" s="8" t="str">
        <f>IF(J447 &lt;= 'Results for Word'!$EI$3, "Low Spender", IF(J447 &lt;= 'Results for Word'!$EI$4, "Medium Spender", "High Spender"))</f>
        <v>High Spender</v>
      </c>
    </row>
    <row r="448" spans="1:19" x14ac:dyDescent="0.3">
      <c r="A448" t="s">
        <v>385</v>
      </c>
      <c r="B448" t="s">
        <v>42</v>
      </c>
      <c r="C448" t="s">
        <v>43</v>
      </c>
      <c r="D448" t="s">
        <v>27</v>
      </c>
      <c r="E448" t="s">
        <v>21</v>
      </c>
      <c r="F448" t="s">
        <v>22</v>
      </c>
      <c r="G448">
        <v>13.5</v>
      </c>
      <c r="H448">
        <v>10</v>
      </c>
      <c r="I448" s="3">
        <v>6.75</v>
      </c>
      <c r="J448" s="3">
        <v>141.75</v>
      </c>
      <c r="K448" s="1">
        <v>43523</v>
      </c>
      <c r="L448" s="17" t="str">
        <f t="shared" si="6"/>
        <v>Wed</v>
      </c>
      <c r="M448" s="5">
        <v>0.46250000000000002</v>
      </c>
      <c r="N448" t="s">
        <v>33</v>
      </c>
      <c r="O448" s="3">
        <v>135</v>
      </c>
      <c r="P448" s="3">
        <v>4.7619047620000003</v>
      </c>
      <c r="Q448" s="3">
        <v>6.75</v>
      </c>
      <c r="R448" s="3">
        <v>4.8</v>
      </c>
      <c r="S448" s="8" t="str">
        <f>IF(J448 &lt;= 'Results for Word'!$EI$3, "Low Spender", IF(J448 &lt;= 'Results for Word'!$EI$4, "Medium Spender", "High Spender"))</f>
        <v>Low Spender</v>
      </c>
    </row>
    <row r="449" spans="1:19" x14ac:dyDescent="0.3">
      <c r="A449" t="s">
        <v>388</v>
      </c>
      <c r="B449" t="s">
        <v>42</v>
      </c>
      <c r="C449" t="s">
        <v>43</v>
      </c>
      <c r="D449" t="s">
        <v>20</v>
      </c>
      <c r="E449" t="s">
        <v>21</v>
      </c>
      <c r="F449" t="s">
        <v>46</v>
      </c>
      <c r="G449">
        <v>54.73</v>
      </c>
      <c r="H449">
        <v>7</v>
      </c>
      <c r="I449" s="3">
        <v>19.1555</v>
      </c>
      <c r="J449" s="3">
        <v>402.26549999999997</v>
      </c>
      <c r="K449" s="1">
        <v>43538</v>
      </c>
      <c r="L449" s="17" t="str">
        <f t="shared" si="6"/>
        <v>Thu</v>
      </c>
      <c r="M449" s="5">
        <v>0.79305555555555551</v>
      </c>
      <c r="N449" t="s">
        <v>33</v>
      </c>
      <c r="O449" s="3">
        <v>383.11</v>
      </c>
      <c r="P449" s="3">
        <v>4.7619047620000003</v>
      </c>
      <c r="Q449" s="3">
        <v>19.1555</v>
      </c>
      <c r="R449" s="3">
        <v>8.5</v>
      </c>
      <c r="S449" s="8" t="str">
        <f>IF(J449 &lt;= 'Results for Word'!$EI$3, "Low Spender", IF(J449 &lt;= 'Results for Word'!$EI$4, "Medium Spender", "High Spender"))</f>
        <v>High Spender</v>
      </c>
    </row>
    <row r="450" spans="1:19" x14ac:dyDescent="0.3">
      <c r="A450" t="s">
        <v>389</v>
      </c>
      <c r="B450" t="s">
        <v>42</v>
      </c>
      <c r="C450" t="s">
        <v>43</v>
      </c>
      <c r="D450" t="s">
        <v>20</v>
      </c>
      <c r="E450" t="s">
        <v>31</v>
      </c>
      <c r="F450" t="s">
        <v>32</v>
      </c>
      <c r="G450">
        <v>27</v>
      </c>
      <c r="H450">
        <v>9</v>
      </c>
      <c r="I450" s="3">
        <v>12.15</v>
      </c>
      <c r="J450" s="3">
        <v>255.15</v>
      </c>
      <c r="K450" s="1">
        <v>43526</v>
      </c>
      <c r="L450" s="17" t="str">
        <f t="shared" si="6"/>
        <v>Sat</v>
      </c>
      <c r="M450" s="5">
        <v>0.59444444444444444</v>
      </c>
      <c r="N450" t="s">
        <v>29</v>
      </c>
      <c r="O450" s="3">
        <v>243</v>
      </c>
      <c r="P450" s="3">
        <v>4.7619047620000003</v>
      </c>
      <c r="Q450" s="3">
        <v>12.15</v>
      </c>
      <c r="R450" s="3">
        <v>4.8</v>
      </c>
      <c r="S450" s="8" t="str">
        <f>IF(J450 &lt;= 'Results for Word'!$EI$3, "Low Spender", IF(J450 &lt;= 'Results for Word'!$EI$4, "Medium Spender", "High Spender"))</f>
        <v>Medium Spender</v>
      </c>
    </row>
    <row r="451" spans="1:19" x14ac:dyDescent="0.3">
      <c r="A451" t="s">
        <v>391</v>
      </c>
      <c r="B451" t="s">
        <v>42</v>
      </c>
      <c r="C451" t="s">
        <v>43</v>
      </c>
      <c r="D451" t="s">
        <v>20</v>
      </c>
      <c r="E451" t="s">
        <v>21</v>
      </c>
      <c r="F451" t="s">
        <v>44</v>
      </c>
      <c r="G451">
        <v>89.14</v>
      </c>
      <c r="H451">
        <v>4</v>
      </c>
      <c r="I451" s="3">
        <v>17.827999999999999</v>
      </c>
      <c r="J451" s="3">
        <v>374.38799999999998</v>
      </c>
      <c r="K451" s="1">
        <v>43472</v>
      </c>
      <c r="L451" s="17" t="str">
        <f t="shared" ref="L451:L514" si="7">TEXT(K451, "ddd")</f>
        <v>Mon</v>
      </c>
      <c r="M451" s="5">
        <v>0.51388888888888884</v>
      </c>
      <c r="N451" t="s">
        <v>33</v>
      </c>
      <c r="O451" s="3">
        <v>356.56</v>
      </c>
      <c r="P451" s="3">
        <v>4.7619047620000003</v>
      </c>
      <c r="Q451" s="3">
        <v>17.827999999999999</v>
      </c>
      <c r="R451" s="3">
        <v>7.8</v>
      </c>
      <c r="S451" s="8" t="str">
        <f>IF(J451 &lt;= 'Results for Word'!$EI$3, "Low Spender", IF(J451 &lt;= 'Results for Word'!$EI$4, "Medium Spender", "High Spender"))</f>
        <v>Medium Spender</v>
      </c>
    </row>
    <row r="452" spans="1:19" x14ac:dyDescent="0.3">
      <c r="A452" t="s">
        <v>394</v>
      </c>
      <c r="B452" t="s">
        <v>42</v>
      </c>
      <c r="C452" t="s">
        <v>43</v>
      </c>
      <c r="D452" t="s">
        <v>27</v>
      </c>
      <c r="E452" t="s">
        <v>31</v>
      </c>
      <c r="F452" t="s">
        <v>28</v>
      </c>
      <c r="G452">
        <v>27.5</v>
      </c>
      <c r="H452">
        <v>3</v>
      </c>
      <c r="I452" s="3">
        <v>4.125</v>
      </c>
      <c r="J452" s="3">
        <v>86.625</v>
      </c>
      <c r="K452" s="1">
        <v>43525</v>
      </c>
      <c r="L452" s="17" t="str">
        <f t="shared" si="7"/>
        <v>Fri</v>
      </c>
      <c r="M452" s="5">
        <v>0.65277777777777779</v>
      </c>
      <c r="N452" t="s">
        <v>23</v>
      </c>
      <c r="O452" s="3">
        <v>82.5</v>
      </c>
      <c r="P452" s="3">
        <v>4.7619047620000003</v>
      </c>
      <c r="Q452" s="3">
        <v>4.125</v>
      </c>
      <c r="R452" s="3">
        <v>6.5</v>
      </c>
      <c r="S452" s="8" t="str">
        <f>IF(J452 &lt;= 'Results for Word'!$EI$3, "Low Spender", IF(J452 &lt;= 'Results for Word'!$EI$4, "Medium Spender", "High Spender"))</f>
        <v>Low Spender</v>
      </c>
    </row>
    <row r="453" spans="1:19" x14ac:dyDescent="0.3">
      <c r="A453" t="s">
        <v>395</v>
      </c>
      <c r="B453" t="s">
        <v>42</v>
      </c>
      <c r="C453" t="s">
        <v>43</v>
      </c>
      <c r="D453" t="s">
        <v>27</v>
      </c>
      <c r="E453" t="s">
        <v>31</v>
      </c>
      <c r="F453" t="s">
        <v>36</v>
      </c>
      <c r="G453">
        <v>74.97</v>
      </c>
      <c r="H453">
        <v>1</v>
      </c>
      <c r="I453" s="3">
        <v>3.7484999999999999</v>
      </c>
      <c r="J453" s="3">
        <v>78.718500000000006</v>
      </c>
      <c r="K453" s="1">
        <v>43540</v>
      </c>
      <c r="L453" s="17" t="str">
        <f t="shared" si="7"/>
        <v>Sat</v>
      </c>
      <c r="M453" s="5">
        <v>0.70694444444444449</v>
      </c>
      <c r="N453" t="s">
        <v>29</v>
      </c>
      <c r="O453" s="3">
        <v>74.97</v>
      </c>
      <c r="P453" s="3">
        <v>4.7619047620000003</v>
      </c>
      <c r="Q453" s="3">
        <v>3.7484999999999999</v>
      </c>
      <c r="R453" s="3">
        <v>5.6</v>
      </c>
      <c r="S453" s="8" t="str">
        <f>IF(J453 &lt;= 'Results for Word'!$EI$3, "Low Spender", IF(J453 &lt;= 'Results for Word'!$EI$4, "Medium Spender", "High Spender"))</f>
        <v>Low Spender</v>
      </c>
    </row>
    <row r="454" spans="1:19" x14ac:dyDescent="0.3">
      <c r="A454" t="s">
        <v>406</v>
      </c>
      <c r="B454" t="s">
        <v>42</v>
      </c>
      <c r="C454" t="s">
        <v>43</v>
      </c>
      <c r="D454" t="s">
        <v>20</v>
      </c>
      <c r="E454" t="s">
        <v>21</v>
      </c>
      <c r="F454" t="s">
        <v>28</v>
      </c>
      <c r="G454">
        <v>26.26</v>
      </c>
      <c r="H454">
        <v>7</v>
      </c>
      <c r="I454" s="3">
        <v>9.1910000000000007</v>
      </c>
      <c r="J454" s="3">
        <v>193.011</v>
      </c>
      <c r="K454" s="1">
        <v>43498</v>
      </c>
      <c r="L454" s="17" t="str">
        <f t="shared" si="7"/>
        <v>Sat</v>
      </c>
      <c r="M454" s="5">
        <v>0.81944444444444442</v>
      </c>
      <c r="N454" t="s">
        <v>29</v>
      </c>
      <c r="O454" s="3">
        <v>183.82</v>
      </c>
      <c r="P454" s="3">
        <v>4.7619047620000003</v>
      </c>
      <c r="Q454" s="3">
        <v>9.1910000000000007</v>
      </c>
      <c r="R454" s="3">
        <v>9.9</v>
      </c>
      <c r="S454" s="8" t="str">
        <f>IF(J454 &lt;= 'Results for Word'!$EI$3, "Low Spender", IF(J454 &lt;= 'Results for Word'!$EI$4, "Medium Spender", "High Spender"))</f>
        <v>Medium Spender</v>
      </c>
    </row>
    <row r="455" spans="1:19" x14ac:dyDescent="0.3">
      <c r="A455" t="s">
        <v>407</v>
      </c>
      <c r="B455" t="s">
        <v>42</v>
      </c>
      <c r="C455" t="s">
        <v>43</v>
      </c>
      <c r="D455" t="s">
        <v>27</v>
      </c>
      <c r="E455" t="s">
        <v>21</v>
      </c>
      <c r="F455" t="s">
        <v>46</v>
      </c>
      <c r="G455">
        <v>60.96</v>
      </c>
      <c r="H455">
        <v>2</v>
      </c>
      <c r="I455" s="3">
        <v>6.0960000000000001</v>
      </c>
      <c r="J455" s="3">
        <v>128.01599999999999</v>
      </c>
      <c r="K455" s="1">
        <v>43490</v>
      </c>
      <c r="L455" s="17" t="str">
        <f t="shared" si="7"/>
        <v>Fri</v>
      </c>
      <c r="M455" s="5">
        <v>0.81874999999999998</v>
      </c>
      <c r="N455" t="s">
        <v>33</v>
      </c>
      <c r="O455" s="3">
        <v>121.92</v>
      </c>
      <c r="P455" s="3">
        <v>4.7619047620000003</v>
      </c>
      <c r="Q455" s="3">
        <v>6.0960000000000001</v>
      </c>
      <c r="R455" s="3">
        <v>4.9000000000000004</v>
      </c>
      <c r="S455" s="8" t="str">
        <f>IF(J455 &lt;= 'Results for Word'!$EI$3, "Low Spender", IF(J455 &lt;= 'Results for Word'!$EI$4, "Medium Spender", "High Spender"))</f>
        <v>Low Spender</v>
      </c>
    </row>
    <row r="456" spans="1:19" x14ac:dyDescent="0.3">
      <c r="A456" t="s">
        <v>412</v>
      </c>
      <c r="B456" t="s">
        <v>42</v>
      </c>
      <c r="C456" t="s">
        <v>43</v>
      </c>
      <c r="D456" t="s">
        <v>20</v>
      </c>
      <c r="E456" t="s">
        <v>21</v>
      </c>
      <c r="F456" t="s">
        <v>32</v>
      </c>
      <c r="G456">
        <v>35.380000000000003</v>
      </c>
      <c r="H456">
        <v>9</v>
      </c>
      <c r="I456" s="3">
        <v>15.920999999999999</v>
      </c>
      <c r="J456" s="3">
        <v>334.34100000000001</v>
      </c>
      <c r="K456" s="1">
        <v>43470</v>
      </c>
      <c r="L456" s="17" t="str">
        <f t="shared" si="7"/>
        <v>Sat</v>
      </c>
      <c r="M456" s="5">
        <v>0.82638888888888884</v>
      </c>
      <c r="N456" t="s">
        <v>33</v>
      </c>
      <c r="O456" s="3">
        <v>318.42</v>
      </c>
      <c r="P456" s="3">
        <v>4.7619047620000003</v>
      </c>
      <c r="Q456" s="3">
        <v>15.920999999999999</v>
      </c>
      <c r="R456" s="3">
        <v>9.6</v>
      </c>
      <c r="S456" s="8" t="str">
        <f>IF(J456 &lt;= 'Results for Word'!$EI$3, "Low Spender", IF(J456 &lt;= 'Results for Word'!$EI$4, "Medium Spender", "High Spender"))</f>
        <v>Medium Spender</v>
      </c>
    </row>
    <row r="457" spans="1:19" x14ac:dyDescent="0.3">
      <c r="A457" t="s">
        <v>415</v>
      </c>
      <c r="B457" t="s">
        <v>42</v>
      </c>
      <c r="C457" t="s">
        <v>43</v>
      </c>
      <c r="D457" t="s">
        <v>27</v>
      </c>
      <c r="E457" t="s">
        <v>21</v>
      </c>
      <c r="F457" t="s">
        <v>28</v>
      </c>
      <c r="G457">
        <v>23.65</v>
      </c>
      <c r="H457">
        <v>4</v>
      </c>
      <c r="I457" s="3">
        <v>4.7300000000000004</v>
      </c>
      <c r="J457" s="3">
        <v>99.33</v>
      </c>
      <c r="K457" s="1">
        <v>43495</v>
      </c>
      <c r="L457" s="17" t="str">
        <f t="shared" si="7"/>
        <v>Wed</v>
      </c>
      <c r="M457" s="5">
        <v>0.56388888888888888</v>
      </c>
      <c r="N457" t="s">
        <v>33</v>
      </c>
      <c r="O457" s="3">
        <v>94.6</v>
      </c>
      <c r="P457" s="3">
        <v>4.7619047620000003</v>
      </c>
      <c r="Q457" s="3">
        <v>4.7300000000000004</v>
      </c>
      <c r="R457" s="3">
        <v>4</v>
      </c>
      <c r="S457" s="8" t="str">
        <f>IF(J457 &lt;= 'Results for Word'!$EI$3, "Low Spender", IF(J457 &lt;= 'Results for Word'!$EI$4, "Medium Spender", "High Spender"))</f>
        <v>Low Spender</v>
      </c>
    </row>
    <row r="458" spans="1:19" x14ac:dyDescent="0.3">
      <c r="A458" t="s">
        <v>418</v>
      </c>
      <c r="B458" t="s">
        <v>42</v>
      </c>
      <c r="C458" t="s">
        <v>43</v>
      </c>
      <c r="D458" t="s">
        <v>27</v>
      </c>
      <c r="E458" t="s">
        <v>21</v>
      </c>
      <c r="F458" t="s">
        <v>44</v>
      </c>
      <c r="G458">
        <v>99.69</v>
      </c>
      <c r="H458">
        <v>5</v>
      </c>
      <c r="I458" s="3">
        <v>24.922499999999999</v>
      </c>
      <c r="J458" s="3">
        <v>523.37249999999995</v>
      </c>
      <c r="K458" s="1">
        <v>43479</v>
      </c>
      <c r="L458" s="17" t="str">
        <f t="shared" si="7"/>
        <v>Mon</v>
      </c>
      <c r="M458" s="5">
        <v>0.50624999999999998</v>
      </c>
      <c r="N458" t="s">
        <v>29</v>
      </c>
      <c r="O458" s="3">
        <v>498.45</v>
      </c>
      <c r="P458" s="3">
        <v>4.7619047620000003</v>
      </c>
      <c r="Q458" s="3">
        <v>24.922499999999999</v>
      </c>
      <c r="R458" s="3">
        <v>9.9</v>
      </c>
      <c r="S458" s="8" t="str">
        <f>IF(J458 &lt;= 'Results for Word'!$EI$3, "Low Spender", IF(J458 &lt;= 'Results for Word'!$EI$4, "Medium Spender", "High Spender"))</f>
        <v>High Spender</v>
      </c>
    </row>
    <row r="459" spans="1:19" x14ac:dyDescent="0.3">
      <c r="A459" t="s">
        <v>421</v>
      </c>
      <c r="B459" t="s">
        <v>42</v>
      </c>
      <c r="C459" t="s">
        <v>43</v>
      </c>
      <c r="D459" t="s">
        <v>20</v>
      </c>
      <c r="E459" t="s">
        <v>31</v>
      </c>
      <c r="F459" t="s">
        <v>36</v>
      </c>
      <c r="G459">
        <v>75.819999999999993</v>
      </c>
      <c r="H459">
        <v>1</v>
      </c>
      <c r="I459" s="3">
        <v>3.7909999999999999</v>
      </c>
      <c r="J459" s="3">
        <v>79.611000000000004</v>
      </c>
      <c r="K459" s="1">
        <v>43496</v>
      </c>
      <c r="L459" s="17" t="str">
        <f t="shared" si="7"/>
        <v>Thu</v>
      </c>
      <c r="M459" s="5">
        <v>0.55486111111111114</v>
      </c>
      <c r="N459" t="s">
        <v>29</v>
      </c>
      <c r="O459" s="3">
        <v>75.819999999999993</v>
      </c>
      <c r="P459" s="3">
        <v>4.7619047620000003</v>
      </c>
      <c r="Q459" s="3">
        <v>3.7909999999999999</v>
      </c>
      <c r="R459" s="3">
        <v>5.8</v>
      </c>
      <c r="S459" s="8" t="str">
        <f>IF(J459 &lt;= 'Results for Word'!$EI$3, "Low Spender", IF(J459 &lt;= 'Results for Word'!$EI$4, "Medium Spender", "High Spender"))</f>
        <v>Low Spender</v>
      </c>
    </row>
    <row r="460" spans="1:19" x14ac:dyDescent="0.3">
      <c r="A460" t="s">
        <v>425</v>
      </c>
      <c r="B460" t="s">
        <v>42</v>
      </c>
      <c r="C460" t="s">
        <v>43</v>
      </c>
      <c r="D460" t="s">
        <v>27</v>
      </c>
      <c r="E460" t="s">
        <v>31</v>
      </c>
      <c r="F460" t="s">
        <v>44</v>
      </c>
      <c r="G460">
        <v>18.22</v>
      </c>
      <c r="H460">
        <v>7</v>
      </c>
      <c r="I460" s="3">
        <v>6.3769999999999998</v>
      </c>
      <c r="J460" s="3">
        <v>133.917</v>
      </c>
      <c r="K460" s="1">
        <v>43534</v>
      </c>
      <c r="L460" s="17" t="str">
        <f t="shared" si="7"/>
        <v>Sun</v>
      </c>
      <c r="M460" s="5">
        <v>0.58611111111111114</v>
      </c>
      <c r="N460" t="s">
        <v>33</v>
      </c>
      <c r="O460" s="3">
        <v>127.54</v>
      </c>
      <c r="P460" s="3">
        <v>4.7619047620000003</v>
      </c>
      <c r="Q460" s="3">
        <v>6.3769999999999998</v>
      </c>
      <c r="R460" s="3">
        <v>6.6</v>
      </c>
      <c r="S460" s="8" t="str">
        <f>IF(J460 &lt;= 'Results for Word'!$EI$3, "Low Spender", IF(J460 &lt;= 'Results for Word'!$EI$4, "Medium Spender", "High Spender"))</f>
        <v>Low Spender</v>
      </c>
    </row>
    <row r="461" spans="1:19" x14ac:dyDescent="0.3">
      <c r="A461" t="s">
        <v>427</v>
      </c>
      <c r="B461" t="s">
        <v>42</v>
      </c>
      <c r="C461" t="s">
        <v>43</v>
      </c>
      <c r="D461" t="s">
        <v>27</v>
      </c>
      <c r="E461" t="s">
        <v>21</v>
      </c>
      <c r="F461" t="s">
        <v>46</v>
      </c>
      <c r="G461">
        <v>37.950000000000003</v>
      </c>
      <c r="H461">
        <v>10</v>
      </c>
      <c r="I461" s="3">
        <v>18.975000000000001</v>
      </c>
      <c r="J461" s="3">
        <v>398.47500000000002</v>
      </c>
      <c r="K461" s="1">
        <v>43491</v>
      </c>
      <c r="L461" s="17" t="str">
        <f t="shared" si="7"/>
        <v>Sat</v>
      </c>
      <c r="M461" s="5">
        <v>0.61875000000000002</v>
      </c>
      <c r="N461" t="s">
        <v>29</v>
      </c>
      <c r="O461" s="3">
        <v>379.5</v>
      </c>
      <c r="P461" s="3">
        <v>4.7619047620000003</v>
      </c>
      <c r="Q461" s="3">
        <v>18.975000000000001</v>
      </c>
      <c r="R461" s="3">
        <v>9.6999999999999993</v>
      </c>
      <c r="S461" s="8" t="str">
        <f>IF(J461 &lt;= 'Results for Word'!$EI$3, "Low Spender", IF(J461 &lt;= 'Results for Word'!$EI$4, "Medium Spender", "High Spender"))</f>
        <v>High Spender</v>
      </c>
    </row>
    <row r="462" spans="1:19" x14ac:dyDescent="0.3">
      <c r="A462" t="s">
        <v>433</v>
      </c>
      <c r="B462" t="s">
        <v>42</v>
      </c>
      <c r="C462" t="s">
        <v>43</v>
      </c>
      <c r="D462" t="s">
        <v>27</v>
      </c>
      <c r="E462" t="s">
        <v>31</v>
      </c>
      <c r="F462" t="s">
        <v>32</v>
      </c>
      <c r="G462">
        <v>13.59</v>
      </c>
      <c r="H462">
        <v>9</v>
      </c>
      <c r="I462" s="3">
        <v>6.1154999999999999</v>
      </c>
      <c r="J462" s="3">
        <v>128.4255</v>
      </c>
      <c r="K462" s="1">
        <v>43539</v>
      </c>
      <c r="L462" s="17" t="str">
        <f t="shared" si="7"/>
        <v>Fri</v>
      </c>
      <c r="M462" s="5">
        <v>0.43472222222222223</v>
      </c>
      <c r="N462" t="s">
        <v>29</v>
      </c>
      <c r="O462" s="3">
        <v>122.31</v>
      </c>
      <c r="P462" s="3">
        <v>4.7619047620000003</v>
      </c>
      <c r="Q462" s="3">
        <v>6.1154999999999999</v>
      </c>
      <c r="R462" s="3">
        <v>5.8</v>
      </c>
      <c r="S462" s="8" t="str">
        <f>IF(J462 &lt;= 'Results for Word'!$EI$3, "Low Spender", IF(J462 &lt;= 'Results for Word'!$EI$4, "Medium Spender", "High Spender"))</f>
        <v>Low Spender</v>
      </c>
    </row>
    <row r="463" spans="1:19" x14ac:dyDescent="0.3">
      <c r="A463" t="s">
        <v>434</v>
      </c>
      <c r="B463" t="s">
        <v>42</v>
      </c>
      <c r="C463" t="s">
        <v>43</v>
      </c>
      <c r="D463" t="s">
        <v>20</v>
      </c>
      <c r="E463" t="s">
        <v>21</v>
      </c>
      <c r="F463" t="s">
        <v>22</v>
      </c>
      <c r="G463">
        <v>41.06</v>
      </c>
      <c r="H463">
        <v>6</v>
      </c>
      <c r="I463" s="3">
        <v>12.318</v>
      </c>
      <c r="J463" s="3">
        <v>258.678</v>
      </c>
      <c r="K463" s="1">
        <v>43529</v>
      </c>
      <c r="L463" s="17" t="str">
        <f t="shared" si="7"/>
        <v>Tue</v>
      </c>
      <c r="M463" s="5">
        <v>0.5625</v>
      </c>
      <c r="N463" t="s">
        <v>33</v>
      </c>
      <c r="O463" s="3">
        <v>246.36</v>
      </c>
      <c r="P463" s="3">
        <v>4.7619047620000003</v>
      </c>
      <c r="Q463" s="3">
        <v>12.318</v>
      </c>
      <c r="R463" s="3">
        <v>8.3000000000000007</v>
      </c>
      <c r="S463" s="8" t="str">
        <f>IF(J463 &lt;= 'Results for Word'!$EI$3, "Low Spender", IF(J463 &lt;= 'Results for Word'!$EI$4, "Medium Spender", "High Spender"))</f>
        <v>Medium Spender</v>
      </c>
    </row>
    <row r="464" spans="1:19" x14ac:dyDescent="0.3">
      <c r="A464" t="s">
        <v>435</v>
      </c>
      <c r="B464" t="s">
        <v>42</v>
      </c>
      <c r="C464" t="s">
        <v>43</v>
      </c>
      <c r="D464" t="s">
        <v>20</v>
      </c>
      <c r="E464" t="s">
        <v>31</v>
      </c>
      <c r="F464" t="s">
        <v>28</v>
      </c>
      <c r="G464">
        <v>19.239999999999998</v>
      </c>
      <c r="H464">
        <v>9</v>
      </c>
      <c r="I464" s="3">
        <v>8.6579999999999995</v>
      </c>
      <c r="J464" s="3">
        <v>181.81800000000001</v>
      </c>
      <c r="K464" s="1">
        <v>43528</v>
      </c>
      <c r="L464" s="17" t="str">
        <f t="shared" si="7"/>
        <v>Mon</v>
      </c>
      <c r="M464" s="5">
        <v>0.68611111111111112</v>
      </c>
      <c r="N464" t="s">
        <v>29</v>
      </c>
      <c r="O464" s="3">
        <v>173.16</v>
      </c>
      <c r="P464" s="3">
        <v>4.7619047620000003</v>
      </c>
      <c r="Q464" s="3">
        <v>8.6579999999999995</v>
      </c>
      <c r="R464" s="3">
        <v>8</v>
      </c>
      <c r="S464" s="8" t="str">
        <f>IF(J464 &lt;= 'Results for Word'!$EI$3, "Low Spender", IF(J464 &lt;= 'Results for Word'!$EI$4, "Medium Spender", "High Spender"))</f>
        <v>Medium Spender</v>
      </c>
    </row>
    <row r="465" spans="1:19" x14ac:dyDescent="0.3">
      <c r="A465" t="s">
        <v>439</v>
      </c>
      <c r="B465" t="s">
        <v>42</v>
      </c>
      <c r="C465" t="s">
        <v>43</v>
      </c>
      <c r="D465" t="s">
        <v>27</v>
      </c>
      <c r="E465" t="s">
        <v>21</v>
      </c>
      <c r="F465" t="s">
        <v>46</v>
      </c>
      <c r="G465">
        <v>39.75</v>
      </c>
      <c r="H465">
        <v>5</v>
      </c>
      <c r="I465" s="3">
        <v>9.9375</v>
      </c>
      <c r="J465" s="3">
        <v>208.6875</v>
      </c>
      <c r="K465" s="1">
        <v>43518</v>
      </c>
      <c r="L465" s="17" t="str">
        <f t="shared" si="7"/>
        <v>Fri</v>
      </c>
      <c r="M465" s="5">
        <v>0.4465277777777778</v>
      </c>
      <c r="N465" t="s">
        <v>23</v>
      </c>
      <c r="O465" s="3">
        <v>198.75</v>
      </c>
      <c r="P465" s="3">
        <v>4.7619047620000003</v>
      </c>
      <c r="Q465" s="3">
        <v>9.9375</v>
      </c>
      <c r="R465" s="3">
        <v>9.6</v>
      </c>
      <c r="S465" s="8" t="str">
        <f>IF(J465 &lt;= 'Results for Word'!$EI$3, "Low Spender", IF(J465 &lt;= 'Results for Word'!$EI$4, "Medium Spender", "High Spender"))</f>
        <v>Medium Spender</v>
      </c>
    </row>
    <row r="466" spans="1:19" x14ac:dyDescent="0.3">
      <c r="A466" t="s">
        <v>443</v>
      </c>
      <c r="B466" t="s">
        <v>42</v>
      </c>
      <c r="C466" t="s">
        <v>43</v>
      </c>
      <c r="D466" t="s">
        <v>20</v>
      </c>
      <c r="E466" t="s">
        <v>21</v>
      </c>
      <c r="F466" t="s">
        <v>46</v>
      </c>
      <c r="G466">
        <v>68.709999999999994</v>
      </c>
      <c r="H466">
        <v>4</v>
      </c>
      <c r="I466" s="3">
        <v>13.742000000000001</v>
      </c>
      <c r="J466" s="3">
        <v>288.58199999999999</v>
      </c>
      <c r="K466" s="1">
        <v>43469</v>
      </c>
      <c r="L466" s="17" t="str">
        <f t="shared" si="7"/>
        <v>Fri</v>
      </c>
      <c r="M466" s="5">
        <v>0.79236111111111107</v>
      </c>
      <c r="N466" t="s">
        <v>29</v>
      </c>
      <c r="O466" s="3">
        <v>274.83999999999997</v>
      </c>
      <c r="P466" s="3">
        <v>4.7619047620000003</v>
      </c>
      <c r="Q466" s="3">
        <v>13.742000000000001</v>
      </c>
      <c r="R466" s="3">
        <v>4.0999999999999996</v>
      </c>
      <c r="S466" s="8" t="str">
        <f>IF(J466 &lt;= 'Results for Word'!$EI$3, "Low Spender", IF(J466 &lt;= 'Results for Word'!$EI$4, "Medium Spender", "High Spender"))</f>
        <v>Medium Spender</v>
      </c>
    </row>
    <row r="467" spans="1:19" x14ac:dyDescent="0.3">
      <c r="A467" t="s">
        <v>446</v>
      </c>
      <c r="B467" t="s">
        <v>42</v>
      </c>
      <c r="C467" t="s">
        <v>43</v>
      </c>
      <c r="D467" t="s">
        <v>27</v>
      </c>
      <c r="E467" t="s">
        <v>21</v>
      </c>
      <c r="F467" t="s">
        <v>22</v>
      </c>
      <c r="G467">
        <v>34.21</v>
      </c>
      <c r="H467">
        <v>10</v>
      </c>
      <c r="I467" s="3">
        <v>17.105</v>
      </c>
      <c r="J467" s="3">
        <v>359.20499999999998</v>
      </c>
      <c r="K467" s="1">
        <v>43467</v>
      </c>
      <c r="L467" s="17" t="str">
        <f t="shared" si="7"/>
        <v>Wed</v>
      </c>
      <c r="M467" s="5">
        <v>0.54166666666666663</v>
      </c>
      <c r="N467" t="s">
        <v>29</v>
      </c>
      <c r="O467" s="3">
        <v>342.1</v>
      </c>
      <c r="P467" s="3">
        <v>4.7619047620000003</v>
      </c>
      <c r="Q467" s="3">
        <v>17.105</v>
      </c>
      <c r="R467" s="3">
        <v>5.0999999999999996</v>
      </c>
      <c r="S467" s="8" t="str">
        <f>IF(J467 &lt;= 'Results for Word'!$EI$3, "Low Spender", IF(J467 &lt;= 'Results for Word'!$EI$4, "Medium Spender", "High Spender"))</f>
        <v>Medium Spender</v>
      </c>
    </row>
    <row r="468" spans="1:19" x14ac:dyDescent="0.3">
      <c r="A468" t="s">
        <v>447</v>
      </c>
      <c r="B468" t="s">
        <v>42</v>
      </c>
      <c r="C468" t="s">
        <v>43</v>
      </c>
      <c r="D468" t="s">
        <v>27</v>
      </c>
      <c r="E468" t="s">
        <v>31</v>
      </c>
      <c r="F468" t="s">
        <v>36</v>
      </c>
      <c r="G468">
        <v>21.87</v>
      </c>
      <c r="H468">
        <v>2</v>
      </c>
      <c r="I468" s="3">
        <v>2.1869999999999998</v>
      </c>
      <c r="J468" s="3">
        <v>45.927</v>
      </c>
      <c r="K468" s="1">
        <v>43490</v>
      </c>
      <c r="L468" s="17" t="str">
        <f t="shared" si="7"/>
        <v>Fri</v>
      </c>
      <c r="M468" s="5">
        <v>0.60347222222222219</v>
      </c>
      <c r="N468" t="s">
        <v>23</v>
      </c>
      <c r="O468" s="3">
        <v>43.74</v>
      </c>
      <c r="P468" s="3">
        <v>4.7619047620000003</v>
      </c>
      <c r="Q468" s="3">
        <v>2.1869999999999998</v>
      </c>
      <c r="R468" s="3">
        <v>6.9</v>
      </c>
      <c r="S468" s="8" t="str">
        <f>IF(J468 &lt;= 'Results for Word'!$EI$3, "Low Spender", IF(J468 &lt;= 'Results for Word'!$EI$4, "Medium Spender", "High Spender"))</f>
        <v>Low Spender</v>
      </c>
    </row>
    <row r="469" spans="1:19" x14ac:dyDescent="0.3">
      <c r="A469" t="s">
        <v>451</v>
      </c>
      <c r="B469" t="s">
        <v>42</v>
      </c>
      <c r="C469" t="s">
        <v>43</v>
      </c>
      <c r="D469" t="s">
        <v>27</v>
      </c>
      <c r="E469" t="s">
        <v>31</v>
      </c>
      <c r="F469" t="s">
        <v>22</v>
      </c>
      <c r="G469">
        <v>96.11</v>
      </c>
      <c r="H469">
        <v>1</v>
      </c>
      <c r="I469" s="3">
        <v>4.8055000000000003</v>
      </c>
      <c r="J469" s="3">
        <v>100.91549999999999</v>
      </c>
      <c r="K469" s="1">
        <v>43490</v>
      </c>
      <c r="L469" s="17" t="str">
        <f t="shared" si="7"/>
        <v>Fri</v>
      </c>
      <c r="M469" s="5">
        <v>0.68611111111111112</v>
      </c>
      <c r="N469" t="s">
        <v>23</v>
      </c>
      <c r="O469" s="3">
        <v>96.11</v>
      </c>
      <c r="P469" s="3">
        <v>4.7619047620000003</v>
      </c>
      <c r="Q469" s="3">
        <v>4.8055000000000003</v>
      </c>
      <c r="R469" s="3">
        <v>7.8</v>
      </c>
      <c r="S469" s="8" t="str">
        <f>IF(J469 &lt;= 'Results for Word'!$EI$3, "Low Spender", IF(J469 &lt;= 'Results for Word'!$EI$4, "Medium Spender", "High Spender"))</f>
        <v>Low Spender</v>
      </c>
    </row>
    <row r="470" spans="1:19" x14ac:dyDescent="0.3">
      <c r="A470" t="s">
        <v>454</v>
      </c>
      <c r="B470" t="s">
        <v>42</v>
      </c>
      <c r="C470" t="s">
        <v>43</v>
      </c>
      <c r="D470" t="s">
        <v>27</v>
      </c>
      <c r="E470" t="s">
        <v>21</v>
      </c>
      <c r="F470" t="s">
        <v>22</v>
      </c>
      <c r="G470">
        <v>57.22</v>
      </c>
      <c r="H470">
        <v>2</v>
      </c>
      <c r="I470" s="3">
        <v>5.7220000000000004</v>
      </c>
      <c r="J470" s="3">
        <v>120.16200000000001</v>
      </c>
      <c r="K470" s="1">
        <v>43477</v>
      </c>
      <c r="L470" s="17" t="str">
        <f t="shared" si="7"/>
        <v>Sat</v>
      </c>
      <c r="M470" s="5">
        <v>0.71736111111111112</v>
      </c>
      <c r="N470" t="s">
        <v>23</v>
      </c>
      <c r="O470" s="3">
        <v>114.44</v>
      </c>
      <c r="P470" s="3">
        <v>4.7619047620000003</v>
      </c>
      <c r="Q470" s="3">
        <v>5.7220000000000004</v>
      </c>
      <c r="R470" s="3">
        <v>8.3000000000000007</v>
      </c>
      <c r="S470" s="8" t="str">
        <f>IF(J470 &lt;= 'Results for Word'!$EI$3, "Low Spender", IF(J470 &lt;= 'Results for Word'!$EI$4, "Medium Spender", "High Spender"))</f>
        <v>Low Spender</v>
      </c>
    </row>
    <row r="471" spans="1:19" x14ac:dyDescent="0.3">
      <c r="A471" t="s">
        <v>459</v>
      </c>
      <c r="B471" t="s">
        <v>42</v>
      </c>
      <c r="C471" t="s">
        <v>43</v>
      </c>
      <c r="D471" t="s">
        <v>20</v>
      </c>
      <c r="E471" t="s">
        <v>31</v>
      </c>
      <c r="F471" t="s">
        <v>46</v>
      </c>
      <c r="G471">
        <v>25.42</v>
      </c>
      <c r="H471">
        <v>8</v>
      </c>
      <c r="I471" s="3">
        <v>10.167999999999999</v>
      </c>
      <c r="J471" s="3">
        <v>213.52799999999999</v>
      </c>
      <c r="K471" s="1">
        <v>43543</v>
      </c>
      <c r="L471" s="17" t="str">
        <f t="shared" si="7"/>
        <v>Tue</v>
      </c>
      <c r="M471" s="5">
        <v>0.8208333333333333</v>
      </c>
      <c r="N471" t="s">
        <v>33</v>
      </c>
      <c r="O471" s="3">
        <v>203.36</v>
      </c>
      <c r="P471" s="3">
        <v>4.7619047620000003</v>
      </c>
      <c r="Q471" s="3">
        <v>10.167999999999999</v>
      </c>
      <c r="R471" s="3">
        <v>6.7</v>
      </c>
      <c r="S471" s="8" t="str">
        <f>IF(J471 &lt;= 'Results for Word'!$EI$3, "Low Spender", IF(J471 &lt;= 'Results for Word'!$EI$4, "Medium Spender", "High Spender"))</f>
        <v>Medium Spender</v>
      </c>
    </row>
    <row r="472" spans="1:19" x14ac:dyDescent="0.3">
      <c r="A472" t="s">
        <v>461</v>
      </c>
      <c r="B472" t="s">
        <v>42</v>
      </c>
      <c r="C472" t="s">
        <v>43</v>
      </c>
      <c r="D472" t="s">
        <v>20</v>
      </c>
      <c r="E472" t="s">
        <v>31</v>
      </c>
      <c r="F472" t="s">
        <v>46</v>
      </c>
      <c r="G472">
        <v>40.61</v>
      </c>
      <c r="H472">
        <v>9</v>
      </c>
      <c r="I472" s="3">
        <v>18.2745</v>
      </c>
      <c r="J472" s="3">
        <v>383.7645</v>
      </c>
      <c r="K472" s="1">
        <v>43467</v>
      </c>
      <c r="L472" s="17" t="str">
        <f t="shared" si="7"/>
        <v>Wed</v>
      </c>
      <c r="M472" s="5">
        <v>0.56944444444444442</v>
      </c>
      <c r="N472" t="s">
        <v>29</v>
      </c>
      <c r="O472" s="3">
        <v>365.49</v>
      </c>
      <c r="P472" s="3">
        <v>4.7619047620000003</v>
      </c>
      <c r="Q472" s="3">
        <v>18.2745</v>
      </c>
      <c r="R472" s="3">
        <v>7</v>
      </c>
      <c r="S472" s="8" t="str">
        <f>IF(J472 &lt;= 'Results for Word'!$EI$3, "Low Spender", IF(J472 &lt;= 'Results for Word'!$EI$4, "Medium Spender", "High Spender"))</f>
        <v>High Spender</v>
      </c>
    </row>
    <row r="473" spans="1:19" x14ac:dyDescent="0.3">
      <c r="A473" t="s">
        <v>463</v>
      </c>
      <c r="B473" t="s">
        <v>42</v>
      </c>
      <c r="C473" t="s">
        <v>43</v>
      </c>
      <c r="D473" t="s">
        <v>20</v>
      </c>
      <c r="E473" t="s">
        <v>21</v>
      </c>
      <c r="F473" t="s">
        <v>44</v>
      </c>
      <c r="G473">
        <v>20.87</v>
      </c>
      <c r="H473">
        <v>3</v>
      </c>
      <c r="I473" s="3">
        <v>3.1305000000000001</v>
      </c>
      <c r="J473" s="3">
        <v>65.740499999999997</v>
      </c>
      <c r="K473" s="1">
        <v>43544</v>
      </c>
      <c r="L473" s="17" t="str">
        <f t="shared" si="7"/>
        <v>Wed</v>
      </c>
      <c r="M473" s="5">
        <v>0.57847222222222228</v>
      </c>
      <c r="N473" t="s">
        <v>33</v>
      </c>
      <c r="O473" s="3">
        <v>62.61</v>
      </c>
      <c r="P473" s="3">
        <v>4.7619047620000003</v>
      </c>
      <c r="Q473" s="3">
        <v>3.1305000000000001</v>
      </c>
      <c r="R473" s="3">
        <v>8</v>
      </c>
      <c r="S473" s="8" t="str">
        <f>IF(J473 &lt;= 'Results for Word'!$EI$3, "Low Spender", IF(J473 &lt;= 'Results for Word'!$EI$4, "Medium Spender", "High Spender"))</f>
        <v>Low Spender</v>
      </c>
    </row>
    <row r="474" spans="1:19" x14ac:dyDescent="0.3">
      <c r="A474" t="s">
        <v>464</v>
      </c>
      <c r="B474" t="s">
        <v>42</v>
      </c>
      <c r="C474" t="s">
        <v>43</v>
      </c>
      <c r="D474" t="s">
        <v>27</v>
      </c>
      <c r="E474" t="s">
        <v>31</v>
      </c>
      <c r="F474" t="s">
        <v>36</v>
      </c>
      <c r="G474">
        <v>67.27</v>
      </c>
      <c r="H474">
        <v>5</v>
      </c>
      <c r="I474" s="3">
        <v>16.817499999999999</v>
      </c>
      <c r="J474" s="3">
        <v>353.16750000000002</v>
      </c>
      <c r="K474" s="1">
        <v>43523</v>
      </c>
      <c r="L474" s="17" t="str">
        <f t="shared" si="7"/>
        <v>Wed</v>
      </c>
      <c r="M474" s="5">
        <v>0.7270833333333333</v>
      </c>
      <c r="N474" t="s">
        <v>29</v>
      </c>
      <c r="O474" s="3">
        <v>336.35</v>
      </c>
      <c r="P474" s="3">
        <v>4.7619047620000003</v>
      </c>
      <c r="Q474" s="3">
        <v>16.817499999999999</v>
      </c>
      <c r="R474" s="3">
        <v>6.9</v>
      </c>
      <c r="S474" s="8" t="str">
        <f>IF(J474 &lt;= 'Results for Word'!$EI$3, "Low Spender", IF(J474 &lt;= 'Results for Word'!$EI$4, "Medium Spender", "High Spender"))</f>
        <v>Medium Spender</v>
      </c>
    </row>
    <row r="475" spans="1:19" x14ac:dyDescent="0.3">
      <c r="A475" t="s">
        <v>466</v>
      </c>
      <c r="B475" t="s">
        <v>42</v>
      </c>
      <c r="C475" t="s">
        <v>43</v>
      </c>
      <c r="D475" t="s">
        <v>27</v>
      </c>
      <c r="E475" t="s">
        <v>31</v>
      </c>
      <c r="F475" t="s">
        <v>46</v>
      </c>
      <c r="G475">
        <v>69.08</v>
      </c>
      <c r="H475">
        <v>2</v>
      </c>
      <c r="I475" s="3">
        <v>6.9080000000000004</v>
      </c>
      <c r="J475" s="3">
        <v>145.06800000000001</v>
      </c>
      <c r="K475" s="1">
        <v>43496</v>
      </c>
      <c r="L475" s="17" t="str">
        <f t="shared" si="7"/>
        <v>Thu</v>
      </c>
      <c r="M475" s="5">
        <v>0.82499999999999996</v>
      </c>
      <c r="N475" t="s">
        <v>33</v>
      </c>
      <c r="O475" s="3">
        <v>138.16</v>
      </c>
      <c r="P475" s="3">
        <v>4.7619047620000003</v>
      </c>
      <c r="Q475" s="3">
        <v>6.9080000000000004</v>
      </c>
      <c r="R475" s="3">
        <v>6.9</v>
      </c>
      <c r="S475" s="8" t="str">
        <f>IF(J475 &lt;= 'Results for Word'!$EI$3, "Low Spender", IF(J475 &lt;= 'Results for Word'!$EI$4, "Medium Spender", "High Spender"))</f>
        <v>Low Spender</v>
      </c>
    </row>
    <row r="476" spans="1:19" x14ac:dyDescent="0.3">
      <c r="A476" t="s">
        <v>469</v>
      </c>
      <c r="B476" t="s">
        <v>42</v>
      </c>
      <c r="C476" t="s">
        <v>43</v>
      </c>
      <c r="D476" t="s">
        <v>27</v>
      </c>
      <c r="E476" t="s">
        <v>31</v>
      </c>
      <c r="F476" t="s">
        <v>46</v>
      </c>
      <c r="G476">
        <v>95.54</v>
      </c>
      <c r="H476">
        <v>7</v>
      </c>
      <c r="I476" s="3">
        <v>33.439</v>
      </c>
      <c r="J476" s="3">
        <v>702.21900000000005</v>
      </c>
      <c r="K476" s="1">
        <v>43533</v>
      </c>
      <c r="L476" s="17" t="str">
        <f t="shared" si="7"/>
        <v>Sat</v>
      </c>
      <c r="M476" s="5">
        <v>0.60833333333333328</v>
      </c>
      <c r="N476" t="s">
        <v>33</v>
      </c>
      <c r="O476" s="3">
        <v>668.78</v>
      </c>
      <c r="P476" s="3">
        <v>4.7619047620000003</v>
      </c>
      <c r="Q476" s="3">
        <v>33.439</v>
      </c>
      <c r="R476" s="3">
        <v>9.6</v>
      </c>
      <c r="S476" s="8" t="str">
        <f>IF(J476 &lt;= 'Results for Word'!$EI$3, "Low Spender", IF(J476 &lt;= 'Results for Word'!$EI$4, "Medium Spender", "High Spender"))</f>
        <v>High Spender</v>
      </c>
    </row>
    <row r="477" spans="1:19" x14ac:dyDescent="0.3">
      <c r="A477" t="s">
        <v>470</v>
      </c>
      <c r="B477" t="s">
        <v>42</v>
      </c>
      <c r="C477" t="s">
        <v>43</v>
      </c>
      <c r="D477" t="s">
        <v>27</v>
      </c>
      <c r="E477" t="s">
        <v>21</v>
      </c>
      <c r="F477" t="s">
        <v>46</v>
      </c>
      <c r="G477">
        <v>47.44</v>
      </c>
      <c r="H477">
        <v>1</v>
      </c>
      <c r="I477" s="3">
        <v>2.3719999999999999</v>
      </c>
      <c r="J477" s="3">
        <v>49.811999999999998</v>
      </c>
      <c r="K477" s="1">
        <v>43518</v>
      </c>
      <c r="L477" s="17" t="str">
        <f t="shared" si="7"/>
        <v>Fri</v>
      </c>
      <c r="M477" s="5">
        <v>0.7631944444444444</v>
      </c>
      <c r="N477" t="s">
        <v>33</v>
      </c>
      <c r="O477" s="3">
        <v>47.44</v>
      </c>
      <c r="P477" s="3">
        <v>4.7619047620000003</v>
      </c>
      <c r="Q477" s="3">
        <v>2.3719999999999999</v>
      </c>
      <c r="R477" s="3">
        <v>6.8</v>
      </c>
      <c r="S477" s="8" t="str">
        <f>IF(J477 &lt;= 'Results for Word'!$EI$3, "Low Spender", IF(J477 &lt;= 'Results for Word'!$EI$4, "Medium Spender", "High Spender"))</f>
        <v>Low Spender</v>
      </c>
    </row>
    <row r="478" spans="1:19" x14ac:dyDescent="0.3">
      <c r="A478" t="s">
        <v>477</v>
      </c>
      <c r="B478" t="s">
        <v>42</v>
      </c>
      <c r="C478" t="s">
        <v>43</v>
      </c>
      <c r="D478" t="s">
        <v>20</v>
      </c>
      <c r="E478" t="s">
        <v>21</v>
      </c>
      <c r="F478" t="s">
        <v>36</v>
      </c>
      <c r="G478">
        <v>88.43</v>
      </c>
      <c r="H478">
        <v>8</v>
      </c>
      <c r="I478" s="3">
        <v>35.372</v>
      </c>
      <c r="J478" s="3">
        <v>742.81200000000001</v>
      </c>
      <c r="K478" s="1">
        <v>43546</v>
      </c>
      <c r="L478" s="17" t="str">
        <f t="shared" si="7"/>
        <v>Fri</v>
      </c>
      <c r="M478" s="5">
        <v>0.81597222222222221</v>
      </c>
      <c r="N478" t="s">
        <v>33</v>
      </c>
      <c r="O478" s="3">
        <v>707.44</v>
      </c>
      <c r="P478" s="3">
        <v>4.7619047620000003</v>
      </c>
      <c r="Q478" s="3">
        <v>35.372</v>
      </c>
      <c r="R478" s="3">
        <v>4.3</v>
      </c>
      <c r="S478" s="8" t="str">
        <f>IF(J478 &lt;= 'Results for Word'!$EI$3, "Low Spender", IF(J478 &lt;= 'Results for Word'!$EI$4, "Medium Spender", "High Spender"))</f>
        <v>High Spender</v>
      </c>
    </row>
    <row r="479" spans="1:19" x14ac:dyDescent="0.3">
      <c r="A479" t="s">
        <v>481</v>
      </c>
      <c r="B479" t="s">
        <v>42</v>
      </c>
      <c r="C479" t="s">
        <v>43</v>
      </c>
      <c r="D479" t="s">
        <v>20</v>
      </c>
      <c r="E479" t="s">
        <v>21</v>
      </c>
      <c r="F479" t="s">
        <v>22</v>
      </c>
      <c r="G479">
        <v>19.149999999999999</v>
      </c>
      <c r="H479">
        <v>1</v>
      </c>
      <c r="I479" s="3">
        <v>0.95750000000000002</v>
      </c>
      <c r="J479" s="3">
        <v>20.107500000000002</v>
      </c>
      <c r="K479" s="1">
        <v>43493</v>
      </c>
      <c r="L479" s="17" t="str">
        <f t="shared" si="7"/>
        <v>Mon</v>
      </c>
      <c r="M479" s="5">
        <v>0.74861111111111112</v>
      </c>
      <c r="N479" t="s">
        <v>33</v>
      </c>
      <c r="O479" s="3">
        <v>19.149999999999999</v>
      </c>
      <c r="P479" s="3">
        <v>4.7619047620000003</v>
      </c>
      <c r="Q479" s="3">
        <v>0.95750000000000002</v>
      </c>
      <c r="R479" s="3">
        <v>9.5</v>
      </c>
      <c r="S479" s="8" t="str">
        <f>IF(J479 &lt;= 'Results for Word'!$EI$3, "Low Spender", IF(J479 &lt;= 'Results for Word'!$EI$4, "Medium Spender", "High Spender"))</f>
        <v>Low Spender</v>
      </c>
    </row>
    <row r="480" spans="1:19" x14ac:dyDescent="0.3">
      <c r="A480" t="s">
        <v>484</v>
      </c>
      <c r="B480" t="s">
        <v>42</v>
      </c>
      <c r="C480" t="s">
        <v>43</v>
      </c>
      <c r="D480" t="s">
        <v>20</v>
      </c>
      <c r="E480" t="s">
        <v>21</v>
      </c>
      <c r="F480" t="s">
        <v>22</v>
      </c>
      <c r="G480">
        <v>27.07</v>
      </c>
      <c r="H480">
        <v>1</v>
      </c>
      <c r="I480" s="3">
        <v>1.3534999999999999</v>
      </c>
      <c r="J480" s="3">
        <v>28.423500000000001</v>
      </c>
      <c r="K480" s="1">
        <v>43477</v>
      </c>
      <c r="L480" s="17" t="str">
        <f t="shared" si="7"/>
        <v>Sat</v>
      </c>
      <c r="M480" s="5">
        <v>0.83819444444444446</v>
      </c>
      <c r="N480" t="s">
        <v>33</v>
      </c>
      <c r="O480" s="3">
        <v>27.07</v>
      </c>
      <c r="P480" s="3">
        <v>4.7619047620000003</v>
      </c>
      <c r="Q480" s="3">
        <v>1.3534999999999999</v>
      </c>
      <c r="R480" s="3">
        <v>5.3</v>
      </c>
      <c r="S480" s="8" t="str">
        <f>IF(J480 &lt;= 'Results for Word'!$EI$3, "Low Spender", IF(J480 &lt;= 'Results for Word'!$EI$4, "Medium Spender", "High Spender"))</f>
        <v>Low Spender</v>
      </c>
    </row>
    <row r="481" spans="1:19" x14ac:dyDescent="0.3">
      <c r="A481" t="s">
        <v>485</v>
      </c>
      <c r="B481" t="s">
        <v>42</v>
      </c>
      <c r="C481" t="s">
        <v>43</v>
      </c>
      <c r="D481" t="s">
        <v>20</v>
      </c>
      <c r="E481" t="s">
        <v>21</v>
      </c>
      <c r="F481" t="s">
        <v>36</v>
      </c>
      <c r="G481">
        <v>39.119999999999997</v>
      </c>
      <c r="H481">
        <v>1</v>
      </c>
      <c r="I481" s="3">
        <v>1.956</v>
      </c>
      <c r="J481" s="3">
        <v>41.076000000000001</v>
      </c>
      <c r="K481" s="1">
        <v>43550</v>
      </c>
      <c r="L481" s="17" t="str">
        <f t="shared" si="7"/>
        <v>Tue</v>
      </c>
      <c r="M481" s="5">
        <v>0.4597222222222222</v>
      </c>
      <c r="N481" t="s">
        <v>33</v>
      </c>
      <c r="O481" s="3">
        <v>39.119999999999997</v>
      </c>
      <c r="P481" s="3">
        <v>4.7619047620000003</v>
      </c>
      <c r="Q481" s="3">
        <v>1.956</v>
      </c>
      <c r="R481" s="3">
        <v>9.6</v>
      </c>
      <c r="S481" s="8" t="str">
        <f>IF(J481 &lt;= 'Results for Word'!$EI$3, "Low Spender", IF(J481 &lt;= 'Results for Word'!$EI$4, "Medium Spender", "High Spender"))</f>
        <v>Low Spender</v>
      </c>
    </row>
    <row r="482" spans="1:19" x14ac:dyDescent="0.3">
      <c r="A482" t="s">
        <v>486</v>
      </c>
      <c r="B482" t="s">
        <v>42</v>
      </c>
      <c r="C482" t="s">
        <v>43</v>
      </c>
      <c r="D482" t="s">
        <v>27</v>
      </c>
      <c r="E482" t="s">
        <v>21</v>
      </c>
      <c r="F482" t="s">
        <v>28</v>
      </c>
      <c r="G482">
        <v>74.709999999999994</v>
      </c>
      <c r="H482">
        <v>6</v>
      </c>
      <c r="I482" s="3">
        <v>22.413</v>
      </c>
      <c r="J482" s="3">
        <v>470.673</v>
      </c>
      <c r="K482" s="1">
        <v>43466</v>
      </c>
      <c r="L482" s="17" t="str">
        <f t="shared" si="7"/>
        <v>Tue</v>
      </c>
      <c r="M482" s="5">
        <v>0.79652777777777772</v>
      </c>
      <c r="N482" t="s">
        <v>29</v>
      </c>
      <c r="O482" s="3">
        <v>448.26</v>
      </c>
      <c r="P482" s="3">
        <v>4.7619047620000003</v>
      </c>
      <c r="Q482" s="3">
        <v>22.413</v>
      </c>
      <c r="R482" s="3">
        <v>6.7</v>
      </c>
      <c r="S482" s="8" t="str">
        <f>IF(J482 &lt;= 'Results for Word'!$EI$3, "Low Spender", IF(J482 &lt;= 'Results for Word'!$EI$4, "Medium Spender", "High Spender"))</f>
        <v>High Spender</v>
      </c>
    </row>
    <row r="483" spans="1:19" x14ac:dyDescent="0.3">
      <c r="A483" t="s">
        <v>487</v>
      </c>
      <c r="B483" t="s">
        <v>42</v>
      </c>
      <c r="C483" t="s">
        <v>43</v>
      </c>
      <c r="D483" t="s">
        <v>27</v>
      </c>
      <c r="E483" t="s">
        <v>31</v>
      </c>
      <c r="F483" t="s">
        <v>28</v>
      </c>
      <c r="G483">
        <v>22.01</v>
      </c>
      <c r="H483">
        <v>6</v>
      </c>
      <c r="I483" s="3">
        <v>6.6029999999999998</v>
      </c>
      <c r="J483" s="3">
        <v>138.66300000000001</v>
      </c>
      <c r="K483" s="1">
        <v>43467</v>
      </c>
      <c r="L483" s="17" t="str">
        <f t="shared" si="7"/>
        <v>Wed</v>
      </c>
      <c r="M483" s="5">
        <v>0.78472222222222221</v>
      </c>
      <c r="N483" t="s">
        <v>29</v>
      </c>
      <c r="O483" s="3">
        <v>132.06</v>
      </c>
      <c r="P483" s="3">
        <v>4.7619047620000003</v>
      </c>
      <c r="Q483" s="3">
        <v>6.6029999999999998</v>
      </c>
      <c r="R483" s="3">
        <v>7.6</v>
      </c>
      <c r="S483" s="8" t="str">
        <f>IF(J483 &lt;= 'Results for Word'!$EI$3, "Low Spender", IF(J483 &lt;= 'Results for Word'!$EI$4, "Medium Spender", "High Spender"))</f>
        <v>Low Spender</v>
      </c>
    </row>
    <row r="484" spans="1:19" x14ac:dyDescent="0.3">
      <c r="A484" t="s">
        <v>491</v>
      </c>
      <c r="B484" t="s">
        <v>42</v>
      </c>
      <c r="C484" t="s">
        <v>43</v>
      </c>
      <c r="D484" t="s">
        <v>20</v>
      </c>
      <c r="E484" t="s">
        <v>21</v>
      </c>
      <c r="F484" t="s">
        <v>46</v>
      </c>
      <c r="G484">
        <v>29.56</v>
      </c>
      <c r="H484">
        <v>5</v>
      </c>
      <c r="I484" s="3">
        <v>7.39</v>
      </c>
      <c r="J484" s="3">
        <v>155.19</v>
      </c>
      <c r="K484" s="1">
        <v>43509</v>
      </c>
      <c r="L484" s="17" t="str">
        <f t="shared" si="7"/>
        <v>Wed</v>
      </c>
      <c r="M484" s="5">
        <v>0.70763888888888893</v>
      </c>
      <c r="N484" t="s">
        <v>29</v>
      </c>
      <c r="O484" s="3">
        <v>147.80000000000001</v>
      </c>
      <c r="P484" s="3">
        <v>4.7619047620000003</v>
      </c>
      <c r="Q484" s="3">
        <v>7.39</v>
      </c>
      <c r="R484" s="3">
        <v>6.9</v>
      </c>
      <c r="S484" s="8" t="str">
        <f>IF(J484 &lt;= 'Results for Word'!$EI$3, "Low Spender", IF(J484 &lt;= 'Results for Word'!$EI$4, "Medium Spender", "High Spender"))</f>
        <v>Low Spender</v>
      </c>
    </row>
    <row r="485" spans="1:19" x14ac:dyDescent="0.3">
      <c r="A485" t="s">
        <v>492</v>
      </c>
      <c r="B485" t="s">
        <v>42</v>
      </c>
      <c r="C485" t="s">
        <v>43</v>
      </c>
      <c r="D485" t="s">
        <v>20</v>
      </c>
      <c r="E485" t="s">
        <v>21</v>
      </c>
      <c r="F485" t="s">
        <v>44</v>
      </c>
      <c r="G485">
        <v>77.400000000000006</v>
      </c>
      <c r="H485">
        <v>9</v>
      </c>
      <c r="I485" s="3">
        <v>34.83</v>
      </c>
      <c r="J485" s="3">
        <v>731.43</v>
      </c>
      <c r="K485" s="1">
        <v>43511</v>
      </c>
      <c r="L485" s="17" t="str">
        <f t="shared" si="7"/>
        <v>Fri</v>
      </c>
      <c r="M485" s="5">
        <v>0.59375</v>
      </c>
      <c r="N485" t="s">
        <v>33</v>
      </c>
      <c r="O485" s="3">
        <v>696.6</v>
      </c>
      <c r="P485" s="3">
        <v>4.7619047620000003</v>
      </c>
      <c r="Q485" s="3">
        <v>34.83</v>
      </c>
      <c r="R485" s="3">
        <v>4.5</v>
      </c>
      <c r="S485" s="8" t="str">
        <f>IF(J485 &lt;= 'Results for Word'!$EI$3, "Low Spender", IF(J485 &lt;= 'Results for Word'!$EI$4, "Medium Spender", "High Spender"))</f>
        <v>High Spender</v>
      </c>
    </row>
    <row r="486" spans="1:19" x14ac:dyDescent="0.3">
      <c r="A486" t="s">
        <v>493</v>
      </c>
      <c r="B486" t="s">
        <v>42</v>
      </c>
      <c r="C486" t="s">
        <v>43</v>
      </c>
      <c r="D486" t="s">
        <v>27</v>
      </c>
      <c r="E486" t="s">
        <v>31</v>
      </c>
      <c r="F486" t="s">
        <v>28</v>
      </c>
      <c r="G486">
        <v>79.39</v>
      </c>
      <c r="H486">
        <v>10</v>
      </c>
      <c r="I486" s="3">
        <v>39.695</v>
      </c>
      <c r="J486" s="3">
        <v>833.59500000000003</v>
      </c>
      <c r="K486" s="1">
        <v>43503</v>
      </c>
      <c r="L486" s="17" t="str">
        <f t="shared" si="7"/>
        <v>Thu</v>
      </c>
      <c r="M486" s="5">
        <v>0.85</v>
      </c>
      <c r="N486" t="s">
        <v>29</v>
      </c>
      <c r="O486" s="3">
        <v>793.9</v>
      </c>
      <c r="P486" s="3">
        <v>4.7619047620000003</v>
      </c>
      <c r="Q486" s="3">
        <v>39.695</v>
      </c>
      <c r="R486" s="3">
        <v>6.2</v>
      </c>
      <c r="S486" s="8" t="str">
        <f>IF(J486 &lt;= 'Results for Word'!$EI$3, "Low Spender", IF(J486 &lt;= 'Results for Word'!$EI$4, "Medium Spender", "High Spender"))</f>
        <v>High Spender</v>
      </c>
    </row>
    <row r="487" spans="1:19" x14ac:dyDescent="0.3">
      <c r="A487" t="s">
        <v>497</v>
      </c>
      <c r="B487" t="s">
        <v>42</v>
      </c>
      <c r="C487" t="s">
        <v>43</v>
      </c>
      <c r="D487" t="s">
        <v>20</v>
      </c>
      <c r="E487" t="s">
        <v>21</v>
      </c>
      <c r="F487" t="s">
        <v>44</v>
      </c>
      <c r="G487">
        <v>73.05</v>
      </c>
      <c r="H487">
        <v>10</v>
      </c>
      <c r="I487" s="3">
        <v>36.524999999999999</v>
      </c>
      <c r="J487" s="3">
        <v>767.02499999999998</v>
      </c>
      <c r="K487" s="1">
        <v>43527</v>
      </c>
      <c r="L487" s="17" t="str">
        <f t="shared" si="7"/>
        <v>Sun</v>
      </c>
      <c r="M487" s="5">
        <v>0.51736111111111116</v>
      </c>
      <c r="N487" t="s">
        <v>33</v>
      </c>
      <c r="O487" s="3">
        <v>730.5</v>
      </c>
      <c r="P487" s="3">
        <v>4.7619047620000003</v>
      </c>
      <c r="Q487" s="3">
        <v>36.524999999999999</v>
      </c>
      <c r="R487" s="3">
        <v>8.6999999999999993</v>
      </c>
      <c r="S487" s="8" t="str">
        <f>IF(J487 &lt;= 'Results for Word'!$EI$3, "Low Spender", IF(J487 &lt;= 'Results for Word'!$EI$4, "Medium Spender", "High Spender"))</f>
        <v>High Spender</v>
      </c>
    </row>
    <row r="488" spans="1:19" x14ac:dyDescent="0.3">
      <c r="A488" t="s">
        <v>503</v>
      </c>
      <c r="B488" t="s">
        <v>42</v>
      </c>
      <c r="C488" t="s">
        <v>43</v>
      </c>
      <c r="D488" t="s">
        <v>27</v>
      </c>
      <c r="E488" t="s">
        <v>31</v>
      </c>
      <c r="F488" t="s">
        <v>36</v>
      </c>
      <c r="G488">
        <v>37.020000000000003</v>
      </c>
      <c r="H488">
        <v>6</v>
      </c>
      <c r="I488" s="3">
        <v>11.106</v>
      </c>
      <c r="J488" s="3">
        <v>233.226</v>
      </c>
      <c r="K488" s="1">
        <v>43546</v>
      </c>
      <c r="L488" s="17" t="str">
        <f t="shared" si="7"/>
        <v>Fri</v>
      </c>
      <c r="M488" s="5">
        <v>0.7729166666666667</v>
      </c>
      <c r="N488" t="s">
        <v>29</v>
      </c>
      <c r="O488" s="3">
        <v>222.12</v>
      </c>
      <c r="P488" s="3">
        <v>4.7619047620000003</v>
      </c>
      <c r="Q488" s="3">
        <v>11.106</v>
      </c>
      <c r="R488" s="3">
        <v>4.5</v>
      </c>
      <c r="S488" s="8" t="str">
        <f>IF(J488 &lt;= 'Results for Word'!$EI$3, "Low Spender", IF(J488 &lt;= 'Results for Word'!$EI$4, "Medium Spender", "High Spender"))</f>
        <v>Medium Spender</v>
      </c>
    </row>
    <row r="489" spans="1:19" x14ac:dyDescent="0.3">
      <c r="A489" t="s">
        <v>509</v>
      </c>
      <c r="B489" t="s">
        <v>42</v>
      </c>
      <c r="C489" t="s">
        <v>43</v>
      </c>
      <c r="D489" t="s">
        <v>20</v>
      </c>
      <c r="E489" t="s">
        <v>31</v>
      </c>
      <c r="F489" t="s">
        <v>22</v>
      </c>
      <c r="G489">
        <v>72.569999999999993</v>
      </c>
      <c r="H489">
        <v>8</v>
      </c>
      <c r="I489" s="3">
        <v>29.027999999999999</v>
      </c>
      <c r="J489" s="3">
        <v>609.58799999999997</v>
      </c>
      <c r="K489" s="1">
        <v>43554</v>
      </c>
      <c r="L489" s="17" t="str">
        <f t="shared" si="7"/>
        <v>Sat</v>
      </c>
      <c r="M489" s="5">
        <v>0.74861111111111112</v>
      </c>
      <c r="N489" t="s">
        <v>29</v>
      </c>
      <c r="O489" s="3">
        <v>580.55999999999995</v>
      </c>
      <c r="P489" s="3">
        <v>4.7619047620000003</v>
      </c>
      <c r="Q489" s="3">
        <v>29.027999999999999</v>
      </c>
      <c r="R489" s="3">
        <v>4.5999999999999996</v>
      </c>
      <c r="S489" s="8" t="str">
        <f>IF(J489 &lt;= 'Results for Word'!$EI$3, "Low Spender", IF(J489 &lt;= 'Results for Word'!$EI$4, "Medium Spender", "High Spender"))</f>
        <v>High Spender</v>
      </c>
    </row>
    <row r="490" spans="1:19" x14ac:dyDescent="0.3">
      <c r="A490" t="s">
        <v>514</v>
      </c>
      <c r="B490" t="s">
        <v>42</v>
      </c>
      <c r="C490" t="s">
        <v>43</v>
      </c>
      <c r="D490" t="s">
        <v>27</v>
      </c>
      <c r="E490" t="s">
        <v>31</v>
      </c>
      <c r="F490" t="s">
        <v>36</v>
      </c>
      <c r="G490">
        <v>34.369999999999997</v>
      </c>
      <c r="H490">
        <v>10</v>
      </c>
      <c r="I490" s="3">
        <v>17.184999999999999</v>
      </c>
      <c r="J490" s="3">
        <v>360.88499999999999</v>
      </c>
      <c r="K490" s="1">
        <v>43540</v>
      </c>
      <c r="L490" s="17" t="str">
        <f t="shared" si="7"/>
        <v>Sat</v>
      </c>
      <c r="M490" s="5">
        <v>0.42430555555555555</v>
      </c>
      <c r="N490" t="s">
        <v>23</v>
      </c>
      <c r="O490" s="3">
        <v>343.7</v>
      </c>
      <c r="P490" s="3">
        <v>4.7619047620000003</v>
      </c>
      <c r="Q490" s="3">
        <v>17.184999999999999</v>
      </c>
      <c r="R490" s="3">
        <v>6.7</v>
      </c>
      <c r="S490" s="8" t="str">
        <f>IF(J490 &lt;= 'Results for Word'!$EI$3, "Low Spender", IF(J490 &lt;= 'Results for Word'!$EI$4, "Medium Spender", "High Spender"))</f>
        <v>Medium Spender</v>
      </c>
    </row>
    <row r="491" spans="1:19" x14ac:dyDescent="0.3">
      <c r="A491" t="s">
        <v>519</v>
      </c>
      <c r="B491" t="s">
        <v>42</v>
      </c>
      <c r="C491" t="s">
        <v>43</v>
      </c>
      <c r="D491" t="s">
        <v>20</v>
      </c>
      <c r="E491" t="s">
        <v>31</v>
      </c>
      <c r="F491" t="s">
        <v>32</v>
      </c>
      <c r="G491">
        <v>60.38</v>
      </c>
      <c r="H491">
        <v>10</v>
      </c>
      <c r="I491" s="3">
        <v>30.19</v>
      </c>
      <c r="J491" s="3">
        <v>633.99</v>
      </c>
      <c r="K491" s="1">
        <v>43508</v>
      </c>
      <c r="L491" s="17" t="str">
        <f t="shared" si="7"/>
        <v>Tue</v>
      </c>
      <c r="M491" s="5">
        <v>0.67986111111111114</v>
      </c>
      <c r="N491" t="s">
        <v>29</v>
      </c>
      <c r="O491" s="3">
        <v>603.79999999999995</v>
      </c>
      <c r="P491" s="3">
        <v>4.7619047620000003</v>
      </c>
      <c r="Q491" s="3">
        <v>30.19</v>
      </c>
      <c r="R491" s="3">
        <v>6</v>
      </c>
      <c r="S491" s="8" t="str">
        <f>IF(J491 &lt;= 'Results for Word'!$EI$3, "Low Spender", IF(J491 &lt;= 'Results for Word'!$EI$4, "Medium Spender", "High Spender"))</f>
        <v>High Spender</v>
      </c>
    </row>
    <row r="492" spans="1:19" x14ac:dyDescent="0.3">
      <c r="A492" t="s">
        <v>521</v>
      </c>
      <c r="B492" t="s">
        <v>42</v>
      </c>
      <c r="C492" t="s">
        <v>43</v>
      </c>
      <c r="D492" t="s">
        <v>20</v>
      </c>
      <c r="E492" t="s">
        <v>21</v>
      </c>
      <c r="F492" t="s">
        <v>36</v>
      </c>
      <c r="G492">
        <v>49.49</v>
      </c>
      <c r="H492">
        <v>4</v>
      </c>
      <c r="I492" s="3">
        <v>9.8979999999999997</v>
      </c>
      <c r="J492" s="3">
        <v>207.858</v>
      </c>
      <c r="K492" s="1">
        <v>43545</v>
      </c>
      <c r="L492" s="17" t="str">
        <f t="shared" si="7"/>
        <v>Thu</v>
      </c>
      <c r="M492" s="5">
        <v>0.64236111111111116</v>
      </c>
      <c r="N492" t="s">
        <v>23</v>
      </c>
      <c r="O492" s="3">
        <v>197.96</v>
      </c>
      <c r="P492" s="3">
        <v>4.7619047620000003</v>
      </c>
      <c r="Q492" s="3">
        <v>9.8979999999999997</v>
      </c>
      <c r="R492" s="3">
        <v>6.6</v>
      </c>
      <c r="S492" s="8" t="str">
        <f>IF(J492 &lt;= 'Results for Word'!$EI$3, "Low Spender", IF(J492 &lt;= 'Results for Word'!$EI$4, "Medium Spender", "High Spender"))</f>
        <v>Medium Spender</v>
      </c>
    </row>
    <row r="493" spans="1:19" x14ac:dyDescent="0.3">
      <c r="A493" t="s">
        <v>522</v>
      </c>
      <c r="B493" t="s">
        <v>42</v>
      </c>
      <c r="C493" t="s">
        <v>43</v>
      </c>
      <c r="D493" t="s">
        <v>27</v>
      </c>
      <c r="E493" t="s">
        <v>21</v>
      </c>
      <c r="F493" t="s">
        <v>46</v>
      </c>
      <c r="G493">
        <v>41.09</v>
      </c>
      <c r="H493">
        <v>10</v>
      </c>
      <c r="I493" s="3">
        <v>20.545000000000002</v>
      </c>
      <c r="J493" s="3">
        <v>431.44499999999999</v>
      </c>
      <c r="K493" s="1">
        <v>43524</v>
      </c>
      <c r="L493" s="17" t="str">
        <f t="shared" si="7"/>
        <v>Thu</v>
      </c>
      <c r="M493" s="5">
        <v>0.61250000000000004</v>
      </c>
      <c r="N493" t="s">
        <v>29</v>
      </c>
      <c r="O493" s="3">
        <v>410.9</v>
      </c>
      <c r="P493" s="3">
        <v>4.7619047620000003</v>
      </c>
      <c r="Q493" s="3">
        <v>20.545000000000002</v>
      </c>
      <c r="R493" s="3">
        <v>7.3</v>
      </c>
      <c r="S493" s="8" t="str">
        <f>IF(J493 &lt;= 'Results for Word'!$EI$3, "Low Spender", IF(J493 &lt;= 'Results for Word'!$EI$4, "Medium Spender", "High Spender"))</f>
        <v>High Spender</v>
      </c>
    </row>
    <row r="494" spans="1:19" x14ac:dyDescent="0.3">
      <c r="A494" t="s">
        <v>525</v>
      </c>
      <c r="B494" t="s">
        <v>42</v>
      </c>
      <c r="C494" t="s">
        <v>43</v>
      </c>
      <c r="D494" t="s">
        <v>20</v>
      </c>
      <c r="E494" t="s">
        <v>21</v>
      </c>
      <c r="F494" t="s">
        <v>32</v>
      </c>
      <c r="G494">
        <v>77.680000000000007</v>
      </c>
      <c r="H494">
        <v>9</v>
      </c>
      <c r="I494" s="3">
        <v>34.956000000000003</v>
      </c>
      <c r="J494" s="3">
        <v>734.07600000000002</v>
      </c>
      <c r="K494" s="1">
        <v>43500</v>
      </c>
      <c r="L494" s="17" t="str">
        <f t="shared" si="7"/>
        <v>Mon</v>
      </c>
      <c r="M494" s="5">
        <v>0.55625000000000002</v>
      </c>
      <c r="N494" t="s">
        <v>23</v>
      </c>
      <c r="O494" s="3">
        <v>699.12</v>
      </c>
      <c r="P494" s="3">
        <v>4.7619047620000003</v>
      </c>
      <c r="Q494" s="3">
        <v>34.956000000000003</v>
      </c>
      <c r="R494" s="3">
        <v>9.8000000000000007</v>
      </c>
      <c r="S494" s="8" t="str">
        <f>IF(J494 &lt;= 'Results for Word'!$EI$3, "Low Spender", IF(J494 &lt;= 'Results for Word'!$EI$4, "Medium Spender", "High Spender"))</f>
        <v>High Spender</v>
      </c>
    </row>
    <row r="495" spans="1:19" x14ac:dyDescent="0.3">
      <c r="A495" t="s">
        <v>526</v>
      </c>
      <c r="B495" t="s">
        <v>42</v>
      </c>
      <c r="C495" t="s">
        <v>43</v>
      </c>
      <c r="D495" t="s">
        <v>27</v>
      </c>
      <c r="E495" t="s">
        <v>21</v>
      </c>
      <c r="F495" t="s">
        <v>46</v>
      </c>
      <c r="G495">
        <v>34.700000000000003</v>
      </c>
      <c r="H495">
        <v>2</v>
      </c>
      <c r="I495" s="3">
        <v>3.47</v>
      </c>
      <c r="J495" s="3">
        <v>72.87</v>
      </c>
      <c r="K495" s="1">
        <v>43537</v>
      </c>
      <c r="L495" s="17" t="str">
        <f t="shared" si="7"/>
        <v>Wed</v>
      </c>
      <c r="M495" s="5">
        <v>0.82499999999999996</v>
      </c>
      <c r="N495" t="s">
        <v>23</v>
      </c>
      <c r="O495" s="3">
        <v>69.400000000000006</v>
      </c>
      <c r="P495" s="3">
        <v>4.7619047620000003</v>
      </c>
      <c r="Q495" s="3">
        <v>3.47</v>
      </c>
      <c r="R495" s="3">
        <v>8.1999999999999993</v>
      </c>
      <c r="S495" s="8" t="str">
        <f>IF(J495 &lt;= 'Results for Word'!$EI$3, "Low Spender", IF(J495 &lt;= 'Results for Word'!$EI$4, "Medium Spender", "High Spender"))</f>
        <v>Low Spender</v>
      </c>
    </row>
    <row r="496" spans="1:19" x14ac:dyDescent="0.3">
      <c r="A496" t="s">
        <v>528</v>
      </c>
      <c r="B496" t="s">
        <v>42</v>
      </c>
      <c r="C496" t="s">
        <v>43</v>
      </c>
      <c r="D496" t="s">
        <v>20</v>
      </c>
      <c r="E496" t="s">
        <v>21</v>
      </c>
      <c r="F496" t="s">
        <v>22</v>
      </c>
      <c r="G496">
        <v>25.32</v>
      </c>
      <c r="H496">
        <v>8</v>
      </c>
      <c r="I496" s="3">
        <v>10.128</v>
      </c>
      <c r="J496" s="3">
        <v>212.68799999999999</v>
      </c>
      <c r="K496" s="1">
        <v>43529</v>
      </c>
      <c r="L496" s="17" t="str">
        <f t="shared" si="7"/>
        <v>Tue</v>
      </c>
      <c r="M496" s="5">
        <v>0.85</v>
      </c>
      <c r="N496" t="s">
        <v>23</v>
      </c>
      <c r="O496" s="3">
        <v>202.56</v>
      </c>
      <c r="P496" s="3">
        <v>4.7619047620000003</v>
      </c>
      <c r="Q496" s="3">
        <v>10.128</v>
      </c>
      <c r="R496" s="3">
        <v>8.6999999999999993</v>
      </c>
      <c r="S496" s="8" t="str">
        <f>IF(J496 &lt;= 'Results for Word'!$EI$3, "Low Spender", IF(J496 &lt;= 'Results for Word'!$EI$4, "Medium Spender", "High Spender"))</f>
        <v>Medium Spender</v>
      </c>
    </row>
    <row r="497" spans="1:19" x14ac:dyDescent="0.3">
      <c r="A497" t="s">
        <v>530</v>
      </c>
      <c r="B497" t="s">
        <v>42</v>
      </c>
      <c r="C497" t="s">
        <v>43</v>
      </c>
      <c r="D497" t="s">
        <v>27</v>
      </c>
      <c r="E497" t="s">
        <v>31</v>
      </c>
      <c r="F497" t="s">
        <v>46</v>
      </c>
      <c r="G497">
        <v>99.89</v>
      </c>
      <c r="H497">
        <v>2</v>
      </c>
      <c r="I497" s="3">
        <v>9.9890000000000008</v>
      </c>
      <c r="J497" s="3">
        <v>209.76900000000001</v>
      </c>
      <c r="K497" s="1">
        <v>43522</v>
      </c>
      <c r="L497" s="17" t="str">
        <f t="shared" si="7"/>
        <v>Tue</v>
      </c>
      <c r="M497" s="5">
        <v>0.49166666666666664</v>
      </c>
      <c r="N497" t="s">
        <v>23</v>
      </c>
      <c r="O497" s="3">
        <v>199.78</v>
      </c>
      <c r="P497" s="3">
        <v>4.7619047620000003</v>
      </c>
      <c r="Q497" s="3">
        <v>9.9890000000000008</v>
      </c>
      <c r="R497" s="3">
        <v>7.1</v>
      </c>
      <c r="S497" s="8" t="str">
        <f>IF(J497 &lt;= 'Results for Word'!$EI$3, "Low Spender", IF(J497 &lt;= 'Results for Word'!$EI$4, "Medium Spender", "High Spender"))</f>
        <v>Medium Spender</v>
      </c>
    </row>
    <row r="498" spans="1:19" x14ac:dyDescent="0.3">
      <c r="A498" t="s">
        <v>531</v>
      </c>
      <c r="B498" t="s">
        <v>42</v>
      </c>
      <c r="C498" t="s">
        <v>43</v>
      </c>
      <c r="D498" t="s">
        <v>27</v>
      </c>
      <c r="E498" t="s">
        <v>31</v>
      </c>
      <c r="F498" t="s">
        <v>36</v>
      </c>
      <c r="G498">
        <v>75.92</v>
      </c>
      <c r="H498">
        <v>8</v>
      </c>
      <c r="I498" s="3">
        <v>30.367999999999999</v>
      </c>
      <c r="J498" s="3">
        <v>637.72799999999995</v>
      </c>
      <c r="K498" s="1">
        <v>43544</v>
      </c>
      <c r="L498" s="17" t="str">
        <f t="shared" si="7"/>
        <v>Wed</v>
      </c>
      <c r="M498" s="5">
        <v>0.59305555555555556</v>
      </c>
      <c r="N498" t="s">
        <v>29</v>
      </c>
      <c r="O498" s="3">
        <v>607.36</v>
      </c>
      <c r="P498" s="3">
        <v>4.7619047620000003</v>
      </c>
      <c r="Q498" s="3">
        <v>30.367999999999999</v>
      </c>
      <c r="R498" s="3">
        <v>5.5</v>
      </c>
      <c r="S498" s="8" t="str">
        <f>IF(J498 &lt;= 'Results for Word'!$EI$3, "Low Spender", IF(J498 &lt;= 'Results for Word'!$EI$4, "Medium Spender", "High Spender"))</f>
        <v>High Spender</v>
      </c>
    </row>
    <row r="499" spans="1:19" x14ac:dyDescent="0.3">
      <c r="A499" t="s">
        <v>534</v>
      </c>
      <c r="B499" t="s">
        <v>42</v>
      </c>
      <c r="C499" t="s">
        <v>43</v>
      </c>
      <c r="D499" t="s">
        <v>20</v>
      </c>
      <c r="E499" t="s">
        <v>21</v>
      </c>
      <c r="F499" t="s">
        <v>36</v>
      </c>
      <c r="G499">
        <v>98.13</v>
      </c>
      <c r="H499">
        <v>1</v>
      </c>
      <c r="I499" s="3">
        <v>4.9065000000000003</v>
      </c>
      <c r="J499" s="3">
        <v>103.0365</v>
      </c>
      <c r="K499" s="1">
        <v>43486</v>
      </c>
      <c r="L499" s="17" t="str">
        <f t="shared" si="7"/>
        <v>Mon</v>
      </c>
      <c r="M499" s="5">
        <v>0.73333333333333328</v>
      </c>
      <c r="N499" t="s">
        <v>29</v>
      </c>
      <c r="O499" s="3">
        <v>98.13</v>
      </c>
      <c r="P499" s="3">
        <v>4.7619047620000003</v>
      </c>
      <c r="Q499" s="3">
        <v>4.9065000000000003</v>
      </c>
      <c r="R499" s="3">
        <v>8.9</v>
      </c>
      <c r="S499" s="8" t="str">
        <f>IF(J499 &lt;= 'Results for Word'!$EI$3, "Low Spender", IF(J499 &lt;= 'Results for Word'!$EI$4, "Medium Spender", "High Spender"))</f>
        <v>Low Spender</v>
      </c>
    </row>
    <row r="500" spans="1:19" x14ac:dyDescent="0.3">
      <c r="A500" t="s">
        <v>536</v>
      </c>
      <c r="B500" t="s">
        <v>42</v>
      </c>
      <c r="C500" t="s">
        <v>43</v>
      </c>
      <c r="D500" t="s">
        <v>20</v>
      </c>
      <c r="E500" t="s">
        <v>31</v>
      </c>
      <c r="F500" t="s">
        <v>36</v>
      </c>
      <c r="G500">
        <v>73.97</v>
      </c>
      <c r="H500">
        <v>1</v>
      </c>
      <c r="I500" s="3">
        <v>3.6985000000000001</v>
      </c>
      <c r="J500" s="3">
        <v>77.668499999999995</v>
      </c>
      <c r="K500" s="1">
        <v>43499</v>
      </c>
      <c r="L500" s="17" t="str">
        <f t="shared" si="7"/>
        <v>Sun</v>
      </c>
      <c r="M500" s="5">
        <v>0.66180555555555554</v>
      </c>
      <c r="N500" t="s">
        <v>33</v>
      </c>
      <c r="O500" s="3">
        <v>73.97</v>
      </c>
      <c r="P500" s="3">
        <v>4.7619047620000003</v>
      </c>
      <c r="Q500" s="3">
        <v>3.6985000000000001</v>
      </c>
      <c r="R500" s="3">
        <v>5.4</v>
      </c>
      <c r="S500" s="8" t="str">
        <f>IF(J500 &lt;= 'Results for Word'!$EI$3, "Low Spender", IF(J500 &lt;= 'Results for Word'!$EI$4, "Medium Spender", "High Spender"))</f>
        <v>Low Spender</v>
      </c>
    </row>
    <row r="501" spans="1:19" x14ac:dyDescent="0.3">
      <c r="A501" t="s">
        <v>539</v>
      </c>
      <c r="B501" t="s">
        <v>42</v>
      </c>
      <c r="C501" t="s">
        <v>43</v>
      </c>
      <c r="D501" t="s">
        <v>27</v>
      </c>
      <c r="E501" t="s">
        <v>21</v>
      </c>
      <c r="F501" t="s">
        <v>36</v>
      </c>
      <c r="G501">
        <v>93.31</v>
      </c>
      <c r="H501">
        <v>2</v>
      </c>
      <c r="I501" s="3">
        <v>9.3309999999999995</v>
      </c>
      <c r="J501" s="3">
        <v>195.95099999999999</v>
      </c>
      <c r="K501" s="1">
        <v>43549</v>
      </c>
      <c r="L501" s="17" t="str">
        <f t="shared" si="7"/>
        <v>Mon</v>
      </c>
      <c r="M501" s="5">
        <v>0.74513888888888891</v>
      </c>
      <c r="N501" t="s">
        <v>29</v>
      </c>
      <c r="O501" s="3">
        <v>186.62</v>
      </c>
      <c r="P501" s="3">
        <v>4.7619047620000003</v>
      </c>
      <c r="Q501" s="3">
        <v>9.3309999999999995</v>
      </c>
      <c r="R501" s="3">
        <v>6.3</v>
      </c>
      <c r="S501" s="8" t="str">
        <f>IF(J501 &lt;= 'Results for Word'!$EI$3, "Low Spender", IF(J501 &lt;= 'Results for Word'!$EI$4, "Medium Spender", "High Spender"))</f>
        <v>Medium Spender</v>
      </c>
    </row>
    <row r="502" spans="1:19" x14ac:dyDescent="0.3">
      <c r="A502" t="s">
        <v>540</v>
      </c>
      <c r="B502" t="s">
        <v>42</v>
      </c>
      <c r="C502" t="s">
        <v>43</v>
      </c>
      <c r="D502" t="s">
        <v>27</v>
      </c>
      <c r="E502" t="s">
        <v>31</v>
      </c>
      <c r="F502" t="s">
        <v>36</v>
      </c>
      <c r="G502">
        <v>88.45</v>
      </c>
      <c r="H502">
        <v>1</v>
      </c>
      <c r="I502" s="3">
        <v>4.4225000000000003</v>
      </c>
      <c r="J502" s="3">
        <v>92.872500000000002</v>
      </c>
      <c r="K502" s="1">
        <v>43521</v>
      </c>
      <c r="L502" s="17" t="str">
        <f t="shared" si="7"/>
        <v>Mon</v>
      </c>
      <c r="M502" s="5">
        <v>0.69166666666666665</v>
      </c>
      <c r="N502" t="s">
        <v>33</v>
      </c>
      <c r="O502" s="3">
        <v>88.45</v>
      </c>
      <c r="P502" s="3">
        <v>4.7619047620000003</v>
      </c>
      <c r="Q502" s="3">
        <v>4.4225000000000003</v>
      </c>
      <c r="R502" s="3">
        <v>9.5</v>
      </c>
      <c r="S502" s="8" t="str">
        <f>IF(J502 &lt;= 'Results for Word'!$EI$3, "Low Spender", IF(J502 &lt;= 'Results for Word'!$EI$4, "Medium Spender", "High Spender"))</f>
        <v>Low Spender</v>
      </c>
    </row>
    <row r="503" spans="1:19" x14ac:dyDescent="0.3">
      <c r="A503" t="s">
        <v>542</v>
      </c>
      <c r="B503" t="s">
        <v>42</v>
      </c>
      <c r="C503" t="s">
        <v>43</v>
      </c>
      <c r="D503" t="s">
        <v>20</v>
      </c>
      <c r="E503" t="s">
        <v>21</v>
      </c>
      <c r="F503" t="s">
        <v>36</v>
      </c>
      <c r="G503">
        <v>48.5</v>
      </c>
      <c r="H503">
        <v>3</v>
      </c>
      <c r="I503" s="3">
        <v>7.2750000000000004</v>
      </c>
      <c r="J503" s="3">
        <v>152.77500000000001</v>
      </c>
      <c r="K503" s="1">
        <v>43473</v>
      </c>
      <c r="L503" s="17" t="str">
        <f t="shared" si="7"/>
        <v>Tue</v>
      </c>
      <c r="M503" s="5">
        <v>0.53472222222222221</v>
      </c>
      <c r="N503" t="s">
        <v>29</v>
      </c>
      <c r="O503" s="3">
        <v>145.5</v>
      </c>
      <c r="P503" s="3">
        <v>4.7619047620000003</v>
      </c>
      <c r="Q503" s="3">
        <v>7.2750000000000004</v>
      </c>
      <c r="R503" s="3">
        <v>6.7</v>
      </c>
      <c r="S503" s="8" t="str">
        <f>IF(J503 &lt;= 'Results for Word'!$EI$3, "Low Spender", IF(J503 &lt;= 'Results for Word'!$EI$4, "Medium Spender", "High Spender"))</f>
        <v>Low Spender</v>
      </c>
    </row>
    <row r="504" spans="1:19" x14ac:dyDescent="0.3">
      <c r="A504" t="s">
        <v>543</v>
      </c>
      <c r="B504" t="s">
        <v>42</v>
      </c>
      <c r="C504" t="s">
        <v>43</v>
      </c>
      <c r="D504" t="s">
        <v>27</v>
      </c>
      <c r="E504" t="s">
        <v>21</v>
      </c>
      <c r="F504" t="s">
        <v>44</v>
      </c>
      <c r="G504">
        <v>84.05</v>
      </c>
      <c r="H504">
        <v>6</v>
      </c>
      <c r="I504" s="3">
        <v>25.215</v>
      </c>
      <c r="J504" s="3">
        <v>529.51499999999999</v>
      </c>
      <c r="K504" s="1">
        <v>43494</v>
      </c>
      <c r="L504" s="17" t="str">
        <f t="shared" si="7"/>
        <v>Tue</v>
      </c>
      <c r="M504" s="5">
        <v>0.45</v>
      </c>
      <c r="N504" t="s">
        <v>33</v>
      </c>
      <c r="O504" s="3">
        <v>504.3</v>
      </c>
      <c r="P504" s="3">
        <v>4.7619047620000003</v>
      </c>
      <c r="Q504" s="3">
        <v>25.215</v>
      </c>
      <c r="R504" s="3">
        <v>7.7</v>
      </c>
      <c r="S504" s="8" t="str">
        <f>IF(J504 &lt;= 'Results for Word'!$EI$3, "Low Spender", IF(J504 &lt;= 'Results for Word'!$EI$4, "Medium Spender", "High Spender"))</f>
        <v>High Spender</v>
      </c>
    </row>
    <row r="505" spans="1:19" x14ac:dyDescent="0.3">
      <c r="A505" t="s">
        <v>544</v>
      </c>
      <c r="B505" t="s">
        <v>42</v>
      </c>
      <c r="C505" t="s">
        <v>43</v>
      </c>
      <c r="D505" t="s">
        <v>20</v>
      </c>
      <c r="E505" t="s">
        <v>31</v>
      </c>
      <c r="F505" t="s">
        <v>22</v>
      </c>
      <c r="G505">
        <v>61.29</v>
      </c>
      <c r="H505">
        <v>5</v>
      </c>
      <c r="I505" s="3">
        <v>15.3225</v>
      </c>
      <c r="J505" s="3">
        <v>321.77249999999998</v>
      </c>
      <c r="K505" s="1">
        <v>43553</v>
      </c>
      <c r="L505" s="17" t="str">
        <f t="shared" si="7"/>
        <v>Fri</v>
      </c>
      <c r="M505" s="5">
        <v>0.60277777777777775</v>
      </c>
      <c r="N505" t="s">
        <v>29</v>
      </c>
      <c r="O505" s="3">
        <v>306.45</v>
      </c>
      <c r="P505" s="3">
        <v>4.7619047620000003</v>
      </c>
      <c r="Q505" s="3">
        <v>15.3225</v>
      </c>
      <c r="R505" s="3">
        <v>7</v>
      </c>
      <c r="S505" s="8" t="str">
        <f>IF(J505 &lt;= 'Results for Word'!$EI$3, "Low Spender", IF(J505 &lt;= 'Results for Word'!$EI$4, "Medium Spender", "High Spender"))</f>
        <v>Medium Spender</v>
      </c>
    </row>
    <row r="506" spans="1:19" x14ac:dyDescent="0.3">
      <c r="A506" t="s">
        <v>546</v>
      </c>
      <c r="B506" t="s">
        <v>42</v>
      </c>
      <c r="C506" t="s">
        <v>43</v>
      </c>
      <c r="D506" t="s">
        <v>20</v>
      </c>
      <c r="E506" t="s">
        <v>21</v>
      </c>
      <c r="F506" t="s">
        <v>36</v>
      </c>
      <c r="G506">
        <v>90.74</v>
      </c>
      <c r="H506">
        <v>7</v>
      </c>
      <c r="I506" s="3">
        <v>31.759</v>
      </c>
      <c r="J506" s="3">
        <v>666.93899999999996</v>
      </c>
      <c r="K506" s="1">
        <v>43481</v>
      </c>
      <c r="L506" s="17" t="str">
        <f t="shared" si="7"/>
        <v>Wed</v>
      </c>
      <c r="M506" s="5">
        <v>0.75208333333333333</v>
      </c>
      <c r="N506" t="s">
        <v>33</v>
      </c>
      <c r="O506" s="3">
        <v>635.17999999999995</v>
      </c>
      <c r="P506" s="3">
        <v>4.7619047620000003</v>
      </c>
      <c r="Q506" s="3">
        <v>31.759</v>
      </c>
      <c r="R506" s="3">
        <v>6.2</v>
      </c>
      <c r="S506" s="8" t="str">
        <f>IF(J506 &lt;= 'Results for Word'!$EI$3, "Low Spender", IF(J506 &lt;= 'Results for Word'!$EI$4, "Medium Spender", "High Spender"))</f>
        <v>High Spender</v>
      </c>
    </row>
    <row r="507" spans="1:19" x14ac:dyDescent="0.3">
      <c r="A507" t="s">
        <v>552</v>
      </c>
      <c r="B507" t="s">
        <v>42</v>
      </c>
      <c r="C507" t="s">
        <v>43</v>
      </c>
      <c r="D507" t="s">
        <v>20</v>
      </c>
      <c r="E507" t="s">
        <v>31</v>
      </c>
      <c r="F507" t="s">
        <v>22</v>
      </c>
      <c r="G507">
        <v>54.86</v>
      </c>
      <c r="H507">
        <v>5</v>
      </c>
      <c r="I507" s="3">
        <v>13.715</v>
      </c>
      <c r="J507" s="3">
        <v>288.01499999999999</v>
      </c>
      <c r="K507" s="1">
        <v>43553</v>
      </c>
      <c r="L507" s="17" t="str">
        <f t="shared" si="7"/>
        <v>Fri</v>
      </c>
      <c r="M507" s="5">
        <v>0.7</v>
      </c>
      <c r="N507" t="s">
        <v>23</v>
      </c>
      <c r="O507" s="3">
        <v>274.3</v>
      </c>
      <c r="P507" s="3">
        <v>4.7619047620000003</v>
      </c>
      <c r="Q507" s="3">
        <v>13.715</v>
      </c>
      <c r="R507" s="3">
        <v>9.8000000000000007</v>
      </c>
      <c r="S507" s="8" t="str">
        <f>IF(J507 &lt;= 'Results for Word'!$EI$3, "Low Spender", IF(J507 &lt;= 'Results for Word'!$EI$4, "Medium Spender", "High Spender"))</f>
        <v>Medium Spender</v>
      </c>
    </row>
    <row r="508" spans="1:19" x14ac:dyDescent="0.3">
      <c r="A508" t="s">
        <v>556</v>
      </c>
      <c r="B508" t="s">
        <v>42</v>
      </c>
      <c r="C508" t="s">
        <v>43</v>
      </c>
      <c r="D508" t="s">
        <v>27</v>
      </c>
      <c r="E508" t="s">
        <v>21</v>
      </c>
      <c r="F508" t="s">
        <v>28</v>
      </c>
      <c r="G508">
        <v>45.71</v>
      </c>
      <c r="H508">
        <v>3</v>
      </c>
      <c r="I508" s="3">
        <v>6.8564999999999996</v>
      </c>
      <c r="J508" s="3">
        <v>143.98650000000001</v>
      </c>
      <c r="K508" s="1">
        <v>43550</v>
      </c>
      <c r="L508" s="17" t="str">
        <f t="shared" si="7"/>
        <v>Tue</v>
      </c>
      <c r="M508" s="5">
        <v>0.44027777777777777</v>
      </c>
      <c r="N508" t="s">
        <v>33</v>
      </c>
      <c r="O508" s="3">
        <v>137.13</v>
      </c>
      <c r="P508" s="3">
        <v>4.7619047620000003</v>
      </c>
      <c r="Q508" s="3">
        <v>6.8564999999999996</v>
      </c>
      <c r="R508" s="3">
        <v>7.7</v>
      </c>
      <c r="S508" s="8" t="str">
        <f>IF(J508 &lt;= 'Results for Word'!$EI$3, "Low Spender", IF(J508 &lt;= 'Results for Word'!$EI$4, "Medium Spender", "High Spender"))</f>
        <v>Low Spender</v>
      </c>
    </row>
    <row r="509" spans="1:19" x14ac:dyDescent="0.3">
      <c r="A509" t="s">
        <v>562</v>
      </c>
      <c r="B509" t="s">
        <v>42</v>
      </c>
      <c r="C509" t="s">
        <v>43</v>
      </c>
      <c r="D509" t="s">
        <v>27</v>
      </c>
      <c r="E509" t="s">
        <v>31</v>
      </c>
      <c r="F509" t="s">
        <v>46</v>
      </c>
      <c r="G509">
        <v>39.21</v>
      </c>
      <c r="H509">
        <v>4</v>
      </c>
      <c r="I509" s="3">
        <v>7.8419999999999996</v>
      </c>
      <c r="J509" s="3">
        <v>164.68199999999999</v>
      </c>
      <c r="K509" s="1">
        <v>43481</v>
      </c>
      <c r="L509" s="17" t="str">
        <f t="shared" si="7"/>
        <v>Wed</v>
      </c>
      <c r="M509" s="5">
        <v>0.8354166666666667</v>
      </c>
      <c r="N509" t="s">
        <v>33</v>
      </c>
      <c r="O509" s="3">
        <v>156.84</v>
      </c>
      <c r="P509" s="3">
        <v>4.7619047620000003</v>
      </c>
      <c r="Q509" s="3">
        <v>7.8419999999999996</v>
      </c>
      <c r="R509" s="3">
        <v>9</v>
      </c>
      <c r="S509" s="8" t="str">
        <f>IF(J509 &lt;= 'Results for Word'!$EI$3, "Low Spender", IF(J509 &lt;= 'Results for Word'!$EI$4, "Medium Spender", "High Spender"))</f>
        <v>Medium Spender</v>
      </c>
    </row>
    <row r="510" spans="1:19" x14ac:dyDescent="0.3">
      <c r="A510" t="s">
        <v>563</v>
      </c>
      <c r="B510" t="s">
        <v>42</v>
      </c>
      <c r="C510" t="s">
        <v>43</v>
      </c>
      <c r="D510" t="s">
        <v>20</v>
      </c>
      <c r="E510" t="s">
        <v>31</v>
      </c>
      <c r="F510" t="s">
        <v>46</v>
      </c>
      <c r="G510">
        <v>59.86</v>
      </c>
      <c r="H510">
        <v>2</v>
      </c>
      <c r="I510" s="3">
        <v>5.9859999999999998</v>
      </c>
      <c r="J510" s="3">
        <v>125.706</v>
      </c>
      <c r="K510" s="1">
        <v>43478</v>
      </c>
      <c r="L510" s="17" t="str">
        <f t="shared" si="7"/>
        <v>Sun</v>
      </c>
      <c r="M510" s="5">
        <v>0.62152777777777779</v>
      </c>
      <c r="N510" t="s">
        <v>23</v>
      </c>
      <c r="O510" s="3">
        <v>119.72</v>
      </c>
      <c r="P510" s="3">
        <v>4.7619047620000003</v>
      </c>
      <c r="Q510" s="3">
        <v>5.9859999999999998</v>
      </c>
      <c r="R510" s="3">
        <v>6.7</v>
      </c>
      <c r="S510" s="8" t="str">
        <f>IF(J510 &lt;= 'Results for Word'!$EI$3, "Low Spender", IF(J510 &lt;= 'Results for Word'!$EI$4, "Medium Spender", "High Spender"))</f>
        <v>Low Spender</v>
      </c>
    </row>
    <row r="511" spans="1:19" x14ac:dyDescent="0.3">
      <c r="A511" t="s">
        <v>564</v>
      </c>
      <c r="B511" t="s">
        <v>42</v>
      </c>
      <c r="C511" t="s">
        <v>43</v>
      </c>
      <c r="D511" t="s">
        <v>20</v>
      </c>
      <c r="E511" t="s">
        <v>21</v>
      </c>
      <c r="F511" t="s">
        <v>44</v>
      </c>
      <c r="G511">
        <v>54.36</v>
      </c>
      <c r="H511">
        <v>10</v>
      </c>
      <c r="I511" s="3">
        <v>27.18</v>
      </c>
      <c r="J511" s="3">
        <v>570.78</v>
      </c>
      <c r="K511" s="1">
        <v>43503</v>
      </c>
      <c r="L511" s="17" t="str">
        <f t="shared" si="7"/>
        <v>Thu</v>
      </c>
      <c r="M511" s="5">
        <v>0.4777777777777778</v>
      </c>
      <c r="N511" t="s">
        <v>33</v>
      </c>
      <c r="O511" s="3">
        <v>543.6</v>
      </c>
      <c r="P511" s="3">
        <v>4.7619047620000003</v>
      </c>
      <c r="Q511" s="3">
        <v>27.18</v>
      </c>
      <c r="R511" s="3">
        <v>6.1</v>
      </c>
      <c r="S511" s="8" t="str">
        <f>IF(J511 &lt;= 'Results for Word'!$EI$3, "Low Spender", IF(J511 &lt;= 'Results for Word'!$EI$4, "Medium Spender", "High Spender"))</f>
        <v>High Spender</v>
      </c>
    </row>
    <row r="512" spans="1:19" x14ac:dyDescent="0.3">
      <c r="A512" t="s">
        <v>568</v>
      </c>
      <c r="B512" t="s">
        <v>42</v>
      </c>
      <c r="C512" t="s">
        <v>43</v>
      </c>
      <c r="D512" t="s">
        <v>27</v>
      </c>
      <c r="E512" t="s">
        <v>31</v>
      </c>
      <c r="F512" t="s">
        <v>28</v>
      </c>
      <c r="G512">
        <v>22.95</v>
      </c>
      <c r="H512">
        <v>10</v>
      </c>
      <c r="I512" s="3">
        <v>11.475</v>
      </c>
      <c r="J512" s="3">
        <v>240.97499999999999</v>
      </c>
      <c r="K512" s="1">
        <v>43502</v>
      </c>
      <c r="L512" s="17" t="str">
        <f t="shared" si="7"/>
        <v>Wed</v>
      </c>
      <c r="M512" s="5">
        <v>0.80555555555555558</v>
      </c>
      <c r="N512" t="s">
        <v>23</v>
      </c>
      <c r="O512" s="3">
        <v>229.5</v>
      </c>
      <c r="P512" s="3">
        <v>4.7619047620000003</v>
      </c>
      <c r="Q512" s="3">
        <v>11.475</v>
      </c>
      <c r="R512" s="3">
        <v>8.1999999999999993</v>
      </c>
      <c r="S512" s="8" t="str">
        <f>IF(J512 &lt;= 'Results for Word'!$EI$3, "Low Spender", IF(J512 &lt;= 'Results for Word'!$EI$4, "Medium Spender", "High Spender"))</f>
        <v>Medium Spender</v>
      </c>
    </row>
    <row r="513" spans="1:19" x14ac:dyDescent="0.3">
      <c r="A513" t="s">
        <v>572</v>
      </c>
      <c r="B513" t="s">
        <v>42</v>
      </c>
      <c r="C513" t="s">
        <v>43</v>
      </c>
      <c r="D513" t="s">
        <v>20</v>
      </c>
      <c r="E513" t="s">
        <v>21</v>
      </c>
      <c r="F513" t="s">
        <v>46</v>
      </c>
      <c r="G513">
        <v>73.959999999999994</v>
      </c>
      <c r="H513">
        <v>1</v>
      </c>
      <c r="I513" s="3">
        <v>3.698</v>
      </c>
      <c r="J513" s="3">
        <v>77.658000000000001</v>
      </c>
      <c r="K513" s="1">
        <v>43470</v>
      </c>
      <c r="L513" s="17" t="str">
        <f t="shared" si="7"/>
        <v>Sat</v>
      </c>
      <c r="M513" s="5">
        <v>0.48055555555555557</v>
      </c>
      <c r="N513" t="s">
        <v>33</v>
      </c>
      <c r="O513" s="3">
        <v>73.959999999999994</v>
      </c>
      <c r="P513" s="3">
        <v>4.7619047620000003</v>
      </c>
      <c r="Q513" s="3">
        <v>3.698</v>
      </c>
      <c r="R513" s="3">
        <v>5</v>
      </c>
      <c r="S513" s="8" t="str">
        <f>IF(J513 &lt;= 'Results for Word'!$EI$3, "Low Spender", IF(J513 &lt;= 'Results for Word'!$EI$4, "Medium Spender", "High Spender"))</f>
        <v>Low Spender</v>
      </c>
    </row>
    <row r="514" spans="1:19" x14ac:dyDescent="0.3">
      <c r="A514" t="s">
        <v>578</v>
      </c>
      <c r="B514" t="s">
        <v>42</v>
      </c>
      <c r="C514" t="s">
        <v>43</v>
      </c>
      <c r="D514" t="s">
        <v>20</v>
      </c>
      <c r="E514" t="s">
        <v>21</v>
      </c>
      <c r="F514" t="s">
        <v>36</v>
      </c>
      <c r="G514">
        <v>20.18</v>
      </c>
      <c r="H514">
        <v>4</v>
      </c>
      <c r="I514" s="3">
        <v>4.0359999999999996</v>
      </c>
      <c r="J514" s="3">
        <v>84.756</v>
      </c>
      <c r="K514" s="1">
        <v>43509</v>
      </c>
      <c r="L514" s="17" t="str">
        <f t="shared" si="7"/>
        <v>Wed</v>
      </c>
      <c r="M514" s="5">
        <v>0.50972222222222219</v>
      </c>
      <c r="N514" t="s">
        <v>33</v>
      </c>
      <c r="O514" s="3">
        <v>80.72</v>
      </c>
      <c r="P514" s="3">
        <v>4.7619047620000003</v>
      </c>
      <c r="Q514" s="3">
        <v>4.0359999999999996</v>
      </c>
      <c r="R514" s="3">
        <v>5</v>
      </c>
      <c r="S514" s="8" t="str">
        <f>IF(J514 &lt;= 'Results for Word'!$EI$3, "Low Spender", IF(J514 &lt;= 'Results for Word'!$EI$4, "Medium Spender", "High Spender"))</f>
        <v>Low Spender</v>
      </c>
    </row>
    <row r="515" spans="1:19" x14ac:dyDescent="0.3">
      <c r="A515" t="s">
        <v>580</v>
      </c>
      <c r="B515" t="s">
        <v>42</v>
      </c>
      <c r="C515" t="s">
        <v>43</v>
      </c>
      <c r="D515" t="s">
        <v>27</v>
      </c>
      <c r="E515" t="s">
        <v>21</v>
      </c>
      <c r="F515" t="s">
        <v>44</v>
      </c>
      <c r="G515">
        <v>71.2</v>
      </c>
      <c r="H515">
        <v>1</v>
      </c>
      <c r="I515" s="3">
        <v>3.56</v>
      </c>
      <c r="J515" s="3">
        <v>74.760000000000005</v>
      </c>
      <c r="K515" s="1">
        <v>43470</v>
      </c>
      <c r="L515" s="17" t="str">
        <f t="shared" ref="L515:L578" si="8">TEXT(K515, "ddd")</f>
        <v>Sat</v>
      </c>
      <c r="M515" s="5">
        <v>0.86111111111111116</v>
      </c>
      <c r="N515" t="s">
        <v>33</v>
      </c>
      <c r="O515" s="3">
        <v>71.2</v>
      </c>
      <c r="P515" s="3">
        <v>4.7619047620000003</v>
      </c>
      <c r="Q515" s="3">
        <v>3.56</v>
      </c>
      <c r="R515" s="3">
        <v>9.1999999999999993</v>
      </c>
      <c r="S515" s="8" t="str">
        <f>IF(J515 &lt;= 'Results for Word'!$EI$3, "Low Spender", IF(J515 &lt;= 'Results for Word'!$EI$4, "Medium Spender", "High Spender"))</f>
        <v>Low Spender</v>
      </c>
    </row>
    <row r="516" spans="1:19" x14ac:dyDescent="0.3">
      <c r="A516" t="s">
        <v>581</v>
      </c>
      <c r="B516" t="s">
        <v>42</v>
      </c>
      <c r="C516" t="s">
        <v>43</v>
      </c>
      <c r="D516" t="s">
        <v>20</v>
      </c>
      <c r="E516" t="s">
        <v>31</v>
      </c>
      <c r="F516" t="s">
        <v>32</v>
      </c>
      <c r="G516">
        <v>38.81</v>
      </c>
      <c r="H516">
        <v>4</v>
      </c>
      <c r="I516" s="3">
        <v>7.7619999999999996</v>
      </c>
      <c r="J516" s="3">
        <v>163.00200000000001</v>
      </c>
      <c r="K516" s="1">
        <v>43543</v>
      </c>
      <c r="L516" s="17" t="str">
        <f t="shared" si="8"/>
        <v>Tue</v>
      </c>
      <c r="M516" s="5">
        <v>0.56944444444444442</v>
      </c>
      <c r="N516" t="s">
        <v>23</v>
      </c>
      <c r="O516" s="3">
        <v>155.24</v>
      </c>
      <c r="P516" s="3">
        <v>4.7619047620000003</v>
      </c>
      <c r="Q516" s="3">
        <v>7.7619999999999996</v>
      </c>
      <c r="R516" s="3">
        <v>4.9000000000000004</v>
      </c>
      <c r="S516" s="8" t="str">
        <f>IF(J516 &lt;= 'Results for Word'!$EI$3, "Low Spender", IF(J516 &lt;= 'Results for Word'!$EI$4, "Medium Spender", "High Spender"))</f>
        <v>Low Spender</v>
      </c>
    </row>
    <row r="517" spans="1:19" x14ac:dyDescent="0.3">
      <c r="A517" t="s">
        <v>584</v>
      </c>
      <c r="B517" t="s">
        <v>42</v>
      </c>
      <c r="C517" t="s">
        <v>43</v>
      </c>
      <c r="D517" t="s">
        <v>27</v>
      </c>
      <c r="E517" t="s">
        <v>21</v>
      </c>
      <c r="F517" t="s">
        <v>36</v>
      </c>
      <c r="G517">
        <v>51.54</v>
      </c>
      <c r="H517">
        <v>5</v>
      </c>
      <c r="I517" s="3">
        <v>12.885</v>
      </c>
      <c r="J517" s="3">
        <v>270.58499999999998</v>
      </c>
      <c r="K517" s="1">
        <v>43491</v>
      </c>
      <c r="L517" s="17" t="str">
        <f t="shared" si="8"/>
        <v>Sat</v>
      </c>
      <c r="M517" s="5">
        <v>0.73958333333333337</v>
      </c>
      <c r="N517" t="s">
        <v>29</v>
      </c>
      <c r="O517" s="3">
        <v>257.7</v>
      </c>
      <c r="P517" s="3">
        <v>4.7619047620000003</v>
      </c>
      <c r="Q517" s="3">
        <v>12.885</v>
      </c>
      <c r="R517" s="3">
        <v>4.2</v>
      </c>
      <c r="S517" s="8" t="str">
        <f>IF(J517 &lt;= 'Results for Word'!$EI$3, "Low Spender", IF(J517 &lt;= 'Results for Word'!$EI$4, "Medium Spender", "High Spender"))</f>
        <v>Medium Spender</v>
      </c>
    </row>
    <row r="518" spans="1:19" x14ac:dyDescent="0.3">
      <c r="A518" t="s">
        <v>586</v>
      </c>
      <c r="B518" t="s">
        <v>42</v>
      </c>
      <c r="C518" t="s">
        <v>43</v>
      </c>
      <c r="D518" t="s">
        <v>27</v>
      </c>
      <c r="E518" t="s">
        <v>31</v>
      </c>
      <c r="F518" t="s">
        <v>46</v>
      </c>
      <c r="G518">
        <v>57.27</v>
      </c>
      <c r="H518">
        <v>3</v>
      </c>
      <c r="I518" s="3">
        <v>8.5905000000000005</v>
      </c>
      <c r="J518" s="3">
        <v>180.40049999999999</v>
      </c>
      <c r="K518" s="1">
        <v>43505</v>
      </c>
      <c r="L518" s="17" t="str">
        <f t="shared" si="8"/>
        <v>Sat</v>
      </c>
      <c r="M518" s="5">
        <v>0.85486111111111107</v>
      </c>
      <c r="N518" t="s">
        <v>23</v>
      </c>
      <c r="O518" s="3">
        <v>171.81</v>
      </c>
      <c r="P518" s="3">
        <v>4.7619047620000003</v>
      </c>
      <c r="Q518" s="3">
        <v>8.5905000000000005</v>
      </c>
      <c r="R518" s="3">
        <v>6.5</v>
      </c>
      <c r="S518" s="8" t="str">
        <f>IF(J518 &lt;= 'Results for Word'!$EI$3, "Low Spender", IF(J518 &lt;= 'Results for Word'!$EI$4, "Medium Spender", "High Spender"))</f>
        <v>Medium Spender</v>
      </c>
    </row>
    <row r="519" spans="1:19" x14ac:dyDescent="0.3">
      <c r="A519" t="s">
        <v>587</v>
      </c>
      <c r="B519" t="s">
        <v>42</v>
      </c>
      <c r="C519" t="s">
        <v>43</v>
      </c>
      <c r="D519" t="s">
        <v>27</v>
      </c>
      <c r="E519" t="s">
        <v>21</v>
      </c>
      <c r="F519" t="s">
        <v>46</v>
      </c>
      <c r="G519">
        <v>54.31</v>
      </c>
      <c r="H519">
        <v>9</v>
      </c>
      <c r="I519" s="3">
        <v>24.439499999999999</v>
      </c>
      <c r="J519" s="3">
        <v>513.22950000000003</v>
      </c>
      <c r="K519" s="1">
        <v>43518</v>
      </c>
      <c r="L519" s="17" t="str">
        <f t="shared" si="8"/>
        <v>Fri</v>
      </c>
      <c r="M519" s="5">
        <v>0.45069444444444445</v>
      </c>
      <c r="N519" t="s">
        <v>29</v>
      </c>
      <c r="O519" s="3">
        <v>488.79</v>
      </c>
      <c r="P519" s="3">
        <v>4.7619047620000003</v>
      </c>
      <c r="Q519" s="3">
        <v>24.439499999999999</v>
      </c>
      <c r="R519" s="3">
        <v>8.9</v>
      </c>
      <c r="S519" s="8" t="str">
        <f>IF(J519 &lt;= 'Results for Word'!$EI$3, "Low Spender", IF(J519 &lt;= 'Results for Word'!$EI$4, "Medium Spender", "High Spender"))</f>
        <v>High Spender</v>
      </c>
    </row>
    <row r="520" spans="1:19" x14ac:dyDescent="0.3">
      <c r="A520" t="s">
        <v>588</v>
      </c>
      <c r="B520" t="s">
        <v>42</v>
      </c>
      <c r="C520" t="s">
        <v>43</v>
      </c>
      <c r="D520" t="s">
        <v>27</v>
      </c>
      <c r="E520" t="s">
        <v>21</v>
      </c>
      <c r="F520" t="s">
        <v>22</v>
      </c>
      <c r="G520">
        <v>58.24</v>
      </c>
      <c r="H520">
        <v>9</v>
      </c>
      <c r="I520" s="3">
        <v>26.207999999999998</v>
      </c>
      <c r="J520" s="3">
        <v>550.36800000000005</v>
      </c>
      <c r="K520" s="1">
        <v>43501</v>
      </c>
      <c r="L520" s="17" t="str">
        <f t="shared" si="8"/>
        <v>Tue</v>
      </c>
      <c r="M520" s="5">
        <v>0.52361111111111114</v>
      </c>
      <c r="N520" t="s">
        <v>29</v>
      </c>
      <c r="O520" s="3">
        <v>524.16</v>
      </c>
      <c r="P520" s="3">
        <v>4.7619047620000003</v>
      </c>
      <c r="Q520" s="3">
        <v>26.207999999999998</v>
      </c>
      <c r="R520" s="3">
        <v>9.6999999999999993</v>
      </c>
      <c r="S520" s="8" t="str">
        <f>IF(J520 &lt;= 'Results for Word'!$EI$3, "Low Spender", IF(J520 &lt;= 'Results for Word'!$EI$4, "Medium Spender", "High Spender"))</f>
        <v>High Spender</v>
      </c>
    </row>
    <row r="521" spans="1:19" x14ac:dyDescent="0.3">
      <c r="A521" t="s">
        <v>591</v>
      </c>
      <c r="B521" t="s">
        <v>42</v>
      </c>
      <c r="C521" t="s">
        <v>43</v>
      </c>
      <c r="D521" t="s">
        <v>27</v>
      </c>
      <c r="E521" t="s">
        <v>31</v>
      </c>
      <c r="F521" t="s">
        <v>32</v>
      </c>
      <c r="G521">
        <v>37.479999999999997</v>
      </c>
      <c r="H521">
        <v>3</v>
      </c>
      <c r="I521" s="3">
        <v>5.6219999999999999</v>
      </c>
      <c r="J521" s="3">
        <v>118.062</v>
      </c>
      <c r="K521" s="1">
        <v>43485</v>
      </c>
      <c r="L521" s="17" t="str">
        <f t="shared" si="8"/>
        <v>Sun</v>
      </c>
      <c r="M521" s="5">
        <v>0.57291666666666663</v>
      </c>
      <c r="N521" t="s">
        <v>33</v>
      </c>
      <c r="O521" s="3">
        <v>112.44</v>
      </c>
      <c r="P521" s="3">
        <v>4.7619047620000003</v>
      </c>
      <c r="Q521" s="3">
        <v>5.6219999999999999</v>
      </c>
      <c r="R521" s="3">
        <v>7.7</v>
      </c>
      <c r="S521" s="8" t="str">
        <f>IF(J521 &lt;= 'Results for Word'!$EI$3, "Low Spender", IF(J521 &lt;= 'Results for Word'!$EI$4, "Medium Spender", "High Spender"))</f>
        <v>Low Spender</v>
      </c>
    </row>
    <row r="522" spans="1:19" x14ac:dyDescent="0.3">
      <c r="A522" t="s">
        <v>592</v>
      </c>
      <c r="B522" t="s">
        <v>42</v>
      </c>
      <c r="C522" t="s">
        <v>43</v>
      </c>
      <c r="D522" t="s">
        <v>20</v>
      </c>
      <c r="E522" t="s">
        <v>21</v>
      </c>
      <c r="F522" t="s">
        <v>46</v>
      </c>
      <c r="G522">
        <v>72.040000000000006</v>
      </c>
      <c r="H522">
        <v>2</v>
      </c>
      <c r="I522" s="3">
        <v>7.2039999999999997</v>
      </c>
      <c r="J522" s="3">
        <v>151.28399999999999</v>
      </c>
      <c r="K522" s="1">
        <v>43500</v>
      </c>
      <c r="L522" s="17" t="str">
        <f t="shared" si="8"/>
        <v>Mon</v>
      </c>
      <c r="M522" s="5">
        <v>0.81805555555555554</v>
      </c>
      <c r="N522" t="s">
        <v>29</v>
      </c>
      <c r="O522" s="3">
        <v>144.08000000000001</v>
      </c>
      <c r="P522" s="3">
        <v>4.7619047620000003</v>
      </c>
      <c r="Q522" s="3">
        <v>7.2039999999999997</v>
      </c>
      <c r="R522" s="3">
        <v>9.5</v>
      </c>
      <c r="S522" s="8" t="str">
        <f>IF(J522 &lt;= 'Results for Word'!$EI$3, "Low Spender", IF(J522 &lt;= 'Results for Word'!$EI$4, "Medium Spender", "High Spender"))</f>
        <v>Low Spender</v>
      </c>
    </row>
    <row r="523" spans="1:19" x14ac:dyDescent="0.3">
      <c r="A523" t="s">
        <v>596</v>
      </c>
      <c r="B523" t="s">
        <v>42</v>
      </c>
      <c r="C523" t="s">
        <v>43</v>
      </c>
      <c r="D523" t="s">
        <v>27</v>
      </c>
      <c r="E523" t="s">
        <v>31</v>
      </c>
      <c r="F523" t="s">
        <v>28</v>
      </c>
      <c r="G523">
        <v>21.58</v>
      </c>
      <c r="H523">
        <v>9</v>
      </c>
      <c r="I523" s="3">
        <v>9.7110000000000003</v>
      </c>
      <c r="J523" s="3">
        <v>203.93100000000001</v>
      </c>
      <c r="K523" s="1">
        <v>43538</v>
      </c>
      <c r="L523" s="17" t="str">
        <f t="shared" si="8"/>
        <v>Thu</v>
      </c>
      <c r="M523" s="5">
        <v>0.52222222222222225</v>
      </c>
      <c r="N523" t="s">
        <v>29</v>
      </c>
      <c r="O523" s="3">
        <v>194.22</v>
      </c>
      <c r="P523" s="3">
        <v>4.7619047620000003</v>
      </c>
      <c r="Q523" s="3">
        <v>9.7110000000000003</v>
      </c>
      <c r="R523" s="3">
        <v>7.3</v>
      </c>
      <c r="S523" s="8" t="str">
        <f>IF(J523 &lt;= 'Results for Word'!$EI$3, "Low Spender", IF(J523 &lt;= 'Results for Word'!$EI$4, "Medium Spender", "High Spender"))</f>
        <v>Medium Spender</v>
      </c>
    </row>
    <row r="524" spans="1:19" x14ac:dyDescent="0.3">
      <c r="A524" t="s">
        <v>598</v>
      </c>
      <c r="B524" t="s">
        <v>42</v>
      </c>
      <c r="C524" t="s">
        <v>43</v>
      </c>
      <c r="D524" t="s">
        <v>27</v>
      </c>
      <c r="E524" t="s">
        <v>21</v>
      </c>
      <c r="F524" t="s">
        <v>28</v>
      </c>
      <c r="G524">
        <v>42.42</v>
      </c>
      <c r="H524">
        <v>8</v>
      </c>
      <c r="I524" s="3">
        <v>16.968</v>
      </c>
      <c r="J524" s="3">
        <v>356.32799999999997</v>
      </c>
      <c r="K524" s="1">
        <v>43495</v>
      </c>
      <c r="L524" s="17" t="str">
        <f t="shared" si="8"/>
        <v>Wed</v>
      </c>
      <c r="M524" s="5">
        <v>0.58194444444444449</v>
      </c>
      <c r="N524" t="s">
        <v>23</v>
      </c>
      <c r="O524" s="3">
        <v>339.36</v>
      </c>
      <c r="P524" s="3">
        <v>4.7619047620000003</v>
      </c>
      <c r="Q524" s="3">
        <v>16.968</v>
      </c>
      <c r="R524" s="3">
        <v>5.7</v>
      </c>
      <c r="S524" s="8" t="str">
        <f>IF(J524 &lt;= 'Results for Word'!$EI$3, "Low Spender", IF(J524 &lt;= 'Results for Word'!$EI$4, "Medium Spender", "High Spender"))</f>
        <v>Medium Spender</v>
      </c>
    </row>
    <row r="525" spans="1:19" x14ac:dyDescent="0.3">
      <c r="A525" t="s">
        <v>600</v>
      </c>
      <c r="B525" t="s">
        <v>42</v>
      </c>
      <c r="C525" t="s">
        <v>43</v>
      </c>
      <c r="D525" t="s">
        <v>27</v>
      </c>
      <c r="E525" t="s">
        <v>31</v>
      </c>
      <c r="F525" t="s">
        <v>46</v>
      </c>
      <c r="G525">
        <v>99.25</v>
      </c>
      <c r="H525">
        <v>2</v>
      </c>
      <c r="I525" s="3">
        <v>9.9250000000000007</v>
      </c>
      <c r="J525" s="3">
        <v>208.42500000000001</v>
      </c>
      <c r="K525" s="1">
        <v>43544</v>
      </c>
      <c r="L525" s="17" t="str">
        <f t="shared" si="8"/>
        <v>Wed</v>
      </c>
      <c r="M525" s="5">
        <v>0.54305555555555551</v>
      </c>
      <c r="N525" t="s">
        <v>29</v>
      </c>
      <c r="O525" s="3">
        <v>198.5</v>
      </c>
      <c r="P525" s="3">
        <v>4.7619047620000003</v>
      </c>
      <c r="Q525" s="3">
        <v>9.9250000000000007</v>
      </c>
      <c r="R525" s="3">
        <v>9</v>
      </c>
      <c r="S525" s="8" t="str">
        <f>IF(J525 &lt;= 'Results for Word'!$EI$3, "Low Spender", IF(J525 &lt;= 'Results for Word'!$EI$4, "Medium Spender", "High Spender"))</f>
        <v>Medium Spender</v>
      </c>
    </row>
    <row r="526" spans="1:19" x14ac:dyDescent="0.3">
      <c r="A526" t="s">
        <v>604</v>
      </c>
      <c r="B526" t="s">
        <v>42</v>
      </c>
      <c r="C526" t="s">
        <v>43</v>
      </c>
      <c r="D526" t="s">
        <v>27</v>
      </c>
      <c r="E526" t="s">
        <v>21</v>
      </c>
      <c r="F526" t="s">
        <v>46</v>
      </c>
      <c r="G526">
        <v>79.86</v>
      </c>
      <c r="H526">
        <v>7</v>
      </c>
      <c r="I526" s="3">
        <v>27.951000000000001</v>
      </c>
      <c r="J526" s="3">
        <v>586.971</v>
      </c>
      <c r="K526" s="1">
        <v>43475</v>
      </c>
      <c r="L526" s="17" t="str">
        <f t="shared" si="8"/>
        <v>Thu</v>
      </c>
      <c r="M526" s="5">
        <v>0.43958333333333333</v>
      </c>
      <c r="N526" t="s">
        <v>33</v>
      </c>
      <c r="O526" s="3">
        <v>559.02</v>
      </c>
      <c r="P526" s="3">
        <v>4.7619047620000003</v>
      </c>
      <c r="Q526" s="3">
        <v>27.951000000000001</v>
      </c>
      <c r="R526" s="3">
        <v>5.5</v>
      </c>
      <c r="S526" s="8" t="str">
        <f>IF(J526 &lt;= 'Results for Word'!$EI$3, "Low Spender", IF(J526 &lt;= 'Results for Word'!$EI$4, "Medium Spender", "High Spender"))</f>
        <v>High Spender</v>
      </c>
    </row>
    <row r="527" spans="1:19" x14ac:dyDescent="0.3">
      <c r="A527" t="s">
        <v>606</v>
      </c>
      <c r="B527" t="s">
        <v>42</v>
      </c>
      <c r="C527" t="s">
        <v>43</v>
      </c>
      <c r="D527" t="s">
        <v>20</v>
      </c>
      <c r="E527" t="s">
        <v>21</v>
      </c>
      <c r="F527" t="s">
        <v>32</v>
      </c>
      <c r="G527">
        <v>82.04</v>
      </c>
      <c r="H527">
        <v>5</v>
      </c>
      <c r="I527" s="3">
        <v>20.51</v>
      </c>
      <c r="J527" s="3">
        <v>430.71</v>
      </c>
      <c r="K527" s="1">
        <v>43521</v>
      </c>
      <c r="L527" s="17" t="str">
        <f t="shared" si="8"/>
        <v>Mon</v>
      </c>
      <c r="M527" s="5">
        <v>0.71944444444444444</v>
      </c>
      <c r="N527" t="s">
        <v>33</v>
      </c>
      <c r="O527" s="3">
        <v>410.2</v>
      </c>
      <c r="P527" s="3">
        <v>4.7619047620000003</v>
      </c>
      <c r="Q527" s="3">
        <v>20.51</v>
      </c>
      <c r="R527" s="3">
        <v>7.6</v>
      </c>
      <c r="S527" s="8" t="str">
        <f>IF(J527 &lt;= 'Results for Word'!$EI$3, "Low Spender", IF(J527 &lt;= 'Results for Word'!$EI$4, "Medium Spender", "High Spender"))</f>
        <v>High Spender</v>
      </c>
    </row>
    <row r="528" spans="1:19" x14ac:dyDescent="0.3">
      <c r="A528" t="s">
        <v>607</v>
      </c>
      <c r="B528" t="s">
        <v>42</v>
      </c>
      <c r="C528" t="s">
        <v>43</v>
      </c>
      <c r="D528" t="s">
        <v>20</v>
      </c>
      <c r="E528" t="s">
        <v>31</v>
      </c>
      <c r="F528" t="s">
        <v>36</v>
      </c>
      <c r="G528">
        <v>26.67</v>
      </c>
      <c r="H528">
        <v>10</v>
      </c>
      <c r="I528" s="3">
        <v>13.335000000000001</v>
      </c>
      <c r="J528" s="3">
        <v>280.03500000000003</v>
      </c>
      <c r="K528" s="1">
        <v>43494</v>
      </c>
      <c r="L528" s="17" t="str">
        <f t="shared" si="8"/>
        <v>Tue</v>
      </c>
      <c r="M528" s="5">
        <v>0.49166666666666664</v>
      </c>
      <c r="N528" t="s">
        <v>29</v>
      </c>
      <c r="O528" s="3">
        <v>266.7</v>
      </c>
      <c r="P528" s="3">
        <v>4.7619047620000003</v>
      </c>
      <c r="Q528" s="3">
        <v>13.335000000000001</v>
      </c>
      <c r="R528" s="3">
        <v>8.6</v>
      </c>
      <c r="S528" s="8" t="str">
        <f>IF(J528 &lt;= 'Results for Word'!$EI$3, "Low Spender", IF(J528 &lt;= 'Results for Word'!$EI$4, "Medium Spender", "High Spender"))</f>
        <v>Medium Spender</v>
      </c>
    </row>
    <row r="529" spans="1:19" x14ac:dyDescent="0.3">
      <c r="A529" t="s">
        <v>609</v>
      </c>
      <c r="B529" t="s">
        <v>42</v>
      </c>
      <c r="C529" t="s">
        <v>43</v>
      </c>
      <c r="D529" t="s">
        <v>27</v>
      </c>
      <c r="E529" t="s">
        <v>31</v>
      </c>
      <c r="F529" t="s">
        <v>44</v>
      </c>
      <c r="G529">
        <v>72.39</v>
      </c>
      <c r="H529">
        <v>2</v>
      </c>
      <c r="I529" s="3">
        <v>7.2389999999999999</v>
      </c>
      <c r="J529" s="3">
        <v>152.01900000000001</v>
      </c>
      <c r="K529" s="1">
        <v>43478</v>
      </c>
      <c r="L529" s="17" t="str">
        <f t="shared" si="8"/>
        <v>Sun</v>
      </c>
      <c r="M529" s="5">
        <v>0.82986111111111116</v>
      </c>
      <c r="N529" t="s">
        <v>33</v>
      </c>
      <c r="O529" s="3">
        <v>144.78</v>
      </c>
      <c r="P529" s="3">
        <v>4.7619047620000003</v>
      </c>
      <c r="Q529" s="3">
        <v>7.2389999999999999</v>
      </c>
      <c r="R529" s="3">
        <v>8.1</v>
      </c>
      <c r="S529" s="8" t="str">
        <f>IF(J529 &lt;= 'Results for Word'!$EI$3, "Low Spender", IF(J529 &lt;= 'Results for Word'!$EI$4, "Medium Spender", "High Spender"))</f>
        <v>Low Spender</v>
      </c>
    </row>
    <row r="530" spans="1:19" x14ac:dyDescent="0.3">
      <c r="A530" t="s">
        <v>611</v>
      </c>
      <c r="B530" t="s">
        <v>42</v>
      </c>
      <c r="C530" t="s">
        <v>43</v>
      </c>
      <c r="D530" t="s">
        <v>20</v>
      </c>
      <c r="E530" t="s">
        <v>31</v>
      </c>
      <c r="F530" t="s">
        <v>46</v>
      </c>
      <c r="G530">
        <v>81.31</v>
      </c>
      <c r="H530">
        <v>7</v>
      </c>
      <c r="I530" s="3">
        <v>28.458500000000001</v>
      </c>
      <c r="J530" s="3">
        <v>597.62850000000003</v>
      </c>
      <c r="K530" s="1">
        <v>43525</v>
      </c>
      <c r="L530" s="17" t="str">
        <f t="shared" si="8"/>
        <v>Fri</v>
      </c>
      <c r="M530" s="5">
        <v>0.8256944444444444</v>
      </c>
      <c r="N530" t="s">
        <v>23</v>
      </c>
      <c r="O530" s="3">
        <v>569.16999999999996</v>
      </c>
      <c r="P530" s="3">
        <v>4.7619047620000003</v>
      </c>
      <c r="Q530" s="3">
        <v>28.458500000000001</v>
      </c>
      <c r="R530" s="3">
        <v>6.3</v>
      </c>
      <c r="S530" s="8" t="str">
        <f>IF(J530 &lt;= 'Results for Word'!$EI$3, "Low Spender", IF(J530 &lt;= 'Results for Word'!$EI$4, "Medium Spender", "High Spender"))</f>
        <v>High Spender</v>
      </c>
    </row>
    <row r="531" spans="1:19" x14ac:dyDescent="0.3">
      <c r="A531" t="s">
        <v>612</v>
      </c>
      <c r="B531" t="s">
        <v>42</v>
      </c>
      <c r="C531" t="s">
        <v>43</v>
      </c>
      <c r="D531" t="s">
        <v>27</v>
      </c>
      <c r="E531" t="s">
        <v>31</v>
      </c>
      <c r="F531" t="s">
        <v>44</v>
      </c>
      <c r="G531">
        <v>60.3</v>
      </c>
      <c r="H531">
        <v>4</v>
      </c>
      <c r="I531" s="3">
        <v>12.06</v>
      </c>
      <c r="J531" s="3">
        <v>253.26</v>
      </c>
      <c r="K531" s="1">
        <v>43516</v>
      </c>
      <c r="L531" s="17" t="str">
        <f t="shared" si="8"/>
        <v>Wed</v>
      </c>
      <c r="M531" s="5">
        <v>0.77986111111111112</v>
      </c>
      <c r="N531" t="s">
        <v>29</v>
      </c>
      <c r="O531" s="3">
        <v>241.2</v>
      </c>
      <c r="P531" s="3">
        <v>4.7619047620000003</v>
      </c>
      <c r="Q531" s="3">
        <v>12.06</v>
      </c>
      <c r="R531" s="3">
        <v>5.8</v>
      </c>
      <c r="S531" s="8" t="str">
        <f>IF(J531 &lt;= 'Results for Word'!$EI$3, "Low Spender", IF(J531 &lt;= 'Results for Word'!$EI$4, "Medium Spender", "High Spender"))</f>
        <v>Medium Spender</v>
      </c>
    </row>
    <row r="532" spans="1:19" x14ac:dyDescent="0.3">
      <c r="A532" t="s">
        <v>615</v>
      </c>
      <c r="B532" t="s">
        <v>42</v>
      </c>
      <c r="C532" t="s">
        <v>43</v>
      </c>
      <c r="D532" t="s">
        <v>27</v>
      </c>
      <c r="E532" t="s">
        <v>31</v>
      </c>
      <c r="F532" t="s">
        <v>22</v>
      </c>
      <c r="G532">
        <v>69.510000000000005</v>
      </c>
      <c r="H532">
        <v>2</v>
      </c>
      <c r="I532" s="3">
        <v>6.9509999999999996</v>
      </c>
      <c r="J532" s="3">
        <v>145.971</v>
      </c>
      <c r="K532" s="1">
        <v>43525</v>
      </c>
      <c r="L532" s="17" t="str">
        <f t="shared" si="8"/>
        <v>Fri</v>
      </c>
      <c r="M532" s="5">
        <v>0.51041666666666663</v>
      </c>
      <c r="N532" t="s">
        <v>23</v>
      </c>
      <c r="O532" s="3">
        <v>139.02000000000001</v>
      </c>
      <c r="P532" s="3">
        <v>4.7619047620000003</v>
      </c>
      <c r="Q532" s="3">
        <v>6.9509999999999996</v>
      </c>
      <c r="R532" s="3">
        <v>8.1</v>
      </c>
      <c r="S532" s="8" t="str">
        <f>IF(J532 &lt;= 'Results for Word'!$EI$3, "Low Spender", IF(J532 &lt;= 'Results for Word'!$EI$4, "Medium Spender", "High Spender"))</f>
        <v>Low Spender</v>
      </c>
    </row>
    <row r="533" spans="1:19" x14ac:dyDescent="0.3">
      <c r="A533" t="s">
        <v>619</v>
      </c>
      <c r="B533" t="s">
        <v>42</v>
      </c>
      <c r="C533" t="s">
        <v>43</v>
      </c>
      <c r="D533" t="s">
        <v>20</v>
      </c>
      <c r="E533" t="s">
        <v>21</v>
      </c>
      <c r="F533" t="s">
        <v>46</v>
      </c>
      <c r="G533">
        <v>18.079999999999998</v>
      </c>
      <c r="H533">
        <v>4</v>
      </c>
      <c r="I533" s="3">
        <v>3.6160000000000001</v>
      </c>
      <c r="J533" s="3">
        <v>75.936000000000007</v>
      </c>
      <c r="K533" s="1">
        <v>43479</v>
      </c>
      <c r="L533" s="17" t="str">
        <f t="shared" si="8"/>
        <v>Mon</v>
      </c>
      <c r="M533" s="5">
        <v>0.75208333333333333</v>
      </c>
      <c r="N533" t="s">
        <v>33</v>
      </c>
      <c r="O533" s="3">
        <v>72.319999999999993</v>
      </c>
      <c r="P533" s="3">
        <v>4.7619047620000003</v>
      </c>
      <c r="Q533" s="3">
        <v>3.6160000000000001</v>
      </c>
      <c r="R533" s="3">
        <v>9.5</v>
      </c>
      <c r="S533" s="8" t="str">
        <f>IF(J533 &lt;= 'Results for Word'!$EI$3, "Low Spender", IF(J533 &lt;= 'Results for Word'!$EI$4, "Medium Spender", "High Spender"))</f>
        <v>Low Spender</v>
      </c>
    </row>
    <row r="534" spans="1:19" x14ac:dyDescent="0.3">
      <c r="A534" t="s">
        <v>620</v>
      </c>
      <c r="B534" t="s">
        <v>42</v>
      </c>
      <c r="C534" t="s">
        <v>43</v>
      </c>
      <c r="D534" t="s">
        <v>27</v>
      </c>
      <c r="E534" t="s">
        <v>31</v>
      </c>
      <c r="F534" t="s">
        <v>36</v>
      </c>
      <c r="G534">
        <v>63.06</v>
      </c>
      <c r="H534">
        <v>3</v>
      </c>
      <c r="I534" s="3">
        <v>9.4589999999999996</v>
      </c>
      <c r="J534" s="3">
        <v>198.63900000000001</v>
      </c>
      <c r="K534" s="1">
        <v>43484</v>
      </c>
      <c r="L534" s="17" t="str">
        <f t="shared" si="8"/>
        <v>Sat</v>
      </c>
      <c r="M534" s="5">
        <v>0.66527777777777775</v>
      </c>
      <c r="N534" t="s">
        <v>23</v>
      </c>
      <c r="O534" s="3">
        <v>189.18</v>
      </c>
      <c r="P534" s="3">
        <v>4.7619047620000003</v>
      </c>
      <c r="Q534" s="3">
        <v>9.4589999999999996</v>
      </c>
      <c r="R534" s="3">
        <v>7</v>
      </c>
      <c r="S534" s="8" t="str">
        <f>IF(J534 &lt;= 'Results for Word'!$EI$3, "Low Spender", IF(J534 &lt;= 'Results for Word'!$EI$4, "Medium Spender", "High Spender"))</f>
        <v>Medium Spender</v>
      </c>
    </row>
    <row r="535" spans="1:19" x14ac:dyDescent="0.3">
      <c r="A535" t="s">
        <v>630</v>
      </c>
      <c r="B535" t="s">
        <v>42</v>
      </c>
      <c r="C535" t="s">
        <v>43</v>
      </c>
      <c r="D535" t="s">
        <v>20</v>
      </c>
      <c r="E535" t="s">
        <v>31</v>
      </c>
      <c r="F535" t="s">
        <v>36</v>
      </c>
      <c r="G535">
        <v>96.8</v>
      </c>
      <c r="H535">
        <v>3</v>
      </c>
      <c r="I535" s="3">
        <v>14.52</v>
      </c>
      <c r="J535" s="3">
        <v>304.92</v>
      </c>
      <c r="K535" s="1">
        <v>43539</v>
      </c>
      <c r="L535" s="17" t="str">
        <f t="shared" si="8"/>
        <v>Fri</v>
      </c>
      <c r="M535" s="5">
        <v>0.54513888888888884</v>
      </c>
      <c r="N535" t="s">
        <v>29</v>
      </c>
      <c r="O535" s="3">
        <v>290.39999999999998</v>
      </c>
      <c r="P535" s="3">
        <v>4.7619047620000003</v>
      </c>
      <c r="Q535" s="3">
        <v>14.52</v>
      </c>
      <c r="R535" s="3">
        <v>5.3</v>
      </c>
      <c r="S535" s="8" t="str">
        <f>IF(J535 &lt;= 'Results for Word'!$EI$3, "Low Spender", IF(J535 &lt;= 'Results for Word'!$EI$4, "Medium Spender", "High Spender"))</f>
        <v>Medium Spender</v>
      </c>
    </row>
    <row r="536" spans="1:19" x14ac:dyDescent="0.3">
      <c r="A536" t="s">
        <v>631</v>
      </c>
      <c r="B536" t="s">
        <v>42</v>
      </c>
      <c r="C536" t="s">
        <v>43</v>
      </c>
      <c r="D536" t="s">
        <v>27</v>
      </c>
      <c r="E536" t="s">
        <v>31</v>
      </c>
      <c r="F536" t="s">
        <v>22</v>
      </c>
      <c r="G536">
        <v>14.82</v>
      </c>
      <c r="H536">
        <v>3</v>
      </c>
      <c r="I536" s="3">
        <v>2.2229999999999999</v>
      </c>
      <c r="J536" s="3">
        <v>46.683</v>
      </c>
      <c r="K536" s="1">
        <v>43525</v>
      </c>
      <c r="L536" s="17" t="str">
        <f t="shared" si="8"/>
        <v>Fri</v>
      </c>
      <c r="M536" s="5">
        <v>0.47916666666666669</v>
      </c>
      <c r="N536" t="s">
        <v>33</v>
      </c>
      <c r="O536" s="3">
        <v>44.46</v>
      </c>
      <c r="P536" s="3">
        <v>4.7619047620000003</v>
      </c>
      <c r="Q536" s="3">
        <v>2.2229999999999999</v>
      </c>
      <c r="R536" s="3">
        <v>8.6999999999999993</v>
      </c>
      <c r="S536" s="8" t="str">
        <f>IF(J536 &lt;= 'Results for Word'!$EI$3, "Low Spender", IF(J536 &lt;= 'Results for Word'!$EI$4, "Medium Spender", "High Spender"))</f>
        <v>Low Spender</v>
      </c>
    </row>
    <row r="537" spans="1:19" x14ac:dyDescent="0.3">
      <c r="A537" t="s">
        <v>639</v>
      </c>
      <c r="B537" t="s">
        <v>42</v>
      </c>
      <c r="C537" t="s">
        <v>43</v>
      </c>
      <c r="D537" t="s">
        <v>27</v>
      </c>
      <c r="E537" t="s">
        <v>21</v>
      </c>
      <c r="F537" t="s">
        <v>36</v>
      </c>
      <c r="G537">
        <v>54.51</v>
      </c>
      <c r="H537">
        <v>6</v>
      </c>
      <c r="I537" s="3">
        <v>16.353000000000002</v>
      </c>
      <c r="J537" s="3">
        <v>343.41300000000001</v>
      </c>
      <c r="K537" s="1">
        <v>43541</v>
      </c>
      <c r="L537" s="17" t="str">
        <f t="shared" si="8"/>
        <v>Sun</v>
      </c>
      <c r="M537" s="5">
        <v>0.57916666666666672</v>
      </c>
      <c r="N537" t="s">
        <v>23</v>
      </c>
      <c r="O537" s="3">
        <v>327.06</v>
      </c>
      <c r="P537" s="3">
        <v>4.7619047620000003</v>
      </c>
      <c r="Q537" s="3">
        <v>16.353000000000002</v>
      </c>
      <c r="R537" s="3">
        <v>7.8</v>
      </c>
      <c r="S537" s="8" t="str">
        <f>IF(J537 &lt;= 'Results for Word'!$EI$3, "Low Spender", IF(J537 &lt;= 'Results for Word'!$EI$4, "Medium Spender", "High Spender"))</f>
        <v>Medium Spender</v>
      </c>
    </row>
    <row r="538" spans="1:19" x14ac:dyDescent="0.3">
      <c r="A538" t="s">
        <v>641</v>
      </c>
      <c r="B538" t="s">
        <v>42</v>
      </c>
      <c r="C538" t="s">
        <v>43</v>
      </c>
      <c r="D538" t="s">
        <v>27</v>
      </c>
      <c r="E538" t="s">
        <v>31</v>
      </c>
      <c r="F538" t="s">
        <v>32</v>
      </c>
      <c r="G538">
        <v>31.75</v>
      </c>
      <c r="H538">
        <v>4</v>
      </c>
      <c r="I538" s="3">
        <v>6.35</v>
      </c>
      <c r="J538" s="3">
        <v>133.35</v>
      </c>
      <c r="K538" s="1">
        <v>43504</v>
      </c>
      <c r="L538" s="17" t="str">
        <f t="shared" si="8"/>
        <v>Fri</v>
      </c>
      <c r="M538" s="5">
        <v>0.6430555555555556</v>
      </c>
      <c r="N538" t="s">
        <v>29</v>
      </c>
      <c r="O538" s="3">
        <v>127</v>
      </c>
      <c r="P538" s="3">
        <v>4.7619047620000003</v>
      </c>
      <c r="Q538" s="3">
        <v>6.35</v>
      </c>
      <c r="R538" s="3">
        <v>8.6</v>
      </c>
      <c r="S538" s="8" t="str">
        <f>IF(J538 &lt;= 'Results for Word'!$EI$3, "Low Spender", IF(J538 &lt;= 'Results for Word'!$EI$4, "Medium Spender", "High Spender"))</f>
        <v>Low Spender</v>
      </c>
    </row>
    <row r="539" spans="1:19" x14ac:dyDescent="0.3">
      <c r="A539" t="s">
        <v>645</v>
      </c>
      <c r="B539" t="s">
        <v>42</v>
      </c>
      <c r="C539" t="s">
        <v>43</v>
      </c>
      <c r="D539" t="s">
        <v>20</v>
      </c>
      <c r="E539" t="s">
        <v>31</v>
      </c>
      <c r="F539" t="s">
        <v>44</v>
      </c>
      <c r="G539">
        <v>57.89</v>
      </c>
      <c r="H539">
        <v>2</v>
      </c>
      <c r="I539" s="3">
        <v>5.7889999999999997</v>
      </c>
      <c r="J539" s="3">
        <v>121.569</v>
      </c>
      <c r="K539" s="1">
        <v>43482</v>
      </c>
      <c r="L539" s="17" t="str">
        <f t="shared" si="8"/>
        <v>Thu</v>
      </c>
      <c r="M539" s="5">
        <v>0.44236111111111109</v>
      </c>
      <c r="N539" t="s">
        <v>23</v>
      </c>
      <c r="O539" s="3">
        <v>115.78</v>
      </c>
      <c r="P539" s="3">
        <v>4.7619047620000003</v>
      </c>
      <c r="Q539" s="3">
        <v>5.7889999999999997</v>
      </c>
      <c r="R539" s="3">
        <v>8.9</v>
      </c>
      <c r="S539" s="8" t="str">
        <f>IF(J539 &lt;= 'Results for Word'!$EI$3, "Low Spender", IF(J539 &lt;= 'Results for Word'!$EI$4, "Medium Spender", "High Spender"))</f>
        <v>Low Spender</v>
      </c>
    </row>
    <row r="540" spans="1:19" x14ac:dyDescent="0.3">
      <c r="A540" t="s">
        <v>648</v>
      </c>
      <c r="B540" t="s">
        <v>42</v>
      </c>
      <c r="C540" t="s">
        <v>43</v>
      </c>
      <c r="D540" t="s">
        <v>20</v>
      </c>
      <c r="E540" t="s">
        <v>31</v>
      </c>
      <c r="F540" t="s">
        <v>46</v>
      </c>
      <c r="G540">
        <v>93.22</v>
      </c>
      <c r="H540">
        <v>3</v>
      </c>
      <c r="I540" s="3">
        <v>13.983000000000001</v>
      </c>
      <c r="J540" s="3">
        <v>293.64299999999997</v>
      </c>
      <c r="K540" s="1">
        <v>43489</v>
      </c>
      <c r="L540" s="17" t="str">
        <f t="shared" si="8"/>
        <v>Thu</v>
      </c>
      <c r="M540" s="5">
        <v>0.48958333333333331</v>
      </c>
      <c r="N540" t="s">
        <v>29</v>
      </c>
      <c r="O540" s="3">
        <v>279.66000000000003</v>
      </c>
      <c r="P540" s="3">
        <v>4.7619047620000003</v>
      </c>
      <c r="Q540" s="3">
        <v>13.983000000000001</v>
      </c>
      <c r="R540" s="3">
        <v>7.2</v>
      </c>
      <c r="S540" s="8" t="str">
        <f>IF(J540 &lt;= 'Results for Word'!$EI$3, "Low Spender", IF(J540 &lt;= 'Results for Word'!$EI$4, "Medium Spender", "High Spender"))</f>
        <v>Medium Spender</v>
      </c>
    </row>
    <row r="541" spans="1:19" x14ac:dyDescent="0.3">
      <c r="A541" t="s">
        <v>652</v>
      </c>
      <c r="B541" t="s">
        <v>42</v>
      </c>
      <c r="C541" t="s">
        <v>43</v>
      </c>
      <c r="D541" t="s">
        <v>20</v>
      </c>
      <c r="E541" t="s">
        <v>31</v>
      </c>
      <c r="F541" t="s">
        <v>36</v>
      </c>
      <c r="G541">
        <v>72.599999999999994</v>
      </c>
      <c r="H541">
        <v>6</v>
      </c>
      <c r="I541" s="3">
        <v>21.78</v>
      </c>
      <c r="J541" s="3">
        <v>457.38</v>
      </c>
      <c r="K541" s="1">
        <v>43478</v>
      </c>
      <c r="L541" s="17" t="str">
        <f t="shared" si="8"/>
        <v>Sun</v>
      </c>
      <c r="M541" s="5">
        <v>0.82708333333333328</v>
      </c>
      <c r="N541" t="s">
        <v>29</v>
      </c>
      <c r="O541" s="3">
        <v>435.6</v>
      </c>
      <c r="P541" s="3">
        <v>4.7619047620000003</v>
      </c>
      <c r="Q541" s="3">
        <v>21.78</v>
      </c>
      <c r="R541" s="3">
        <v>6.9</v>
      </c>
      <c r="S541" s="8" t="str">
        <f>IF(J541 &lt;= 'Results for Word'!$EI$3, "Low Spender", IF(J541 &lt;= 'Results for Word'!$EI$4, "Medium Spender", "High Spender"))</f>
        <v>High Spender</v>
      </c>
    </row>
    <row r="542" spans="1:19" x14ac:dyDescent="0.3">
      <c r="A542" t="s">
        <v>658</v>
      </c>
      <c r="B542" t="s">
        <v>42</v>
      </c>
      <c r="C542" t="s">
        <v>43</v>
      </c>
      <c r="D542" t="s">
        <v>20</v>
      </c>
      <c r="E542" t="s">
        <v>21</v>
      </c>
      <c r="F542" t="s">
        <v>32</v>
      </c>
      <c r="G542">
        <v>94.59</v>
      </c>
      <c r="H542">
        <v>7</v>
      </c>
      <c r="I542" s="3">
        <v>33.106499999999997</v>
      </c>
      <c r="J542" s="3">
        <v>695.23649999999998</v>
      </c>
      <c r="K542" s="1">
        <v>43482</v>
      </c>
      <c r="L542" s="17" t="str">
        <f t="shared" si="8"/>
        <v>Thu</v>
      </c>
      <c r="M542" s="5">
        <v>0.64375000000000004</v>
      </c>
      <c r="N542" t="s">
        <v>33</v>
      </c>
      <c r="O542" s="3">
        <v>662.13</v>
      </c>
      <c r="P542" s="3">
        <v>4.7619047620000003</v>
      </c>
      <c r="Q542" s="3">
        <v>33.106499999999997</v>
      </c>
      <c r="R542" s="3">
        <v>4.9000000000000004</v>
      </c>
      <c r="S542" s="8" t="str">
        <f>IF(J542 &lt;= 'Results for Word'!$EI$3, "Low Spender", IF(J542 &lt;= 'Results for Word'!$EI$4, "Medium Spender", "High Spender"))</f>
        <v>High Spender</v>
      </c>
    </row>
    <row r="543" spans="1:19" x14ac:dyDescent="0.3">
      <c r="A543" t="s">
        <v>659</v>
      </c>
      <c r="B543" t="s">
        <v>42</v>
      </c>
      <c r="C543" t="s">
        <v>43</v>
      </c>
      <c r="D543" t="s">
        <v>27</v>
      </c>
      <c r="E543" t="s">
        <v>21</v>
      </c>
      <c r="F543" t="s">
        <v>46</v>
      </c>
      <c r="G543">
        <v>83.25</v>
      </c>
      <c r="H543">
        <v>10</v>
      </c>
      <c r="I543" s="3">
        <v>41.625</v>
      </c>
      <c r="J543" s="3">
        <v>874.125</v>
      </c>
      <c r="K543" s="1">
        <v>43477</v>
      </c>
      <c r="L543" s="17" t="str">
        <f t="shared" si="8"/>
        <v>Sat</v>
      </c>
      <c r="M543" s="5">
        <v>0.47569444444444442</v>
      </c>
      <c r="N543" t="s">
        <v>33</v>
      </c>
      <c r="O543" s="3">
        <v>832.5</v>
      </c>
      <c r="P543" s="3">
        <v>4.7619047620000003</v>
      </c>
      <c r="Q543" s="3">
        <v>41.625</v>
      </c>
      <c r="R543" s="3">
        <v>4.4000000000000004</v>
      </c>
      <c r="S543" s="8" t="str">
        <f>IF(J543 &lt;= 'Results for Word'!$EI$3, "Low Spender", IF(J543 &lt;= 'Results for Word'!$EI$4, "Medium Spender", "High Spender"))</f>
        <v>High Spender</v>
      </c>
    </row>
    <row r="544" spans="1:19" x14ac:dyDescent="0.3">
      <c r="A544" t="s">
        <v>660</v>
      </c>
      <c r="B544" t="s">
        <v>42</v>
      </c>
      <c r="C544" t="s">
        <v>43</v>
      </c>
      <c r="D544" t="s">
        <v>20</v>
      </c>
      <c r="E544" t="s">
        <v>31</v>
      </c>
      <c r="F544" t="s">
        <v>46</v>
      </c>
      <c r="G544">
        <v>91.35</v>
      </c>
      <c r="H544">
        <v>1</v>
      </c>
      <c r="I544" s="3">
        <v>4.5674999999999999</v>
      </c>
      <c r="J544" s="3">
        <v>95.917500000000004</v>
      </c>
      <c r="K544" s="1">
        <v>43512</v>
      </c>
      <c r="L544" s="17" t="str">
        <f t="shared" si="8"/>
        <v>Sat</v>
      </c>
      <c r="M544" s="5">
        <v>0.65416666666666667</v>
      </c>
      <c r="N544" t="s">
        <v>29</v>
      </c>
      <c r="O544" s="3">
        <v>91.35</v>
      </c>
      <c r="P544" s="3">
        <v>4.7619047620000003</v>
      </c>
      <c r="Q544" s="3">
        <v>4.5674999999999999</v>
      </c>
      <c r="R544" s="3">
        <v>6.8</v>
      </c>
      <c r="S544" s="8" t="str">
        <f>IF(J544 &lt;= 'Results for Word'!$EI$3, "Low Spender", IF(J544 &lt;= 'Results for Word'!$EI$4, "Medium Spender", "High Spender"))</f>
        <v>Low Spender</v>
      </c>
    </row>
    <row r="545" spans="1:19" x14ac:dyDescent="0.3">
      <c r="A545" t="s">
        <v>661</v>
      </c>
      <c r="B545" t="s">
        <v>42</v>
      </c>
      <c r="C545" t="s">
        <v>43</v>
      </c>
      <c r="D545" t="s">
        <v>20</v>
      </c>
      <c r="E545" t="s">
        <v>21</v>
      </c>
      <c r="F545" t="s">
        <v>44</v>
      </c>
      <c r="G545">
        <v>78.88</v>
      </c>
      <c r="H545">
        <v>2</v>
      </c>
      <c r="I545" s="3">
        <v>7.8879999999999999</v>
      </c>
      <c r="J545" s="3">
        <v>165.648</v>
      </c>
      <c r="K545" s="1">
        <v>43491</v>
      </c>
      <c r="L545" s="17" t="str">
        <f t="shared" si="8"/>
        <v>Sat</v>
      </c>
      <c r="M545" s="5">
        <v>0.6694444444444444</v>
      </c>
      <c r="N545" t="s">
        <v>29</v>
      </c>
      <c r="O545" s="3">
        <v>157.76</v>
      </c>
      <c r="P545" s="3">
        <v>4.7619047620000003</v>
      </c>
      <c r="Q545" s="3">
        <v>7.8879999999999999</v>
      </c>
      <c r="R545" s="3">
        <v>9.1</v>
      </c>
      <c r="S545" s="8" t="str">
        <f>IF(J545 &lt;= 'Results for Word'!$EI$3, "Low Spender", IF(J545 &lt;= 'Results for Word'!$EI$4, "Medium Spender", "High Spender"))</f>
        <v>Medium Spender</v>
      </c>
    </row>
    <row r="546" spans="1:19" x14ac:dyDescent="0.3">
      <c r="A546" t="s">
        <v>663</v>
      </c>
      <c r="B546" t="s">
        <v>42</v>
      </c>
      <c r="C546" t="s">
        <v>43</v>
      </c>
      <c r="D546" t="s">
        <v>20</v>
      </c>
      <c r="E546" t="s">
        <v>31</v>
      </c>
      <c r="F546" t="s">
        <v>22</v>
      </c>
      <c r="G546">
        <v>82.58</v>
      </c>
      <c r="H546">
        <v>10</v>
      </c>
      <c r="I546" s="3">
        <v>41.29</v>
      </c>
      <c r="J546" s="3">
        <v>867.09</v>
      </c>
      <c r="K546" s="1">
        <v>43538</v>
      </c>
      <c r="L546" s="17" t="str">
        <f t="shared" si="8"/>
        <v>Thu</v>
      </c>
      <c r="M546" s="5">
        <v>0.6118055555555556</v>
      </c>
      <c r="N546" t="s">
        <v>29</v>
      </c>
      <c r="O546" s="3">
        <v>825.8</v>
      </c>
      <c r="P546" s="3">
        <v>4.7619047620000003</v>
      </c>
      <c r="Q546" s="3">
        <v>41.29</v>
      </c>
      <c r="R546" s="3">
        <v>5</v>
      </c>
      <c r="S546" s="8" t="str">
        <f>IF(J546 &lt;= 'Results for Word'!$EI$3, "Low Spender", IF(J546 &lt;= 'Results for Word'!$EI$4, "Medium Spender", "High Spender"))</f>
        <v>High Spender</v>
      </c>
    </row>
    <row r="547" spans="1:19" x14ac:dyDescent="0.3">
      <c r="A547" t="s">
        <v>669</v>
      </c>
      <c r="B547" t="s">
        <v>42</v>
      </c>
      <c r="C547" t="s">
        <v>43</v>
      </c>
      <c r="D547" t="s">
        <v>27</v>
      </c>
      <c r="E547" t="s">
        <v>31</v>
      </c>
      <c r="F547" t="s">
        <v>32</v>
      </c>
      <c r="G547">
        <v>99.7</v>
      </c>
      <c r="H547">
        <v>3</v>
      </c>
      <c r="I547" s="3">
        <v>14.955</v>
      </c>
      <c r="J547" s="3">
        <v>314.05500000000001</v>
      </c>
      <c r="K547" s="1">
        <v>43542</v>
      </c>
      <c r="L547" s="17" t="str">
        <f t="shared" si="8"/>
        <v>Mon</v>
      </c>
      <c r="M547" s="5">
        <v>0.47847222222222224</v>
      </c>
      <c r="N547" t="s">
        <v>23</v>
      </c>
      <c r="O547" s="3">
        <v>299.10000000000002</v>
      </c>
      <c r="P547" s="3">
        <v>4.7619047620000003</v>
      </c>
      <c r="Q547" s="3">
        <v>14.955</v>
      </c>
      <c r="R547" s="3">
        <v>4.7</v>
      </c>
      <c r="S547" s="8" t="str">
        <f>IF(J547 &lt;= 'Results for Word'!$EI$3, "Low Spender", IF(J547 &lt;= 'Results for Word'!$EI$4, "Medium Spender", "High Spender"))</f>
        <v>Medium Spender</v>
      </c>
    </row>
    <row r="548" spans="1:19" x14ac:dyDescent="0.3">
      <c r="A548" t="s">
        <v>670</v>
      </c>
      <c r="B548" t="s">
        <v>42</v>
      </c>
      <c r="C548" t="s">
        <v>43</v>
      </c>
      <c r="D548" t="s">
        <v>20</v>
      </c>
      <c r="E548" t="s">
        <v>31</v>
      </c>
      <c r="F548" t="s">
        <v>44</v>
      </c>
      <c r="G548">
        <v>79.91</v>
      </c>
      <c r="H548">
        <v>3</v>
      </c>
      <c r="I548" s="3">
        <v>11.986499999999999</v>
      </c>
      <c r="J548" s="3">
        <v>251.7165</v>
      </c>
      <c r="K548" s="1">
        <v>43544</v>
      </c>
      <c r="L548" s="17" t="str">
        <f t="shared" si="8"/>
        <v>Wed</v>
      </c>
      <c r="M548" s="5">
        <v>0.81111111111111112</v>
      </c>
      <c r="N548" t="s">
        <v>33</v>
      </c>
      <c r="O548" s="3">
        <v>239.73</v>
      </c>
      <c r="P548" s="3">
        <v>4.7619047620000003</v>
      </c>
      <c r="Q548" s="3">
        <v>11.986499999999999</v>
      </c>
      <c r="R548" s="3">
        <v>5</v>
      </c>
      <c r="S548" s="8" t="str">
        <f>IF(J548 &lt;= 'Results for Word'!$EI$3, "Low Spender", IF(J548 &lt;= 'Results for Word'!$EI$4, "Medium Spender", "High Spender"))</f>
        <v>Medium Spender</v>
      </c>
    </row>
    <row r="549" spans="1:19" x14ac:dyDescent="0.3">
      <c r="A549" t="s">
        <v>671</v>
      </c>
      <c r="B549" t="s">
        <v>42</v>
      </c>
      <c r="C549" t="s">
        <v>43</v>
      </c>
      <c r="D549" t="s">
        <v>20</v>
      </c>
      <c r="E549" t="s">
        <v>31</v>
      </c>
      <c r="F549" t="s">
        <v>22</v>
      </c>
      <c r="G549">
        <v>66.47</v>
      </c>
      <c r="H549">
        <v>10</v>
      </c>
      <c r="I549" s="3">
        <v>33.234999999999999</v>
      </c>
      <c r="J549" s="3">
        <v>697.93499999999995</v>
      </c>
      <c r="K549" s="1">
        <v>43480</v>
      </c>
      <c r="L549" s="17" t="str">
        <f t="shared" si="8"/>
        <v>Tue</v>
      </c>
      <c r="M549" s="5">
        <v>0.62569444444444444</v>
      </c>
      <c r="N549" t="s">
        <v>33</v>
      </c>
      <c r="O549" s="3">
        <v>664.7</v>
      </c>
      <c r="P549" s="3">
        <v>4.7619047620000003</v>
      </c>
      <c r="Q549" s="3">
        <v>33.234999999999999</v>
      </c>
      <c r="R549" s="3">
        <v>5</v>
      </c>
      <c r="S549" s="8" t="str">
        <f>IF(J549 &lt;= 'Results for Word'!$EI$3, "Low Spender", IF(J549 &lt;= 'Results for Word'!$EI$4, "Medium Spender", "High Spender"))</f>
        <v>High Spender</v>
      </c>
    </row>
    <row r="550" spans="1:19" x14ac:dyDescent="0.3">
      <c r="A550" t="s">
        <v>674</v>
      </c>
      <c r="B550" t="s">
        <v>42</v>
      </c>
      <c r="C550" t="s">
        <v>43</v>
      </c>
      <c r="D550" t="s">
        <v>20</v>
      </c>
      <c r="E550" t="s">
        <v>21</v>
      </c>
      <c r="F550" t="s">
        <v>44</v>
      </c>
      <c r="G550">
        <v>17.63</v>
      </c>
      <c r="H550">
        <v>5</v>
      </c>
      <c r="I550" s="3">
        <v>4.4074999999999998</v>
      </c>
      <c r="J550" s="3">
        <v>92.557500000000005</v>
      </c>
      <c r="K550" s="1">
        <v>43532</v>
      </c>
      <c r="L550" s="17" t="str">
        <f t="shared" si="8"/>
        <v>Fri</v>
      </c>
      <c r="M550" s="5">
        <v>0.64375000000000004</v>
      </c>
      <c r="N550" t="s">
        <v>29</v>
      </c>
      <c r="O550" s="3">
        <v>88.15</v>
      </c>
      <c r="P550" s="3">
        <v>4.7619047620000003</v>
      </c>
      <c r="Q550" s="3">
        <v>4.4074999999999998</v>
      </c>
      <c r="R550" s="3">
        <v>8.5</v>
      </c>
      <c r="S550" s="8" t="str">
        <f>IF(J550 &lt;= 'Results for Word'!$EI$3, "Low Spender", IF(J550 &lt;= 'Results for Word'!$EI$4, "Medium Spender", "High Spender"))</f>
        <v>Low Spender</v>
      </c>
    </row>
    <row r="551" spans="1:19" x14ac:dyDescent="0.3">
      <c r="A551" t="s">
        <v>675</v>
      </c>
      <c r="B551" t="s">
        <v>42</v>
      </c>
      <c r="C551" t="s">
        <v>43</v>
      </c>
      <c r="D551" t="s">
        <v>27</v>
      </c>
      <c r="E551" t="s">
        <v>31</v>
      </c>
      <c r="F551" t="s">
        <v>46</v>
      </c>
      <c r="G551">
        <v>52.42</v>
      </c>
      <c r="H551">
        <v>3</v>
      </c>
      <c r="I551" s="3">
        <v>7.8630000000000004</v>
      </c>
      <c r="J551" s="3">
        <v>165.12299999999999</v>
      </c>
      <c r="K551" s="1">
        <v>43523</v>
      </c>
      <c r="L551" s="17" t="str">
        <f t="shared" si="8"/>
        <v>Wed</v>
      </c>
      <c r="M551" s="5">
        <v>0.73333333333333328</v>
      </c>
      <c r="N551" t="s">
        <v>23</v>
      </c>
      <c r="O551" s="3">
        <v>157.26</v>
      </c>
      <c r="P551" s="3">
        <v>4.7619047620000003</v>
      </c>
      <c r="Q551" s="3">
        <v>7.8630000000000004</v>
      </c>
      <c r="R551" s="3">
        <v>7.5</v>
      </c>
      <c r="S551" s="8" t="str">
        <f>IF(J551 &lt;= 'Results for Word'!$EI$3, "Low Spender", IF(J551 &lt;= 'Results for Word'!$EI$4, "Medium Spender", "High Spender"))</f>
        <v>Medium Spender</v>
      </c>
    </row>
    <row r="552" spans="1:19" x14ac:dyDescent="0.3">
      <c r="A552" t="s">
        <v>676</v>
      </c>
      <c r="B552" t="s">
        <v>42</v>
      </c>
      <c r="C552" t="s">
        <v>43</v>
      </c>
      <c r="D552" t="s">
        <v>20</v>
      </c>
      <c r="E552" t="s">
        <v>21</v>
      </c>
      <c r="F552" t="s">
        <v>44</v>
      </c>
      <c r="G552">
        <v>98.79</v>
      </c>
      <c r="H552">
        <v>3</v>
      </c>
      <c r="I552" s="3">
        <v>14.8185</v>
      </c>
      <c r="J552" s="3">
        <v>311.18849999999998</v>
      </c>
      <c r="K552" s="1">
        <v>43519</v>
      </c>
      <c r="L552" s="17" t="str">
        <f t="shared" si="8"/>
        <v>Sat</v>
      </c>
      <c r="M552" s="5">
        <v>0.83333333333333337</v>
      </c>
      <c r="N552" t="s">
        <v>23</v>
      </c>
      <c r="O552" s="3">
        <v>296.37</v>
      </c>
      <c r="P552" s="3">
        <v>4.7619047620000003</v>
      </c>
      <c r="Q552" s="3">
        <v>14.8185</v>
      </c>
      <c r="R552" s="3">
        <v>6.4</v>
      </c>
      <c r="S552" s="8" t="str">
        <f>IF(J552 &lt;= 'Results for Word'!$EI$3, "Low Spender", IF(J552 &lt;= 'Results for Word'!$EI$4, "Medium Spender", "High Spender"))</f>
        <v>Medium Spender</v>
      </c>
    </row>
    <row r="553" spans="1:19" x14ac:dyDescent="0.3">
      <c r="A553" t="s">
        <v>678</v>
      </c>
      <c r="B553" t="s">
        <v>42</v>
      </c>
      <c r="C553" t="s">
        <v>43</v>
      </c>
      <c r="D553" t="s">
        <v>20</v>
      </c>
      <c r="E553" t="s">
        <v>31</v>
      </c>
      <c r="F553" t="s">
        <v>28</v>
      </c>
      <c r="G553">
        <v>55.67</v>
      </c>
      <c r="H553">
        <v>2</v>
      </c>
      <c r="I553" s="3">
        <v>5.5670000000000002</v>
      </c>
      <c r="J553" s="3">
        <v>116.907</v>
      </c>
      <c r="K553" s="1">
        <v>43551</v>
      </c>
      <c r="L553" s="17" t="str">
        <f t="shared" si="8"/>
        <v>Wed</v>
      </c>
      <c r="M553" s="5">
        <v>0.63055555555555554</v>
      </c>
      <c r="N553" t="s">
        <v>23</v>
      </c>
      <c r="O553" s="3">
        <v>111.34</v>
      </c>
      <c r="P553" s="3">
        <v>4.7619047620000003</v>
      </c>
      <c r="Q553" s="3">
        <v>5.5670000000000002</v>
      </c>
      <c r="R553" s="3">
        <v>6</v>
      </c>
      <c r="S553" s="8" t="str">
        <f>IF(J553 &lt;= 'Results for Word'!$EI$3, "Low Spender", IF(J553 &lt;= 'Results for Word'!$EI$4, "Medium Spender", "High Spender"))</f>
        <v>Low Spender</v>
      </c>
    </row>
    <row r="554" spans="1:19" x14ac:dyDescent="0.3">
      <c r="A554" t="s">
        <v>683</v>
      </c>
      <c r="B554" t="s">
        <v>42</v>
      </c>
      <c r="C554" t="s">
        <v>43</v>
      </c>
      <c r="D554" t="s">
        <v>20</v>
      </c>
      <c r="E554" t="s">
        <v>31</v>
      </c>
      <c r="F554" t="s">
        <v>46</v>
      </c>
      <c r="G554">
        <v>33.630000000000003</v>
      </c>
      <c r="H554">
        <v>1</v>
      </c>
      <c r="I554" s="3">
        <v>1.6815</v>
      </c>
      <c r="J554" s="3">
        <v>35.311500000000002</v>
      </c>
      <c r="K554" s="1">
        <v>43544</v>
      </c>
      <c r="L554" s="17" t="str">
        <f t="shared" si="8"/>
        <v>Wed</v>
      </c>
      <c r="M554" s="5">
        <v>0.82986111111111116</v>
      </c>
      <c r="N554" t="s">
        <v>29</v>
      </c>
      <c r="O554" s="3">
        <v>33.630000000000003</v>
      </c>
      <c r="P554" s="3">
        <v>4.7619047620000003</v>
      </c>
      <c r="Q554" s="3">
        <v>1.6815</v>
      </c>
      <c r="R554" s="3">
        <v>5.6</v>
      </c>
      <c r="S554" s="8" t="str">
        <f>IF(J554 &lt;= 'Results for Word'!$EI$3, "Low Spender", IF(J554 &lt;= 'Results for Word'!$EI$4, "Medium Spender", "High Spender"))</f>
        <v>Low Spender</v>
      </c>
    </row>
    <row r="555" spans="1:19" x14ac:dyDescent="0.3">
      <c r="A555" t="s">
        <v>686</v>
      </c>
      <c r="B555" t="s">
        <v>42</v>
      </c>
      <c r="C555" t="s">
        <v>43</v>
      </c>
      <c r="D555" t="s">
        <v>27</v>
      </c>
      <c r="E555" t="s">
        <v>31</v>
      </c>
      <c r="F555" t="s">
        <v>28</v>
      </c>
      <c r="G555">
        <v>75.66</v>
      </c>
      <c r="H555">
        <v>5</v>
      </c>
      <c r="I555" s="3">
        <v>18.914999999999999</v>
      </c>
      <c r="J555" s="3">
        <v>397.21499999999997</v>
      </c>
      <c r="K555" s="1">
        <v>43480</v>
      </c>
      <c r="L555" s="17" t="str">
        <f t="shared" si="8"/>
        <v>Tue</v>
      </c>
      <c r="M555" s="5">
        <v>0.76527777777777772</v>
      </c>
      <c r="N555" t="s">
        <v>23</v>
      </c>
      <c r="O555" s="3">
        <v>378.3</v>
      </c>
      <c r="P555" s="3">
        <v>4.7619047620000003</v>
      </c>
      <c r="Q555" s="3">
        <v>18.914999999999999</v>
      </c>
      <c r="R555" s="3">
        <v>7.8</v>
      </c>
      <c r="S555" s="8" t="str">
        <f>IF(J555 &lt;= 'Results for Word'!$EI$3, "Low Spender", IF(J555 &lt;= 'Results for Word'!$EI$4, "Medium Spender", "High Spender"))</f>
        <v>High Spender</v>
      </c>
    </row>
    <row r="556" spans="1:19" x14ac:dyDescent="0.3">
      <c r="A556" t="s">
        <v>687</v>
      </c>
      <c r="B556" t="s">
        <v>42</v>
      </c>
      <c r="C556" t="s">
        <v>43</v>
      </c>
      <c r="D556" t="s">
        <v>27</v>
      </c>
      <c r="E556" t="s">
        <v>21</v>
      </c>
      <c r="F556" t="s">
        <v>22</v>
      </c>
      <c r="G556">
        <v>55.81</v>
      </c>
      <c r="H556">
        <v>6</v>
      </c>
      <c r="I556" s="3">
        <v>16.742999999999999</v>
      </c>
      <c r="J556" s="3">
        <v>351.60300000000001</v>
      </c>
      <c r="K556" s="1">
        <v>43487</v>
      </c>
      <c r="L556" s="17" t="str">
        <f t="shared" si="8"/>
        <v>Tue</v>
      </c>
      <c r="M556" s="5">
        <v>0.49444444444444446</v>
      </c>
      <c r="N556" t="s">
        <v>29</v>
      </c>
      <c r="O556" s="3">
        <v>334.86</v>
      </c>
      <c r="P556" s="3">
        <v>4.7619047620000003</v>
      </c>
      <c r="Q556" s="3">
        <v>16.742999999999999</v>
      </c>
      <c r="R556" s="3">
        <v>9.9</v>
      </c>
      <c r="S556" s="8" t="str">
        <f>IF(J556 &lt;= 'Results for Word'!$EI$3, "Low Spender", IF(J556 &lt;= 'Results for Word'!$EI$4, "Medium Spender", "High Spender"))</f>
        <v>Medium Spender</v>
      </c>
    </row>
    <row r="557" spans="1:19" x14ac:dyDescent="0.3">
      <c r="A557" t="s">
        <v>689</v>
      </c>
      <c r="B557" t="s">
        <v>42</v>
      </c>
      <c r="C557" t="s">
        <v>43</v>
      </c>
      <c r="D557" t="s">
        <v>20</v>
      </c>
      <c r="E557" t="s">
        <v>31</v>
      </c>
      <c r="F557" t="s">
        <v>36</v>
      </c>
      <c r="G557">
        <v>37.32</v>
      </c>
      <c r="H557">
        <v>9</v>
      </c>
      <c r="I557" s="3">
        <v>16.794</v>
      </c>
      <c r="J557" s="3">
        <v>352.67399999999998</v>
      </c>
      <c r="K557" s="1">
        <v>43530</v>
      </c>
      <c r="L557" s="17" t="str">
        <f t="shared" si="8"/>
        <v>Wed</v>
      </c>
      <c r="M557" s="5">
        <v>0.64652777777777781</v>
      </c>
      <c r="N557" t="s">
        <v>23</v>
      </c>
      <c r="O557" s="3">
        <v>335.88</v>
      </c>
      <c r="P557" s="3">
        <v>4.7619047620000003</v>
      </c>
      <c r="Q557" s="3">
        <v>16.794</v>
      </c>
      <c r="R557" s="3">
        <v>5.0999999999999996</v>
      </c>
      <c r="S557" s="8" t="str">
        <f>IF(J557 &lt;= 'Results for Word'!$EI$3, "Low Spender", IF(J557 &lt;= 'Results for Word'!$EI$4, "Medium Spender", "High Spender"))</f>
        <v>Medium Spender</v>
      </c>
    </row>
    <row r="558" spans="1:19" x14ac:dyDescent="0.3">
      <c r="A558" t="s">
        <v>690</v>
      </c>
      <c r="B558" t="s">
        <v>42</v>
      </c>
      <c r="C558" t="s">
        <v>43</v>
      </c>
      <c r="D558" t="s">
        <v>20</v>
      </c>
      <c r="E558" t="s">
        <v>31</v>
      </c>
      <c r="F558" t="s">
        <v>46</v>
      </c>
      <c r="G558">
        <v>60.18</v>
      </c>
      <c r="H558">
        <v>4</v>
      </c>
      <c r="I558" s="3">
        <v>12.036</v>
      </c>
      <c r="J558" s="3">
        <v>252.756</v>
      </c>
      <c r="K558" s="1">
        <v>43512</v>
      </c>
      <c r="L558" s="17" t="str">
        <f t="shared" si="8"/>
        <v>Sat</v>
      </c>
      <c r="M558" s="5">
        <v>0.75277777777777777</v>
      </c>
      <c r="N558" t="s">
        <v>33</v>
      </c>
      <c r="O558" s="3">
        <v>240.72</v>
      </c>
      <c r="P558" s="3">
        <v>4.7619047620000003</v>
      </c>
      <c r="Q558" s="3">
        <v>12.036</v>
      </c>
      <c r="R558" s="3">
        <v>9.4</v>
      </c>
      <c r="S558" s="8" t="str">
        <f>IF(J558 &lt;= 'Results for Word'!$EI$3, "Low Spender", IF(J558 &lt;= 'Results for Word'!$EI$4, "Medium Spender", "High Spender"))</f>
        <v>Medium Spender</v>
      </c>
    </row>
    <row r="559" spans="1:19" x14ac:dyDescent="0.3">
      <c r="A559" t="s">
        <v>696</v>
      </c>
      <c r="B559" t="s">
        <v>42</v>
      </c>
      <c r="C559" t="s">
        <v>43</v>
      </c>
      <c r="D559" t="s">
        <v>27</v>
      </c>
      <c r="E559" t="s">
        <v>21</v>
      </c>
      <c r="F559" t="s">
        <v>36</v>
      </c>
      <c r="G559">
        <v>42.97</v>
      </c>
      <c r="H559">
        <v>3</v>
      </c>
      <c r="I559" s="3">
        <v>6.4455</v>
      </c>
      <c r="J559" s="3">
        <v>135.35550000000001</v>
      </c>
      <c r="K559" s="1">
        <v>43499</v>
      </c>
      <c r="L559" s="17" t="str">
        <f t="shared" si="8"/>
        <v>Sun</v>
      </c>
      <c r="M559" s="5">
        <v>0.49027777777777776</v>
      </c>
      <c r="N559" t="s">
        <v>29</v>
      </c>
      <c r="O559" s="3">
        <v>128.91</v>
      </c>
      <c r="P559" s="3">
        <v>4.7619047620000003</v>
      </c>
      <c r="Q559" s="3">
        <v>6.4455</v>
      </c>
      <c r="R559" s="3">
        <v>9.3000000000000007</v>
      </c>
      <c r="S559" s="8" t="str">
        <f>IF(J559 &lt;= 'Results for Word'!$EI$3, "Low Spender", IF(J559 &lt;= 'Results for Word'!$EI$4, "Medium Spender", "High Spender"))</f>
        <v>Low Spender</v>
      </c>
    </row>
    <row r="560" spans="1:19" x14ac:dyDescent="0.3">
      <c r="A560" t="s">
        <v>698</v>
      </c>
      <c r="B560" t="s">
        <v>42</v>
      </c>
      <c r="C560" t="s">
        <v>43</v>
      </c>
      <c r="D560" t="s">
        <v>20</v>
      </c>
      <c r="E560" t="s">
        <v>21</v>
      </c>
      <c r="F560" t="s">
        <v>46</v>
      </c>
      <c r="G560">
        <v>58.75</v>
      </c>
      <c r="H560">
        <v>6</v>
      </c>
      <c r="I560" s="3">
        <v>17.625</v>
      </c>
      <c r="J560" s="3">
        <v>370.125</v>
      </c>
      <c r="K560" s="1">
        <v>43548</v>
      </c>
      <c r="L560" s="17" t="str">
        <f t="shared" si="8"/>
        <v>Sun</v>
      </c>
      <c r="M560" s="5">
        <v>0.75972222222222219</v>
      </c>
      <c r="N560" t="s">
        <v>33</v>
      </c>
      <c r="O560" s="3">
        <v>352.5</v>
      </c>
      <c r="P560" s="3">
        <v>4.7619047620000003</v>
      </c>
      <c r="Q560" s="3">
        <v>17.625</v>
      </c>
      <c r="R560" s="3">
        <v>5.9</v>
      </c>
      <c r="S560" s="8" t="str">
        <f>IF(J560 &lt;= 'Results for Word'!$EI$3, "Low Spender", IF(J560 &lt;= 'Results for Word'!$EI$4, "Medium Spender", "High Spender"))</f>
        <v>Medium Spender</v>
      </c>
    </row>
    <row r="561" spans="1:19" x14ac:dyDescent="0.3">
      <c r="A561" t="s">
        <v>702</v>
      </c>
      <c r="B561" t="s">
        <v>42</v>
      </c>
      <c r="C561" t="s">
        <v>43</v>
      </c>
      <c r="D561" t="s">
        <v>20</v>
      </c>
      <c r="E561" t="s">
        <v>31</v>
      </c>
      <c r="F561" t="s">
        <v>44</v>
      </c>
      <c r="G561">
        <v>57.74</v>
      </c>
      <c r="H561">
        <v>3</v>
      </c>
      <c r="I561" s="3">
        <v>8.6609999999999996</v>
      </c>
      <c r="J561" s="3">
        <v>181.881</v>
      </c>
      <c r="K561" s="1">
        <v>43516</v>
      </c>
      <c r="L561" s="17" t="str">
        <f t="shared" si="8"/>
        <v>Wed</v>
      </c>
      <c r="M561" s="5">
        <v>0.54583333333333328</v>
      </c>
      <c r="N561" t="s">
        <v>23</v>
      </c>
      <c r="O561" s="3">
        <v>173.22</v>
      </c>
      <c r="P561" s="3">
        <v>4.7619047620000003</v>
      </c>
      <c r="Q561" s="3">
        <v>8.6609999999999996</v>
      </c>
      <c r="R561" s="3">
        <v>7.7</v>
      </c>
      <c r="S561" s="8" t="str">
        <f>IF(J561 &lt;= 'Results for Word'!$EI$3, "Low Spender", IF(J561 &lt;= 'Results for Word'!$EI$4, "Medium Spender", "High Spender"))</f>
        <v>Medium Spender</v>
      </c>
    </row>
    <row r="562" spans="1:19" x14ac:dyDescent="0.3">
      <c r="A562" t="s">
        <v>703</v>
      </c>
      <c r="B562" t="s">
        <v>42</v>
      </c>
      <c r="C562" t="s">
        <v>43</v>
      </c>
      <c r="D562" t="s">
        <v>27</v>
      </c>
      <c r="E562" t="s">
        <v>21</v>
      </c>
      <c r="F562" t="s">
        <v>22</v>
      </c>
      <c r="G562">
        <v>17.97</v>
      </c>
      <c r="H562">
        <v>4</v>
      </c>
      <c r="I562" s="3">
        <v>3.5939999999999999</v>
      </c>
      <c r="J562" s="3">
        <v>75.474000000000004</v>
      </c>
      <c r="K562" s="1">
        <v>43519</v>
      </c>
      <c r="L562" s="17" t="str">
        <f t="shared" si="8"/>
        <v>Sat</v>
      </c>
      <c r="M562" s="5">
        <v>0.86319444444444449</v>
      </c>
      <c r="N562" t="s">
        <v>23</v>
      </c>
      <c r="O562" s="3">
        <v>71.88</v>
      </c>
      <c r="P562" s="3">
        <v>4.7619047620000003</v>
      </c>
      <c r="Q562" s="3">
        <v>3.5939999999999999</v>
      </c>
      <c r="R562" s="3">
        <v>6.4</v>
      </c>
      <c r="S562" s="8" t="str">
        <f>IF(J562 &lt;= 'Results for Word'!$EI$3, "Low Spender", IF(J562 &lt;= 'Results for Word'!$EI$4, "Medium Spender", "High Spender"))</f>
        <v>Low Spender</v>
      </c>
    </row>
    <row r="563" spans="1:19" x14ac:dyDescent="0.3">
      <c r="A563" t="s">
        <v>705</v>
      </c>
      <c r="B563" t="s">
        <v>42</v>
      </c>
      <c r="C563" t="s">
        <v>43</v>
      </c>
      <c r="D563" t="s">
        <v>27</v>
      </c>
      <c r="E563" t="s">
        <v>21</v>
      </c>
      <c r="F563" t="s">
        <v>36</v>
      </c>
      <c r="G563">
        <v>40.619999999999997</v>
      </c>
      <c r="H563">
        <v>2</v>
      </c>
      <c r="I563" s="3">
        <v>4.0620000000000003</v>
      </c>
      <c r="J563" s="3">
        <v>85.302000000000007</v>
      </c>
      <c r="K563" s="1">
        <v>43482</v>
      </c>
      <c r="L563" s="17" t="str">
        <f t="shared" si="8"/>
        <v>Thu</v>
      </c>
      <c r="M563" s="5">
        <v>0.41736111111111113</v>
      </c>
      <c r="N563" t="s">
        <v>33</v>
      </c>
      <c r="O563" s="3">
        <v>81.239999999999995</v>
      </c>
      <c r="P563" s="3">
        <v>4.7619047620000003</v>
      </c>
      <c r="Q563" s="3">
        <v>4.0620000000000003</v>
      </c>
      <c r="R563" s="3">
        <v>4.0999999999999996</v>
      </c>
      <c r="S563" s="8" t="str">
        <f>IF(J563 &lt;= 'Results for Word'!$EI$3, "Low Spender", IF(J563 &lt;= 'Results for Word'!$EI$4, "Medium Spender", "High Spender"))</f>
        <v>Low Spender</v>
      </c>
    </row>
    <row r="564" spans="1:19" x14ac:dyDescent="0.3">
      <c r="A564" t="s">
        <v>707</v>
      </c>
      <c r="B564" t="s">
        <v>42</v>
      </c>
      <c r="C564" t="s">
        <v>43</v>
      </c>
      <c r="D564" t="s">
        <v>20</v>
      </c>
      <c r="E564" t="s">
        <v>31</v>
      </c>
      <c r="F564" t="s">
        <v>44</v>
      </c>
      <c r="G564">
        <v>93.4</v>
      </c>
      <c r="H564">
        <v>2</v>
      </c>
      <c r="I564" s="3">
        <v>9.34</v>
      </c>
      <c r="J564" s="3">
        <v>196.14</v>
      </c>
      <c r="K564" s="1">
        <v>43554</v>
      </c>
      <c r="L564" s="17" t="str">
        <f t="shared" si="8"/>
        <v>Sat</v>
      </c>
      <c r="M564" s="5">
        <v>0.69027777777777777</v>
      </c>
      <c r="N564" t="s">
        <v>29</v>
      </c>
      <c r="O564" s="3">
        <v>186.8</v>
      </c>
      <c r="P564" s="3">
        <v>4.7619047620000003</v>
      </c>
      <c r="Q564" s="3">
        <v>9.34</v>
      </c>
      <c r="R564" s="3">
        <v>5.5</v>
      </c>
      <c r="S564" s="8" t="str">
        <f>IF(J564 &lt;= 'Results for Word'!$EI$3, "Low Spender", IF(J564 &lt;= 'Results for Word'!$EI$4, "Medium Spender", "High Spender"))</f>
        <v>Medium Spender</v>
      </c>
    </row>
    <row r="565" spans="1:19" x14ac:dyDescent="0.3">
      <c r="A565" t="s">
        <v>708</v>
      </c>
      <c r="B565" t="s">
        <v>42</v>
      </c>
      <c r="C565" t="s">
        <v>43</v>
      </c>
      <c r="D565" t="s">
        <v>27</v>
      </c>
      <c r="E565" t="s">
        <v>21</v>
      </c>
      <c r="F565" t="s">
        <v>22</v>
      </c>
      <c r="G565">
        <v>73.41</v>
      </c>
      <c r="H565">
        <v>3</v>
      </c>
      <c r="I565" s="3">
        <v>11.0115</v>
      </c>
      <c r="J565" s="3">
        <v>231.2415</v>
      </c>
      <c r="K565" s="1">
        <v>43526</v>
      </c>
      <c r="L565" s="17" t="str">
        <f t="shared" si="8"/>
        <v>Sat</v>
      </c>
      <c r="M565" s="5">
        <v>0.54861111111111116</v>
      </c>
      <c r="N565" t="s">
        <v>23</v>
      </c>
      <c r="O565" s="3">
        <v>220.23</v>
      </c>
      <c r="P565" s="3">
        <v>4.7619047620000003</v>
      </c>
      <c r="Q565" s="3">
        <v>11.0115</v>
      </c>
      <c r="R565" s="3">
        <v>4</v>
      </c>
      <c r="S565" s="8" t="str">
        <f>IF(J565 &lt;= 'Results for Word'!$EI$3, "Low Spender", IF(J565 &lt;= 'Results for Word'!$EI$4, "Medium Spender", "High Spender"))</f>
        <v>Medium Spender</v>
      </c>
    </row>
    <row r="566" spans="1:19" x14ac:dyDescent="0.3">
      <c r="A566" t="s">
        <v>711</v>
      </c>
      <c r="B566" t="s">
        <v>42</v>
      </c>
      <c r="C566" t="s">
        <v>43</v>
      </c>
      <c r="D566" t="s">
        <v>20</v>
      </c>
      <c r="E566" t="s">
        <v>31</v>
      </c>
      <c r="F566" t="s">
        <v>46</v>
      </c>
      <c r="G566">
        <v>83.77</v>
      </c>
      <c r="H566">
        <v>2</v>
      </c>
      <c r="I566" s="3">
        <v>8.3770000000000007</v>
      </c>
      <c r="J566" s="3">
        <v>175.917</v>
      </c>
      <c r="K566" s="1">
        <v>43520</v>
      </c>
      <c r="L566" s="17" t="str">
        <f t="shared" si="8"/>
        <v>Sun</v>
      </c>
      <c r="M566" s="5">
        <v>0.83125000000000004</v>
      </c>
      <c r="N566" t="s">
        <v>29</v>
      </c>
      <c r="O566" s="3">
        <v>167.54</v>
      </c>
      <c r="P566" s="3">
        <v>4.7619047620000003</v>
      </c>
      <c r="Q566" s="3">
        <v>8.3770000000000007</v>
      </c>
      <c r="R566" s="3">
        <v>4.5999999999999996</v>
      </c>
      <c r="S566" s="8" t="str">
        <f>IF(J566 &lt;= 'Results for Word'!$EI$3, "Low Spender", IF(J566 &lt;= 'Results for Word'!$EI$4, "Medium Spender", "High Spender"))</f>
        <v>Medium Spender</v>
      </c>
    </row>
    <row r="567" spans="1:19" x14ac:dyDescent="0.3">
      <c r="A567" t="s">
        <v>712</v>
      </c>
      <c r="B567" t="s">
        <v>42</v>
      </c>
      <c r="C567" t="s">
        <v>43</v>
      </c>
      <c r="D567" t="s">
        <v>20</v>
      </c>
      <c r="E567" t="s">
        <v>21</v>
      </c>
      <c r="F567" t="s">
        <v>36</v>
      </c>
      <c r="G567">
        <v>64.08</v>
      </c>
      <c r="H567">
        <v>7</v>
      </c>
      <c r="I567" s="3">
        <v>22.428000000000001</v>
      </c>
      <c r="J567" s="3">
        <v>470.988</v>
      </c>
      <c r="K567" s="1">
        <v>43515</v>
      </c>
      <c r="L567" s="17" t="str">
        <f t="shared" si="8"/>
        <v>Tue</v>
      </c>
      <c r="M567" s="5">
        <v>0.81180555555555556</v>
      </c>
      <c r="N567" t="s">
        <v>33</v>
      </c>
      <c r="O567" s="3">
        <v>448.56</v>
      </c>
      <c r="P567" s="3">
        <v>4.7619047620000003</v>
      </c>
      <c r="Q567" s="3">
        <v>22.428000000000001</v>
      </c>
      <c r="R567" s="3">
        <v>7.3</v>
      </c>
      <c r="S567" s="8" t="str">
        <f>IF(J567 &lt;= 'Results for Word'!$EI$3, "Low Spender", IF(J567 &lt;= 'Results for Word'!$EI$4, "Medium Spender", "High Spender"))</f>
        <v>High Spender</v>
      </c>
    </row>
    <row r="568" spans="1:19" x14ac:dyDescent="0.3">
      <c r="A568" t="s">
        <v>716</v>
      </c>
      <c r="B568" t="s">
        <v>42</v>
      </c>
      <c r="C568" t="s">
        <v>43</v>
      </c>
      <c r="D568" t="s">
        <v>20</v>
      </c>
      <c r="E568" t="s">
        <v>21</v>
      </c>
      <c r="F568" t="s">
        <v>28</v>
      </c>
      <c r="G568">
        <v>39.479999999999997</v>
      </c>
      <c r="H568">
        <v>1</v>
      </c>
      <c r="I568" s="3">
        <v>1.974</v>
      </c>
      <c r="J568" s="3">
        <v>41.454000000000001</v>
      </c>
      <c r="K568" s="1">
        <v>43508</v>
      </c>
      <c r="L568" s="17" t="str">
        <f t="shared" si="8"/>
        <v>Tue</v>
      </c>
      <c r="M568" s="5">
        <v>0.82152777777777775</v>
      </c>
      <c r="N568" t="s">
        <v>29</v>
      </c>
      <c r="O568" s="3">
        <v>39.479999999999997</v>
      </c>
      <c r="P568" s="3">
        <v>4.7619047620000003</v>
      </c>
      <c r="Q568" s="3">
        <v>1.974</v>
      </c>
      <c r="R568" s="3">
        <v>6.5</v>
      </c>
      <c r="S568" s="8" t="str">
        <f>IF(J568 &lt;= 'Results for Word'!$EI$3, "Low Spender", IF(J568 &lt;= 'Results for Word'!$EI$4, "Medium Spender", "High Spender"))</f>
        <v>Low Spender</v>
      </c>
    </row>
    <row r="569" spans="1:19" x14ac:dyDescent="0.3">
      <c r="A569" t="s">
        <v>717</v>
      </c>
      <c r="B569" t="s">
        <v>42</v>
      </c>
      <c r="C569" t="s">
        <v>43</v>
      </c>
      <c r="D569" t="s">
        <v>27</v>
      </c>
      <c r="E569" t="s">
        <v>21</v>
      </c>
      <c r="F569" t="s">
        <v>36</v>
      </c>
      <c r="G569">
        <v>34.81</v>
      </c>
      <c r="H569">
        <v>1</v>
      </c>
      <c r="I569" s="3">
        <v>1.7404999999999999</v>
      </c>
      <c r="J569" s="3">
        <v>36.5505</v>
      </c>
      <c r="K569" s="1">
        <v>43479</v>
      </c>
      <c r="L569" s="17" t="str">
        <f t="shared" si="8"/>
        <v>Mon</v>
      </c>
      <c r="M569" s="5">
        <v>0.42430555555555555</v>
      </c>
      <c r="N569" t="s">
        <v>33</v>
      </c>
      <c r="O569" s="3">
        <v>34.81</v>
      </c>
      <c r="P569" s="3">
        <v>4.7619047620000003</v>
      </c>
      <c r="Q569" s="3">
        <v>1.7404999999999999</v>
      </c>
      <c r="R569" s="3">
        <v>7</v>
      </c>
      <c r="S569" s="8" t="str">
        <f>IF(J569 &lt;= 'Results for Word'!$EI$3, "Low Spender", IF(J569 &lt;= 'Results for Word'!$EI$4, "Medium Spender", "High Spender"))</f>
        <v>Low Spender</v>
      </c>
    </row>
    <row r="570" spans="1:19" x14ac:dyDescent="0.3">
      <c r="A570" t="s">
        <v>720</v>
      </c>
      <c r="B570" t="s">
        <v>42</v>
      </c>
      <c r="C570" t="s">
        <v>43</v>
      </c>
      <c r="D570" t="s">
        <v>20</v>
      </c>
      <c r="E570" t="s">
        <v>21</v>
      </c>
      <c r="F570" t="s">
        <v>36</v>
      </c>
      <c r="G570">
        <v>23.08</v>
      </c>
      <c r="H570">
        <v>6</v>
      </c>
      <c r="I570" s="3">
        <v>6.9240000000000004</v>
      </c>
      <c r="J570" s="3">
        <v>145.404</v>
      </c>
      <c r="K570" s="1">
        <v>43489</v>
      </c>
      <c r="L570" s="17" t="str">
        <f t="shared" si="8"/>
        <v>Thu</v>
      </c>
      <c r="M570" s="5">
        <v>0.80555555555555558</v>
      </c>
      <c r="N570" t="s">
        <v>23</v>
      </c>
      <c r="O570" s="3">
        <v>138.47999999999999</v>
      </c>
      <c r="P570" s="3">
        <v>4.7619047620000003</v>
      </c>
      <c r="Q570" s="3">
        <v>6.9240000000000004</v>
      </c>
      <c r="R570" s="3">
        <v>4.9000000000000004</v>
      </c>
      <c r="S570" s="8" t="str">
        <f>IF(J570 &lt;= 'Results for Word'!$EI$3, "Low Spender", IF(J570 &lt;= 'Results for Word'!$EI$4, "Medium Spender", "High Spender"))</f>
        <v>Low Spender</v>
      </c>
    </row>
    <row r="571" spans="1:19" x14ac:dyDescent="0.3">
      <c r="A571" t="s">
        <v>721</v>
      </c>
      <c r="B571" t="s">
        <v>42</v>
      </c>
      <c r="C571" t="s">
        <v>43</v>
      </c>
      <c r="D571" t="s">
        <v>20</v>
      </c>
      <c r="E571" t="s">
        <v>21</v>
      </c>
      <c r="F571" t="s">
        <v>32</v>
      </c>
      <c r="G571">
        <v>49.1</v>
      </c>
      <c r="H571">
        <v>2</v>
      </c>
      <c r="I571" s="3">
        <v>4.91</v>
      </c>
      <c r="J571" s="3">
        <v>103.11</v>
      </c>
      <c r="K571" s="1">
        <v>43473</v>
      </c>
      <c r="L571" s="17" t="str">
        <f t="shared" si="8"/>
        <v>Tue</v>
      </c>
      <c r="M571" s="5">
        <v>0.54027777777777775</v>
      </c>
      <c r="N571" t="s">
        <v>33</v>
      </c>
      <c r="O571" s="3">
        <v>98.2</v>
      </c>
      <c r="P571" s="3">
        <v>4.7619047620000003</v>
      </c>
      <c r="Q571" s="3">
        <v>4.91</v>
      </c>
      <c r="R571" s="3">
        <v>6.4</v>
      </c>
      <c r="S571" s="8" t="str">
        <f>IF(J571 &lt;= 'Results for Word'!$EI$3, "Low Spender", IF(J571 &lt;= 'Results for Word'!$EI$4, "Medium Spender", "High Spender"))</f>
        <v>Low Spender</v>
      </c>
    </row>
    <row r="572" spans="1:19" x14ac:dyDescent="0.3">
      <c r="A572" t="s">
        <v>722</v>
      </c>
      <c r="B572" t="s">
        <v>42</v>
      </c>
      <c r="C572" t="s">
        <v>43</v>
      </c>
      <c r="D572" t="s">
        <v>20</v>
      </c>
      <c r="E572" t="s">
        <v>21</v>
      </c>
      <c r="F572" t="s">
        <v>36</v>
      </c>
      <c r="G572">
        <v>64.83</v>
      </c>
      <c r="H572">
        <v>2</v>
      </c>
      <c r="I572" s="3">
        <v>6.4829999999999997</v>
      </c>
      <c r="J572" s="3">
        <v>136.143</v>
      </c>
      <c r="K572" s="1">
        <v>43473</v>
      </c>
      <c r="L572" s="17" t="str">
        <f t="shared" si="8"/>
        <v>Tue</v>
      </c>
      <c r="M572" s="5">
        <v>0.49930555555555556</v>
      </c>
      <c r="N572" t="s">
        <v>33</v>
      </c>
      <c r="O572" s="3">
        <v>129.66</v>
      </c>
      <c r="P572" s="3">
        <v>4.7619047620000003</v>
      </c>
      <c r="Q572" s="3">
        <v>6.4829999999999997</v>
      </c>
      <c r="R572" s="3">
        <v>8</v>
      </c>
      <c r="S572" s="8" t="str">
        <f>IF(J572 &lt;= 'Results for Word'!$EI$3, "Low Spender", IF(J572 &lt;= 'Results for Word'!$EI$4, "Medium Spender", "High Spender"))</f>
        <v>Low Spender</v>
      </c>
    </row>
    <row r="573" spans="1:19" x14ac:dyDescent="0.3">
      <c r="A573" t="s">
        <v>733</v>
      </c>
      <c r="B573" t="s">
        <v>42</v>
      </c>
      <c r="C573" t="s">
        <v>43</v>
      </c>
      <c r="D573" t="s">
        <v>27</v>
      </c>
      <c r="E573" t="s">
        <v>31</v>
      </c>
      <c r="F573" t="s">
        <v>32</v>
      </c>
      <c r="G573">
        <v>62.19</v>
      </c>
      <c r="H573">
        <v>4</v>
      </c>
      <c r="I573" s="3">
        <v>12.438000000000001</v>
      </c>
      <c r="J573" s="3">
        <v>261.19799999999998</v>
      </c>
      <c r="K573" s="1">
        <v>43471</v>
      </c>
      <c r="L573" s="17" t="str">
        <f t="shared" si="8"/>
        <v>Sun</v>
      </c>
      <c r="M573" s="5">
        <v>0.82361111111111107</v>
      </c>
      <c r="N573" t="s">
        <v>23</v>
      </c>
      <c r="O573" s="3">
        <v>248.76</v>
      </c>
      <c r="P573" s="3">
        <v>4.7619047620000003</v>
      </c>
      <c r="Q573" s="3">
        <v>12.438000000000001</v>
      </c>
      <c r="R573" s="3">
        <v>4.3</v>
      </c>
      <c r="S573" s="8" t="str">
        <f>IF(J573 &lt;= 'Results for Word'!$EI$3, "Low Spender", IF(J573 &lt;= 'Results for Word'!$EI$4, "Medium Spender", "High Spender"))</f>
        <v>Medium Spender</v>
      </c>
    </row>
    <row r="574" spans="1:19" x14ac:dyDescent="0.3">
      <c r="A574" t="s">
        <v>737</v>
      </c>
      <c r="B574" t="s">
        <v>42</v>
      </c>
      <c r="C574" t="s">
        <v>43</v>
      </c>
      <c r="D574" t="s">
        <v>27</v>
      </c>
      <c r="E574" t="s">
        <v>31</v>
      </c>
      <c r="F574" t="s">
        <v>44</v>
      </c>
      <c r="G574">
        <v>32.32</v>
      </c>
      <c r="H574">
        <v>3</v>
      </c>
      <c r="I574" s="3">
        <v>4.8479999999999999</v>
      </c>
      <c r="J574" s="3">
        <v>101.80800000000001</v>
      </c>
      <c r="K574" s="1">
        <v>43551</v>
      </c>
      <c r="L574" s="17" t="str">
        <f t="shared" si="8"/>
        <v>Wed</v>
      </c>
      <c r="M574" s="5">
        <v>0.7993055555555556</v>
      </c>
      <c r="N574" t="s">
        <v>33</v>
      </c>
      <c r="O574" s="3">
        <v>96.96</v>
      </c>
      <c r="P574" s="3">
        <v>4.7619047620000003</v>
      </c>
      <c r="Q574" s="3">
        <v>4.8479999999999999</v>
      </c>
      <c r="R574" s="3">
        <v>4.3</v>
      </c>
      <c r="S574" s="8" t="str">
        <f>IF(J574 &lt;= 'Results for Word'!$EI$3, "Low Spender", IF(J574 &lt;= 'Results for Word'!$EI$4, "Medium Spender", "High Spender"))</f>
        <v>Low Spender</v>
      </c>
    </row>
    <row r="575" spans="1:19" x14ac:dyDescent="0.3">
      <c r="A575" t="s">
        <v>738</v>
      </c>
      <c r="B575" t="s">
        <v>42</v>
      </c>
      <c r="C575" t="s">
        <v>43</v>
      </c>
      <c r="D575" t="s">
        <v>20</v>
      </c>
      <c r="E575" t="s">
        <v>21</v>
      </c>
      <c r="F575" t="s">
        <v>46</v>
      </c>
      <c r="G575">
        <v>19.77</v>
      </c>
      <c r="H575">
        <v>10</v>
      </c>
      <c r="I575" s="3">
        <v>9.8849999999999998</v>
      </c>
      <c r="J575" s="3">
        <v>207.58500000000001</v>
      </c>
      <c r="K575" s="1">
        <v>43523</v>
      </c>
      <c r="L575" s="17" t="str">
        <f t="shared" si="8"/>
        <v>Wed</v>
      </c>
      <c r="M575" s="5">
        <v>0.7895833333333333</v>
      </c>
      <c r="N575" t="s">
        <v>33</v>
      </c>
      <c r="O575" s="3">
        <v>197.7</v>
      </c>
      <c r="P575" s="3">
        <v>4.7619047620000003</v>
      </c>
      <c r="Q575" s="3">
        <v>9.8849999999999998</v>
      </c>
      <c r="R575" s="3">
        <v>5</v>
      </c>
      <c r="S575" s="8" t="str">
        <f>IF(J575 &lt;= 'Results for Word'!$EI$3, "Low Spender", IF(J575 &lt;= 'Results for Word'!$EI$4, "Medium Spender", "High Spender"))</f>
        <v>Medium Spender</v>
      </c>
    </row>
    <row r="576" spans="1:19" x14ac:dyDescent="0.3">
      <c r="A576" t="s">
        <v>739</v>
      </c>
      <c r="B576" t="s">
        <v>42</v>
      </c>
      <c r="C576" t="s">
        <v>43</v>
      </c>
      <c r="D576" t="s">
        <v>20</v>
      </c>
      <c r="E576" t="s">
        <v>31</v>
      </c>
      <c r="F576" t="s">
        <v>22</v>
      </c>
      <c r="G576">
        <v>80.47</v>
      </c>
      <c r="H576">
        <v>9</v>
      </c>
      <c r="I576" s="3">
        <v>36.211500000000001</v>
      </c>
      <c r="J576" s="3">
        <v>760.44150000000002</v>
      </c>
      <c r="K576" s="1">
        <v>43471</v>
      </c>
      <c r="L576" s="17" t="str">
        <f t="shared" si="8"/>
        <v>Sun</v>
      </c>
      <c r="M576" s="5">
        <v>0.47083333333333333</v>
      </c>
      <c r="N576" t="s">
        <v>29</v>
      </c>
      <c r="O576" s="3">
        <v>724.23</v>
      </c>
      <c r="P576" s="3">
        <v>4.7619047620000003</v>
      </c>
      <c r="Q576" s="3">
        <v>36.211500000000001</v>
      </c>
      <c r="R576" s="3">
        <v>9.1999999999999993</v>
      </c>
      <c r="S576" s="8" t="str">
        <f>IF(J576 &lt;= 'Results for Word'!$EI$3, "Low Spender", IF(J576 &lt;= 'Results for Word'!$EI$4, "Medium Spender", "High Spender"))</f>
        <v>High Spender</v>
      </c>
    </row>
    <row r="577" spans="1:19" x14ac:dyDescent="0.3">
      <c r="A577" t="s">
        <v>740</v>
      </c>
      <c r="B577" t="s">
        <v>42</v>
      </c>
      <c r="C577" t="s">
        <v>43</v>
      </c>
      <c r="D577" t="s">
        <v>20</v>
      </c>
      <c r="E577" t="s">
        <v>21</v>
      </c>
      <c r="F577" t="s">
        <v>32</v>
      </c>
      <c r="G577">
        <v>88.39</v>
      </c>
      <c r="H577">
        <v>9</v>
      </c>
      <c r="I577" s="3">
        <v>39.775500000000001</v>
      </c>
      <c r="J577" s="3">
        <v>835.28549999999996</v>
      </c>
      <c r="K577" s="1">
        <v>43526</v>
      </c>
      <c r="L577" s="17" t="str">
        <f t="shared" si="8"/>
        <v>Sat</v>
      </c>
      <c r="M577" s="5">
        <v>0.52777777777777779</v>
      </c>
      <c r="N577" t="s">
        <v>29</v>
      </c>
      <c r="O577" s="3">
        <v>795.51</v>
      </c>
      <c r="P577" s="3">
        <v>4.7619047620000003</v>
      </c>
      <c r="Q577" s="3">
        <v>39.775500000000001</v>
      </c>
      <c r="R577" s="3">
        <v>6.3</v>
      </c>
      <c r="S577" s="8" t="str">
        <f>IF(J577 &lt;= 'Results for Word'!$EI$3, "Low Spender", IF(J577 &lt;= 'Results for Word'!$EI$4, "Medium Spender", "High Spender"))</f>
        <v>High Spender</v>
      </c>
    </row>
    <row r="578" spans="1:19" x14ac:dyDescent="0.3">
      <c r="A578" t="s">
        <v>741</v>
      </c>
      <c r="B578" t="s">
        <v>42</v>
      </c>
      <c r="C578" t="s">
        <v>43</v>
      </c>
      <c r="D578" t="s">
        <v>27</v>
      </c>
      <c r="E578" t="s">
        <v>31</v>
      </c>
      <c r="F578" t="s">
        <v>22</v>
      </c>
      <c r="G578">
        <v>71.77</v>
      </c>
      <c r="H578">
        <v>7</v>
      </c>
      <c r="I578" s="3">
        <v>25.119499999999999</v>
      </c>
      <c r="J578" s="3">
        <v>527.5095</v>
      </c>
      <c r="K578" s="1">
        <v>43553</v>
      </c>
      <c r="L578" s="17" t="str">
        <f t="shared" si="8"/>
        <v>Fri</v>
      </c>
      <c r="M578" s="5">
        <v>0.58750000000000002</v>
      </c>
      <c r="N578" t="s">
        <v>29</v>
      </c>
      <c r="O578" s="3">
        <v>502.39</v>
      </c>
      <c r="P578" s="3">
        <v>4.7619047620000003</v>
      </c>
      <c r="Q578" s="3">
        <v>25.119499999999999</v>
      </c>
      <c r="R578" s="3">
        <v>8.9</v>
      </c>
      <c r="S578" s="8" t="str">
        <f>IF(J578 &lt;= 'Results for Word'!$EI$3, "Low Spender", IF(J578 &lt;= 'Results for Word'!$EI$4, "Medium Spender", "High Spender"))</f>
        <v>High Spender</v>
      </c>
    </row>
    <row r="579" spans="1:19" x14ac:dyDescent="0.3">
      <c r="A579" t="s">
        <v>742</v>
      </c>
      <c r="B579" t="s">
        <v>42</v>
      </c>
      <c r="C579" t="s">
        <v>43</v>
      </c>
      <c r="D579" t="s">
        <v>27</v>
      </c>
      <c r="E579" t="s">
        <v>21</v>
      </c>
      <c r="F579" t="s">
        <v>28</v>
      </c>
      <c r="G579">
        <v>43</v>
      </c>
      <c r="H579">
        <v>4</v>
      </c>
      <c r="I579" s="3">
        <v>8.6</v>
      </c>
      <c r="J579" s="3">
        <v>180.6</v>
      </c>
      <c r="K579" s="1">
        <v>43496</v>
      </c>
      <c r="L579" s="17" t="str">
        <f t="shared" ref="L579:L642" si="9">TEXT(K579, "ddd")</f>
        <v>Thu</v>
      </c>
      <c r="M579" s="5">
        <v>0.8666666666666667</v>
      </c>
      <c r="N579" t="s">
        <v>23</v>
      </c>
      <c r="O579" s="3">
        <v>172</v>
      </c>
      <c r="P579" s="3">
        <v>4.7619047620000003</v>
      </c>
      <c r="Q579" s="3">
        <v>8.6</v>
      </c>
      <c r="R579" s="3">
        <v>7.6</v>
      </c>
      <c r="S579" s="8" t="str">
        <f>IF(J579 &lt;= 'Results for Word'!$EI$3, "Low Spender", IF(J579 &lt;= 'Results for Word'!$EI$4, "Medium Spender", "High Spender"))</f>
        <v>Medium Spender</v>
      </c>
    </row>
    <row r="580" spans="1:19" x14ac:dyDescent="0.3">
      <c r="A580" t="s">
        <v>755</v>
      </c>
      <c r="B580" t="s">
        <v>42</v>
      </c>
      <c r="C580" t="s">
        <v>43</v>
      </c>
      <c r="D580" t="s">
        <v>20</v>
      </c>
      <c r="E580" t="s">
        <v>21</v>
      </c>
      <c r="F580" t="s">
        <v>46</v>
      </c>
      <c r="G580">
        <v>17.48</v>
      </c>
      <c r="H580">
        <v>6</v>
      </c>
      <c r="I580" s="3">
        <v>5.2439999999999998</v>
      </c>
      <c r="J580" s="3">
        <v>110.124</v>
      </c>
      <c r="K580" s="1">
        <v>43483</v>
      </c>
      <c r="L580" s="17" t="str">
        <f t="shared" si="9"/>
        <v>Fri</v>
      </c>
      <c r="M580" s="5">
        <v>0.62777777777777777</v>
      </c>
      <c r="N580" t="s">
        <v>33</v>
      </c>
      <c r="O580" s="3">
        <v>104.88</v>
      </c>
      <c r="P580" s="3">
        <v>4.7619047620000003</v>
      </c>
      <c r="Q580" s="3">
        <v>5.2439999999999998</v>
      </c>
      <c r="R580" s="3">
        <v>6.1</v>
      </c>
      <c r="S580" s="8" t="str">
        <f>IF(J580 &lt;= 'Results for Word'!$EI$3, "Low Spender", IF(J580 &lt;= 'Results for Word'!$EI$4, "Medium Spender", "High Spender"))</f>
        <v>Low Spender</v>
      </c>
    </row>
    <row r="581" spans="1:19" x14ac:dyDescent="0.3">
      <c r="A581" t="s">
        <v>756</v>
      </c>
      <c r="B581" t="s">
        <v>42</v>
      </c>
      <c r="C581" t="s">
        <v>43</v>
      </c>
      <c r="D581" t="s">
        <v>27</v>
      </c>
      <c r="E581" t="s">
        <v>21</v>
      </c>
      <c r="F581" t="s">
        <v>46</v>
      </c>
      <c r="G581">
        <v>25.56</v>
      </c>
      <c r="H581">
        <v>7</v>
      </c>
      <c r="I581" s="3">
        <v>8.9459999999999997</v>
      </c>
      <c r="J581" s="3">
        <v>187.86600000000001</v>
      </c>
      <c r="K581" s="1">
        <v>43498</v>
      </c>
      <c r="L581" s="17" t="str">
        <f t="shared" si="9"/>
        <v>Sat</v>
      </c>
      <c r="M581" s="5">
        <v>0.86250000000000004</v>
      </c>
      <c r="N581" t="s">
        <v>29</v>
      </c>
      <c r="O581" s="3">
        <v>178.92</v>
      </c>
      <c r="P581" s="3">
        <v>4.7619047620000003</v>
      </c>
      <c r="Q581" s="3">
        <v>8.9459999999999997</v>
      </c>
      <c r="R581" s="3">
        <v>7.1</v>
      </c>
      <c r="S581" s="8" t="str">
        <f>IF(J581 &lt;= 'Results for Word'!$EI$3, "Low Spender", IF(J581 &lt;= 'Results for Word'!$EI$4, "Medium Spender", "High Spender"))</f>
        <v>Medium Spender</v>
      </c>
    </row>
    <row r="582" spans="1:19" x14ac:dyDescent="0.3">
      <c r="A582" t="s">
        <v>758</v>
      </c>
      <c r="B582" t="s">
        <v>42</v>
      </c>
      <c r="C582" t="s">
        <v>43</v>
      </c>
      <c r="D582" t="s">
        <v>27</v>
      </c>
      <c r="E582" t="s">
        <v>31</v>
      </c>
      <c r="F582" t="s">
        <v>32</v>
      </c>
      <c r="G582">
        <v>44.12</v>
      </c>
      <c r="H582">
        <v>3</v>
      </c>
      <c r="I582" s="3">
        <v>6.6180000000000003</v>
      </c>
      <c r="J582" s="3">
        <v>138.97800000000001</v>
      </c>
      <c r="K582" s="1">
        <v>43542</v>
      </c>
      <c r="L582" s="17" t="str">
        <f t="shared" si="9"/>
        <v>Mon</v>
      </c>
      <c r="M582" s="5">
        <v>0.57291666666666663</v>
      </c>
      <c r="N582" t="s">
        <v>33</v>
      </c>
      <c r="O582" s="3">
        <v>132.36000000000001</v>
      </c>
      <c r="P582" s="3">
        <v>4.7619047620000003</v>
      </c>
      <c r="Q582" s="3">
        <v>6.6180000000000003</v>
      </c>
      <c r="R582" s="3">
        <v>7.9</v>
      </c>
      <c r="S582" s="8" t="str">
        <f>IF(J582 &lt;= 'Results for Word'!$EI$3, "Low Spender", IF(J582 &lt;= 'Results for Word'!$EI$4, "Medium Spender", "High Spender"))</f>
        <v>Low Spender</v>
      </c>
    </row>
    <row r="583" spans="1:19" x14ac:dyDescent="0.3">
      <c r="A583" t="s">
        <v>760</v>
      </c>
      <c r="B583" t="s">
        <v>42</v>
      </c>
      <c r="C583" t="s">
        <v>43</v>
      </c>
      <c r="D583" t="s">
        <v>20</v>
      </c>
      <c r="E583" t="s">
        <v>31</v>
      </c>
      <c r="F583" t="s">
        <v>44</v>
      </c>
      <c r="G583">
        <v>23.34</v>
      </c>
      <c r="H583">
        <v>4</v>
      </c>
      <c r="I583" s="3">
        <v>4.6680000000000001</v>
      </c>
      <c r="J583" s="3">
        <v>98.028000000000006</v>
      </c>
      <c r="K583" s="1">
        <v>43500</v>
      </c>
      <c r="L583" s="17" t="str">
        <f t="shared" si="9"/>
        <v>Mon</v>
      </c>
      <c r="M583" s="5">
        <v>0.78680555555555554</v>
      </c>
      <c r="N583" t="s">
        <v>23</v>
      </c>
      <c r="O583" s="3">
        <v>93.36</v>
      </c>
      <c r="P583" s="3">
        <v>4.7619047620000003</v>
      </c>
      <c r="Q583" s="3">
        <v>4.6680000000000001</v>
      </c>
      <c r="R583" s="3">
        <v>7.4</v>
      </c>
      <c r="S583" s="8" t="str">
        <f>IF(J583 &lt;= 'Results for Word'!$EI$3, "Low Spender", IF(J583 &lt;= 'Results for Word'!$EI$4, "Medium Spender", "High Spender"))</f>
        <v>Low Spender</v>
      </c>
    </row>
    <row r="584" spans="1:19" x14ac:dyDescent="0.3">
      <c r="A584" t="s">
        <v>763</v>
      </c>
      <c r="B584" t="s">
        <v>42</v>
      </c>
      <c r="C584" t="s">
        <v>43</v>
      </c>
      <c r="D584" t="s">
        <v>27</v>
      </c>
      <c r="E584" t="s">
        <v>31</v>
      </c>
      <c r="F584" t="s">
        <v>36</v>
      </c>
      <c r="G584">
        <v>69.739999999999995</v>
      </c>
      <c r="H584">
        <v>10</v>
      </c>
      <c r="I584" s="3">
        <v>34.869999999999997</v>
      </c>
      <c r="J584" s="3">
        <v>732.27</v>
      </c>
      <c r="K584" s="1">
        <v>43529</v>
      </c>
      <c r="L584" s="17" t="str">
        <f t="shared" si="9"/>
        <v>Tue</v>
      </c>
      <c r="M584" s="5">
        <v>0.74236111111111114</v>
      </c>
      <c r="N584" t="s">
        <v>33</v>
      </c>
      <c r="O584" s="3">
        <v>697.4</v>
      </c>
      <c r="P584" s="3">
        <v>4.7619047620000003</v>
      </c>
      <c r="Q584" s="3">
        <v>34.869999999999997</v>
      </c>
      <c r="R584" s="3">
        <v>8.9</v>
      </c>
      <c r="S584" s="8" t="str">
        <f>IF(J584 &lt;= 'Results for Word'!$EI$3, "Low Spender", IF(J584 &lt;= 'Results for Word'!$EI$4, "Medium Spender", "High Spender"))</f>
        <v>High Spender</v>
      </c>
    </row>
    <row r="585" spans="1:19" x14ac:dyDescent="0.3">
      <c r="A585" t="s">
        <v>765</v>
      </c>
      <c r="B585" t="s">
        <v>42</v>
      </c>
      <c r="C585" t="s">
        <v>43</v>
      </c>
      <c r="D585" t="s">
        <v>20</v>
      </c>
      <c r="E585" t="s">
        <v>21</v>
      </c>
      <c r="F585" t="s">
        <v>32</v>
      </c>
      <c r="G585">
        <v>52.18</v>
      </c>
      <c r="H585">
        <v>7</v>
      </c>
      <c r="I585" s="3">
        <v>18.263000000000002</v>
      </c>
      <c r="J585" s="3">
        <v>383.52300000000002</v>
      </c>
      <c r="K585" s="1">
        <v>43533</v>
      </c>
      <c r="L585" s="17" t="str">
        <f t="shared" si="9"/>
        <v>Sat</v>
      </c>
      <c r="M585" s="5">
        <v>0.45416666666666666</v>
      </c>
      <c r="N585" t="s">
        <v>29</v>
      </c>
      <c r="O585" s="3">
        <v>365.26</v>
      </c>
      <c r="P585" s="3">
        <v>4.7619047620000003</v>
      </c>
      <c r="Q585" s="3">
        <v>18.263000000000002</v>
      </c>
      <c r="R585" s="3">
        <v>9.3000000000000007</v>
      </c>
      <c r="S585" s="8" t="str">
        <f>IF(J585 &lt;= 'Results for Word'!$EI$3, "Low Spender", IF(J585 &lt;= 'Results for Word'!$EI$4, "Medium Spender", "High Spender"))</f>
        <v>High Spender</v>
      </c>
    </row>
    <row r="586" spans="1:19" x14ac:dyDescent="0.3">
      <c r="A586" t="s">
        <v>769</v>
      </c>
      <c r="B586" t="s">
        <v>42</v>
      </c>
      <c r="C586" t="s">
        <v>43</v>
      </c>
      <c r="D586" t="s">
        <v>27</v>
      </c>
      <c r="E586" t="s">
        <v>31</v>
      </c>
      <c r="F586" t="s">
        <v>28</v>
      </c>
      <c r="G586">
        <v>75.88</v>
      </c>
      <c r="H586">
        <v>7</v>
      </c>
      <c r="I586" s="3">
        <v>26.558</v>
      </c>
      <c r="J586" s="3">
        <v>557.71799999999996</v>
      </c>
      <c r="K586" s="1">
        <v>43489</v>
      </c>
      <c r="L586" s="17" t="str">
        <f t="shared" si="9"/>
        <v>Thu</v>
      </c>
      <c r="M586" s="5">
        <v>0.44305555555555554</v>
      </c>
      <c r="N586" t="s">
        <v>23</v>
      </c>
      <c r="O586" s="3">
        <v>531.16</v>
      </c>
      <c r="P586" s="3">
        <v>4.7619047620000003</v>
      </c>
      <c r="Q586" s="3">
        <v>26.558</v>
      </c>
      <c r="R586" s="3">
        <v>8.9</v>
      </c>
      <c r="S586" s="8" t="str">
        <f>IF(J586 &lt;= 'Results for Word'!$EI$3, "Low Spender", IF(J586 &lt;= 'Results for Word'!$EI$4, "Medium Spender", "High Spender"))</f>
        <v>High Spender</v>
      </c>
    </row>
    <row r="587" spans="1:19" x14ac:dyDescent="0.3">
      <c r="A587" t="s">
        <v>770</v>
      </c>
      <c r="B587" t="s">
        <v>42</v>
      </c>
      <c r="C587" t="s">
        <v>43</v>
      </c>
      <c r="D587" t="s">
        <v>20</v>
      </c>
      <c r="E587" t="s">
        <v>31</v>
      </c>
      <c r="F587" t="s">
        <v>44</v>
      </c>
      <c r="G587">
        <v>53.72</v>
      </c>
      <c r="H587">
        <v>1</v>
      </c>
      <c r="I587" s="3">
        <v>2.6859999999999999</v>
      </c>
      <c r="J587" s="3">
        <v>56.405999999999999</v>
      </c>
      <c r="K587" s="1">
        <v>43525</v>
      </c>
      <c r="L587" s="17" t="str">
        <f t="shared" si="9"/>
        <v>Fri</v>
      </c>
      <c r="M587" s="5">
        <v>0.8354166666666667</v>
      </c>
      <c r="N587" t="s">
        <v>23</v>
      </c>
      <c r="O587" s="3">
        <v>53.72</v>
      </c>
      <c r="P587" s="3">
        <v>4.7619047620000003</v>
      </c>
      <c r="Q587" s="3">
        <v>2.6859999999999999</v>
      </c>
      <c r="R587" s="3">
        <v>6.4</v>
      </c>
      <c r="S587" s="8" t="str">
        <f>IF(J587 &lt;= 'Results for Word'!$EI$3, "Low Spender", IF(J587 &lt;= 'Results for Word'!$EI$4, "Medium Spender", "High Spender"))</f>
        <v>Low Spender</v>
      </c>
    </row>
    <row r="588" spans="1:19" x14ac:dyDescent="0.3">
      <c r="A588" t="s">
        <v>774</v>
      </c>
      <c r="B588" t="s">
        <v>42</v>
      </c>
      <c r="C588" t="s">
        <v>43</v>
      </c>
      <c r="D588" t="s">
        <v>20</v>
      </c>
      <c r="E588" t="s">
        <v>31</v>
      </c>
      <c r="F588" t="s">
        <v>28</v>
      </c>
      <c r="G588">
        <v>91.56</v>
      </c>
      <c r="H588">
        <v>8</v>
      </c>
      <c r="I588" s="3">
        <v>36.624000000000002</v>
      </c>
      <c r="J588" s="3">
        <v>769.10400000000004</v>
      </c>
      <c r="K588" s="1">
        <v>43477</v>
      </c>
      <c r="L588" s="17" t="str">
        <f t="shared" si="9"/>
        <v>Sat</v>
      </c>
      <c r="M588" s="5">
        <v>0.76527777777777772</v>
      </c>
      <c r="N588" t="s">
        <v>23</v>
      </c>
      <c r="O588" s="3">
        <v>732.48</v>
      </c>
      <c r="P588" s="3">
        <v>4.7619047620000003</v>
      </c>
      <c r="Q588" s="3">
        <v>36.624000000000002</v>
      </c>
      <c r="R588" s="3">
        <v>6</v>
      </c>
      <c r="S588" s="8" t="str">
        <f>IF(J588 &lt;= 'Results for Word'!$EI$3, "Low Spender", IF(J588 &lt;= 'Results for Word'!$EI$4, "Medium Spender", "High Spender"))</f>
        <v>High Spender</v>
      </c>
    </row>
    <row r="589" spans="1:19" x14ac:dyDescent="0.3">
      <c r="A589" t="s">
        <v>782</v>
      </c>
      <c r="B589" t="s">
        <v>42</v>
      </c>
      <c r="C589" t="s">
        <v>43</v>
      </c>
      <c r="D589" t="s">
        <v>20</v>
      </c>
      <c r="E589" t="s">
        <v>31</v>
      </c>
      <c r="F589" t="s">
        <v>46</v>
      </c>
      <c r="G589">
        <v>65.23</v>
      </c>
      <c r="H589">
        <v>10</v>
      </c>
      <c r="I589" s="3">
        <v>32.615000000000002</v>
      </c>
      <c r="J589" s="3">
        <v>684.91499999999996</v>
      </c>
      <c r="K589" s="1">
        <v>43473</v>
      </c>
      <c r="L589" s="17" t="str">
        <f t="shared" si="9"/>
        <v>Tue</v>
      </c>
      <c r="M589" s="5">
        <v>0.79652777777777772</v>
      </c>
      <c r="N589" t="s">
        <v>33</v>
      </c>
      <c r="O589" s="3">
        <v>652.29999999999995</v>
      </c>
      <c r="P589" s="3">
        <v>4.7619047620000003</v>
      </c>
      <c r="Q589" s="3">
        <v>32.615000000000002</v>
      </c>
      <c r="R589" s="3">
        <v>5.2</v>
      </c>
      <c r="S589" s="8" t="str">
        <f>IF(J589 &lt;= 'Results for Word'!$EI$3, "Low Spender", IF(J589 &lt;= 'Results for Word'!$EI$4, "Medium Spender", "High Spender"))</f>
        <v>High Spender</v>
      </c>
    </row>
    <row r="590" spans="1:19" x14ac:dyDescent="0.3">
      <c r="A590" t="s">
        <v>784</v>
      </c>
      <c r="B590" t="s">
        <v>42</v>
      </c>
      <c r="C590" t="s">
        <v>43</v>
      </c>
      <c r="D590" t="s">
        <v>20</v>
      </c>
      <c r="E590" t="s">
        <v>21</v>
      </c>
      <c r="F590" t="s">
        <v>32</v>
      </c>
      <c r="G590">
        <v>12.29</v>
      </c>
      <c r="H590">
        <v>9</v>
      </c>
      <c r="I590" s="3">
        <v>5.5305</v>
      </c>
      <c r="J590" s="3">
        <v>116.1405</v>
      </c>
      <c r="K590" s="1">
        <v>43550</v>
      </c>
      <c r="L590" s="17" t="str">
        <f t="shared" si="9"/>
        <v>Tue</v>
      </c>
      <c r="M590" s="5">
        <v>0.81111111111111112</v>
      </c>
      <c r="N590" t="s">
        <v>33</v>
      </c>
      <c r="O590" s="3">
        <v>110.61</v>
      </c>
      <c r="P590" s="3">
        <v>4.7619047620000003</v>
      </c>
      <c r="Q590" s="3">
        <v>5.5305</v>
      </c>
      <c r="R590" s="3">
        <v>8</v>
      </c>
      <c r="S590" s="8" t="str">
        <f>IF(J590 &lt;= 'Results for Word'!$EI$3, "Low Spender", IF(J590 &lt;= 'Results for Word'!$EI$4, "Medium Spender", "High Spender"))</f>
        <v>Low Spender</v>
      </c>
    </row>
    <row r="591" spans="1:19" x14ac:dyDescent="0.3">
      <c r="A591" t="s">
        <v>786</v>
      </c>
      <c r="B591" t="s">
        <v>42</v>
      </c>
      <c r="C591" t="s">
        <v>43</v>
      </c>
      <c r="D591" t="s">
        <v>20</v>
      </c>
      <c r="E591" t="s">
        <v>21</v>
      </c>
      <c r="F591" t="s">
        <v>46</v>
      </c>
      <c r="G591">
        <v>22.32</v>
      </c>
      <c r="H591">
        <v>4</v>
      </c>
      <c r="I591" s="3">
        <v>4.4640000000000004</v>
      </c>
      <c r="J591" s="3">
        <v>93.744</v>
      </c>
      <c r="K591" s="1">
        <v>43538</v>
      </c>
      <c r="L591" s="17" t="str">
        <f t="shared" si="9"/>
        <v>Thu</v>
      </c>
      <c r="M591" s="5">
        <v>0.46944444444444444</v>
      </c>
      <c r="N591" t="s">
        <v>23</v>
      </c>
      <c r="O591" s="3">
        <v>89.28</v>
      </c>
      <c r="P591" s="3">
        <v>4.7619047620000003</v>
      </c>
      <c r="Q591" s="3">
        <v>4.4640000000000004</v>
      </c>
      <c r="R591" s="3">
        <v>4.0999999999999996</v>
      </c>
      <c r="S591" s="8" t="str">
        <f>IF(J591 &lt;= 'Results for Word'!$EI$3, "Low Spender", IF(J591 &lt;= 'Results for Word'!$EI$4, "Medium Spender", "High Spender"))</f>
        <v>Low Spender</v>
      </c>
    </row>
    <row r="592" spans="1:19" x14ac:dyDescent="0.3">
      <c r="A592" t="s">
        <v>789</v>
      </c>
      <c r="B592" t="s">
        <v>42</v>
      </c>
      <c r="C592" t="s">
        <v>43</v>
      </c>
      <c r="D592" t="s">
        <v>27</v>
      </c>
      <c r="E592" t="s">
        <v>31</v>
      </c>
      <c r="F592" t="s">
        <v>32</v>
      </c>
      <c r="G592">
        <v>73.28</v>
      </c>
      <c r="H592">
        <v>5</v>
      </c>
      <c r="I592" s="3">
        <v>18.32</v>
      </c>
      <c r="J592" s="3">
        <v>384.72</v>
      </c>
      <c r="K592" s="1">
        <v>43489</v>
      </c>
      <c r="L592" s="17" t="str">
        <f t="shared" si="9"/>
        <v>Thu</v>
      </c>
      <c r="M592" s="5">
        <v>0.62847222222222221</v>
      </c>
      <c r="N592" t="s">
        <v>23</v>
      </c>
      <c r="O592" s="3">
        <v>366.4</v>
      </c>
      <c r="P592" s="3">
        <v>4.7619047620000003</v>
      </c>
      <c r="Q592" s="3">
        <v>18.32</v>
      </c>
      <c r="R592" s="3">
        <v>8.4</v>
      </c>
      <c r="S592" s="8" t="str">
        <f>IF(J592 &lt;= 'Results for Word'!$EI$3, "Low Spender", IF(J592 &lt;= 'Results for Word'!$EI$4, "Medium Spender", "High Spender"))</f>
        <v>High Spender</v>
      </c>
    </row>
    <row r="593" spans="1:19" x14ac:dyDescent="0.3">
      <c r="A593" t="s">
        <v>792</v>
      </c>
      <c r="B593" t="s">
        <v>42</v>
      </c>
      <c r="C593" t="s">
        <v>43</v>
      </c>
      <c r="D593" t="s">
        <v>20</v>
      </c>
      <c r="E593" t="s">
        <v>21</v>
      </c>
      <c r="F593" t="s">
        <v>28</v>
      </c>
      <c r="G593">
        <v>35.74</v>
      </c>
      <c r="H593">
        <v>8</v>
      </c>
      <c r="I593" s="3">
        <v>14.295999999999999</v>
      </c>
      <c r="J593" s="3">
        <v>300.21600000000001</v>
      </c>
      <c r="K593" s="1">
        <v>43513</v>
      </c>
      <c r="L593" s="17" t="str">
        <f t="shared" si="9"/>
        <v>Sun</v>
      </c>
      <c r="M593" s="5">
        <v>0.64444444444444449</v>
      </c>
      <c r="N593" t="s">
        <v>23</v>
      </c>
      <c r="O593" s="3">
        <v>285.92</v>
      </c>
      <c r="P593" s="3">
        <v>4.7619047620000003</v>
      </c>
      <c r="Q593" s="3">
        <v>14.295999999999999</v>
      </c>
      <c r="R593" s="3">
        <v>4.9000000000000004</v>
      </c>
      <c r="S593" s="8" t="str">
        <f>IF(J593 &lt;= 'Results for Word'!$EI$3, "Low Spender", IF(J593 &lt;= 'Results for Word'!$EI$4, "Medium Spender", "High Spender"))</f>
        <v>Medium Spender</v>
      </c>
    </row>
    <row r="594" spans="1:19" x14ac:dyDescent="0.3">
      <c r="A594" t="s">
        <v>796</v>
      </c>
      <c r="B594" t="s">
        <v>42</v>
      </c>
      <c r="C594" t="s">
        <v>43</v>
      </c>
      <c r="D594" t="s">
        <v>20</v>
      </c>
      <c r="E594" t="s">
        <v>21</v>
      </c>
      <c r="F594" t="s">
        <v>44</v>
      </c>
      <c r="G594">
        <v>77.2</v>
      </c>
      <c r="H594">
        <v>10</v>
      </c>
      <c r="I594" s="3">
        <v>38.6</v>
      </c>
      <c r="J594" s="3">
        <v>810.6</v>
      </c>
      <c r="K594" s="1">
        <v>43507</v>
      </c>
      <c r="L594" s="17" t="str">
        <f t="shared" si="9"/>
        <v>Mon</v>
      </c>
      <c r="M594" s="5">
        <v>0.44305555555555554</v>
      </c>
      <c r="N594" t="s">
        <v>33</v>
      </c>
      <c r="O594" s="3">
        <v>772</v>
      </c>
      <c r="P594" s="3">
        <v>4.7619047620000003</v>
      </c>
      <c r="Q594" s="3">
        <v>38.6</v>
      </c>
      <c r="R594" s="3">
        <v>5.6</v>
      </c>
      <c r="S594" s="8" t="str">
        <f>IF(J594 &lt;= 'Results for Word'!$EI$3, "Low Spender", IF(J594 &lt;= 'Results for Word'!$EI$4, "Medium Spender", "High Spender"))</f>
        <v>High Spender</v>
      </c>
    </row>
    <row r="595" spans="1:19" x14ac:dyDescent="0.3">
      <c r="A595" t="s">
        <v>797</v>
      </c>
      <c r="B595" t="s">
        <v>42</v>
      </c>
      <c r="C595" t="s">
        <v>43</v>
      </c>
      <c r="D595" t="s">
        <v>27</v>
      </c>
      <c r="E595" t="s">
        <v>31</v>
      </c>
      <c r="F595" t="s">
        <v>28</v>
      </c>
      <c r="G595">
        <v>72.13</v>
      </c>
      <c r="H595">
        <v>10</v>
      </c>
      <c r="I595" s="3">
        <v>36.064999999999998</v>
      </c>
      <c r="J595" s="3">
        <v>757.36500000000001</v>
      </c>
      <c r="K595" s="1">
        <v>43496</v>
      </c>
      <c r="L595" s="17" t="str">
        <f t="shared" si="9"/>
        <v>Thu</v>
      </c>
      <c r="M595" s="5">
        <v>0.6333333333333333</v>
      </c>
      <c r="N595" t="s">
        <v>33</v>
      </c>
      <c r="O595" s="3">
        <v>721.3</v>
      </c>
      <c r="P595" s="3">
        <v>4.7619047620000003</v>
      </c>
      <c r="Q595" s="3">
        <v>36.064999999999998</v>
      </c>
      <c r="R595" s="3">
        <v>4.2</v>
      </c>
      <c r="S595" s="8" t="str">
        <f>IF(J595 &lt;= 'Results for Word'!$EI$3, "Low Spender", IF(J595 &lt;= 'Results for Word'!$EI$4, "Medium Spender", "High Spender"))</f>
        <v>High Spender</v>
      </c>
    </row>
    <row r="596" spans="1:19" x14ac:dyDescent="0.3">
      <c r="A596" t="s">
        <v>801</v>
      </c>
      <c r="B596" t="s">
        <v>42</v>
      </c>
      <c r="C596" t="s">
        <v>43</v>
      </c>
      <c r="D596" t="s">
        <v>27</v>
      </c>
      <c r="E596" t="s">
        <v>21</v>
      </c>
      <c r="F596" t="s">
        <v>32</v>
      </c>
      <c r="G596">
        <v>95.46</v>
      </c>
      <c r="H596">
        <v>8</v>
      </c>
      <c r="I596" s="3">
        <v>38.183999999999997</v>
      </c>
      <c r="J596" s="3">
        <v>801.86400000000003</v>
      </c>
      <c r="K596" s="1">
        <v>43529</v>
      </c>
      <c r="L596" s="17" t="str">
        <f t="shared" si="9"/>
        <v>Tue</v>
      </c>
      <c r="M596" s="5">
        <v>0.81944444444444442</v>
      </c>
      <c r="N596" t="s">
        <v>23</v>
      </c>
      <c r="O596" s="3">
        <v>763.68</v>
      </c>
      <c r="P596" s="3">
        <v>4.7619047620000003</v>
      </c>
      <c r="Q596" s="3">
        <v>38.183999999999997</v>
      </c>
      <c r="R596" s="3">
        <v>4.7</v>
      </c>
      <c r="S596" s="8" t="str">
        <f>IF(J596 &lt;= 'Results for Word'!$EI$3, "Low Spender", IF(J596 &lt;= 'Results for Word'!$EI$4, "Medium Spender", "High Spender"))</f>
        <v>High Spender</v>
      </c>
    </row>
    <row r="597" spans="1:19" x14ac:dyDescent="0.3">
      <c r="A597" t="s">
        <v>803</v>
      </c>
      <c r="B597" t="s">
        <v>42</v>
      </c>
      <c r="C597" t="s">
        <v>43</v>
      </c>
      <c r="D597" t="s">
        <v>27</v>
      </c>
      <c r="E597" t="s">
        <v>31</v>
      </c>
      <c r="F597" t="s">
        <v>36</v>
      </c>
      <c r="G597">
        <v>13.69</v>
      </c>
      <c r="H597">
        <v>6</v>
      </c>
      <c r="I597" s="3">
        <v>4.1070000000000002</v>
      </c>
      <c r="J597" s="3">
        <v>86.247</v>
      </c>
      <c r="K597" s="1">
        <v>43509</v>
      </c>
      <c r="L597" s="17" t="str">
        <f t="shared" si="9"/>
        <v>Wed</v>
      </c>
      <c r="M597" s="5">
        <v>0.58263888888888893</v>
      </c>
      <c r="N597" t="s">
        <v>29</v>
      </c>
      <c r="O597" s="3">
        <v>82.14</v>
      </c>
      <c r="P597" s="3">
        <v>4.7619047620000003</v>
      </c>
      <c r="Q597" s="3">
        <v>4.1070000000000002</v>
      </c>
      <c r="R597" s="3">
        <v>6.3</v>
      </c>
      <c r="S597" s="8" t="str">
        <f>IF(J597 &lt;= 'Results for Word'!$EI$3, "Low Spender", IF(J597 &lt;= 'Results for Word'!$EI$4, "Medium Spender", "High Spender"))</f>
        <v>Low Spender</v>
      </c>
    </row>
    <row r="598" spans="1:19" x14ac:dyDescent="0.3">
      <c r="A598" t="s">
        <v>804</v>
      </c>
      <c r="B598" t="s">
        <v>42</v>
      </c>
      <c r="C598" t="s">
        <v>43</v>
      </c>
      <c r="D598" t="s">
        <v>27</v>
      </c>
      <c r="E598" t="s">
        <v>21</v>
      </c>
      <c r="F598" t="s">
        <v>28</v>
      </c>
      <c r="G598">
        <v>95.64</v>
      </c>
      <c r="H598">
        <v>4</v>
      </c>
      <c r="I598" s="3">
        <v>19.128</v>
      </c>
      <c r="J598" s="3">
        <v>401.68799999999999</v>
      </c>
      <c r="K598" s="1">
        <v>43540</v>
      </c>
      <c r="L598" s="17" t="str">
        <f t="shared" si="9"/>
        <v>Sat</v>
      </c>
      <c r="M598" s="5">
        <v>0.78541666666666665</v>
      </c>
      <c r="N598" t="s">
        <v>29</v>
      </c>
      <c r="O598" s="3">
        <v>382.56</v>
      </c>
      <c r="P598" s="3">
        <v>4.7619047620000003</v>
      </c>
      <c r="Q598" s="3">
        <v>19.128</v>
      </c>
      <c r="R598" s="3">
        <v>7.9</v>
      </c>
      <c r="S598" s="8" t="str">
        <f>IF(J598 &lt;= 'Results for Word'!$EI$3, "Low Spender", IF(J598 &lt;= 'Results for Word'!$EI$4, "Medium Spender", "High Spender"))</f>
        <v>High Spender</v>
      </c>
    </row>
    <row r="599" spans="1:19" x14ac:dyDescent="0.3">
      <c r="A599" t="s">
        <v>806</v>
      </c>
      <c r="B599" t="s">
        <v>42</v>
      </c>
      <c r="C599" t="s">
        <v>43</v>
      </c>
      <c r="D599" t="s">
        <v>20</v>
      </c>
      <c r="E599" t="s">
        <v>21</v>
      </c>
      <c r="F599" t="s">
        <v>36</v>
      </c>
      <c r="G599">
        <v>95.54</v>
      </c>
      <c r="H599">
        <v>4</v>
      </c>
      <c r="I599" s="3">
        <v>19.108000000000001</v>
      </c>
      <c r="J599" s="3">
        <v>401.26799999999997</v>
      </c>
      <c r="K599" s="1">
        <v>43522</v>
      </c>
      <c r="L599" s="17" t="str">
        <f t="shared" si="9"/>
        <v>Tue</v>
      </c>
      <c r="M599" s="5">
        <v>0.49861111111111112</v>
      </c>
      <c r="N599" t="s">
        <v>23</v>
      </c>
      <c r="O599" s="3">
        <v>382.16</v>
      </c>
      <c r="P599" s="3">
        <v>4.7619047620000003</v>
      </c>
      <c r="Q599" s="3">
        <v>19.108000000000001</v>
      </c>
      <c r="R599" s="3">
        <v>4.5</v>
      </c>
      <c r="S599" s="8" t="str">
        <f>IF(J599 &lt;= 'Results for Word'!$EI$3, "Low Spender", IF(J599 &lt;= 'Results for Word'!$EI$4, "Medium Spender", "High Spender"))</f>
        <v>High Spender</v>
      </c>
    </row>
    <row r="600" spans="1:19" x14ac:dyDescent="0.3">
      <c r="A600" t="s">
        <v>811</v>
      </c>
      <c r="B600" t="s">
        <v>42</v>
      </c>
      <c r="C600" t="s">
        <v>43</v>
      </c>
      <c r="D600" t="s">
        <v>27</v>
      </c>
      <c r="E600" t="s">
        <v>21</v>
      </c>
      <c r="F600" t="s">
        <v>44</v>
      </c>
      <c r="G600">
        <v>28.86</v>
      </c>
      <c r="H600">
        <v>5</v>
      </c>
      <c r="I600" s="3">
        <v>7.2149999999999999</v>
      </c>
      <c r="J600" s="3">
        <v>151.51499999999999</v>
      </c>
      <c r="K600" s="1">
        <v>43487</v>
      </c>
      <c r="L600" s="17" t="str">
        <f t="shared" si="9"/>
        <v>Tue</v>
      </c>
      <c r="M600" s="5">
        <v>0.75555555555555554</v>
      </c>
      <c r="N600" t="s">
        <v>33</v>
      </c>
      <c r="O600" s="3">
        <v>144.30000000000001</v>
      </c>
      <c r="P600" s="3">
        <v>4.7619047620000003</v>
      </c>
      <c r="Q600" s="3">
        <v>7.2149999999999999</v>
      </c>
      <c r="R600" s="3">
        <v>8</v>
      </c>
      <c r="S600" s="8" t="str">
        <f>IF(J600 &lt;= 'Results for Word'!$EI$3, "Low Spender", IF(J600 &lt;= 'Results for Word'!$EI$4, "Medium Spender", "High Spender"))</f>
        <v>Low Spender</v>
      </c>
    </row>
    <row r="601" spans="1:19" x14ac:dyDescent="0.3">
      <c r="A601" t="s">
        <v>813</v>
      </c>
      <c r="B601" t="s">
        <v>42</v>
      </c>
      <c r="C601" t="s">
        <v>43</v>
      </c>
      <c r="D601" t="s">
        <v>27</v>
      </c>
      <c r="E601" t="s">
        <v>31</v>
      </c>
      <c r="F601" t="s">
        <v>36</v>
      </c>
      <c r="G601">
        <v>93.38</v>
      </c>
      <c r="H601">
        <v>1</v>
      </c>
      <c r="I601" s="3">
        <v>4.6689999999999996</v>
      </c>
      <c r="J601" s="3">
        <v>98.049000000000007</v>
      </c>
      <c r="K601" s="1">
        <v>43468</v>
      </c>
      <c r="L601" s="17" t="str">
        <f t="shared" si="9"/>
        <v>Thu</v>
      </c>
      <c r="M601" s="5">
        <v>0.54652777777777772</v>
      </c>
      <c r="N601" t="s">
        <v>29</v>
      </c>
      <c r="O601" s="3">
        <v>93.38</v>
      </c>
      <c r="P601" s="3">
        <v>4.7619047620000003</v>
      </c>
      <c r="Q601" s="3">
        <v>4.6689999999999996</v>
      </c>
      <c r="R601" s="3">
        <v>9.6</v>
      </c>
      <c r="S601" s="8" t="str">
        <f>IF(J601 &lt;= 'Results for Word'!$EI$3, "Low Spender", IF(J601 &lt;= 'Results for Word'!$EI$4, "Medium Spender", "High Spender"))</f>
        <v>Low Spender</v>
      </c>
    </row>
    <row r="602" spans="1:19" x14ac:dyDescent="0.3">
      <c r="A602" t="s">
        <v>815</v>
      </c>
      <c r="B602" t="s">
        <v>42</v>
      </c>
      <c r="C602" t="s">
        <v>43</v>
      </c>
      <c r="D602" t="s">
        <v>20</v>
      </c>
      <c r="E602" t="s">
        <v>31</v>
      </c>
      <c r="F602" t="s">
        <v>28</v>
      </c>
      <c r="G602">
        <v>87.87</v>
      </c>
      <c r="H602">
        <v>9</v>
      </c>
      <c r="I602" s="3">
        <v>39.541499999999999</v>
      </c>
      <c r="J602" s="3">
        <v>830.37149999999997</v>
      </c>
      <c r="K602" s="1">
        <v>43496</v>
      </c>
      <c r="L602" s="17" t="str">
        <f t="shared" si="9"/>
        <v>Thu</v>
      </c>
      <c r="M602" s="5">
        <v>0.85555555555555551</v>
      </c>
      <c r="N602" t="s">
        <v>23</v>
      </c>
      <c r="O602" s="3">
        <v>790.83</v>
      </c>
      <c r="P602" s="3">
        <v>4.7619047620000003</v>
      </c>
      <c r="Q602" s="3">
        <v>39.541499999999999</v>
      </c>
      <c r="R602" s="3">
        <v>5.6</v>
      </c>
      <c r="S602" s="8" t="str">
        <f>IF(J602 &lt;= 'Results for Word'!$EI$3, "Low Spender", IF(J602 &lt;= 'Results for Word'!$EI$4, "Medium Spender", "High Spender"))</f>
        <v>High Spender</v>
      </c>
    </row>
    <row r="603" spans="1:19" x14ac:dyDescent="0.3">
      <c r="A603" t="s">
        <v>828</v>
      </c>
      <c r="B603" t="s">
        <v>42</v>
      </c>
      <c r="C603" t="s">
        <v>43</v>
      </c>
      <c r="D603" t="s">
        <v>27</v>
      </c>
      <c r="E603" t="s">
        <v>21</v>
      </c>
      <c r="F603" t="s">
        <v>32</v>
      </c>
      <c r="G603">
        <v>97.37</v>
      </c>
      <c r="H603">
        <v>10</v>
      </c>
      <c r="I603" s="3">
        <v>48.685000000000002</v>
      </c>
      <c r="J603" s="3">
        <v>1022.385</v>
      </c>
      <c r="K603" s="1">
        <v>43480</v>
      </c>
      <c r="L603" s="17" t="str">
        <f t="shared" si="9"/>
        <v>Tue</v>
      </c>
      <c r="M603" s="5">
        <v>0.57499999999999996</v>
      </c>
      <c r="N603" t="s">
        <v>33</v>
      </c>
      <c r="O603" s="3">
        <v>973.7</v>
      </c>
      <c r="P603" s="3">
        <v>4.7619047620000003</v>
      </c>
      <c r="Q603" s="3">
        <v>48.685000000000002</v>
      </c>
      <c r="R603" s="3">
        <v>4.9000000000000004</v>
      </c>
      <c r="S603" s="8" t="str">
        <f>IF(J603 &lt;= 'Results for Word'!$EI$3, "Low Spender", IF(J603 &lt;= 'Results for Word'!$EI$4, "Medium Spender", "High Spender"))</f>
        <v>High Spender</v>
      </c>
    </row>
    <row r="604" spans="1:19" x14ac:dyDescent="0.3">
      <c r="A604" t="s">
        <v>831</v>
      </c>
      <c r="B604" t="s">
        <v>42</v>
      </c>
      <c r="C604" t="s">
        <v>43</v>
      </c>
      <c r="D604" t="s">
        <v>27</v>
      </c>
      <c r="E604" t="s">
        <v>31</v>
      </c>
      <c r="F604" t="s">
        <v>46</v>
      </c>
      <c r="G604">
        <v>27.18</v>
      </c>
      <c r="H604">
        <v>2</v>
      </c>
      <c r="I604" s="3">
        <v>2.718</v>
      </c>
      <c r="J604" s="3">
        <v>57.078000000000003</v>
      </c>
      <c r="K604" s="1">
        <v>43539</v>
      </c>
      <c r="L604" s="17" t="str">
        <f t="shared" si="9"/>
        <v>Fri</v>
      </c>
      <c r="M604" s="5">
        <v>0.68472222222222223</v>
      </c>
      <c r="N604" t="s">
        <v>23</v>
      </c>
      <c r="O604" s="3">
        <v>54.36</v>
      </c>
      <c r="P604" s="3">
        <v>4.7619047620000003</v>
      </c>
      <c r="Q604" s="3">
        <v>2.718</v>
      </c>
      <c r="R604" s="3">
        <v>4.3</v>
      </c>
      <c r="S604" s="8" t="str">
        <f>IF(J604 &lt;= 'Results for Word'!$EI$3, "Low Spender", IF(J604 &lt;= 'Results for Word'!$EI$4, "Medium Spender", "High Spender"))</f>
        <v>Low Spender</v>
      </c>
    </row>
    <row r="605" spans="1:19" x14ac:dyDescent="0.3">
      <c r="A605" t="s">
        <v>834</v>
      </c>
      <c r="B605" t="s">
        <v>42</v>
      </c>
      <c r="C605" t="s">
        <v>43</v>
      </c>
      <c r="D605" t="s">
        <v>27</v>
      </c>
      <c r="E605" t="s">
        <v>31</v>
      </c>
      <c r="F605" t="s">
        <v>22</v>
      </c>
      <c r="G605">
        <v>92.78</v>
      </c>
      <c r="H605">
        <v>1</v>
      </c>
      <c r="I605" s="3">
        <v>4.6390000000000002</v>
      </c>
      <c r="J605" s="3">
        <v>97.418999999999997</v>
      </c>
      <c r="K605" s="1">
        <v>43539</v>
      </c>
      <c r="L605" s="17" t="str">
        <f t="shared" si="9"/>
        <v>Fri</v>
      </c>
      <c r="M605" s="5">
        <v>0.4513888888888889</v>
      </c>
      <c r="N605" t="s">
        <v>33</v>
      </c>
      <c r="O605" s="3">
        <v>92.78</v>
      </c>
      <c r="P605" s="3">
        <v>4.7619047620000003</v>
      </c>
      <c r="Q605" s="3">
        <v>4.6390000000000002</v>
      </c>
      <c r="R605" s="3">
        <v>9.8000000000000007</v>
      </c>
      <c r="S605" s="8" t="str">
        <f>IF(J605 &lt;= 'Results for Word'!$EI$3, "Low Spender", IF(J605 &lt;= 'Results for Word'!$EI$4, "Medium Spender", "High Spender"))</f>
        <v>Low Spender</v>
      </c>
    </row>
    <row r="606" spans="1:19" x14ac:dyDescent="0.3">
      <c r="A606" t="s">
        <v>836</v>
      </c>
      <c r="B606" t="s">
        <v>42</v>
      </c>
      <c r="C606" t="s">
        <v>43</v>
      </c>
      <c r="D606" t="s">
        <v>27</v>
      </c>
      <c r="E606" t="s">
        <v>31</v>
      </c>
      <c r="F606" t="s">
        <v>36</v>
      </c>
      <c r="G606">
        <v>23.01</v>
      </c>
      <c r="H606">
        <v>6</v>
      </c>
      <c r="I606" s="3">
        <v>6.9029999999999996</v>
      </c>
      <c r="J606" s="3">
        <v>144.96299999999999</v>
      </c>
      <c r="K606" s="1">
        <v>43477</v>
      </c>
      <c r="L606" s="17" t="str">
        <f t="shared" si="9"/>
        <v>Sat</v>
      </c>
      <c r="M606" s="5">
        <v>0.69791666666666663</v>
      </c>
      <c r="N606" t="s">
        <v>23</v>
      </c>
      <c r="O606" s="3">
        <v>138.06</v>
      </c>
      <c r="P606" s="3">
        <v>4.7619047620000003</v>
      </c>
      <c r="Q606" s="3">
        <v>6.9029999999999996</v>
      </c>
      <c r="R606" s="3">
        <v>7.9</v>
      </c>
      <c r="S606" s="8" t="str">
        <f>IF(J606 &lt;= 'Results for Word'!$EI$3, "Low Spender", IF(J606 &lt;= 'Results for Word'!$EI$4, "Medium Spender", "High Spender"))</f>
        <v>Low Spender</v>
      </c>
    </row>
    <row r="607" spans="1:19" x14ac:dyDescent="0.3">
      <c r="A607" t="s">
        <v>840</v>
      </c>
      <c r="B607" t="s">
        <v>42</v>
      </c>
      <c r="C607" t="s">
        <v>43</v>
      </c>
      <c r="D607" t="s">
        <v>20</v>
      </c>
      <c r="E607" t="s">
        <v>21</v>
      </c>
      <c r="F607" t="s">
        <v>28</v>
      </c>
      <c r="G607">
        <v>75.59</v>
      </c>
      <c r="H607">
        <v>9</v>
      </c>
      <c r="I607" s="3">
        <v>34.015500000000003</v>
      </c>
      <c r="J607" s="3">
        <v>714.32550000000003</v>
      </c>
      <c r="K607" s="1">
        <v>43519</v>
      </c>
      <c r="L607" s="17" t="str">
        <f t="shared" si="9"/>
        <v>Sat</v>
      </c>
      <c r="M607" s="5">
        <v>0.46666666666666667</v>
      </c>
      <c r="N607" t="s">
        <v>29</v>
      </c>
      <c r="O607" s="3">
        <v>680.31</v>
      </c>
      <c r="P607" s="3">
        <v>4.7619047620000003</v>
      </c>
      <c r="Q607" s="3">
        <v>34.015500000000003</v>
      </c>
      <c r="R607" s="3">
        <v>8</v>
      </c>
      <c r="S607" s="8" t="str">
        <f>IF(J607 &lt;= 'Results for Word'!$EI$3, "Low Spender", IF(J607 &lt;= 'Results for Word'!$EI$4, "Medium Spender", "High Spender"))</f>
        <v>High Spender</v>
      </c>
    </row>
    <row r="608" spans="1:19" x14ac:dyDescent="0.3">
      <c r="A608" t="s">
        <v>844</v>
      </c>
      <c r="B608" t="s">
        <v>42</v>
      </c>
      <c r="C608" t="s">
        <v>43</v>
      </c>
      <c r="D608" t="s">
        <v>27</v>
      </c>
      <c r="E608" t="s">
        <v>21</v>
      </c>
      <c r="F608" t="s">
        <v>22</v>
      </c>
      <c r="G608">
        <v>17.75</v>
      </c>
      <c r="H608">
        <v>1</v>
      </c>
      <c r="I608" s="3">
        <v>0.88749999999999996</v>
      </c>
      <c r="J608" s="3">
        <v>18.637499999999999</v>
      </c>
      <c r="K608" s="1">
        <v>43479</v>
      </c>
      <c r="L608" s="17" t="str">
        <f t="shared" si="9"/>
        <v>Mon</v>
      </c>
      <c r="M608" s="5">
        <v>0.44305555555555554</v>
      </c>
      <c r="N608" t="s">
        <v>29</v>
      </c>
      <c r="O608" s="3">
        <v>17.75</v>
      </c>
      <c r="P608" s="3">
        <v>4.7619047620000003</v>
      </c>
      <c r="Q608" s="3">
        <v>0.88749999999999996</v>
      </c>
      <c r="R608" s="3">
        <v>8.6</v>
      </c>
      <c r="S608" s="8" t="str">
        <f>IF(J608 &lt;= 'Results for Word'!$EI$3, "Low Spender", IF(J608 &lt;= 'Results for Word'!$EI$4, "Medium Spender", "High Spender"))</f>
        <v>Low Spender</v>
      </c>
    </row>
    <row r="609" spans="1:19" x14ac:dyDescent="0.3">
      <c r="A609" t="s">
        <v>846</v>
      </c>
      <c r="B609" t="s">
        <v>42</v>
      </c>
      <c r="C609" t="s">
        <v>43</v>
      </c>
      <c r="D609" t="s">
        <v>27</v>
      </c>
      <c r="E609" t="s">
        <v>31</v>
      </c>
      <c r="F609" t="s">
        <v>22</v>
      </c>
      <c r="G609">
        <v>10.75</v>
      </c>
      <c r="H609">
        <v>8</v>
      </c>
      <c r="I609" s="3">
        <v>4.3</v>
      </c>
      <c r="J609" s="3">
        <v>90.3</v>
      </c>
      <c r="K609" s="1">
        <v>43539</v>
      </c>
      <c r="L609" s="17" t="str">
        <f t="shared" si="9"/>
        <v>Fri</v>
      </c>
      <c r="M609" s="5">
        <v>0.60972222222222228</v>
      </c>
      <c r="N609" t="s">
        <v>23</v>
      </c>
      <c r="O609" s="3">
        <v>86</v>
      </c>
      <c r="P609" s="3">
        <v>4.7619047620000003</v>
      </c>
      <c r="Q609" s="3">
        <v>4.3</v>
      </c>
      <c r="R609" s="3">
        <v>6.2</v>
      </c>
      <c r="S609" s="8" t="str">
        <f>IF(J609 &lt;= 'Results for Word'!$EI$3, "Low Spender", IF(J609 &lt;= 'Results for Word'!$EI$4, "Medium Spender", "High Spender"))</f>
        <v>Low Spender</v>
      </c>
    </row>
    <row r="610" spans="1:19" x14ac:dyDescent="0.3">
      <c r="A610" t="s">
        <v>851</v>
      </c>
      <c r="B610" t="s">
        <v>42</v>
      </c>
      <c r="C610" t="s">
        <v>43</v>
      </c>
      <c r="D610" t="s">
        <v>27</v>
      </c>
      <c r="E610" t="s">
        <v>21</v>
      </c>
      <c r="F610" t="s">
        <v>44</v>
      </c>
      <c r="G610">
        <v>53.21</v>
      </c>
      <c r="H610">
        <v>8</v>
      </c>
      <c r="I610" s="3">
        <v>21.283999999999999</v>
      </c>
      <c r="J610" s="3">
        <v>446.964</v>
      </c>
      <c r="K610" s="1">
        <v>43538</v>
      </c>
      <c r="L610" s="17" t="str">
        <f t="shared" si="9"/>
        <v>Thu</v>
      </c>
      <c r="M610" s="5">
        <v>0.69791666666666663</v>
      </c>
      <c r="N610" t="s">
        <v>23</v>
      </c>
      <c r="O610" s="3">
        <v>425.68</v>
      </c>
      <c r="P610" s="3">
        <v>4.7619047620000003</v>
      </c>
      <c r="Q610" s="3">
        <v>21.283999999999999</v>
      </c>
      <c r="R610" s="3">
        <v>5</v>
      </c>
      <c r="S610" s="8" t="str">
        <f>IF(J610 &lt;= 'Results for Word'!$EI$3, "Low Spender", IF(J610 &lt;= 'Results for Word'!$EI$4, "Medium Spender", "High Spender"))</f>
        <v>High Spender</v>
      </c>
    </row>
    <row r="611" spans="1:19" x14ac:dyDescent="0.3">
      <c r="A611" t="s">
        <v>854</v>
      </c>
      <c r="B611" t="s">
        <v>42</v>
      </c>
      <c r="C611" t="s">
        <v>43</v>
      </c>
      <c r="D611" t="s">
        <v>20</v>
      </c>
      <c r="E611" t="s">
        <v>31</v>
      </c>
      <c r="F611" t="s">
        <v>22</v>
      </c>
      <c r="G611">
        <v>96.16</v>
      </c>
      <c r="H611">
        <v>4</v>
      </c>
      <c r="I611" s="3">
        <v>19.231999999999999</v>
      </c>
      <c r="J611" s="3">
        <v>403.87200000000001</v>
      </c>
      <c r="K611" s="1">
        <v>43492</v>
      </c>
      <c r="L611" s="17" t="str">
        <f t="shared" si="9"/>
        <v>Sun</v>
      </c>
      <c r="M611" s="5">
        <v>0.8354166666666667</v>
      </c>
      <c r="N611" t="s">
        <v>33</v>
      </c>
      <c r="O611" s="3">
        <v>384.64</v>
      </c>
      <c r="P611" s="3">
        <v>4.7619047620000003</v>
      </c>
      <c r="Q611" s="3">
        <v>19.231999999999999</v>
      </c>
      <c r="R611" s="3">
        <v>8.4</v>
      </c>
      <c r="S611" s="8" t="str">
        <f>IF(J611 &lt;= 'Results for Word'!$EI$3, "Low Spender", IF(J611 &lt;= 'Results for Word'!$EI$4, "Medium Spender", "High Spender"))</f>
        <v>High Spender</v>
      </c>
    </row>
    <row r="612" spans="1:19" x14ac:dyDescent="0.3">
      <c r="A612" t="s">
        <v>855</v>
      </c>
      <c r="B612" t="s">
        <v>42</v>
      </c>
      <c r="C612" t="s">
        <v>43</v>
      </c>
      <c r="D612" t="s">
        <v>20</v>
      </c>
      <c r="E612" t="s">
        <v>31</v>
      </c>
      <c r="F612" t="s">
        <v>44</v>
      </c>
      <c r="G612">
        <v>47.16</v>
      </c>
      <c r="H612">
        <v>5</v>
      </c>
      <c r="I612" s="3">
        <v>11.79</v>
      </c>
      <c r="J612" s="3">
        <v>247.59</v>
      </c>
      <c r="K612" s="1">
        <v>43499</v>
      </c>
      <c r="L612" s="17" t="str">
        <f t="shared" si="9"/>
        <v>Sun</v>
      </c>
      <c r="M612" s="5">
        <v>0.60763888888888884</v>
      </c>
      <c r="N612" t="s">
        <v>33</v>
      </c>
      <c r="O612" s="3">
        <v>235.8</v>
      </c>
      <c r="P612" s="3">
        <v>4.7619047620000003</v>
      </c>
      <c r="Q612" s="3">
        <v>11.79</v>
      </c>
      <c r="R612" s="3">
        <v>6</v>
      </c>
      <c r="S612" s="8" t="str">
        <f>IF(J612 &lt;= 'Results for Word'!$EI$3, "Low Spender", IF(J612 &lt;= 'Results for Word'!$EI$4, "Medium Spender", "High Spender"))</f>
        <v>Medium Spender</v>
      </c>
    </row>
    <row r="613" spans="1:19" x14ac:dyDescent="0.3">
      <c r="A613" t="s">
        <v>856</v>
      </c>
      <c r="B613" t="s">
        <v>42</v>
      </c>
      <c r="C613" t="s">
        <v>43</v>
      </c>
      <c r="D613" t="s">
        <v>27</v>
      </c>
      <c r="E613" t="s">
        <v>31</v>
      </c>
      <c r="F613" t="s">
        <v>28</v>
      </c>
      <c r="G613">
        <v>52.89</v>
      </c>
      <c r="H613">
        <v>4</v>
      </c>
      <c r="I613" s="3">
        <v>10.577999999999999</v>
      </c>
      <c r="J613" s="3">
        <v>222.13800000000001</v>
      </c>
      <c r="K613" s="1">
        <v>43549</v>
      </c>
      <c r="L613" s="17" t="str">
        <f t="shared" si="9"/>
        <v>Mon</v>
      </c>
      <c r="M613" s="5">
        <v>0.68888888888888888</v>
      </c>
      <c r="N613" t="s">
        <v>23</v>
      </c>
      <c r="O613" s="3">
        <v>211.56</v>
      </c>
      <c r="P613" s="3">
        <v>4.7619047620000003</v>
      </c>
      <c r="Q613" s="3">
        <v>10.577999999999999</v>
      </c>
      <c r="R613" s="3">
        <v>6.7</v>
      </c>
      <c r="S613" s="8" t="str">
        <f>IF(J613 &lt;= 'Results for Word'!$EI$3, "Low Spender", IF(J613 &lt;= 'Results for Word'!$EI$4, "Medium Spender", "High Spender"))</f>
        <v>Medium Spender</v>
      </c>
    </row>
    <row r="614" spans="1:19" x14ac:dyDescent="0.3">
      <c r="A614" t="s">
        <v>860</v>
      </c>
      <c r="B614" t="s">
        <v>42</v>
      </c>
      <c r="C614" t="s">
        <v>43</v>
      </c>
      <c r="D614" t="s">
        <v>20</v>
      </c>
      <c r="E614" t="s">
        <v>21</v>
      </c>
      <c r="F614" t="s">
        <v>36</v>
      </c>
      <c r="G614">
        <v>60.08</v>
      </c>
      <c r="H614">
        <v>7</v>
      </c>
      <c r="I614" s="3">
        <v>21.027999999999999</v>
      </c>
      <c r="J614" s="3">
        <v>441.58800000000002</v>
      </c>
      <c r="K614" s="1">
        <v>43510</v>
      </c>
      <c r="L614" s="17" t="str">
        <f t="shared" si="9"/>
        <v>Thu</v>
      </c>
      <c r="M614" s="5">
        <v>0.48333333333333334</v>
      </c>
      <c r="N614" t="s">
        <v>33</v>
      </c>
      <c r="O614" s="3">
        <v>420.56</v>
      </c>
      <c r="P614" s="3">
        <v>4.7619047620000003</v>
      </c>
      <c r="Q614" s="3">
        <v>21.027999999999999</v>
      </c>
      <c r="R614" s="3">
        <v>4.5</v>
      </c>
      <c r="S614" s="8" t="str">
        <f>IF(J614 &lt;= 'Results for Word'!$EI$3, "Low Spender", IF(J614 &lt;= 'Results for Word'!$EI$4, "Medium Spender", "High Spender"))</f>
        <v>High Spender</v>
      </c>
    </row>
    <row r="615" spans="1:19" x14ac:dyDescent="0.3">
      <c r="A615" t="s">
        <v>862</v>
      </c>
      <c r="B615" t="s">
        <v>42</v>
      </c>
      <c r="C615" t="s">
        <v>43</v>
      </c>
      <c r="D615" t="s">
        <v>20</v>
      </c>
      <c r="E615" t="s">
        <v>21</v>
      </c>
      <c r="F615" t="s">
        <v>22</v>
      </c>
      <c r="G615">
        <v>72.11</v>
      </c>
      <c r="H615">
        <v>9</v>
      </c>
      <c r="I615" s="3">
        <v>32.4495</v>
      </c>
      <c r="J615" s="3">
        <v>681.43949999999995</v>
      </c>
      <c r="K615" s="1">
        <v>43493</v>
      </c>
      <c r="L615" s="17" t="str">
        <f t="shared" si="9"/>
        <v>Mon</v>
      </c>
      <c r="M615" s="5">
        <v>0.57847222222222228</v>
      </c>
      <c r="N615" t="s">
        <v>33</v>
      </c>
      <c r="O615" s="3">
        <v>648.99</v>
      </c>
      <c r="P615" s="3">
        <v>4.7619047620000003</v>
      </c>
      <c r="Q615" s="3">
        <v>32.4495</v>
      </c>
      <c r="R615" s="3">
        <v>7.7</v>
      </c>
      <c r="S615" s="8" t="str">
        <f>IF(J615 &lt;= 'Results for Word'!$EI$3, "Low Spender", IF(J615 &lt;= 'Results for Word'!$EI$4, "Medium Spender", "High Spender"))</f>
        <v>High Spender</v>
      </c>
    </row>
    <row r="616" spans="1:19" x14ac:dyDescent="0.3">
      <c r="A616" t="s">
        <v>867</v>
      </c>
      <c r="B616" t="s">
        <v>42</v>
      </c>
      <c r="C616" t="s">
        <v>43</v>
      </c>
      <c r="D616" t="s">
        <v>27</v>
      </c>
      <c r="E616" t="s">
        <v>31</v>
      </c>
      <c r="F616" t="s">
        <v>22</v>
      </c>
      <c r="G616">
        <v>62.57</v>
      </c>
      <c r="H616">
        <v>4</v>
      </c>
      <c r="I616" s="3">
        <v>12.513999999999999</v>
      </c>
      <c r="J616" s="3">
        <v>262.79399999999998</v>
      </c>
      <c r="K616" s="1">
        <v>43521</v>
      </c>
      <c r="L616" s="17" t="str">
        <f t="shared" si="9"/>
        <v>Mon</v>
      </c>
      <c r="M616" s="5">
        <v>0.77569444444444446</v>
      </c>
      <c r="N616" t="s">
        <v>29</v>
      </c>
      <c r="O616" s="3">
        <v>250.28</v>
      </c>
      <c r="P616" s="3">
        <v>4.7619047620000003</v>
      </c>
      <c r="Q616" s="3">
        <v>12.513999999999999</v>
      </c>
      <c r="R616" s="3">
        <v>9.5</v>
      </c>
      <c r="S616" s="8" t="str">
        <f>IF(J616 &lt;= 'Results for Word'!$EI$3, "Low Spender", IF(J616 &lt;= 'Results for Word'!$EI$4, "Medium Spender", "High Spender"))</f>
        <v>Medium Spender</v>
      </c>
    </row>
    <row r="617" spans="1:19" x14ac:dyDescent="0.3">
      <c r="A617" t="s">
        <v>868</v>
      </c>
      <c r="B617" t="s">
        <v>42</v>
      </c>
      <c r="C617" t="s">
        <v>43</v>
      </c>
      <c r="D617" t="s">
        <v>20</v>
      </c>
      <c r="E617" t="s">
        <v>21</v>
      </c>
      <c r="F617" t="s">
        <v>36</v>
      </c>
      <c r="G617">
        <v>11.85</v>
      </c>
      <c r="H617">
        <v>8</v>
      </c>
      <c r="I617" s="3">
        <v>4.74</v>
      </c>
      <c r="J617" s="3">
        <v>99.54</v>
      </c>
      <c r="K617" s="1">
        <v>43474</v>
      </c>
      <c r="L617" s="17" t="str">
        <f t="shared" si="9"/>
        <v>Wed</v>
      </c>
      <c r="M617" s="5">
        <v>0.69027777777777777</v>
      </c>
      <c r="N617" t="s">
        <v>29</v>
      </c>
      <c r="O617" s="3">
        <v>94.8</v>
      </c>
      <c r="P617" s="3">
        <v>4.7619047620000003</v>
      </c>
      <c r="Q617" s="3">
        <v>4.74</v>
      </c>
      <c r="R617" s="3">
        <v>4.0999999999999996</v>
      </c>
      <c r="S617" s="8" t="str">
        <f>IF(J617 &lt;= 'Results for Word'!$EI$3, "Low Spender", IF(J617 &lt;= 'Results for Word'!$EI$4, "Medium Spender", "High Spender"))</f>
        <v>Low Spender</v>
      </c>
    </row>
    <row r="618" spans="1:19" x14ac:dyDescent="0.3">
      <c r="A618" t="s">
        <v>870</v>
      </c>
      <c r="B618" t="s">
        <v>42</v>
      </c>
      <c r="C618" t="s">
        <v>43</v>
      </c>
      <c r="D618" t="s">
        <v>20</v>
      </c>
      <c r="E618" t="s">
        <v>21</v>
      </c>
      <c r="F618" t="s">
        <v>32</v>
      </c>
      <c r="G618">
        <v>40.729999999999997</v>
      </c>
      <c r="H618">
        <v>7</v>
      </c>
      <c r="I618" s="3">
        <v>14.2555</v>
      </c>
      <c r="J618" s="3">
        <v>299.3655</v>
      </c>
      <c r="K618" s="1">
        <v>43536</v>
      </c>
      <c r="L618" s="17" t="str">
        <f t="shared" si="9"/>
        <v>Tue</v>
      </c>
      <c r="M618" s="5">
        <v>0.45902777777777776</v>
      </c>
      <c r="N618" t="s">
        <v>23</v>
      </c>
      <c r="O618" s="3">
        <v>285.11</v>
      </c>
      <c r="P618" s="3">
        <v>4.7619047620000003</v>
      </c>
      <c r="Q618" s="3">
        <v>14.2555</v>
      </c>
      <c r="R618" s="3">
        <v>5.4</v>
      </c>
      <c r="S618" s="8" t="str">
        <f>IF(J618 &lt;= 'Results for Word'!$EI$3, "Low Spender", IF(J618 &lt;= 'Results for Word'!$EI$4, "Medium Spender", "High Spender"))</f>
        <v>Medium Spender</v>
      </c>
    </row>
    <row r="619" spans="1:19" x14ac:dyDescent="0.3">
      <c r="A619" t="s">
        <v>873</v>
      </c>
      <c r="B619" t="s">
        <v>42</v>
      </c>
      <c r="C619" t="s">
        <v>43</v>
      </c>
      <c r="D619" t="s">
        <v>27</v>
      </c>
      <c r="E619" t="s">
        <v>31</v>
      </c>
      <c r="F619" t="s">
        <v>36</v>
      </c>
      <c r="G619">
        <v>44.63</v>
      </c>
      <c r="H619">
        <v>6</v>
      </c>
      <c r="I619" s="3">
        <v>13.388999999999999</v>
      </c>
      <c r="J619" s="3">
        <v>281.16899999999998</v>
      </c>
      <c r="K619" s="1">
        <v>43467</v>
      </c>
      <c r="L619" s="17" t="str">
        <f t="shared" si="9"/>
        <v>Wed</v>
      </c>
      <c r="M619" s="5">
        <v>0.83888888888888891</v>
      </c>
      <c r="N619" t="s">
        <v>33</v>
      </c>
      <c r="O619" s="3">
        <v>267.77999999999997</v>
      </c>
      <c r="P619" s="3">
        <v>4.7619047620000003</v>
      </c>
      <c r="Q619" s="3">
        <v>13.388999999999999</v>
      </c>
      <c r="R619" s="3">
        <v>5.0999999999999996</v>
      </c>
      <c r="S619" s="8" t="str">
        <f>IF(J619 &lt;= 'Results for Word'!$EI$3, "Low Spender", IF(J619 &lt;= 'Results for Word'!$EI$4, "Medium Spender", "High Spender"))</f>
        <v>Medium Spender</v>
      </c>
    </row>
    <row r="620" spans="1:19" x14ac:dyDescent="0.3">
      <c r="A620" t="s">
        <v>877</v>
      </c>
      <c r="B620" t="s">
        <v>42</v>
      </c>
      <c r="C620" t="s">
        <v>43</v>
      </c>
      <c r="D620" t="s">
        <v>27</v>
      </c>
      <c r="E620" t="s">
        <v>31</v>
      </c>
      <c r="F620" t="s">
        <v>28</v>
      </c>
      <c r="G620">
        <v>60.3</v>
      </c>
      <c r="H620">
        <v>1</v>
      </c>
      <c r="I620" s="3">
        <v>3.0150000000000001</v>
      </c>
      <c r="J620" s="3">
        <v>63.314999999999998</v>
      </c>
      <c r="K620" s="1">
        <v>43524</v>
      </c>
      <c r="L620" s="17" t="str">
        <f t="shared" si="9"/>
        <v>Thu</v>
      </c>
      <c r="M620" s="5">
        <v>0.73472222222222228</v>
      </c>
      <c r="N620" t="s">
        <v>29</v>
      </c>
      <c r="O620" s="3">
        <v>60.3</v>
      </c>
      <c r="P620" s="3">
        <v>4.7619047620000003</v>
      </c>
      <c r="Q620" s="3">
        <v>3.0150000000000001</v>
      </c>
      <c r="R620" s="3">
        <v>6</v>
      </c>
      <c r="S620" s="8" t="str">
        <f>IF(J620 &lt;= 'Results for Word'!$EI$3, "Low Spender", IF(J620 &lt;= 'Results for Word'!$EI$4, "Medium Spender", "High Spender"))</f>
        <v>Low Spender</v>
      </c>
    </row>
    <row r="621" spans="1:19" x14ac:dyDescent="0.3">
      <c r="A621" t="s">
        <v>889</v>
      </c>
      <c r="B621" t="s">
        <v>42</v>
      </c>
      <c r="C621" t="s">
        <v>43</v>
      </c>
      <c r="D621" t="s">
        <v>27</v>
      </c>
      <c r="E621" t="s">
        <v>21</v>
      </c>
      <c r="F621" t="s">
        <v>28</v>
      </c>
      <c r="G621">
        <v>52.79</v>
      </c>
      <c r="H621">
        <v>10</v>
      </c>
      <c r="I621" s="3">
        <v>26.395</v>
      </c>
      <c r="J621" s="3">
        <v>554.29499999999996</v>
      </c>
      <c r="K621" s="1">
        <v>43521</v>
      </c>
      <c r="L621" s="17" t="str">
        <f t="shared" si="9"/>
        <v>Mon</v>
      </c>
      <c r="M621" s="5">
        <v>0.49861111111111112</v>
      </c>
      <c r="N621" t="s">
        <v>23</v>
      </c>
      <c r="O621" s="3">
        <v>527.9</v>
      </c>
      <c r="P621" s="3">
        <v>4.7619047620000003</v>
      </c>
      <c r="Q621" s="3">
        <v>26.395</v>
      </c>
      <c r="R621" s="3">
        <v>10</v>
      </c>
      <c r="S621" s="8" t="str">
        <f>IF(J621 &lt;= 'Results for Word'!$EI$3, "Low Spender", IF(J621 &lt;= 'Results for Word'!$EI$4, "Medium Spender", "High Spender"))</f>
        <v>High Spender</v>
      </c>
    </row>
    <row r="622" spans="1:19" x14ac:dyDescent="0.3">
      <c r="A622" t="s">
        <v>891</v>
      </c>
      <c r="B622" t="s">
        <v>42</v>
      </c>
      <c r="C622" t="s">
        <v>43</v>
      </c>
      <c r="D622" t="s">
        <v>27</v>
      </c>
      <c r="E622" t="s">
        <v>21</v>
      </c>
      <c r="F622" t="s">
        <v>46</v>
      </c>
      <c r="G622">
        <v>36.51</v>
      </c>
      <c r="H622">
        <v>9</v>
      </c>
      <c r="I622" s="3">
        <v>16.429500000000001</v>
      </c>
      <c r="J622" s="3">
        <v>345.01949999999999</v>
      </c>
      <c r="K622" s="1">
        <v>43512</v>
      </c>
      <c r="L622" s="17" t="str">
        <f t="shared" si="9"/>
        <v>Sat</v>
      </c>
      <c r="M622" s="5">
        <v>0.45277777777777778</v>
      </c>
      <c r="N622" t="s">
        <v>29</v>
      </c>
      <c r="O622" s="3">
        <v>328.59</v>
      </c>
      <c r="P622" s="3">
        <v>4.7619047620000003</v>
      </c>
      <c r="Q622" s="3">
        <v>16.429500000000001</v>
      </c>
      <c r="R622" s="3">
        <v>4.2</v>
      </c>
      <c r="S622" s="8" t="str">
        <f>IF(J622 &lt;= 'Results for Word'!$EI$3, "Low Spender", IF(J622 &lt;= 'Results for Word'!$EI$4, "Medium Spender", "High Spender"))</f>
        <v>Medium Spender</v>
      </c>
    </row>
    <row r="623" spans="1:19" x14ac:dyDescent="0.3">
      <c r="A623" t="s">
        <v>892</v>
      </c>
      <c r="B623" t="s">
        <v>42</v>
      </c>
      <c r="C623" t="s">
        <v>43</v>
      </c>
      <c r="D623" t="s">
        <v>27</v>
      </c>
      <c r="E623" t="s">
        <v>31</v>
      </c>
      <c r="F623" t="s">
        <v>44</v>
      </c>
      <c r="G623">
        <v>21.12</v>
      </c>
      <c r="H623">
        <v>8</v>
      </c>
      <c r="I623" s="3">
        <v>8.4480000000000004</v>
      </c>
      <c r="J623" s="3">
        <v>177.40799999999999</v>
      </c>
      <c r="K623" s="1">
        <v>43466</v>
      </c>
      <c r="L623" s="17" t="str">
        <f t="shared" si="9"/>
        <v>Tue</v>
      </c>
      <c r="M623" s="5">
        <v>0.81319444444444444</v>
      </c>
      <c r="N623" t="s">
        <v>29</v>
      </c>
      <c r="O623" s="3">
        <v>168.96</v>
      </c>
      <c r="P623" s="3">
        <v>4.7619047620000003</v>
      </c>
      <c r="Q623" s="3">
        <v>8.4480000000000004</v>
      </c>
      <c r="R623" s="3">
        <v>6.3</v>
      </c>
      <c r="S623" s="8" t="str">
        <f>IF(J623 &lt;= 'Results for Word'!$EI$3, "Low Spender", IF(J623 &lt;= 'Results for Word'!$EI$4, "Medium Spender", "High Spender"))</f>
        <v>Medium Spender</v>
      </c>
    </row>
    <row r="624" spans="1:19" x14ac:dyDescent="0.3">
      <c r="A624" t="s">
        <v>894</v>
      </c>
      <c r="B624" t="s">
        <v>42</v>
      </c>
      <c r="C624" t="s">
        <v>43</v>
      </c>
      <c r="D624" t="s">
        <v>27</v>
      </c>
      <c r="E624" t="s">
        <v>31</v>
      </c>
      <c r="F624" t="s">
        <v>22</v>
      </c>
      <c r="G624">
        <v>57.59</v>
      </c>
      <c r="H624">
        <v>6</v>
      </c>
      <c r="I624" s="3">
        <v>17.277000000000001</v>
      </c>
      <c r="J624" s="3">
        <v>362.81700000000001</v>
      </c>
      <c r="K624" s="1">
        <v>43511</v>
      </c>
      <c r="L624" s="17" t="str">
        <f t="shared" si="9"/>
        <v>Fri</v>
      </c>
      <c r="M624" s="5">
        <v>0.57708333333333328</v>
      </c>
      <c r="N624" t="s">
        <v>29</v>
      </c>
      <c r="O624" s="3">
        <v>345.54</v>
      </c>
      <c r="P624" s="3">
        <v>4.7619047620000003</v>
      </c>
      <c r="Q624" s="3">
        <v>17.277000000000001</v>
      </c>
      <c r="R624" s="3">
        <v>5.0999999999999996</v>
      </c>
      <c r="S624" s="8" t="str">
        <f>IF(J624 &lt;= 'Results for Word'!$EI$3, "Low Spender", IF(J624 &lt;= 'Results for Word'!$EI$4, "Medium Spender", "High Spender"))</f>
        <v>Medium Spender</v>
      </c>
    </row>
    <row r="625" spans="1:19" x14ac:dyDescent="0.3">
      <c r="A625" t="s">
        <v>898</v>
      </c>
      <c r="B625" t="s">
        <v>42</v>
      </c>
      <c r="C625" t="s">
        <v>43</v>
      </c>
      <c r="D625" t="s">
        <v>27</v>
      </c>
      <c r="E625" t="s">
        <v>21</v>
      </c>
      <c r="F625" t="s">
        <v>32</v>
      </c>
      <c r="G625">
        <v>11.28</v>
      </c>
      <c r="H625">
        <v>9</v>
      </c>
      <c r="I625" s="3">
        <v>5.0759999999999996</v>
      </c>
      <c r="J625" s="3">
        <v>106.596</v>
      </c>
      <c r="K625" s="1">
        <v>43541</v>
      </c>
      <c r="L625" s="17" t="str">
        <f t="shared" si="9"/>
        <v>Sun</v>
      </c>
      <c r="M625" s="5">
        <v>0.49652777777777779</v>
      </c>
      <c r="N625" t="s">
        <v>33</v>
      </c>
      <c r="O625" s="3">
        <v>101.52</v>
      </c>
      <c r="P625" s="3">
        <v>4.7619047620000003</v>
      </c>
      <c r="Q625" s="3">
        <v>5.0759999999999996</v>
      </c>
      <c r="R625" s="3">
        <v>4.3</v>
      </c>
      <c r="S625" s="8" t="str">
        <f>IF(J625 &lt;= 'Results for Word'!$EI$3, "Low Spender", IF(J625 &lt;= 'Results for Word'!$EI$4, "Medium Spender", "High Spender"))</f>
        <v>Low Spender</v>
      </c>
    </row>
    <row r="626" spans="1:19" x14ac:dyDescent="0.3">
      <c r="A626" t="s">
        <v>899</v>
      </c>
      <c r="B626" t="s">
        <v>42</v>
      </c>
      <c r="C626" t="s">
        <v>43</v>
      </c>
      <c r="D626" t="s">
        <v>27</v>
      </c>
      <c r="E626" t="s">
        <v>21</v>
      </c>
      <c r="F626" t="s">
        <v>32</v>
      </c>
      <c r="G626">
        <v>51.07</v>
      </c>
      <c r="H626">
        <v>7</v>
      </c>
      <c r="I626" s="3">
        <v>17.874500000000001</v>
      </c>
      <c r="J626" s="3">
        <v>375.36450000000002</v>
      </c>
      <c r="K626" s="1">
        <v>43477</v>
      </c>
      <c r="L626" s="17" t="str">
        <f t="shared" si="9"/>
        <v>Sat</v>
      </c>
      <c r="M626" s="5">
        <v>0.48749999999999999</v>
      </c>
      <c r="N626" t="s">
        <v>29</v>
      </c>
      <c r="O626" s="3">
        <v>357.49</v>
      </c>
      <c r="P626" s="3">
        <v>4.7619047620000003</v>
      </c>
      <c r="Q626" s="3">
        <v>17.874500000000001</v>
      </c>
      <c r="R626" s="3">
        <v>7</v>
      </c>
      <c r="S626" s="8" t="str">
        <f>IF(J626 &lt;= 'Results for Word'!$EI$3, "Low Spender", IF(J626 &lt;= 'Results for Word'!$EI$4, "Medium Spender", "High Spender"))</f>
        <v>Medium Spender</v>
      </c>
    </row>
    <row r="627" spans="1:19" x14ac:dyDescent="0.3">
      <c r="A627" t="s">
        <v>902</v>
      </c>
      <c r="B627" t="s">
        <v>42</v>
      </c>
      <c r="C627" t="s">
        <v>43</v>
      </c>
      <c r="D627" t="s">
        <v>20</v>
      </c>
      <c r="E627" t="s">
        <v>31</v>
      </c>
      <c r="F627" t="s">
        <v>36</v>
      </c>
      <c r="G627">
        <v>90.53</v>
      </c>
      <c r="H627">
        <v>8</v>
      </c>
      <c r="I627" s="3">
        <v>36.212000000000003</v>
      </c>
      <c r="J627" s="3">
        <v>760.452</v>
      </c>
      <c r="K627" s="1">
        <v>43539</v>
      </c>
      <c r="L627" s="17" t="str">
        <f t="shared" si="9"/>
        <v>Fri</v>
      </c>
      <c r="M627" s="5">
        <v>0.6166666666666667</v>
      </c>
      <c r="N627" t="s">
        <v>33</v>
      </c>
      <c r="O627" s="3">
        <v>724.24</v>
      </c>
      <c r="P627" s="3">
        <v>4.7619047620000003</v>
      </c>
      <c r="Q627" s="3">
        <v>36.212000000000003</v>
      </c>
      <c r="R627" s="3">
        <v>6.5</v>
      </c>
      <c r="S627" s="8" t="str">
        <f>IF(J627 &lt;= 'Results for Word'!$EI$3, "Low Spender", IF(J627 &lt;= 'Results for Word'!$EI$4, "Medium Spender", "High Spender"))</f>
        <v>High Spender</v>
      </c>
    </row>
    <row r="628" spans="1:19" x14ac:dyDescent="0.3">
      <c r="A628" t="s">
        <v>908</v>
      </c>
      <c r="B628" t="s">
        <v>42</v>
      </c>
      <c r="C628" t="s">
        <v>43</v>
      </c>
      <c r="D628" t="s">
        <v>20</v>
      </c>
      <c r="E628" t="s">
        <v>21</v>
      </c>
      <c r="F628" t="s">
        <v>28</v>
      </c>
      <c r="G628">
        <v>21.43</v>
      </c>
      <c r="H628">
        <v>10</v>
      </c>
      <c r="I628" s="3">
        <v>10.715</v>
      </c>
      <c r="J628" s="3">
        <v>225.01499999999999</v>
      </c>
      <c r="K628" s="1">
        <v>43493</v>
      </c>
      <c r="L628" s="17" t="str">
        <f t="shared" si="9"/>
        <v>Mon</v>
      </c>
      <c r="M628" s="5">
        <v>0.49375000000000002</v>
      </c>
      <c r="N628" t="s">
        <v>29</v>
      </c>
      <c r="O628" s="3">
        <v>214.3</v>
      </c>
      <c r="P628" s="3">
        <v>4.7619047620000003</v>
      </c>
      <c r="Q628" s="3">
        <v>10.715</v>
      </c>
      <c r="R628" s="3">
        <v>6.2</v>
      </c>
      <c r="S628" s="8" t="str">
        <f>IF(J628 &lt;= 'Results for Word'!$EI$3, "Low Spender", IF(J628 &lt;= 'Results for Word'!$EI$4, "Medium Spender", "High Spender"))</f>
        <v>Medium Spender</v>
      </c>
    </row>
    <row r="629" spans="1:19" x14ac:dyDescent="0.3">
      <c r="A629" t="s">
        <v>913</v>
      </c>
      <c r="B629" t="s">
        <v>42</v>
      </c>
      <c r="C629" t="s">
        <v>43</v>
      </c>
      <c r="D629" t="s">
        <v>20</v>
      </c>
      <c r="E629" t="s">
        <v>31</v>
      </c>
      <c r="F629" t="s">
        <v>28</v>
      </c>
      <c r="G629">
        <v>39.75</v>
      </c>
      <c r="H629">
        <v>1</v>
      </c>
      <c r="I629" s="3">
        <v>1.9875</v>
      </c>
      <c r="J629" s="3">
        <v>41.737499999999997</v>
      </c>
      <c r="K629" s="1">
        <v>43521</v>
      </c>
      <c r="L629" s="17" t="str">
        <f t="shared" si="9"/>
        <v>Mon</v>
      </c>
      <c r="M629" s="5">
        <v>0.84652777777777777</v>
      </c>
      <c r="N629" t="s">
        <v>29</v>
      </c>
      <c r="O629" s="3">
        <v>39.75</v>
      </c>
      <c r="P629" s="3">
        <v>4.7619047620000003</v>
      </c>
      <c r="Q629" s="3">
        <v>1.9875</v>
      </c>
      <c r="R629" s="3">
        <v>6.1</v>
      </c>
      <c r="S629" s="8" t="str">
        <f>IF(J629 &lt;= 'Results for Word'!$EI$3, "Low Spender", IF(J629 &lt;= 'Results for Word'!$EI$4, "Medium Spender", "High Spender"))</f>
        <v>Low Spender</v>
      </c>
    </row>
    <row r="630" spans="1:19" x14ac:dyDescent="0.3">
      <c r="A630" t="s">
        <v>915</v>
      </c>
      <c r="B630" t="s">
        <v>42</v>
      </c>
      <c r="C630" t="s">
        <v>43</v>
      </c>
      <c r="D630" t="s">
        <v>20</v>
      </c>
      <c r="E630" t="s">
        <v>21</v>
      </c>
      <c r="F630" t="s">
        <v>28</v>
      </c>
      <c r="G630">
        <v>12.1</v>
      </c>
      <c r="H630">
        <v>8</v>
      </c>
      <c r="I630" s="3">
        <v>4.84</v>
      </c>
      <c r="J630" s="3">
        <v>101.64</v>
      </c>
      <c r="K630" s="1">
        <v>43484</v>
      </c>
      <c r="L630" s="17" t="str">
        <f t="shared" si="9"/>
        <v>Sat</v>
      </c>
      <c r="M630" s="5">
        <v>0.4284722222222222</v>
      </c>
      <c r="N630" t="s">
        <v>23</v>
      </c>
      <c r="O630" s="3">
        <v>96.8</v>
      </c>
      <c r="P630" s="3">
        <v>4.7619047620000003</v>
      </c>
      <c r="Q630" s="3">
        <v>4.84</v>
      </c>
      <c r="R630" s="3">
        <v>8.6</v>
      </c>
      <c r="S630" s="8" t="str">
        <f>IF(J630 &lt;= 'Results for Word'!$EI$3, "Low Spender", IF(J630 &lt;= 'Results for Word'!$EI$4, "Medium Spender", "High Spender"))</f>
        <v>Low Spender</v>
      </c>
    </row>
    <row r="631" spans="1:19" x14ac:dyDescent="0.3">
      <c r="A631" t="s">
        <v>916</v>
      </c>
      <c r="B631" t="s">
        <v>42</v>
      </c>
      <c r="C631" t="s">
        <v>43</v>
      </c>
      <c r="D631" t="s">
        <v>20</v>
      </c>
      <c r="E631" t="s">
        <v>21</v>
      </c>
      <c r="F631" t="s">
        <v>44</v>
      </c>
      <c r="G631">
        <v>33.21</v>
      </c>
      <c r="H631">
        <v>10</v>
      </c>
      <c r="I631" s="3">
        <v>16.605</v>
      </c>
      <c r="J631" s="3">
        <v>348.70499999999998</v>
      </c>
      <c r="K631" s="1">
        <v>43473</v>
      </c>
      <c r="L631" s="17" t="str">
        <f t="shared" si="9"/>
        <v>Tue</v>
      </c>
      <c r="M631" s="5">
        <v>0.60069444444444442</v>
      </c>
      <c r="N631" t="s">
        <v>23</v>
      </c>
      <c r="O631" s="3">
        <v>332.1</v>
      </c>
      <c r="P631" s="3">
        <v>4.7619047620000003</v>
      </c>
      <c r="Q631" s="3">
        <v>16.605</v>
      </c>
      <c r="R631" s="3">
        <v>6</v>
      </c>
      <c r="S631" s="8" t="str">
        <f>IF(J631 &lt;= 'Results for Word'!$EI$3, "Low Spender", IF(J631 &lt;= 'Results for Word'!$EI$4, "Medium Spender", "High Spender"))</f>
        <v>Medium Spender</v>
      </c>
    </row>
    <row r="632" spans="1:19" x14ac:dyDescent="0.3">
      <c r="A632" t="s">
        <v>918</v>
      </c>
      <c r="B632" t="s">
        <v>42</v>
      </c>
      <c r="C632" t="s">
        <v>43</v>
      </c>
      <c r="D632" t="s">
        <v>20</v>
      </c>
      <c r="E632" t="s">
        <v>31</v>
      </c>
      <c r="F632" t="s">
        <v>36</v>
      </c>
      <c r="G632">
        <v>31.99</v>
      </c>
      <c r="H632">
        <v>10</v>
      </c>
      <c r="I632" s="3">
        <v>15.994999999999999</v>
      </c>
      <c r="J632" s="3">
        <v>335.89499999999998</v>
      </c>
      <c r="K632" s="1">
        <v>43516</v>
      </c>
      <c r="L632" s="17" t="str">
        <f t="shared" si="9"/>
        <v>Wed</v>
      </c>
      <c r="M632" s="5">
        <v>0.63749999999999996</v>
      </c>
      <c r="N632" t="s">
        <v>33</v>
      </c>
      <c r="O632" s="3">
        <v>319.89999999999998</v>
      </c>
      <c r="P632" s="3">
        <v>4.7619047620000003</v>
      </c>
      <c r="Q632" s="3">
        <v>15.994999999999999</v>
      </c>
      <c r="R632" s="3">
        <v>9.9</v>
      </c>
      <c r="S632" s="8" t="str">
        <f>IF(J632 &lt;= 'Results for Word'!$EI$3, "Low Spender", IF(J632 &lt;= 'Results for Word'!$EI$4, "Medium Spender", "High Spender"))</f>
        <v>Medium Spender</v>
      </c>
    </row>
    <row r="633" spans="1:19" x14ac:dyDescent="0.3">
      <c r="A633" t="s">
        <v>927</v>
      </c>
      <c r="B633" t="s">
        <v>42</v>
      </c>
      <c r="C633" t="s">
        <v>43</v>
      </c>
      <c r="D633" t="s">
        <v>27</v>
      </c>
      <c r="E633" t="s">
        <v>21</v>
      </c>
      <c r="F633" t="s">
        <v>28</v>
      </c>
      <c r="G633">
        <v>57.91</v>
      </c>
      <c r="H633">
        <v>8</v>
      </c>
      <c r="I633" s="3">
        <v>23.164000000000001</v>
      </c>
      <c r="J633" s="3">
        <v>486.44400000000002</v>
      </c>
      <c r="K633" s="1">
        <v>43503</v>
      </c>
      <c r="L633" s="17" t="str">
        <f t="shared" si="9"/>
        <v>Thu</v>
      </c>
      <c r="M633" s="5">
        <v>0.62916666666666665</v>
      </c>
      <c r="N633" t="s">
        <v>29</v>
      </c>
      <c r="O633" s="3">
        <v>463.28</v>
      </c>
      <c r="P633" s="3">
        <v>4.7619047620000003</v>
      </c>
      <c r="Q633" s="3">
        <v>23.164000000000001</v>
      </c>
      <c r="R633" s="3">
        <v>8.1</v>
      </c>
      <c r="S633" s="8" t="str">
        <f>IF(J633 &lt;= 'Results for Word'!$EI$3, "Low Spender", IF(J633 &lt;= 'Results for Word'!$EI$4, "Medium Spender", "High Spender"))</f>
        <v>High Spender</v>
      </c>
    </row>
    <row r="634" spans="1:19" x14ac:dyDescent="0.3">
      <c r="A634" t="s">
        <v>929</v>
      </c>
      <c r="B634" t="s">
        <v>42</v>
      </c>
      <c r="C634" t="s">
        <v>43</v>
      </c>
      <c r="D634" t="s">
        <v>27</v>
      </c>
      <c r="E634" t="s">
        <v>31</v>
      </c>
      <c r="F634" t="s">
        <v>28</v>
      </c>
      <c r="G634">
        <v>28.38</v>
      </c>
      <c r="H634">
        <v>5</v>
      </c>
      <c r="I634" s="3">
        <v>7.0949999999999998</v>
      </c>
      <c r="J634" s="3">
        <v>148.995</v>
      </c>
      <c r="K634" s="1">
        <v>43530</v>
      </c>
      <c r="L634" s="17" t="str">
        <f t="shared" si="9"/>
        <v>Wed</v>
      </c>
      <c r="M634" s="5">
        <v>0.87291666666666667</v>
      </c>
      <c r="N634" t="s">
        <v>29</v>
      </c>
      <c r="O634" s="3">
        <v>141.9</v>
      </c>
      <c r="P634" s="3">
        <v>4.7619047620000003</v>
      </c>
      <c r="Q634" s="3">
        <v>7.0949999999999998</v>
      </c>
      <c r="R634" s="3">
        <v>9.4</v>
      </c>
      <c r="S634" s="8" t="str">
        <f>IF(J634 &lt;= 'Results for Word'!$EI$3, "Low Spender", IF(J634 &lt;= 'Results for Word'!$EI$4, "Medium Spender", "High Spender"))</f>
        <v>Low Spender</v>
      </c>
    </row>
    <row r="635" spans="1:19" x14ac:dyDescent="0.3">
      <c r="A635" t="s">
        <v>930</v>
      </c>
      <c r="B635" t="s">
        <v>42</v>
      </c>
      <c r="C635" t="s">
        <v>43</v>
      </c>
      <c r="D635" t="s">
        <v>20</v>
      </c>
      <c r="E635" t="s">
        <v>31</v>
      </c>
      <c r="F635" t="s">
        <v>28</v>
      </c>
      <c r="G635">
        <v>50.45</v>
      </c>
      <c r="H635">
        <v>6</v>
      </c>
      <c r="I635" s="3">
        <v>15.135</v>
      </c>
      <c r="J635" s="3">
        <v>317.83499999999998</v>
      </c>
      <c r="K635" s="1">
        <v>43502</v>
      </c>
      <c r="L635" s="17" t="str">
        <f t="shared" si="9"/>
        <v>Wed</v>
      </c>
      <c r="M635" s="5">
        <v>0.63611111111111107</v>
      </c>
      <c r="N635" t="s">
        <v>33</v>
      </c>
      <c r="O635" s="3">
        <v>302.7</v>
      </c>
      <c r="P635" s="3">
        <v>4.7619047620000003</v>
      </c>
      <c r="Q635" s="3">
        <v>15.135</v>
      </c>
      <c r="R635" s="3">
        <v>8.9</v>
      </c>
      <c r="S635" s="8" t="str">
        <f>IF(J635 &lt;= 'Results for Word'!$EI$3, "Low Spender", IF(J635 &lt;= 'Results for Word'!$EI$4, "Medium Spender", "High Spender"))</f>
        <v>Medium Spender</v>
      </c>
    </row>
    <row r="636" spans="1:19" x14ac:dyDescent="0.3">
      <c r="A636" t="s">
        <v>931</v>
      </c>
      <c r="B636" t="s">
        <v>42</v>
      </c>
      <c r="C636" t="s">
        <v>43</v>
      </c>
      <c r="D636" t="s">
        <v>27</v>
      </c>
      <c r="E636" t="s">
        <v>31</v>
      </c>
      <c r="F636" t="s">
        <v>22</v>
      </c>
      <c r="G636">
        <v>99.16</v>
      </c>
      <c r="H636">
        <v>8</v>
      </c>
      <c r="I636" s="3">
        <v>39.664000000000001</v>
      </c>
      <c r="J636" s="3">
        <v>832.94399999999996</v>
      </c>
      <c r="K636" s="1">
        <v>43493</v>
      </c>
      <c r="L636" s="17" t="str">
        <f t="shared" si="9"/>
        <v>Mon</v>
      </c>
      <c r="M636" s="5">
        <v>0.74097222222222225</v>
      </c>
      <c r="N636" t="s">
        <v>33</v>
      </c>
      <c r="O636" s="3">
        <v>793.28</v>
      </c>
      <c r="P636" s="3">
        <v>4.7619047620000003</v>
      </c>
      <c r="Q636" s="3">
        <v>39.664000000000001</v>
      </c>
      <c r="R636" s="3">
        <v>4.2</v>
      </c>
      <c r="S636" s="8" t="str">
        <f>IF(J636 &lt;= 'Results for Word'!$EI$3, "Low Spender", IF(J636 &lt;= 'Results for Word'!$EI$4, "Medium Spender", "High Spender"))</f>
        <v>High Spender</v>
      </c>
    </row>
    <row r="637" spans="1:19" x14ac:dyDescent="0.3">
      <c r="A637" t="s">
        <v>937</v>
      </c>
      <c r="B637" t="s">
        <v>42</v>
      </c>
      <c r="C637" t="s">
        <v>43</v>
      </c>
      <c r="D637" t="s">
        <v>27</v>
      </c>
      <c r="E637" t="s">
        <v>31</v>
      </c>
      <c r="F637" t="s">
        <v>32</v>
      </c>
      <c r="G637">
        <v>45.97</v>
      </c>
      <c r="H637">
        <v>4</v>
      </c>
      <c r="I637" s="3">
        <v>9.1940000000000008</v>
      </c>
      <c r="J637" s="3">
        <v>193.07400000000001</v>
      </c>
      <c r="K637" s="1">
        <v>43505</v>
      </c>
      <c r="L637" s="17" t="str">
        <f t="shared" si="9"/>
        <v>Sat</v>
      </c>
      <c r="M637" s="5">
        <v>0.50138888888888888</v>
      </c>
      <c r="N637" t="s">
        <v>23</v>
      </c>
      <c r="O637" s="3">
        <v>183.88</v>
      </c>
      <c r="P637" s="3">
        <v>4.7619047620000003</v>
      </c>
      <c r="Q637" s="3">
        <v>9.1940000000000008</v>
      </c>
      <c r="R637" s="3">
        <v>5.0999999999999996</v>
      </c>
      <c r="S637" s="8" t="str">
        <f>IF(J637 &lt;= 'Results for Word'!$EI$3, "Low Spender", IF(J637 &lt;= 'Results for Word'!$EI$4, "Medium Spender", "High Spender"))</f>
        <v>Medium Spender</v>
      </c>
    </row>
    <row r="638" spans="1:19" x14ac:dyDescent="0.3">
      <c r="A638" t="s">
        <v>943</v>
      </c>
      <c r="B638" t="s">
        <v>42</v>
      </c>
      <c r="C638" t="s">
        <v>43</v>
      </c>
      <c r="D638" t="s">
        <v>27</v>
      </c>
      <c r="E638" t="s">
        <v>21</v>
      </c>
      <c r="F638" t="s">
        <v>22</v>
      </c>
      <c r="G638">
        <v>82.88</v>
      </c>
      <c r="H638">
        <v>5</v>
      </c>
      <c r="I638" s="3">
        <v>20.72</v>
      </c>
      <c r="J638" s="3">
        <v>435.12</v>
      </c>
      <c r="K638" s="1">
        <v>43548</v>
      </c>
      <c r="L638" s="17" t="str">
        <f t="shared" si="9"/>
        <v>Sun</v>
      </c>
      <c r="M638" s="5">
        <v>0.58888888888888891</v>
      </c>
      <c r="N638" t="s">
        <v>33</v>
      </c>
      <c r="O638" s="3">
        <v>414.4</v>
      </c>
      <c r="P638" s="3">
        <v>4.7619047620000003</v>
      </c>
      <c r="Q638" s="3">
        <v>20.72</v>
      </c>
      <c r="R638" s="3">
        <v>6.6</v>
      </c>
      <c r="S638" s="8" t="str">
        <f>IF(J638 &lt;= 'Results for Word'!$EI$3, "Low Spender", IF(J638 &lt;= 'Results for Word'!$EI$4, "Medium Spender", "High Spender"))</f>
        <v>High Spender</v>
      </c>
    </row>
    <row r="639" spans="1:19" x14ac:dyDescent="0.3">
      <c r="A639" t="s">
        <v>945</v>
      </c>
      <c r="B639" t="s">
        <v>42</v>
      </c>
      <c r="C639" t="s">
        <v>43</v>
      </c>
      <c r="D639" t="s">
        <v>27</v>
      </c>
      <c r="E639" t="s">
        <v>21</v>
      </c>
      <c r="F639" t="s">
        <v>32</v>
      </c>
      <c r="G639">
        <v>49.01</v>
      </c>
      <c r="H639">
        <v>10</v>
      </c>
      <c r="I639" s="3">
        <v>24.504999999999999</v>
      </c>
      <c r="J639" s="3">
        <v>514.60500000000002</v>
      </c>
      <c r="K639" s="1">
        <v>43492</v>
      </c>
      <c r="L639" s="17" t="str">
        <f t="shared" si="9"/>
        <v>Sun</v>
      </c>
      <c r="M639" s="5">
        <v>0.44722222222222224</v>
      </c>
      <c r="N639" t="s">
        <v>33</v>
      </c>
      <c r="O639" s="3">
        <v>490.1</v>
      </c>
      <c r="P639" s="3">
        <v>4.7619047620000003</v>
      </c>
      <c r="Q639" s="3">
        <v>24.504999999999999</v>
      </c>
      <c r="R639" s="3">
        <v>4.2</v>
      </c>
      <c r="S639" s="8" t="str">
        <f>IF(J639 &lt;= 'Results for Word'!$EI$3, "Low Spender", IF(J639 &lt;= 'Results for Word'!$EI$4, "Medium Spender", "High Spender"))</f>
        <v>High Spender</v>
      </c>
    </row>
    <row r="640" spans="1:19" x14ac:dyDescent="0.3">
      <c r="A640" t="s">
        <v>946</v>
      </c>
      <c r="B640" t="s">
        <v>42</v>
      </c>
      <c r="C640" t="s">
        <v>43</v>
      </c>
      <c r="D640" t="s">
        <v>20</v>
      </c>
      <c r="E640" t="s">
        <v>21</v>
      </c>
      <c r="F640" t="s">
        <v>44</v>
      </c>
      <c r="G640">
        <v>29.15</v>
      </c>
      <c r="H640">
        <v>3</v>
      </c>
      <c r="I640" s="3">
        <v>4.3724999999999996</v>
      </c>
      <c r="J640" s="3">
        <v>91.822500000000005</v>
      </c>
      <c r="K640" s="1">
        <v>43551</v>
      </c>
      <c r="L640" s="17" t="str">
        <f t="shared" si="9"/>
        <v>Wed</v>
      </c>
      <c r="M640" s="5">
        <v>0.85347222222222219</v>
      </c>
      <c r="N640" t="s">
        <v>33</v>
      </c>
      <c r="O640" s="3">
        <v>87.45</v>
      </c>
      <c r="P640" s="3">
        <v>4.7619047620000003</v>
      </c>
      <c r="Q640" s="3">
        <v>4.3724999999999996</v>
      </c>
      <c r="R640" s="3">
        <v>7.3</v>
      </c>
      <c r="S640" s="8" t="str">
        <f>IF(J640 &lt;= 'Results for Word'!$EI$3, "Low Spender", IF(J640 &lt;= 'Results for Word'!$EI$4, "Medium Spender", "High Spender"))</f>
        <v>Low Spender</v>
      </c>
    </row>
    <row r="641" spans="1:19" x14ac:dyDescent="0.3">
      <c r="A641" t="s">
        <v>954</v>
      </c>
      <c r="B641" t="s">
        <v>42</v>
      </c>
      <c r="C641" t="s">
        <v>43</v>
      </c>
      <c r="D641" t="s">
        <v>27</v>
      </c>
      <c r="E641" t="s">
        <v>31</v>
      </c>
      <c r="F641" t="s">
        <v>32</v>
      </c>
      <c r="G641">
        <v>68.97</v>
      </c>
      <c r="H641">
        <v>3</v>
      </c>
      <c r="I641" s="3">
        <v>10.345499999999999</v>
      </c>
      <c r="J641" s="3">
        <v>217.25550000000001</v>
      </c>
      <c r="K641" s="1">
        <v>43518</v>
      </c>
      <c r="L641" s="17" t="str">
        <f t="shared" si="9"/>
        <v>Fri</v>
      </c>
      <c r="M641" s="5">
        <v>0.47638888888888886</v>
      </c>
      <c r="N641" t="s">
        <v>23</v>
      </c>
      <c r="O641" s="3">
        <v>206.91</v>
      </c>
      <c r="P641" s="3">
        <v>4.7619047620000003</v>
      </c>
      <c r="Q641" s="3">
        <v>10.345499999999999</v>
      </c>
      <c r="R641" s="3">
        <v>8.6999999999999993</v>
      </c>
      <c r="S641" s="8" t="str">
        <f>IF(J641 &lt;= 'Results for Word'!$EI$3, "Low Spender", IF(J641 &lt;= 'Results for Word'!$EI$4, "Medium Spender", "High Spender"))</f>
        <v>Medium Spender</v>
      </c>
    </row>
    <row r="642" spans="1:19" x14ac:dyDescent="0.3">
      <c r="A642" t="s">
        <v>955</v>
      </c>
      <c r="B642" t="s">
        <v>42</v>
      </c>
      <c r="C642" t="s">
        <v>43</v>
      </c>
      <c r="D642" t="s">
        <v>20</v>
      </c>
      <c r="E642" t="s">
        <v>21</v>
      </c>
      <c r="F642" t="s">
        <v>28</v>
      </c>
      <c r="G642">
        <v>26.26</v>
      </c>
      <c r="H642">
        <v>3</v>
      </c>
      <c r="I642" s="3">
        <v>3.9390000000000001</v>
      </c>
      <c r="J642" s="3">
        <v>82.718999999999994</v>
      </c>
      <c r="K642" s="1">
        <v>43526</v>
      </c>
      <c r="L642" s="17" t="str">
        <f t="shared" si="9"/>
        <v>Sat</v>
      </c>
      <c r="M642" s="5">
        <v>0.52500000000000002</v>
      </c>
      <c r="N642" t="s">
        <v>23</v>
      </c>
      <c r="O642" s="3">
        <v>78.78</v>
      </c>
      <c r="P642" s="3">
        <v>4.7619047620000003</v>
      </c>
      <c r="Q642" s="3">
        <v>3.9390000000000001</v>
      </c>
      <c r="R642" s="3">
        <v>6.3</v>
      </c>
      <c r="S642" s="8" t="str">
        <f>IF(J642 &lt;= 'Results for Word'!$EI$3, "Low Spender", IF(J642 &lt;= 'Results for Word'!$EI$4, "Medium Spender", "High Spender"))</f>
        <v>Low Spender</v>
      </c>
    </row>
    <row r="643" spans="1:19" x14ac:dyDescent="0.3">
      <c r="A643" t="s">
        <v>957</v>
      </c>
      <c r="B643" t="s">
        <v>42</v>
      </c>
      <c r="C643" t="s">
        <v>43</v>
      </c>
      <c r="D643" t="s">
        <v>27</v>
      </c>
      <c r="E643" t="s">
        <v>21</v>
      </c>
      <c r="F643" t="s">
        <v>32</v>
      </c>
      <c r="G643">
        <v>16.37</v>
      </c>
      <c r="H643">
        <v>6</v>
      </c>
      <c r="I643" s="3">
        <v>4.9109999999999996</v>
      </c>
      <c r="J643" s="3">
        <v>103.131</v>
      </c>
      <c r="K643" s="1">
        <v>43504</v>
      </c>
      <c r="L643" s="17" t="str">
        <f t="shared" ref="L643:L706" si="10">TEXT(K643, "ddd")</f>
        <v>Fri</v>
      </c>
      <c r="M643" s="5">
        <v>0.45694444444444443</v>
      </c>
      <c r="N643" t="s">
        <v>29</v>
      </c>
      <c r="O643" s="3">
        <v>98.22</v>
      </c>
      <c r="P643" s="3">
        <v>4.7619047620000003</v>
      </c>
      <c r="Q643" s="3">
        <v>4.9109999999999996</v>
      </c>
      <c r="R643" s="3">
        <v>7</v>
      </c>
      <c r="S643" s="8" t="str">
        <f>IF(J643 &lt;= 'Results for Word'!$EI$3, "Low Spender", IF(J643 &lt;= 'Results for Word'!$EI$4, "Medium Spender", "High Spender"))</f>
        <v>Low Spender</v>
      </c>
    </row>
    <row r="644" spans="1:19" x14ac:dyDescent="0.3">
      <c r="A644" t="s">
        <v>961</v>
      </c>
      <c r="B644" t="s">
        <v>42</v>
      </c>
      <c r="C644" t="s">
        <v>43</v>
      </c>
      <c r="D644" t="s">
        <v>27</v>
      </c>
      <c r="E644" t="s">
        <v>21</v>
      </c>
      <c r="F644" t="s">
        <v>28</v>
      </c>
      <c r="G644">
        <v>13.78</v>
      </c>
      <c r="H644">
        <v>4</v>
      </c>
      <c r="I644" s="3">
        <v>2.7559999999999998</v>
      </c>
      <c r="J644" s="3">
        <v>57.875999999999998</v>
      </c>
      <c r="K644" s="1">
        <v>43475</v>
      </c>
      <c r="L644" s="17" t="str">
        <f t="shared" si="10"/>
        <v>Thu</v>
      </c>
      <c r="M644" s="5">
        <v>0.46527777777777779</v>
      </c>
      <c r="N644" t="s">
        <v>23</v>
      </c>
      <c r="O644" s="3">
        <v>55.12</v>
      </c>
      <c r="P644" s="3">
        <v>4.7619047620000003</v>
      </c>
      <c r="Q644" s="3">
        <v>2.7559999999999998</v>
      </c>
      <c r="R644" s="3">
        <v>9</v>
      </c>
      <c r="S644" s="8" t="str">
        <f>IF(J644 &lt;= 'Results for Word'!$EI$3, "Low Spender", IF(J644 &lt;= 'Results for Word'!$EI$4, "Medium Spender", "High Spender"))</f>
        <v>Low Spender</v>
      </c>
    </row>
    <row r="645" spans="1:19" x14ac:dyDescent="0.3">
      <c r="A645" t="s">
        <v>962</v>
      </c>
      <c r="B645" t="s">
        <v>42</v>
      </c>
      <c r="C645" t="s">
        <v>43</v>
      </c>
      <c r="D645" t="s">
        <v>20</v>
      </c>
      <c r="E645" t="s">
        <v>31</v>
      </c>
      <c r="F645" t="s">
        <v>36</v>
      </c>
      <c r="G645">
        <v>88.31</v>
      </c>
      <c r="H645">
        <v>1</v>
      </c>
      <c r="I645" s="3">
        <v>4.4154999999999998</v>
      </c>
      <c r="J645" s="3">
        <v>92.725499999999997</v>
      </c>
      <c r="K645" s="1">
        <v>43511</v>
      </c>
      <c r="L645" s="17" t="str">
        <f t="shared" si="10"/>
        <v>Fri</v>
      </c>
      <c r="M645" s="5">
        <v>0.73472222222222228</v>
      </c>
      <c r="N645" t="s">
        <v>33</v>
      </c>
      <c r="O645" s="3">
        <v>88.31</v>
      </c>
      <c r="P645" s="3">
        <v>4.7619047620000003</v>
      </c>
      <c r="Q645" s="3">
        <v>4.4154999999999998</v>
      </c>
      <c r="R645" s="3">
        <v>5.2</v>
      </c>
      <c r="S645" s="8" t="str">
        <f>IF(J645 &lt;= 'Results for Word'!$EI$3, "Low Spender", IF(J645 &lt;= 'Results for Word'!$EI$4, "Medium Spender", "High Spender"))</f>
        <v>Low Spender</v>
      </c>
    </row>
    <row r="646" spans="1:19" x14ac:dyDescent="0.3">
      <c r="A646" t="s">
        <v>964</v>
      </c>
      <c r="B646" t="s">
        <v>42</v>
      </c>
      <c r="C646" t="s">
        <v>43</v>
      </c>
      <c r="D646" t="s">
        <v>27</v>
      </c>
      <c r="E646" t="s">
        <v>21</v>
      </c>
      <c r="F646" t="s">
        <v>28</v>
      </c>
      <c r="G646">
        <v>88.25</v>
      </c>
      <c r="H646">
        <v>9</v>
      </c>
      <c r="I646" s="3">
        <v>39.712499999999999</v>
      </c>
      <c r="J646" s="3">
        <v>833.96249999999998</v>
      </c>
      <c r="K646" s="1">
        <v>43511</v>
      </c>
      <c r="L646" s="17" t="str">
        <f t="shared" si="10"/>
        <v>Fri</v>
      </c>
      <c r="M646" s="5">
        <v>0.86875000000000002</v>
      </c>
      <c r="N646" t="s">
        <v>33</v>
      </c>
      <c r="O646" s="3">
        <v>794.25</v>
      </c>
      <c r="P646" s="3">
        <v>4.7619047620000003</v>
      </c>
      <c r="Q646" s="3">
        <v>39.712499999999999</v>
      </c>
      <c r="R646" s="3">
        <v>7.6</v>
      </c>
      <c r="S646" s="8" t="str">
        <f>IF(J646 &lt;= 'Results for Word'!$EI$3, "Low Spender", IF(J646 &lt;= 'Results for Word'!$EI$4, "Medium Spender", "High Spender"))</f>
        <v>High Spender</v>
      </c>
    </row>
    <row r="647" spans="1:19" x14ac:dyDescent="0.3">
      <c r="A647" t="s">
        <v>965</v>
      </c>
      <c r="B647" t="s">
        <v>42</v>
      </c>
      <c r="C647" t="s">
        <v>43</v>
      </c>
      <c r="D647" t="s">
        <v>27</v>
      </c>
      <c r="E647" t="s">
        <v>31</v>
      </c>
      <c r="F647" t="s">
        <v>36</v>
      </c>
      <c r="G647">
        <v>25.31</v>
      </c>
      <c r="H647">
        <v>2</v>
      </c>
      <c r="I647" s="3">
        <v>2.5310000000000001</v>
      </c>
      <c r="J647" s="3">
        <v>53.151000000000003</v>
      </c>
      <c r="K647" s="1">
        <v>43526</v>
      </c>
      <c r="L647" s="17" t="str">
        <f t="shared" si="10"/>
        <v>Sat</v>
      </c>
      <c r="M647" s="5">
        <v>0.80972222222222223</v>
      </c>
      <c r="N647" t="s">
        <v>23</v>
      </c>
      <c r="O647" s="3">
        <v>50.62</v>
      </c>
      <c r="P647" s="3">
        <v>4.7619047620000003</v>
      </c>
      <c r="Q647" s="3">
        <v>2.5310000000000001</v>
      </c>
      <c r="R647" s="3">
        <v>7.2</v>
      </c>
      <c r="S647" s="8" t="str">
        <f>IF(J647 &lt;= 'Results for Word'!$EI$3, "Low Spender", IF(J647 &lt;= 'Results for Word'!$EI$4, "Medium Spender", "High Spender"))</f>
        <v>Low Spender</v>
      </c>
    </row>
    <row r="648" spans="1:19" x14ac:dyDescent="0.3">
      <c r="A648" t="s">
        <v>966</v>
      </c>
      <c r="B648" t="s">
        <v>42</v>
      </c>
      <c r="C648" t="s">
        <v>43</v>
      </c>
      <c r="D648" t="s">
        <v>27</v>
      </c>
      <c r="E648" t="s">
        <v>31</v>
      </c>
      <c r="F648" t="s">
        <v>32</v>
      </c>
      <c r="G648">
        <v>99.92</v>
      </c>
      <c r="H648">
        <v>6</v>
      </c>
      <c r="I648" s="3">
        <v>29.975999999999999</v>
      </c>
      <c r="J648" s="3">
        <v>629.49599999999998</v>
      </c>
      <c r="K648" s="1">
        <v>43548</v>
      </c>
      <c r="L648" s="17" t="str">
        <f t="shared" si="10"/>
        <v>Sun</v>
      </c>
      <c r="M648" s="5">
        <v>0.56458333333333333</v>
      </c>
      <c r="N648" t="s">
        <v>23</v>
      </c>
      <c r="O648" s="3">
        <v>599.52</v>
      </c>
      <c r="P648" s="3">
        <v>4.7619047620000003</v>
      </c>
      <c r="Q648" s="3">
        <v>29.975999999999999</v>
      </c>
      <c r="R648" s="3">
        <v>7.1</v>
      </c>
      <c r="S648" s="8" t="str">
        <f>IF(J648 &lt;= 'Results for Word'!$EI$3, "Low Spender", IF(J648 &lt;= 'Results for Word'!$EI$4, "Medium Spender", "High Spender"))</f>
        <v>High Spender</v>
      </c>
    </row>
    <row r="649" spans="1:19" x14ac:dyDescent="0.3">
      <c r="A649" t="s">
        <v>970</v>
      </c>
      <c r="B649" t="s">
        <v>42</v>
      </c>
      <c r="C649" t="s">
        <v>43</v>
      </c>
      <c r="D649" t="s">
        <v>27</v>
      </c>
      <c r="E649" t="s">
        <v>21</v>
      </c>
      <c r="F649" t="s">
        <v>32</v>
      </c>
      <c r="G649">
        <v>63.15</v>
      </c>
      <c r="H649">
        <v>6</v>
      </c>
      <c r="I649" s="3">
        <v>18.945</v>
      </c>
      <c r="J649" s="3">
        <v>397.84500000000003</v>
      </c>
      <c r="K649" s="1">
        <v>43468</v>
      </c>
      <c r="L649" s="17" t="str">
        <f t="shared" si="10"/>
        <v>Thu</v>
      </c>
      <c r="M649" s="5">
        <v>0.85</v>
      </c>
      <c r="N649" t="s">
        <v>23</v>
      </c>
      <c r="O649" s="3">
        <v>378.9</v>
      </c>
      <c r="P649" s="3">
        <v>4.7619047620000003</v>
      </c>
      <c r="Q649" s="3">
        <v>18.945</v>
      </c>
      <c r="R649" s="3">
        <v>9.8000000000000007</v>
      </c>
      <c r="S649" s="8" t="str">
        <f>IF(J649 &lt;= 'Results for Word'!$EI$3, "Low Spender", IF(J649 &lt;= 'Results for Word'!$EI$4, "Medium Spender", "High Spender"))</f>
        <v>High Spender</v>
      </c>
    </row>
    <row r="650" spans="1:19" x14ac:dyDescent="0.3">
      <c r="A650" t="s">
        <v>983</v>
      </c>
      <c r="B650" t="s">
        <v>42</v>
      </c>
      <c r="C650" t="s">
        <v>43</v>
      </c>
      <c r="D650" t="s">
        <v>20</v>
      </c>
      <c r="E650" t="s">
        <v>31</v>
      </c>
      <c r="F650" t="s">
        <v>46</v>
      </c>
      <c r="G650">
        <v>53.78</v>
      </c>
      <c r="H650">
        <v>1</v>
      </c>
      <c r="I650" s="3">
        <v>2.6890000000000001</v>
      </c>
      <c r="J650" s="3">
        <v>56.469000000000001</v>
      </c>
      <c r="K650" s="1">
        <v>43499</v>
      </c>
      <c r="L650" s="17" t="str">
        <f t="shared" si="10"/>
        <v>Sun</v>
      </c>
      <c r="M650" s="5">
        <v>0.84236111111111112</v>
      </c>
      <c r="N650" t="s">
        <v>23</v>
      </c>
      <c r="O650" s="3">
        <v>53.78</v>
      </c>
      <c r="P650" s="3">
        <v>4.7619047620000003</v>
      </c>
      <c r="Q650" s="3">
        <v>2.6890000000000001</v>
      </c>
      <c r="R650" s="3">
        <v>4.7</v>
      </c>
      <c r="S650" s="8" t="str">
        <f>IF(J650 &lt;= 'Results for Word'!$EI$3, "Low Spender", IF(J650 &lt;= 'Results for Word'!$EI$4, "Medium Spender", "High Spender"))</f>
        <v>Low Spender</v>
      </c>
    </row>
    <row r="651" spans="1:19" x14ac:dyDescent="0.3">
      <c r="A651" t="s">
        <v>985</v>
      </c>
      <c r="B651" t="s">
        <v>42</v>
      </c>
      <c r="C651" t="s">
        <v>43</v>
      </c>
      <c r="D651" t="s">
        <v>27</v>
      </c>
      <c r="E651" t="s">
        <v>21</v>
      </c>
      <c r="F651" t="s">
        <v>44</v>
      </c>
      <c r="G651">
        <v>26.43</v>
      </c>
      <c r="H651">
        <v>8</v>
      </c>
      <c r="I651" s="3">
        <v>10.571999999999999</v>
      </c>
      <c r="J651" s="3">
        <v>222.012</v>
      </c>
      <c r="K651" s="1">
        <v>43520</v>
      </c>
      <c r="L651" s="17" t="str">
        <f t="shared" si="10"/>
        <v>Sun</v>
      </c>
      <c r="M651" s="5">
        <v>0.60138888888888886</v>
      </c>
      <c r="N651" t="s">
        <v>23</v>
      </c>
      <c r="O651" s="3">
        <v>211.44</v>
      </c>
      <c r="P651" s="3">
        <v>4.7619047620000003</v>
      </c>
      <c r="Q651" s="3">
        <v>10.571999999999999</v>
      </c>
      <c r="R651" s="3">
        <v>8.9</v>
      </c>
      <c r="S651" s="8" t="str">
        <f>IF(J651 &lt;= 'Results for Word'!$EI$3, "Low Spender", IF(J651 &lt;= 'Results for Word'!$EI$4, "Medium Spender", "High Spender"))</f>
        <v>Medium Spender</v>
      </c>
    </row>
    <row r="652" spans="1:19" x14ac:dyDescent="0.3">
      <c r="A652" t="s">
        <v>986</v>
      </c>
      <c r="B652" t="s">
        <v>42</v>
      </c>
      <c r="C652" t="s">
        <v>43</v>
      </c>
      <c r="D652" t="s">
        <v>20</v>
      </c>
      <c r="E652" t="s">
        <v>31</v>
      </c>
      <c r="F652" t="s">
        <v>22</v>
      </c>
      <c r="G652">
        <v>39.909999999999997</v>
      </c>
      <c r="H652">
        <v>3</v>
      </c>
      <c r="I652" s="3">
        <v>5.9865000000000004</v>
      </c>
      <c r="J652" s="3">
        <v>125.7165</v>
      </c>
      <c r="K652" s="1">
        <v>43517</v>
      </c>
      <c r="L652" s="17" t="str">
        <f t="shared" si="10"/>
        <v>Thu</v>
      </c>
      <c r="M652" s="5">
        <v>0.52777777777777779</v>
      </c>
      <c r="N652" t="s">
        <v>23</v>
      </c>
      <c r="O652" s="3">
        <v>119.73</v>
      </c>
      <c r="P652" s="3">
        <v>4.7619047620000003</v>
      </c>
      <c r="Q652" s="3">
        <v>5.9865000000000004</v>
      </c>
      <c r="R652" s="3">
        <v>9.3000000000000007</v>
      </c>
      <c r="S652" s="8" t="str">
        <f>IF(J652 &lt;= 'Results for Word'!$EI$3, "Low Spender", IF(J652 &lt;= 'Results for Word'!$EI$4, "Medium Spender", "High Spender"))</f>
        <v>Low Spender</v>
      </c>
    </row>
    <row r="653" spans="1:19" x14ac:dyDescent="0.3">
      <c r="A653" t="s">
        <v>987</v>
      </c>
      <c r="B653" t="s">
        <v>42</v>
      </c>
      <c r="C653" t="s">
        <v>43</v>
      </c>
      <c r="D653" t="s">
        <v>20</v>
      </c>
      <c r="E653" t="s">
        <v>21</v>
      </c>
      <c r="F653" t="s">
        <v>32</v>
      </c>
      <c r="G653">
        <v>21.9</v>
      </c>
      <c r="H653">
        <v>3</v>
      </c>
      <c r="I653" s="3">
        <v>3.2850000000000001</v>
      </c>
      <c r="J653" s="3">
        <v>68.984999999999999</v>
      </c>
      <c r="K653" s="1">
        <v>43474</v>
      </c>
      <c r="L653" s="17" t="str">
        <f t="shared" si="10"/>
        <v>Wed</v>
      </c>
      <c r="M653" s="5">
        <v>0.77986111111111112</v>
      </c>
      <c r="N653" t="s">
        <v>23</v>
      </c>
      <c r="O653" s="3">
        <v>65.7</v>
      </c>
      <c r="P653" s="3">
        <v>4.7619047620000003</v>
      </c>
      <c r="Q653" s="3">
        <v>3.2850000000000001</v>
      </c>
      <c r="R653" s="3">
        <v>4.7</v>
      </c>
      <c r="S653" s="8" t="str">
        <f>IF(J653 &lt;= 'Results for Word'!$EI$3, "Low Spender", IF(J653 &lt;= 'Results for Word'!$EI$4, "Medium Spender", "High Spender"))</f>
        <v>Low Spender</v>
      </c>
    </row>
    <row r="654" spans="1:19" x14ac:dyDescent="0.3">
      <c r="A654" t="s">
        <v>988</v>
      </c>
      <c r="B654" t="s">
        <v>42</v>
      </c>
      <c r="C654" t="s">
        <v>43</v>
      </c>
      <c r="D654" t="s">
        <v>20</v>
      </c>
      <c r="E654" t="s">
        <v>21</v>
      </c>
      <c r="F654" t="s">
        <v>44</v>
      </c>
      <c r="G654">
        <v>62.85</v>
      </c>
      <c r="H654">
        <v>4</v>
      </c>
      <c r="I654" s="3">
        <v>12.57</v>
      </c>
      <c r="J654" s="3">
        <v>263.97000000000003</v>
      </c>
      <c r="K654" s="1">
        <v>43521</v>
      </c>
      <c r="L654" s="17" t="str">
        <f t="shared" si="10"/>
        <v>Mon</v>
      </c>
      <c r="M654" s="5">
        <v>0.55694444444444446</v>
      </c>
      <c r="N654" t="s">
        <v>23</v>
      </c>
      <c r="O654" s="3">
        <v>251.4</v>
      </c>
      <c r="P654" s="3">
        <v>4.7619047620000003</v>
      </c>
      <c r="Q654" s="3">
        <v>12.57</v>
      </c>
      <c r="R654" s="3">
        <v>8.6999999999999993</v>
      </c>
      <c r="S654" s="8" t="str">
        <f>IF(J654 &lt;= 'Results for Word'!$EI$3, "Low Spender", IF(J654 &lt;= 'Results for Word'!$EI$4, "Medium Spender", "High Spender"))</f>
        <v>Medium Spender</v>
      </c>
    </row>
    <row r="655" spans="1:19" x14ac:dyDescent="0.3">
      <c r="A655" t="s">
        <v>990</v>
      </c>
      <c r="B655" t="s">
        <v>42</v>
      </c>
      <c r="C655" t="s">
        <v>43</v>
      </c>
      <c r="D655" t="s">
        <v>20</v>
      </c>
      <c r="E655" t="s">
        <v>31</v>
      </c>
      <c r="F655" t="s">
        <v>32</v>
      </c>
      <c r="G655">
        <v>65.91</v>
      </c>
      <c r="H655">
        <v>6</v>
      </c>
      <c r="I655" s="3">
        <v>19.773</v>
      </c>
      <c r="J655" s="3">
        <v>415.233</v>
      </c>
      <c r="K655" s="1">
        <v>43505</v>
      </c>
      <c r="L655" s="17" t="str">
        <f t="shared" si="10"/>
        <v>Sat</v>
      </c>
      <c r="M655" s="5">
        <v>0.48958333333333331</v>
      </c>
      <c r="N655" t="s">
        <v>29</v>
      </c>
      <c r="O655" s="3">
        <v>395.46</v>
      </c>
      <c r="P655" s="3">
        <v>4.7619047620000003</v>
      </c>
      <c r="Q655" s="3">
        <v>19.773</v>
      </c>
      <c r="R655" s="3">
        <v>5.7</v>
      </c>
      <c r="S655" s="8" t="str">
        <f>IF(J655 &lt;= 'Results for Word'!$EI$3, "Low Spender", IF(J655 &lt;= 'Results for Word'!$EI$4, "Medium Spender", "High Spender"))</f>
        <v>High Spender</v>
      </c>
    </row>
    <row r="656" spans="1:19" x14ac:dyDescent="0.3">
      <c r="A656" t="s">
        <v>993</v>
      </c>
      <c r="B656" t="s">
        <v>42</v>
      </c>
      <c r="C656" t="s">
        <v>43</v>
      </c>
      <c r="D656" t="s">
        <v>27</v>
      </c>
      <c r="E656" t="s">
        <v>31</v>
      </c>
      <c r="F656" t="s">
        <v>28</v>
      </c>
      <c r="G656">
        <v>46.02</v>
      </c>
      <c r="H656">
        <v>6</v>
      </c>
      <c r="I656" s="3">
        <v>13.805999999999999</v>
      </c>
      <c r="J656" s="3">
        <v>289.92599999999999</v>
      </c>
      <c r="K656" s="1">
        <v>43503</v>
      </c>
      <c r="L656" s="17" t="str">
        <f t="shared" si="10"/>
        <v>Thu</v>
      </c>
      <c r="M656" s="5">
        <v>0.66319444444444442</v>
      </c>
      <c r="N656" t="s">
        <v>29</v>
      </c>
      <c r="O656" s="3">
        <v>276.12</v>
      </c>
      <c r="P656" s="3">
        <v>4.7619047620000003</v>
      </c>
      <c r="Q656" s="3">
        <v>13.805999999999999</v>
      </c>
      <c r="R656" s="3">
        <v>7.1</v>
      </c>
      <c r="S656" s="8" t="str">
        <f>IF(J656 &lt;= 'Results for Word'!$EI$3, "Low Spender", IF(J656 &lt;= 'Results for Word'!$EI$4, "Medium Spender", "High Spender"))</f>
        <v>Medium Spender</v>
      </c>
    </row>
    <row r="657" spans="1:19" x14ac:dyDescent="0.3">
      <c r="A657" t="s">
        <v>1000</v>
      </c>
      <c r="B657" t="s">
        <v>42</v>
      </c>
      <c r="C657" t="s">
        <v>43</v>
      </c>
      <c r="D657" t="s">
        <v>27</v>
      </c>
      <c r="E657" t="s">
        <v>31</v>
      </c>
      <c r="F657" t="s">
        <v>44</v>
      </c>
      <c r="G657">
        <v>33.33</v>
      </c>
      <c r="H657">
        <v>2</v>
      </c>
      <c r="I657" s="3">
        <v>3.3330000000000002</v>
      </c>
      <c r="J657" s="3">
        <v>69.992999999999995</v>
      </c>
      <c r="K657" s="1">
        <v>43491</v>
      </c>
      <c r="L657" s="17" t="str">
        <f t="shared" si="10"/>
        <v>Sat</v>
      </c>
      <c r="M657" s="5">
        <v>0.6118055555555556</v>
      </c>
      <c r="N657" t="s">
        <v>33</v>
      </c>
      <c r="O657" s="3">
        <v>66.66</v>
      </c>
      <c r="P657" s="3">
        <v>4.7619047620000003</v>
      </c>
      <c r="Q657" s="3">
        <v>3.3330000000000002</v>
      </c>
      <c r="R657" s="3">
        <v>6.4</v>
      </c>
      <c r="S657" s="8" t="str">
        <f>IF(J657 &lt;= 'Results for Word'!$EI$3, "Low Spender", IF(J657 &lt;= 'Results for Word'!$EI$4, "Medium Spender", "High Spender"))</f>
        <v>Low Spender</v>
      </c>
    </row>
    <row r="658" spans="1:19" x14ac:dyDescent="0.3">
      <c r="A658" t="s">
        <v>1001</v>
      </c>
      <c r="B658" t="s">
        <v>42</v>
      </c>
      <c r="C658" t="s">
        <v>43</v>
      </c>
      <c r="D658" t="s">
        <v>27</v>
      </c>
      <c r="E658" t="s">
        <v>21</v>
      </c>
      <c r="F658" t="s">
        <v>28</v>
      </c>
      <c r="G658">
        <v>38.270000000000003</v>
      </c>
      <c r="H658">
        <v>2</v>
      </c>
      <c r="I658" s="3">
        <v>3.827</v>
      </c>
      <c r="J658" s="3">
        <v>80.367000000000004</v>
      </c>
      <c r="K658" s="1">
        <v>43526</v>
      </c>
      <c r="L658" s="17" t="str">
        <f t="shared" si="10"/>
        <v>Sat</v>
      </c>
      <c r="M658" s="5">
        <v>0.76249999999999996</v>
      </c>
      <c r="N658" t="s">
        <v>33</v>
      </c>
      <c r="O658" s="3">
        <v>76.540000000000006</v>
      </c>
      <c r="P658" s="3">
        <v>4.7619047620000003</v>
      </c>
      <c r="Q658" s="3">
        <v>3.827</v>
      </c>
      <c r="R658" s="3">
        <v>5.8</v>
      </c>
      <c r="S658" s="8" t="str">
        <f>IF(J658 &lt;= 'Results for Word'!$EI$3, "Low Spender", IF(J658 &lt;= 'Results for Word'!$EI$4, "Medium Spender", "High Spender"))</f>
        <v>Low Spender</v>
      </c>
    </row>
    <row r="659" spans="1:19" x14ac:dyDescent="0.3">
      <c r="A659" t="s">
        <v>1005</v>
      </c>
      <c r="B659" t="s">
        <v>42</v>
      </c>
      <c r="C659" t="s">
        <v>43</v>
      </c>
      <c r="D659" t="s">
        <v>20</v>
      </c>
      <c r="E659" t="s">
        <v>21</v>
      </c>
      <c r="F659" t="s">
        <v>28</v>
      </c>
      <c r="G659">
        <v>34.49</v>
      </c>
      <c r="H659">
        <v>5</v>
      </c>
      <c r="I659" s="3">
        <v>8.6225000000000005</v>
      </c>
      <c r="J659" s="3">
        <v>181.07249999999999</v>
      </c>
      <c r="K659" s="1">
        <v>43535</v>
      </c>
      <c r="L659" s="17" t="str">
        <f t="shared" si="10"/>
        <v>Mon</v>
      </c>
      <c r="M659" s="5">
        <v>0.82222222222222219</v>
      </c>
      <c r="N659" t="s">
        <v>33</v>
      </c>
      <c r="O659" s="3">
        <v>172.45</v>
      </c>
      <c r="P659" s="3">
        <v>4.7619047620000003</v>
      </c>
      <c r="Q659" s="3">
        <v>8.6225000000000005</v>
      </c>
      <c r="R659" s="3">
        <v>9</v>
      </c>
      <c r="S659" s="8" t="str">
        <f>IF(J659 &lt;= 'Results for Word'!$EI$3, "Low Spender", IF(J659 &lt;= 'Results for Word'!$EI$4, "Medium Spender", "High Spender"))</f>
        <v>Medium Spender</v>
      </c>
    </row>
    <row r="660" spans="1:19" x14ac:dyDescent="0.3">
      <c r="A660" t="s">
        <v>1006</v>
      </c>
      <c r="B660" t="s">
        <v>42</v>
      </c>
      <c r="C660" t="s">
        <v>43</v>
      </c>
      <c r="D660" t="s">
        <v>20</v>
      </c>
      <c r="E660" t="s">
        <v>21</v>
      </c>
      <c r="F660" t="s">
        <v>44</v>
      </c>
      <c r="G660">
        <v>84.63</v>
      </c>
      <c r="H660">
        <v>10</v>
      </c>
      <c r="I660" s="3">
        <v>42.314999999999998</v>
      </c>
      <c r="J660" s="3">
        <v>888.61500000000001</v>
      </c>
      <c r="K660" s="1">
        <v>43466</v>
      </c>
      <c r="L660" s="17" t="str">
        <f t="shared" si="10"/>
        <v>Tue</v>
      </c>
      <c r="M660" s="5">
        <v>0.48333333333333334</v>
      </c>
      <c r="N660" t="s">
        <v>33</v>
      </c>
      <c r="O660" s="3">
        <v>846.3</v>
      </c>
      <c r="P660" s="3">
        <v>4.7619047620000003</v>
      </c>
      <c r="Q660" s="3">
        <v>42.314999999999998</v>
      </c>
      <c r="R660" s="3">
        <v>9</v>
      </c>
      <c r="S660" s="8" t="str">
        <f>IF(J660 &lt;= 'Results for Word'!$EI$3, "Low Spender", IF(J660 &lt;= 'Results for Word'!$EI$4, "Medium Spender", "High Spender"))</f>
        <v>High Spender</v>
      </c>
    </row>
    <row r="661" spans="1:19" x14ac:dyDescent="0.3">
      <c r="A661" t="s">
        <v>1007</v>
      </c>
      <c r="B661" t="s">
        <v>42</v>
      </c>
      <c r="C661" t="s">
        <v>43</v>
      </c>
      <c r="D661" t="s">
        <v>20</v>
      </c>
      <c r="E661" t="s">
        <v>31</v>
      </c>
      <c r="F661" t="s">
        <v>32</v>
      </c>
      <c r="G661">
        <v>36.909999999999997</v>
      </c>
      <c r="H661">
        <v>7</v>
      </c>
      <c r="I661" s="3">
        <v>12.9185</v>
      </c>
      <c r="J661" s="3">
        <v>271.2885</v>
      </c>
      <c r="K661" s="1">
        <v>43506</v>
      </c>
      <c r="L661" s="17" t="str">
        <f t="shared" si="10"/>
        <v>Sun</v>
      </c>
      <c r="M661" s="5">
        <v>0.57708333333333328</v>
      </c>
      <c r="N661" t="s">
        <v>23</v>
      </c>
      <c r="O661" s="3">
        <v>258.37</v>
      </c>
      <c r="P661" s="3">
        <v>4.7619047620000003</v>
      </c>
      <c r="Q661" s="3">
        <v>12.9185</v>
      </c>
      <c r="R661" s="3">
        <v>6.7</v>
      </c>
      <c r="S661" s="8" t="str">
        <f>IF(J661 &lt;= 'Results for Word'!$EI$3, "Low Spender", IF(J661 &lt;= 'Results for Word'!$EI$4, "Medium Spender", "High Spender"))</f>
        <v>Medium Spender</v>
      </c>
    </row>
    <row r="662" spans="1:19" x14ac:dyDescent="0.3">
      <c r="A662" t="s">
        <v>1008</v>
      </c>
      <c r="B662" t="s">
        <v>42</v>
      </c>
      <c r="C662" t="s">
        <v>43</v>
      </c>
      <c r="D662" t="s">
        <v>27</v>
      </c>
      <c r="E662" t="s">
        <v>31</v>
      </c>
      <c r="F662" t="s">
        <v>28</v>
      </c>
      <c r="G662">
        <v>87.08</v>
      </c>
      <c r="H662">
        <v>7</v>
      </c>
      <c r="I662" s="3">
        <v>30.478000000000002</v>
      </c>
      <c r="J662" s="3">
        <v>640.03800000000001</v>
      </c>
      <c r="K662" s="1">
        <v>43491</v>
      </c>
      <c r="L662" s="17" t="str">
        <f t="shared" si="10"/>
        <v>Sat</v>
      </c>
      <c r="M662" s="5">
        <v>0.63680555555555551</v>
      </c>
      <c r="N662" t="s">
        <v>29</v>
      </c>
      <c r="O662" s="3">
        <v>609.55999999999995</v>
      </c>
      <c r="P662" s="3">
        <v>4.7619047620000003</v>
      </c>
      <c r="Q662" s="3">
        <v>30.478000000000002</v>
      </c>
      <c r="R662" s="3">
        <v>5.5</v>
      </c>
      <c r="S662" s="8" t="str">
        <f>IF(J662 &lt;= 'Results for Word'!$EI$3, "Low Spender", IF(J662 &lt;= 'Results for Word'!$EI$4, "Medium Spender", "High Spender"))</f>
        <v>High Spender</v>
      </c>
    </row>
    <row r="663" spans="1:19" x14ac:dyDescent="0.3">
      <c r="A663" t="s">
        <v>1011</v>
      </c>
      <c r="B663" t="s">
        <v>42</v>
      </c>
      <c r="C663" t="s">
        <v>43</v>
      </c>
      <c r="D663" t="s">
        <v>20</v>
      </c>
      <c r="E663" t="s">
        <v>31</v>
      </c>
      <c r="F663" t="s">
        <v>46</v>
      </c>
      <c r="G663">
        <v>49.92</v>
      </c>
      <c r="H663">
        <v>2</v>
      </c>
      <c r="I663" s="3">
        <v>4.992</v>
      </c>
      <c r="J663" s="3">
        <v>104.83199999999999</v>
      </c>
      <c r="K663" s="1">
        <v>43530</v>
      </c>
      <c r="L663" s="17" t="str">
        <f t="shared" si="10"/>
        <v>Wed</v>
      </c>
      <c r="M663" s="5">
        <v>0.49652777777777779</v>
      </c>
      <c r="N663" t="s">
        <v>33</v>
      </c>
      <c r="O663" s="3">
        <v>99.84</v>
      </c>
      <c r="P663" s="3">
        <v>4.7619047620000003</v>
      </c>
      <c r="Q663" s="3">
        <v>4.992</v>
      </c>
      <c r="R663" s="3">
        <v>7</v>
      </c>
      <c r="S663" s="8" t="str">
        <f>IF(J663 &lt;= 'Results for Word'!$EI$3, "Low Spender", IF(J663 &lt;= 'Results for Word'!$EI$4, "Medium Spender", "High Spender"))</f>
        <v>Low Spender</v>
      </c>
    </row>
    <row r="664" spans="1:19" x14ac:dyDescent="0.3">
      <c r="A664" t="s">
        <v>1013</v>
      </c>
      <c r="B664" t="s">
        <v>42</v>
      </c>
      <c r="C664" t="s">
        <v>43</v>
      </c>
      <c r="D664" t="s">
        <v>20</v>
      </c>
      <c r="E664" t="s">
        <v>31</v>
      </c>
      <c r="F664" t="s">
        <v>44</v>
      </c>
      <c r="G664">
        <v>26.6</v>
      </c>
      <c r="H664">
        <v>6</v>
      </c>
      <c r="I664" s="3">
        <v>7.98</v>
      </c>
      <c r="J664" s="3">
        <v>167.58</v>
      </c>
      <c r="K664" s="1">
        <v>43522</v>
      </c>
      <c r="L664" s="17" t="str">
        <f t="shared" si="10"/>
        <v>Tue</v>
      </c>
      <c r="M664" s="5">
        <v>0.63194444444444442</v>
      </c>
      <c r="N664" t="s">
        <v>23</v>
      </c>
      <c r="O664" s="3">
        <v>159.6</v>
      </c>
      <c r="P664" s="3">
        <v>4.7619047620000003</v>
      </c>
      <c r="Q664" s="3">
        <v>7.98</v>
      </c>
      <c r="R664" s="3">
        <v>4.9000000000000004</v>
      </c>
      <c r="S664" s="8" t="str">
        <f>IF(J664 &lt;= 'Results for Word'!$EI$3, "Low Spender", IF(J664 &lt;= 'Results for Word'!$EI$4, "Medium Spender", "High Spender"))</f>
        <v>Medium Spender</v>
      </c>
    </row>
    <row r="665" spans="1:19" x14ac:dyDescent="0.3">
      <c r="A665" t="s">
        <v>1014</v>
      </c>
      <c r="B665" t="s">
        <v>42</v>
      </c>
      <c r="C665" t="s">
        <v>43</v>
      </c>
      <c r="D665" t="s">
        <v>27</v>
      </c>
      <c r="E665" t="s">
        <v>21</v>
      </c>
      <c r="F665" t="s">
        <v>28</v>
      </c>
      <c r="G665">
        <v>25.45</v>
      </c>
      <c r="H665">
        <v>1</v>
      </c>
      <c r="I665" s="3">
        <v>1.2725</v>
      </c>
      <c r="J665" s="3">
        <v>26.7225</v>
      </c>
      <c r="K665" s="1">
        <v>43534</v>
      </c>
      <c r="L665" s="17" t="str">
        <f t="shared" si="10"/>
        <v>Sun</v>
      </c>
      <c r="M665" s="5">
        <v>0.75694444444444442</v>
      </c>
      <c r="N665" t="s">
        <v>33</v>
      </c>
      <c r="O665" s="3">
        <v>25.45</v>
      </c>
      <c r="P665" s="3">
        <v>4.7619047620000003</v>
      </c>
      <c r="Q665" s="3">
        <v>1.2725</v>
      </c>
      <c r="R665" s="3">
        <v>5.0999999999999996</v>
      </c>
      <c r="S665" s="8" t="str">
        <f>IF(J665 &lt;= 'Results for Word'!$EI$3, "Low Spender", IF(J665 &lt;= 'Results for Word'!$EI$4, "Medium Spender", "High Spender"))</f>
        <v>Low Spender</v>
      </c>
    </row>
    <row r="666" spans="1:19" x14ac:dyDescent="0.3">
      <c r="A666" t="s">
        <v>1015</v>
      </c>
      <c r="B666" t="s">
        <v>42</v>
      </c>
      <c r="C666" t="s">
        <v>43</v>
      </c>
      <c r="D666" t="s">
        <v>27</v>
      </c>
      <c r="E666" t="s">
        <v>21</v>
      </c>
      <c r="F666" t="s">
        <v>44</v>
      </c>
      <c r="G666">
        <v>67.77</v>
      </c>
      <c r="H666">
        <v>1</v>
      </c>
      <c r="I666" s="3">
        <v>3.3885000000000001</v>
      </c>
      <c r="J666" s="3">
        <v>71.158500000000004</v>
      </c>
      <c r="K666" s="1">
        <v>43500</v>
      </c>
      <c r="L666" s="17" t="str">
        <f t="shared" si="10"/>
        <v>Mon</v>
      </c>
      <c r="M666" s="5">
        <v>0.86319444444444449</v>
      </c>
      <c r="N666" t="s">
        <v>33</v>
      </c>
      <c r="O666" s="3">
        <v>67.77</v>
      </c>
      <c r="P666" s="3">
        <v>4.7619047620000003</v>
      </c>
      <c r="Q666" s="3">
        <v>3.3885000000000001</v>
      </c>
      <c r="R666" s="3">
        <v>6.5</v>
      </c>
      <c r="S666" s="8" t="str">
        <f>IF(J666 &lt;= 'Results for Word'!$EI$3, "Low Spender", IF(J666 &lt;= 'Results for Word'!$EI$4, "Medium Spender", "High Spender"))</f>
        <v>Low Spender</v>
      </c>
    </row>
    <row r="667" spans="1:19" x14ac:dyDescent="0.3">
      <c r="A667" t="s">
        <v>1021</v>
      </c>
      <c r="B667" t="s">
        <v>42</v>
      </c>
      <c r="C667" t="s">
        <v>43</v>
      </c>
      <c r="D667" t="s">
        <v>27</v>
      </c>
      <c r="E667" t="s">
        <v>21</v>
      </c>
      <c r="F667" t="s">
        <v>46</v>
      </c>
      <c r="G667">
        <v>63.71</v>
      </c>
      <c r="H667">
        <v>5</v>
      </c>
      <c r="I667" s="3">
        <v>15.9275</v>
      </c>
      <c r="J667" s="3">
        <v>334.47750000000002</v>
      </c>
      <c r="K667" s="1">
        <v>43503</v>
      </c>
      <c r="L667" s="17" t="str">
        <f t="shared" si="10"/>
        <v>Thu</v>
      </c>
      <c r="M667" s="5">
        <v>0.8125</v>
      </c>
      <c r="N667" t="s">
        <v>23</v>
      </c>
      <c r="O667" s="3">
        <v>318.55</v>
      </c>
      <c r="P667" s="3">
        <v>4.7619047620000003</v>
      </c>
      <c r="Q667" s="3">
        <v>15.9275</v>
      </c>
      <c r="R667" s="3">
        <v>8.5</v>
      </c>
      <c r="S667" s="8" t="str">
        <f>IF(J667 &lt;= 'Results for Word'!$EI$3, "Low Spender", IF(J667 &lt;= 'Results for Word'!$EI$4, "Medium Spender", "High Spender"))</f>
        <v>Medium Spender</v>
      </c>
    </row>
    <row r="668" spans="1:19" x14ac:dyDescent="0.3">
      <c r="A668" t="s">
        <v>1022</v>
      </c>
      <c r="B668" t="s">
        <v>42</v>
      </c>
      <c r="C668" t="s">
        <v>43</v>
      </c>
      <c r="D668" t="s">
        <v>27</v>
      </c>
      <c r="E668" t="s">
        <v>21</v>
      </c>
      <c r="F668" t="s">
        <v>22</v>
      </c>
      <c r="G668">
        <v>14.76</v>
      </c>
      <c r="H668">
        <v>2</v>
      </c>
      <c r="I668" s="3">
        <v>1.476</v>
      </c>
      <c r="J668" s="3">
        <v>30.995999999999999</v>
      </c>
      <c r="K668" s="1">
        <v>43514</v>
      </c>
      <c r="L668" s="17" t="str">
        <f t="shared" si="10"/>
        <v>Mon</v>
      </c>
      <c r="M668" s="5">
        <v>0.61250000000000004</v>
      </c>
      <c r="N668" t="s">
        <v>23</v>
      </c>
      <c r="O668" s="3">
        <v>29.52</v>
      </c>
      <c r="P668" s="3">
        <v>4.7619047620000003</v>
      </c>
      <c r="Q668" s="3">
        <v>1.476</v>
      </c>
      <c r="R668" s="3">
        <v>4.3</v>
      </c>
      <c r="S668" s="8" t="str">
        <f>IF(J668 &lt;= 'Results for Word'!$EI$3, "Low Spender", IF(J668 &lt;= 'Results for Word'!$EI$4, "Medium Spender", "High Spender"))</f>
        <v>Low Spender</v>
      </c>
    </row>
    <row r="669" spans="1:19" x14ac:dyDescent="0.3">
      <c r="A669" t="s">
        <v>1023</v>
      </c>
      <c r="B669" t="s">
        <v>42</v>
      </c>
      <c r="C669" t="s">
        <v>43</v>
      </c>
      <c r="D669" t="s">
        <v>20</v>
      </c>
      <c r="E669" t="s">
        <v>31</v>
      </c>
      <c r="F669" t="s">
        <v>22</v>
      </c>
      <c r="G669">
        <v>62</v>
      </c>
      <c r="H669">
        <v>8</v>
      </c>
      <c r="I669" s="3">
        <v>24.8</v>
      </c>
      <c r="J669" s="3">
        <v>520.79999999999995</v>
      </c>
      <c r="K669" s="1">
        <v>43468</v>
      </c>
      <c r="L669" s="17" t="str">
        <f t="shared" si="10"/>
        <v>Thu</v>
      </c>
      <c r="M669" s="5">
        <v>0.79722222222222228</v>
      </c>
      <c r="N669" t="s">
        <v>33</v>
      </c>
      <c r="O669" s="3">
        <v>496</v>
      </c>
      <c r="P669" s="3">
        <v>4.7619047620000003</v>
      </c>
      <c r="Q669" s="3">
        <v>24.8</v>
      </c>
      <c r="R669" s="3">
        <v>6.2</v>
      </c>
      <c r="S669" s="8" t="str">
        <f>IF(J669 &lt;= 'Results for Word'!$EI$3, "Low Spender", IF(J669 &lt;= 'Results for Word'!$EI$4, "Medium Spender", "High Spender"))</f>
        <v>High Spender</v>
      </c>
    </row>
    <row r="670" spans="1:19" x14ac:dyDescent="0.3">
      <c r="A670" t="s">
        <v>1025</v>
      </c>
      <c r="B670" t="s">
        <v>42</v>
      </c>
      <c r="C670" t="s">
        <v>43</v>
      </c>
      <c r="D670" t="s">
        <v>20</v>
      </c>
      <c r="E670" t="s">
        <v>31</v>
      </c>
      <c r="F670" t="s">
        <v>22</v>
      </c>
      <c r="G670">
        <v>75.37</v>
      </c>
      <c r="H670">
        <v>8</v>
      </c>
      <c r="I670" s="3">
        <v>30.148</v>
      </c>
      <c r="J670" s="3">
        <v>633.10799999999995</v>
      </c>
      <c r="K670" s="1">
        <v>43493</v>
      </c>
      <c r="L670" s="17" t="str">
        <f t="shared" si="10"/>
        <v>Mon</v>
      </c>
      <c r="M670" s="5">
        <v>0.65694444444444444</v>
      </c>
      <c r="N670" t="s">
        <v>33</v>
      </c>
      <c r="O670" s="3">
        <v>602.96</v>
      </c>
      <c r="P670" s="3">
        <v>4.7619047620000003</v>
      </c>
      <c r="Q670" s="3">
        <v>30.148</v>
      </c>
      <c r="R670" s="3">
        <v>8.4</v>
      </c>
      <c r="S670" s="8" t="str">
        <f>IF(J670 &lt;= 'Results for Word'!$EI$3, "Low Spender", IF(J670 &lt;= 'Results for Word'!$EI$4, "Medium Spender", "High Spender"))</f>
        <v>High Spender</v>
      </c>
    </row>
    <row r="671" spans="1:19" x14ac:dyDescent="0.3">
      <c r="A671" t="s">
        <v>1027</v>
      </c>
      <c r="B671" t="s">
        <v>42</v>
      </c>
      <c r="C671" t="s">
        <v>43</v>
      </c>
      <c r="D671" t="s">
        <v>27</v>
      </c>
      <c r="E671" t="s">
        <v>21</v>
      </c>
      <c r="F671" t="s">
        <v>36</v>
      </c>
      <c r="G671">
        <v>76.599999999999994</v>
      </c>
      <c r="H671">
        <v>10</v>
      </c>
      <c r="I671" s="3">
        <v>38.299999999999997</v>
      </c>
      <c r="J671" s="3">
        <v>804.3</v>
      </c>
      <c r="K671" s="1">
        <v>43489</v>
      </c>
      <c r="L671" s="17" t="str">
        <f t="shared" si="10"/>
        <v>Thu</v>
      </c>
      <c r="M671" s="5">
        <v>0.75694444444444442</v>
      </c>
      <c r="N671" t="s">
        <v>23</v>
      </c>
      <c r="O671" s="3">
        <v>766</v>
      </c>
      <c r="P671" s="3">
        <v>4.7619047620000003</v>
      </c>
      <c r="Q671" s="3">
        <v>38.299999999999997</v>
      </c>
      <c r="R671" s="3">
        <v>6</v>
      </c>
      <c r="S671" s="8" t="str">
        <f>IF(J671 &lt;= 'Results for Word'!$EI$3, "Low Spender", IF(J671 &lt;= 'Results for Word'!$EI$4, "Medium Spender", "High Spender"))</f>
        <v>High Spender</v>
      </c>
    </row>
    <row r="672" spans="1:19" x14ac:dyDescent="0.3">
      <c r="A672" t="s">
        <v>1029</v>
      </c>
      <c r="B672" t="s">
        <v>42</v>
      </c>
      <c r="C672" t="s">
        <v>43</v>
      </c>
      <c r="D672" t="s">
        <v>27</v>
      </c>
      <c r="E672" t="s">
        <v>31</v>
      </c>
      <c r="F672" t="s">
        <v>46</v>
      </c>
      <c r="G672">
        <v>17.489999999999998</v>
      </c>
      <c r="H672">
        <v>10</v>
      </c>
      <c r="I672" s="3">
        <v>8.7449999999999992</v>
      </c>
      <c r="J672" s="3">
        <v>183.64500000000001</v>
      </c>
      <c r="K672" s="1">
        <v>43518</v>
      </c>
      <c r="L672" s="17" t="str">
        <f t="shared" si="10"/>
        <v>Fri</v>
      </c>
      <c r="M672" s="5">
        <v>0.77430555555555558</v>
      </c>
      <c r="N672" t="s">
        <v>23</v>
      </c>
      <c r="O672" s="3">
        <v>174.9</v>
      </c>
      <c r="P672" s="3">
        <v>4.7619047620000003</v>
      </c>
      <c r="Q672" s="3">
        <v>8.7449999999999992</v>
      </c>
      <c r="R672" s="3">
        <v>6.6</v>
      </c>
      <c r="S672" s="8" t="str">
        <f>IF(J672 &lt;= 'Results for Word'!$EI$3, "Low Spender", IF(J672 &lt;= 'Results for Word'!$EI$4, "Medium Spender", "High Spender"))</f>
        <v>Medium Spender</v>
      </c>
    </row>
    <row r="673" spans="1:19" x14ac:dyDescent="0.3">
      <c r="A673" t="s">
        <v>1032</v>
      </c>
      <c r="B673" t="s">
        <v>42</v>
      </c>
      <c r="C673" t="s">
        <v>43</v>
      </c>
      <c r="D673" t="s">
        <v>27</v>
      </c>
      <c r="E673" t="s">
        <v>21</v>
      </c>
      <c r="F673" t="s">
        <v>32</v>
      </c>
      <c r="G673">
        <v>97.38</v>
      </c>
      <c r="H673">
        <v>10</v>
      </c>
      <c r="I673" s="3">
        <v>48.69</v>
      </c>
      <c r="J673" s="3">
        <v>1022.49</v>
      </c>
      <c r="K673" s="1">
        <v>43526</v>
      </c>
      <c r="L673" s="17" t="str">
        <f t="shared" si="10"/>
        <v>Sat</v>
      </c>
      <c r="M673" s="5">
        <v>0.71944444444444444</v>
      </c>
      <c r="N673" t="s">
        <v>23</v>
      </c>
      <c r="O673" s="3">
        <v>973.8</v>
      </c>
      <c r="P673" s="3">
        <v>4.7619047620000003</v>
      </c>
      <c r="Q673" s="3">
        <v>48.69</v>
      </c>
      <c r="R673" s="3">
        <v>4.4000000000000004</v>
      </c>
      <c r="S673" s="8" t="str">
        <f>IF(J673 &lt;= 'Results for Word'!$EI$3, "Low Spender", IF(J673 &lt;= 'Results for Word'!$EI$4, "Medium Spender", "High Spender"))</f>
        <v>High Spender</v>
      </c>
    </row>
    <row r="674" spans="1:19" x14ac:dyDescent="0.3">
      <c r="A674" t="s">
        <v>24</v>
      </c>
      <c r="B674" t="s">
        <v>25</v>
      </c>
      <c r="C674" t="s">
        <v>26</v>
      </c>
      <c r="D674" t="s">
        <v>27</v>
      </c>
      <c r="E674" t="s">
        <v>21</v>
      </c>
      <c r="F674" t="s">
        <v>28</v>
      </c>
      <c r="G674">
        <v>15.28</v>
      </c>
      <c r="H674">
        <v>5</v>
      </c>
      <c r="I674" s="3">
        <v>3.82</v>
      </c>
      <c r="J674" s="3">
        <v>80.22</v>
      </c>
      <c r="K674" s="1">
        <v>43532</v>
      </c>
      <c r="L674" s="17" t="str">
        <f t="shared" si="10"/>
        <v>Fri</v>
      </c>
      <c r="M674" s="5">
        <v>0.43680555555555556</v>
      </c>
      <c r="N674" t="s">
        <v>29</v>
      </c>
      <c r="O674" s="3">
        <v>76.400000000000006</v>
      </c>
      <c r="P674" s="3">
        <v>4.7619047620000003</v>
      </c>
      <c r="Q674" s="3">
        <v>3.82</v>
      </c>
      <c r="R674" s="3">
        <v>9.6</v>
      </c>
      <c r="S674" s="8" t="str">
        <f>IF(J674 &lt;= 'Results for Word'!$EI$3, "Low Spender", IF(J674 &lt;= 'Results for Word'!$EI$4, "Medium Spender", "High Spender"))</f>
        <v>Low Spender</v>
      </c>
    </row>
    <row r="675" spans="1:19" x14ac:dyDescent="0.3">
      <c r="A675" t="s">
        <v>37</v>
      </c>
      <c r="B675" t="s">
        <v>25</v>
      </c>
      <c r="C675" t="s">
        <v>26</v>
      </c>
      <c r="D675" t="s">
        <v>27</v>
      </c>
      <c r="E675" t="s">
        <v>31</v>
      </c>
      <c r="F675" t="s">
        <v>28</v>
      </c>
      <c r="G675">
        <v>85.39</v>
      </c>
      <c r="H675">
        <v>7</v>
      </c>
      <c r="I675" s="3">
        <v>29.886500000000002</v>
      </c>
      <c r="J675" s="3">
        <v>627.61649999999997</v>
      </c>
      <c r="K675" s="1">
        <v>43549</v>
      </c>
      <c r="L675" s="17" t="str">
        <f t="shared" si="10"/>
        <v>Mon</v>
      </c>
      <c r="M675" s="5">
        <v>0.77083333333333337</v>
      </c>
      <c r="N675" t="s">
        <v>23</v>
      </c>
      <c r="O675" s="3">
        <v>597.73</v>
      </c>
      <c r="P675" s="3">
        <v>4.7619047620000003</v>
      </c>
      <c r="Q675" s="3">
        <v>29.886500000000002</v>
      </c>
      <c r="R675" s="3">
        <v>4.0999999999999996</v>
      </c>
      <c r="S675" s="8" t="str">
        <f>IF(J675 &lt;= 'Results for Word'!$EI$3, "Low Spender", IF(J675 &lt;= 'Results for Word'!$EI$4, "Medium Spender", "High Spender"))</f>
        <v>High Spender</v>
      </c>
    </row>
    <row r="676" spans="1:19" x14ac:dyDescent="0.3">
      <c r="A676" t="s">
        <v>39</v>
      </c>
      <c r="B676" t="s">
        <v>25</v>
      </c>
      <c r="C676" t="s">
        <v>26</v>
      </c>
      <c r="D676" t="s">
        <v>27</v>
      </c>
      <c r="E676" t="s">
        <v>21</v>
      </c>
      <c r="F676" t="s">
        <v>32</v>
      </c>
      <c r="G676">
        <v>73.56</v>
      </c>
      <c r="H676">
        <v>10</v>
      </c>
      <c r="I676" s="3">
        <v>36.78</v>
      </c>
      <c r="J676" s="3">
        <v>772.38</v>
      </c>
      <c r="K676" s="1">
        <v>43520</v>
      </c>
      <c r="L676" s="17" t="str">
        <f t="shared" si="10"/>
        <v>Sun</v>
      </c>
      <c r="M676" s="5">
        <v>0.48472222222222222</v>
      </c>
      <c r="N676" t="s">
        <v>23</v>
      </c>
      <c r="O676" s="3">
        <v>735.6</v>
      </c>
      <c r="P676" s="3">
        <v>4.7619047620000003</v>
      </c>
      <c r="Q676" s="3">
        <v>36.78</v>
      </c>
      <c r="R676" s="3">
        <v>8</v>
      </c>
      <c r="S676" s="8" t="str">
        <f>IF(J676 &lt;= 'Results for Word'!$EI$3, "Low Spender", IF(J676 &lt;= 'Results for Word'!$EI$4, "Medium Spender", "High Spender"))</f>
        <v>High Spender</v>
      </c>
    </row>
    <row r="677" spans="1:19" x14ac:dyDescent="0.3">
      <c r="A677" t="s">
        <v>56</v>
      </c>
      <c r="B677" t="s">
        <v>25</v>
      </c>
      <c r="C677" t="s">
        <v>26</v>
      </c>
      <c r="D677" t="s">
        <v>20</v>
      </c>
      <c r="E677" t="s">
        <v>31</v>
      </c>
      <c r="F677" t="s">
        <v>28</v>
      </c>
      <c r="G677">
        <v>86.04</v>
      </c>
      <c r="H677">
        <v>5</v>
      </c>
      <c r="I677" s="3">
        <v>21.51</v>
      </c>
      <c r="J677" s="3">
        <v>451.71</v>
      </c>
      <c r="K677" s="1">
        <v>43521</v>
      </c>
      <c r="L677" s="17" t="str">
        <f t="shared" si="10"/>
        <v>Mon</v>
      </c>
      <c r="M677" s="5">
        <v>0.47499999999999998</v>
      </c>
      <c r="N677" t="s">
        <v>23</v>
      </c>
      <c r="O677" s="3">
        <v>430.2</v>
      </c>
      <c r="P677" s="3">
        <v>4.7619047620000003</v>
      </c>
      <c r="Q677" s="3">
        <v>21.51</v>
      </c>
      <c r="R677" s="3">
        <v>4.8</v>
      </c>
      <c r="S677" s="8" t="str">
        <f>IF(J677 &lt;= 'Results for Word'!$EI$3, "Low Spender", IF(J677 &lt;= 'Results for Word'!$EI$4, "Medium Spender", "High Spender"))</f>
        <v>High Spender</v>
      </c>
    </row>
    <row r="678" spans="1:19" x14ac:dyDescent="0.3">
      <c r="A678" t="s">
        <v>70</v>
      </c>
      <c r="B678" t="s">
        <v>25</v>
      </c>
      <c r="C678" t="s">
        <v>26</v>
      </c>
      <c r="D678" t="s">
        <v>20</v>
      </c>
      <c r="E678" t="s">
        <v>21</v>
      </c>
      <c r="F678" t="s">
        <v>44</v>
      </c>
      <c r="G678">
        <v>99.42</v>
      </c>
      <c r="H678">
        <v>4</v>
      </c>
      <c r="I678" s="3">
        <v>19.884</v>
      </c>
      <c r="J678" s="3">
        <v>417.56400000000002</v>
      </c>
      <c r="K678" s="1">
        <v>43502</v>
      </c>
      <c r="L678" s="17" t="str">
        <f t="shared" si="10"/>
        <v>Wed</v>
      </c>
      <c r="M678" s="5">
        <v>0.44583333333333336</v>
      </c>
      <c r="N678" t="s">
        <v>23</v>
      </c>
      <c r="O678" s="3">
        <v>397.68</v>
      </c>
      <c r="P678" s="3">
        <v>4.7619047620000003</v>
      </c>
      <c r="Q678" s="3">
        <v>19.884</v>
      </c>
      <c r="R678" s="3">
        <v>7.5</v>
      </c>
      <c r="S678" s="8" t="str">
        <f>IF(J678 &lt;= 'Results for Word'!$EI$3, "Low Spender", IF(J678 &lt;= 'Results for Word'!$EI$4, "Medium Spender", "High Spender"))</f>
        <v>High Spender</v>
      </c>
    </row>
    <row r="679" spans="1:19" x14ac:dyDescent="0.3">
      <c r="A679" t="s">
        <v>71</v>
      </c>
      <c r="B679" t="s">
        <v>25</v>
      </c>
      <c r="C679" t="s">
        <v>26</v>
      </c>
      <c r="D679" t="s">
        <v>20</v>
      </c>
      <c r="E679" t="s">
        <v>21</v>
      </c>
      <c r="F679" t="s">
        <v>36</v>
      </c>
      <c r="G679">
        <v>68.12</v>
      </c>
      <c r="H679">
        <v>1</v>
      </c>
      <c r="I679" s="3">
        <v>3.4060000000000001</v>
      </c>
      <c r="J679" s="3">
        <v>71.525999999999996</v>
      </c>
      <c r="K679" s="1">
        <v>43472</v>
      </c>
      <c r="L679" s="17" t="str">
        <f t="shared" si="10"/>
        <v>Mon</v>
      </c>
      <c r="M679" s="5">
        <v>0.51944444444444449</v>
      </c>
      <c r="N679" t="s">
        <v>23</v>
      </c>
      <c r="O679" s="3">
        <v>68.12</v>
      </c>
      <c r="P679" s="3">
        <v>4.7619047620000003</v>
      </c>
      <c r="Q679" s="3">
        <v>3.4060000000000001</v>
      </c>
      <c r="R679" s="3">
        <v>6.8</v>
      </c>
      <c r="S679" s="8" t="str">
        <f>IF(J679 &lt;= 'Results for Word'!$EI$3, "Low Spender", IF(J679 &lt;= 'Results for Word'!$EI$4, "Medium Spender", "High Spender"))</f>
        <v>Low Spender</v>
      </c>
    </row>
    <row r="680" spans="1:19" x14ac:dyDescent="0.3">
      <c r="A680" t="s">
        <v>74</v>
      </c>
      <c r="B680" t="s">
        <v>25</v>
      </c>
      <c r="C680" t="s">
        <v>26</v>
      </c>
      <c r="D680" t="s">
        <v>27</v>
      </c>
      <c r="E680" t="s">
        <v>21</v>
      </c>
      <c r="F680" t="s">
        <v>22</v>
      </c>
      <c r="G680">
        <v>54.92</v>
      </c>
      <c r="H680">
        <v>8</v>
      </c>
      <c r="I680" s="3">
        <v>21.968</v>
      </c>
      <c r="J680" s="3">
        <v>461.32799999999997</v>
      </c>
      <c r="K680" s="1">
        <v>43547</v>
      </c>
      <c r="L680" s="17" t="str">
        <f t="shared" si="10"/>
        <v>Sat</v>
      </c>
      <c r="M680" s="5">
        <v>0.55833333333333335</v>
      </c>
      <c r="N680" t="s">
        <v>23</v>
      </c>
      <c r="O680" s="3">
        <v>439.36</v>
      </c>
      <c r="P680" s="3">
        <v>4.7619047620000003</v>
      </c>
      <c r="Q680" s="3">
        <v>21.968</v>
      </c>
      <c r="R680" s="3">
        <v>7.6</v>
      </c>
      <c r="S680" s="8" t="str">
        <f>IF(J680 &lt;= 'Results for Word'!$EI$3, "Low Spender", IF(J680 &lt;= 'Results for Word'!$EI$4, "Medium Spender", "High Spender"))</f>
        <v>High Spender</v>
      </c>
    </row>
    <row r="681" spans="1:19" x14ac:dyDescent="0.3">
      <c r="A681" t="s">
        <v>77</v>
      </c>
      <c r="B681" t="s">
        <v>25</v>
      </c>
      <c r="C681" t="s">
        <v>26</v>
      </c>
      <c r="D681" t="s">
        <v>20</v>
      </c>
      <c r="E681" t="s">
        <v>31</v>
      </c>
      <c r="F681" t="s">
        <v>32</v>
      </c>
      <c r="G681">
        <v>56.11</v>
      </c>
      <c r="H681">
        <v>2</v>
      </c>
      <c r="I681" s="3">
        <v>5.6109999999999998</v>
      </c>
      <c r="J681" s="3">
        <v>117.831</v>
      </c>
      <c r="K681" s="1">
        <v>43498</v>
      </c>
      <c r="L681" s="17" t="str">
        <f t="shared" si="10"/>
        <v>Sat</v>
      </c>
      <c r="M681" s="5">
        <v>0.42430555555555555</v>
      </c>
      <c r="N681" t="s">
        <v>29</v>
      </c>
      <c r="O681" s="3">
        <v>112.22</v>
      </c>
      <c r="P681" s="3">
        <v>4.7619047620000003</v>
      </c>
      <c r="Q681" s="3">
        <v>5.6109999999999998</v>
      </c>
      <c r="R681" s="3">
        <v>6.3</v>
      </c>
      <c r="S681" s="8" t="str">
        <f>IF(J681 &lt;= 'Results for Word'!$EI$3, "Low Spender", IF(J681 &lt;= 'Results for Word'!$EI$4, "Medium Spender", "High Spender"))</f>
        <v>Low Spender</v>
      </c>
    </row>
    <row r="682" spans="1:19" x14ac:dyDescent="0.3">
      <c r="A682" t="s">
        <v>79</v>
      </c>
      <c r="B682" t="s">
        <v>25</v>
      </c>
      <c r="C682" t="s">
        <v>26</v>
      </c>
      <c r="D682" t="s">
        <v>20</v>
      </c>
      <c r="E682" t="s">
        <v>21</v>
      </c>
      <c r="F682" t="s">
        <v>44</v>
      </c>
      <c r="G682">
        <v>98.7</v>
      </c>
      <c r="H682">
        <v>8</v>
      </c>
      <c r="I682" s="3">
        <v>39.479999999999997</v>
      </c>
      <c r="J682" s="3">
        <v>829.08</v>
      </c>
      <c r="K682" s="1">
        <v>43528</v>
      </c>
      <c r="L682" s="17" t="str">
        <f t="shared" si="10"/>
        <v>Mon</v>
      </c>
      <c r="M682" s="5">
        <v>0.86041666666666672</v>
      </c>
      <c r="N682" t="s">
        <v>29</v>
      </c>
      <c r="O682" s="3">
        <v>789.6</v>
      </c>
      <c r="P682" s="3">
        <v>4.7619047620000003</v>
      </c>
      <c r="Q682" s="3">
        <v>39.479999999999997</v>
      </c>
      <c r="R682" s="3">
        <v>7.6</v>
      </c>
      <c r="S682" s="8" t="str">
        <f>IF(J682 &lt;= 'Results for Word'!$EI$3, "Low Spender", IF(J682 &lt;= 'Results for Word'!$EI$4, "Medium Spender", "High Spender"))</f>
        <v>High Spender</v>
      </c>
    </row>
    <row r="683" spans="1:19" x14ac:dyDescent="0.3">
      <c r="A683" t="s">
        <v>80</v>
      </c>
      <c r="B683" t="s">
        <v>25</v>
      </c>
      <c r="C683" t="s">
        <v>26</v>
      </c>
      <c r="D683" t="s">
        <v>20</v>
      </c>
      <c r="E683" t="s">
        <v>31</v>
      </c>
      <c r="F683" t="s">
        <v>22</v>
      </c>
      <c r="G683">
        <v>15.37</v>
      </c>
      <c r="H683">
        <v>2</v>
      </c>
      <c r="I683" s="3">
        <v>1.5369999999999999</v>
      </c>
      <c r="J683" s="3">
        <v>32.277000000000001</v>
      </c>
      <c r="K683" s="1">
        <v>43540</v>
      </c>
      <c r="L683" s="17" t="str">
        <f t="shared" si="10"/>
        <v>Sat</v>
      </c>
      <c r="M683" s="5">
        <v>0.82430555555555551</v>
      </c>
      <c r="N683" t="s">
        <v>29</v>
      </c>
      <c r="O683" s="3">
        <v>30.74</v>
      </c>
      <c r="P683" s="3">
        <v>4.7619047620000003</v>
      </c>
      <c r="Q683" s="3">
        <v>1.5369999999999999</v>
      </c>
      <c r="R683" s="3">
        <v>7.2</v>
      </c>
      <c r="S683" s="8" t="str">
        <f>IF(J683 &lt;= 'Results for Word'!$EI$3, "Low Spender", IF(J683 &lt;= 'Results for Word'!$EI$4, "Medium Spender", "High Spender"))</f>
        <v>Low Spender</v>
      </c>
    </row>
    <row r="684" spans="1:19" x14ac:dyDescent="0.3">
      <c r="A684" t="s">
        <v>85</v>
      </c>
      <c r="B684" t="s">
        <v>25</v>
      </c>
      <c r="C684" t="s">
        <v>26</v>
      </c>
      <c r="D684" t="s">
        <v>20</v>
      </c>
      <c r="E684" t="s">
        <v>21</v>
      </c>
      <c r="F684" t="s">
        <v>46</v>
      </c>
      <c r="G684">
        <v>82.63</v>
      </c>
      <c r="H684">
        <v>10</v>
      </c>
      <c r="I684" s="3">
        <v>41.314999999999998</v>
      </c>
      <c r="J684" s="3">
        <v>867.61500000000001</v>
      </c>
      <c r="K684" s="1">
        <v>43543</v>
      </c>
      <c r="L684" s="17" t="str">
        <f t="shared" si="10"/>
        <v>Tue</v>
      </c>
      <c r="M684" s="5">
        <v>0.71388888888888891</v>
      </c>
      <c r="N684" t="s">
        <v>23</v>
      </c>
      <c r="O684" s="3">
        <v>826.3</v>
      </c>
      <c r="P684" s="3">
        <v>4.7619047620000003</v>
      </c>
      <c r="Q684" s="3">
        <v>41.314999999999998</v>
      </c>
      <c r="R684" s="3">
        <v>7.9</v>
      </c>
      <c r="S684" s="8" t="str">
        <f>IF(J684 &lt;= 'Results for Word'!$EI$3, "Low Spender", IF(J684 &lt;= 'Results for Word'!$EI$4, "Medium Spender", "High Spender"))</f>
        <v>High Spender</v>
      </c>
    </row>
    <row r="685" spans="1:19" x14ac:dyDescent="0.3">
      <c r="A685" t="s">
        <v>86</v>
      </c>
      <c r="B685" t="s">
        <v>25</v>
      </c>
      <c r="C685" t="s">
        <v>26</v>
      </c>
      <c r="D685" t="s">
        <v>20</v>
      </c>
      <c r="E685" t="s">
        <v>31</v>
      </c>
      <c r="F685" t="s">
        <v>44</v>
      </c>
      <c r="G685">
        <v>91.4</v>
      </c>
      <c r="H685">
        <v>7</v>
      </c>
      <c r="I685" s="3">
        <v>31.99</v>
      </c>
      <c r="J685" s="3">
        <v>671.79</v>
      </c>
      <c r="K685" s="1">
        <v>43499</v>
      </c>
      <c r="L685" s="17" t="str">
        <f t="shared" si="10"/>
        <v>Sun</v>
      </c>
      <c r="M685" s="5">
        <v>0.42986111111111114</v>
      </c>
      <c r="N685" t="s">
        <v>29</v>
      </c>
      <c r="O685" s="3">
        <v>639.79999999999995</v>
      </c>
      <c r="P685" s="3">
        <v>4.7619047620000003</v>
      </c>
      <c r="Q685" s="3">
        <v>31.99</v>
      </c>
      <c r="R685" s="3">
        <v>9.5</v>
      </c>
      <c r="S685" s="8" t="str">
        <f>IF(J685 &lt;= 'Results for Word'!$EI$3, "Low Spender", IF(J685 &lt;= 'Results for Word'!$EI$4, "Medium Spender", "High Spender"))</f>
        <v>High Spender</v>
      </c>
    </row>
    <row r="686" spans="1:19" x14ac:dyDescent="0.3">
      <c r="A686" t="s">
        <v>89</v>
      </c>
      <c r="B686" t="s">
        <v>25</v>
      </c>
      <c r="C686" t="s">
        <v>26</v>
      </c>
      <c r="D686" t="s">
        <v>20</v>
      </c>
      <c r="E686" t="s">
        <v>31</v>
      </c>
      <c r="F686" t="s">
        <v>46</v>
      </c>
      <c r="G686">
        <v>15.43</v>
      </c>
      <c r="H686">
        <v>1</v>
      </c>
      <c r="I686" s="3">
        <v>0.77149999999999996</v>
      </c>
      <c r="J686" s="3">
        <v>16.201499999999999</v>
      </c>
      <c r="K686" s="1">
        <v>43490</v>
      </c>
      <c r="L686" s="17" t="str">
        <f t="shared" si="10"/>
        <v>Fri</v>
      </c>
      <c r="M686" s="5">
        <v>0.65694444444444444</v>
      </c>
      <c r="N686" t="s">
        <v>33</v>
      </c>
      <c r="O686" s="3">
        <v>15.43</v>
      </c>
      <c r="P686" s="3">
        <v>4.7619047620000003</v>
      </c>
      <c r="Q686" s="3">
        <v>0.77149999999999996</v>
      </c>
      <c r="R686" s="3">
        <v>6.1</v>
      </c>
      <c r="S686" s="8" t="str">
        <f>IF(J686 &lt;= 'Results for Word'!$EI$3, "Low Spender", IF(J686 &lt;= 'Results for Word'!$EI$4, "Medium Spender", "High Spender"))</f>
        <v>Low Spender</v>
      </c>
    </row>
    <row r="687" spans="1:19" x14ac:dyDescent="0.3">
      <c r="A687" t="s">
        <v>91</v>
      </c>
      <c r="B687" t="s">
        <v>25</v>
      </c>
      <c r="C687" t="s">
        <v>26</v>
      </c>
      <c r="D687" t="s">
        <v>27</v>
      </c>
      <c r="E687" t="s">
        <v>21</v>
      </c>
      <c r="F687" t="s">
        <v>28</v>
      </c>
      <c r="G687">
        <v>85.98</v>
      </c>
      <c r="H687">
        <v>8</v>
      </c>
      <c r="I687" s="3">
        <v>34.392000000000003</v>
      </c>
      <c r="J687" s="3">
        <v>722.23199999999997</v>
      </c>
      <c r="K687" s="1">
        <v>43524</v>
      </c>
      <c r="L687" s="17" t="str">
        <f t="shared" si="10"/>
        <v>Thu</v>
      </c>
      <c r="M687" s="5">
        <v>0.79236111111111107</v>
      </c>
      <c r="N687" t="s">
        <v>29</v>
      </c>
      <c r="O687" s="3">
        <v>687.84</v>
      </c>
      <c r="P687" s="3">
        <v>4.7619047620000003</v>
      </c>
      <c r="Q687" s="3">
        <v>34.392000000000003</v>
      </c>
      <c r="R687" s="3">
        <v>8.1999999999999993</v>
      </c>
      <c r="S687" s="8" t="str">
        <f>IF(J687 &lt;= 'Results for Word'!$EI$3, "Low Spender", IF(J687 &lt;= 'Results for Word'!$EI$4, "Medium Spender", "High Spender"))</f>
        <v>High Spender</v>
      </c>
    </row>
    <row r="688" spans="1:19" x14ac:dyDescent="0.3">
      <c r="A688" t="s">
        <v>95</v>
      </c>
      <c r="B688" t="s">
        <v>25</v>
      </c>
      <c r="C688" t="s">
        <v>26</v>
      </c>
      <c r="D688" t="s">
        <v>27</v>
      </c>
      <c r="E688" t="s">
        <v>31</v>
      </c>
      <c r="F688" t="s">
        <v>28</v>
      </c>
      <c r="G688">
        <v>30.61</v>
      </c>
      <c r="H688">
        <v>6</v>
      </c>
      <c r="I688" s="3">
        <v>9.1829999999999998</v>
      </c>
      <c r="J688" s="3">
        <v>192.84299999999999</v>
      </c>
      <c r="K688" s="1">
        <v>43536</v>
      </c>
      <c r="L688" s="17" t="str">
        <f t="shared" si="10"/>
        <v>Tue</v>
      </c>
      <c r="M688" s="5">
        <v>0.85833333333333328</v>
      </c>
      <c r="N688" t="s">
        <v>29</v>
      </c>
      <c r="O688" s="3">
        <v>183.66</v>
      </c>
      <c r="P688" s="3">
        <v>4.7619047620000003</v>
      </c>
      <c r="Q688" s="3">
        <v>9.1829999999999998</v>
      </c>
      <c r="R688" s="3">
        <v>9.3000000000000007</v>
      </c>
      <c r="S688" s="8" t="str">
        <f>IF(J688 &lt;= 'Results for Word'!$EI$3, "Low Spender", IF(J688 &lt;= 'Results for Word'!$EI$4, "Medium Spender", "High Spender"))</f>
        <v>Medium Spender</v>
      </c>
    </row>
    <row r="689" spans="1:19" x14ac:dyDescent="0.3">
      <c r="A689" t="s">
        <v>96</v>
      </c>
      <c r="B689" t="s">
        <v>25</v>
      </c>
      <c r="C689" t="s">
        <v>26</v>
      </c>
      <c r="D689" t="s">
        <v>20</v>
      </c>
      <c r="E689" t="s">
        <v>21</v>
      </c>
      <c r="F689" t="s">
        <v>36</v>
      </c>
      <c r="G689">
        <v>24.74</v>
      </c>
      <c r="H689">
        <v>3</v>
      </c>
      <c r="I689" s="3">
        <v>3.7109999999999999</v>
      </c>
      <c r="J689" s="3">
        <v>77.930999999999997</v>
      </c>
      <c r="K689" s="1">
        <v>43511</v>
      </c>
      <c r="L689" s="17" t="str">
        <f t="shared" si="10"/>
        <v>Fri</v>
      </c>
      <c r="M689" s="5">
        <v>0.74097222222222225</v>
      </c>
      <c r="N689" t="s">
        <v>33</v>
      </c>
      <c r="O689" s="3">
        <v>74.22</v>
      </c>
      <c r="P689" s="3">
        <v>4.7619047620000003</v>
      </c>
      <c r="Q689" s="3">
        <v>3.7109999999999999</v>
      </c>
      <c r="R689" s="3">
        <v>10</v>
      </c>
      <c r="S689" s="8" t="str">
        <f>IF(J689 &lt;= 'Results for Word'!$EI$3, "Low Spender", IF(J689 &lt;= 'Results for Word'!$EI$4, "Medium Spender", "High Spender"))</f>
        <v>Low Spender</v>
      </c>
    </row>
    <row r="690" spans="1:19" x14ac:dyDescent="0.3">
      <c r="A690" t="s">
        <v>97</v>
      </c>
      <c r="B690" t="s">
        <v>25</v>
      </c>
      <c r="C690" t="s">
        <v>26</v>
      </c>
      <c r="D690" t="s">
        <v>27</v>
      </c>
      <c r="E690" t="s">
        <v>31</v>
      </c>
      <c r="F690" t="s">
        <v>32</v>
      </c>
      <c r="G690">
        <v>55.73</v>
      </c>
      <c r="H690">
        <v>6</v>
      </c>
      <c r="I690" s="3">
        <v>16.719000000000001</v>
      </c>
      <c r="J690" s="3">
        <v>351.09899999999999</v>
      </c>
      <c r="K690" s="1">
        <v>43520</v>
      </c>
      <c r="L690" s="17" t="str">
        <f t="shared" si="10"/>
        <v>Sun</v>
      </c>
      <c r="M690" s="5">
        <v>0.4548611111111111</v>
      </c>
      <c r="N690" t="s">
        <v>23</v>
      </c>
      <c r="O690" s="3">
        <v>334.38</v>
      </c>
      <c r="P690" s="3">
        <v>4.7619047620000003</v>
      </c>
      <c r="Q690" s="3">
        <v>16.719000000000001</v>
      </c>
      <c r="R690" s="3">
        <v>7</v>
      </c>
      <c r="S690" s="8" t="str">
        <f>IF(J690 &lt;= 'Results for Word'!$EI$3, "Low Spender", IF(J690 &lt;= 'Results for Word'!$EI$4, "Medium Spender", "High Spender"))</f>
        <v>Medium Spender</v>
      </c>
    </row>
    <row r="691" spans="1:19" x14ac:dyDescent="0.3">
      <c r="A691" t="s">
        <v>102</v>
      </c>
      <c r="B691" t="s">
        <v>25</v>
      </c>
      <c r="C691" t="s">
        <v>26</v>
      </c>
      <c r="D691" t="s">
        <v>27</v>
      </c>
      <c r="E691" t="s">
        <v>21</v>
      </c>
      <c r="F691" t="s">
        <v>22</v>
      </c>
      <c r="G691">
        <v>33.47</v>
      </c>
      <c r="H691">
        <v>2</v>
      </c>
      <c r="I691" s="3">
        <v>3.347</v>
      </c>
      <c r="J691" s="3">
        <v>70.287000000000006</v>
      </c>
      <c r="K691" s="1">
        <v>43506</v>
      </c>
      <c r="L691" s="17" t="str">
        <f t="shared" si="10"/>
        <v>Sun</v>
      </c>
      <c r="M691" s="5">
        <v>0.65486111111111112</v>
      </c>
      <c r="N691" t="s">
        <v>23</v>
      </c>
      <c r="O691" s="3">
        <v>66.94</v>
      </c>
      <c r="P691" s="3">
        <v>4.7619047620000003</v>
      </c>
      <c r="Q691" s="3">
        <v>3.347</v>
      </c>
      <c r="R691" s="3">
        <v>6.7</v>
      </c>
      <c r="S691" s="8" t="str">
        <f>IF(J691 &lt;= 'Results for Word'!$EI$3, "Low Spender", IF(J691 &lt;= 'Results for Word'!$EI$4, "Medium Spender", "High Spender"))</f>
        <v>Low Spender</v>
      </c>
    </row>
    <row r="692" spans="1:19" x14ac:dyDescent="0.3">
      <c r="A692" t="s">
        <v>106</v>
      </c>
      <c r="B692" t="s">
        <v>25</v>
      </c>
      <c r="C692" t="s">
        <v>26</v>
      </c>
      <c r="D692" t="s">
        <v>27</v>
      </c>
      <c r="E692" t="s">
        <v>31</v>
      </c>
      <c r="F692" t="s">
        <v>44</v>
      </c>
      <c r="G692">
        <v>89.48</v>
      </c>
      <c r="H692">
        <v>10</v>
      </c>
      <c r="I692" s="3">
        <v>44.74</v>
      </c>
      <c r="J692" s="3">
        <v>939.54</v>
      </c>
      <c r="K692" s="1">
        <v>43471</v>
      </c>
      <c r="L692" s="17" t="str">
        <f t="shared" si="10"/>
        <v>Sun</v>
      </c>
      <c r="M692" s="5">
        <v>0.53194444444444444</v>
      </c>
      <c r="N692" t="s">
        <v>33</v>
      </c>
      <c r="O692" s="3">
        <v>894.8</v>
      </c>
      <c r="P692" s="3">
        <v>4.7619047620000003</v>
      </c>
      <c r="Q692" s="3">
        <v>44.74</v>
      </c>
      <c r="R692" s="3">
        <v>9.6</v>
      </c>
      <c r="S692" s="8" t="str">
        <f>IF(J692 &lt;= 'Results for Word'!$EI$3, "Low Spender", IF(J692 &lt;= 'Results for Word'!$EI$4, "Medium Spender", "High Spender"))</f>
        <v>High Spender</v>
      </c>
    </row>
    <row r="693" spans="1:19" x14ac:dyDescent="0.3">
      <c r="A693" t="s">
        <v>107</v>
      </c>
      <c r="B693" t="s">
        <v>25</v>
      </c>
      <c r="C693" t="s">
        <v>26</v>
      </c>
      <c r="D693" t="s">
        <v>27</v>
      </c>
      <c r="E693" t="s">
        <v>31</v>
      </c>
      <c r="F693" t="s">
        <v>46</v>
      </c>
      <c r="G693">
        <v>62.12</v>
      </c>
      <c r="H693">
        <v>10</v>
      </c>
      <c r="I693" s="3">
        <v>31.06</v>
      </c>
      <c r="J693" s="3">
        <v>652.26</v>
      </c>
      <c r="K693" s="1">
        <v>43507</v>
      </c>
      <c r="L693" s="17" t="str">
        <f t="shared" si="10"/>
        <v>Mon</v>
      </c>
      <c r="M693" s="5">
        <v>0.67986111111111114</v>
      </c>
      <c r="N693" t="s">
        <v>29</v>
      </c>
      <c r="O693" s="3">
        <v>621.20000000000005</v>
      </c>
      <c r="P693" s="3">
        <v>4.7619047620000003</v>
      </c>
      <c r="Q693" s="3">
        <v>31.06</v>
      </c>
      <c r="R693" s="3">
        <v>5.9</v>
      </c>
      <c r="S693" s="8" t="str">
        <f>IF(J693 &lt;= 'Results for Word'!$EI$3, "Low Spender", IF(J693 &lt;= 'Results for Word'!$EI$4, "Medium Spender", "High Spender"))</f>
        <v>High Spender</v>
      </c>
    </row>
    <row r="694" spans="1:19" x14ac:dyDescent="0.3">
      <c r="A694" t="s">
        <v>109</v>
      </c>
      <c r="B694" t="s">
        <v>25</v>
      </c>
      <c r="C694" t="s">
        <v>26</v>
      </c>
      <c r="D694" t="s">
        <v>27</v>
      </c>
      <c r="E694" t="s">
        <v>21</v>
      </c>
      <c r="F694" t="s">
        <v>28</v>
      </c>
      <c r="G694">
        <v>75.91</v>
      </c>
      <c r="H694">
        <v>6</v>
      </c>
      <c r="I694" s="3">
        <v>22.773</v>
      </c>
      <c r="J694" s="3">
        <v>478.233</v>
      </c>
      <c r="K694" s="1">
        <v>43533</v>
      </c>
      <c r="L694" s="17" t="str">
        <f t="shared" si="10"/>
        <v>Sat</v>
      </c>
      <c r="M694" s="5">
        <v>0.76458333333333328</v>
      </c>
      <c r="N694" t="s">
        <v>29</v>
      </c>
      <c r="O694" s="3">
        <v>455.46</v>
      </c>
      <c r="P694" s="3">
        <v>4.7619047620000003</v>
      </c>
      <c r="Q694" s="3">
        <v>22.773</v>
      </c>
      <c r="R694" s="3">
        <v>8.6999999999999993</v>
      </c>
      <c r="S694" s="8" t="str">
        <f>IF(J694 &lt;= 'Results for Word'!$EI$3, "Low Spender", IF(J694 &lt;= 'Results for Word'!$EI$4, "Medium Spender", "High Spender"))</f>
        <v>High Spender</v>
      </c>
    </row>
    <row r="695" spans="1:19" x14ac:dyDescent="0.3">
      <c r="A695" t="s">
        <v>111</v>
      </c>
      <c r="B695" t="s">
        <v>25</v>
      </c>
      <c r="C695" t="s">
        <v>26</v>
      </c>
      <c r="D695" t="s">
        <v>27</v>
      </c>
      <c r="E695" t="s">
        <v>21</v>
      </c>
      <c r="F695" t="s">
        <v>28</v>
      </c>
      <c r="G695">
        <v>41.65</v>
      </c>
      <c r="H695">
        <v>10</v>
      </c>
      <c r="I695" s="3">
        <v>20.824999999999999</v>
      </c>
      <c r="J695" s="3">
        <v>437.32499999999999</v>
      </c>
      <c r="K695" s="1">
        <v>43478</v>
      </c>
      <c r="L695" s="17" t="str">
        <f t="shared" si="10"/>
        <v>Sun</v>
      </c>
      <c r="M695" s="5">
        <v>0.71111111111111114</v>
      </c>
      <c r="N695" t="s">
        <v>33</v>
      </c>
      <c r="O695" s="3">
        <v>416.5</v>
      </c>
      <c r="P695" s="3">
        <v>4.7619047620000003</v>
      </c>
      <c r="Q695" s="3">
        <v>20.824999999999999</v>
      </c>
      <c r="R695" s="3">
        <v>5.4</v>
      </c>
      <c r="S695" s="8" t="str">
        <f>IF(J695 &lt;= 'Results for Word'!$EI$3, "Low Spender", IF(J695 &lt;= 'Results for Word'!$EI$4, "Medium Spender", "High Spender"))</f>
        <v>High Spender</v>
      </c>
    </row>
    <row r="696" spans="1:19" x14ac:dyDescent="0.3">
      <c r="A696" t="s">
        <v>112</v>
      </c>
      <c r="B696" t="s">
        <v>25</v>
      </c>
      <c r="C696" t="s">
        <v>26</v>
      </c>
      <c r="D696" t="s">
        <v>20</v>
      </c>
      <c r="E696" t="s">
        <v>31</v>
      </c>
      <c r="F696" t="s">
        <v>46</v>
      </c>
      <c r="G696">
        <v>49.04</v>
      </c>
      <c r="H696">
        <v>9</v>
      </c>
      <c r="I696" s="3">
        <v>22.068000000000001</v>
      </c>
      <c r="J696" s="3">
        <v>463.428</v>
      </c>
      <c r="K696" s="1">
        <v>43474</v>
      </c>
      <c r="L696" s="17" t="str">
        <f t="shared" si="10"/>
        <v>Wed</v>
      </c>
      <c r="M696" s="5">
        <v>0.59722222222222221</v>
      </c>
      <c r="N696" t="s">
        <v>33</v>
      </c>
      <c r="O696" s="3">
        <v>441.36</v>
      </c>
      <c r="P696" s="3">
        <v>4.7619047620000003</v>
      </c>
      <c r="Q696" s="3">
        <v>22.068000000000001</v>
      </c>
      <c r="R696" s="3">
        <v>8.6</v>
      </c>
      <c r="S696" s="8" t="str">
        <f>IF(J696 &lt;= 'Results for Word'!$EI$3, "Low Spender", IF(J696 &lt;= 'Results for Word'!$EI$4, "Medium Spender", "High Spender"))</f>
        <v>High Spender</v>
      </c>
    </row>
    <row r="697" spans="1:19" x14ac:dyDescent="0.3">
      <c r="A697" t="s">
        <v>114</v>
      </c>
      <c r="B697" t="s">
        <v>25</v>
      </c>
      <c r="C697" t="s">
        <v>26</v>
      </c>
      <c r="D697" t="s">
        <v>20</v>
      </c>
      <c r="E697" t="s">
        <v>21</v>
      </c>
      <c r="F697" t="s">
        <v>44</v>
      </c>
      <c r="G697">
        <v>78.31</v>
      </c>
      <c r="H697">
        <v>10</v>
      </c>
      <c r="I697" s="3">
        <v>39.155000000000001</v>
      </c>
      <c r="J697" s="3">
        <v>822.255</v>
      </c>
      <c r="K697" s="1">
        <v>43529</v>
      </c>
      <c r="L697" s="17" t="str">
        <f t="shared" si="10"/>
        <v>Tue</v>
      </c>
      <c r="M697" s="5">
        <v>0.68333333333333335</v>
      </c>
      <c r="N697" t="s">
        <v>23</v>
      </c>
      <c r="O697" s="3">
        <v>783.1</v>
      </c>
      <c r="P697" s="3">
        <v>4.7619047620000003</v>
      </c>
      <c r="Q697" s="3">
        <v>39.155000000000001</v>
      </c>
      <c r="R697" s="3">
        <v>6.6</v>
      </c>
      <c r="S697" s="8" t="str">
        <f>IF(J697 &lt;= 'Results for Word'!$EI$3, "Low Spender", IF(J697 &lt;= 'Results for Word'!$EI$4, "Medium Spender", "High Spender"))</f>
        <v>High Spender</v>
      </c>
    </row>
    <row r="698" spans="1:19" x14ac:dyDescent="0.3">
      <c r="A698" t="s">
        <v>115</v>
      </c>
      <c r="B698" t="s">
        <v>25</v>
      </c>
      <c r="C698" t="s">
        <v>26</v>
      </c>
      <c r="D698" t="s">
        <v>27</v>
      </c>
      <c r="E698" t="s">
        <v>21</v>
      </c>
      <c r="F698" t="s">
        <v>22</v>
      </c>
      <c r="G698">
        <v>20.38</v>
      </c>
      <c r="H698">
        <v>5</v>
      </c>
      <c r="I698" s="3">
        <v>5.0949999999999998</v>
      </c>
      <c r="J698" s="3">
        <v>106.995</v>
      </c>
      <c r="K698" s="1">
        <v>43487</v>
      </c>
      <c r="L698" s="17" t="str">
        <f t="shared" si="10"/>
        <v>Tue</v>
      </c>
      <c r="M698" s="5">
        <v>0.78888888888888886</v>
      </c>
      <c r="N698" t="s">
        <v>29</v>
      </c>
      <c r="O698" s="3">
        <v>101.9</v>
      </c>
      <c r="P698" s="3">
        <v>4.7619047620000003</v>
      </c>
      <c r="Q698" s="3">
        <v>5.0949999999999998</v>
      </c>
      <c r="R698" s="3">
        <v>6</v>
      </c>
      <c r="S698" s="8" t="str">
        <f>IF(J698 &lt;= 'Results for Word'!$EI$3, "Low Spender", IF(J698 &lt;= 'Results for Word'!$EI$4, "Medium Spender", "High Spender"))</f>
        <v>Low Spender</v>
      </c>
    </row>
    <row r="699" spans="1:19" x14ac:dyDescent="0.3">
      <c r="A699" t="s">
        <v>116</v>
      </c>
      <c r="B699" t="s">
        <v>25</v>
      </c>
      <c r="C699" t="s">
        <v>26</v>
      </c>
      <c r="D699" t="s">
        <v>27</v>
      </c>
      <c r="E699" t="s">
        <v>21</v>
      </c>
      <c r="F699" t="s">
        <v>22</v>
      </c>
      <c r="G699">
        <v>99.19</v>
      </c>
      <c r="H699">
        <v>6</v>
      </c>
      <c r="I699" s="3">
        <v>29.757000000000001</v>
      </c>
      <c r="J699" s="3">
        <v>624.89700000000005</v>
      </c>
      <c r="K699" s="1">
        <v>43486</v>
      </c>
      <c r="L699" s="17" t="str">
        <f t="shared" si="10"/>
        <v>Mon</v>
      </c>
      <c r="M699" s="5">
        <v>0.61250000000000004</v>
      </c>
      <c r="N699" t="s">
        <v>33</v>
      </c>
      <c r="O699" s="3">
        <v>595.14</v>
      </c>
      <c r="P699" s="3">
        <v>4.7619047620000003</v>
      </c>
      <c r="Q699" s="3">
        <v>29.757000000000001</v>
      </c>
      <c r="R699" s="3">
        <v>5.5</v>
      </c>
      <c r="S699" s="8" t="str">
        <f>IF(J699 &lt;= 'Results for Word'!$EI$3, "Low Spender", IF(J699 &lt;= 'Results for Word'!$EI$4, "Medium Spender", "High Spender"))</f>
        <v>High Spender</v>
      </c>
    </row>
    <row r="700" spans="1:19" x14ac:dyDescent="0.3">
      <c r="A700" t="s">
        <v>118</v>
      </c>
      <c r="B700" t="s">
        <v>25</v>
      </c>
      <c r="C700" t="s">
        <v>26</v>
      </c>
      <c r="D700" t="s">
        <v>27</v>
      </c>
      <c r="E700" t="s">
        <v>31</v>
      </c>
      <c r="F700" t="s">
        <v>44</v>
      </c>
      <c r="G700">
        <v>19.25</v>
      </c>
      <c r="H700">
        <v>8</v>
      </c>
      <c r="I700" s="3">
        <v>7.7</v>
      </c>
      <c r="J700" s="3">
        <v>161.69999999999999</v>
      </c>
      <c r="K700" s="1">
        <v>43488</v>
      </c>
      <c r="L700" s="17" t="str">
        <f t="shared" si="10"/>
        <v>Wed</v>
      </c>
      <c r="M700" s="5">
        <v>0.77569444444444446</v>
      </c>
      <c r="N700" t="s">
        <v>23</v>
      </c>
      <c r="O700" s="3">
        <v>154</v>
      </c>
      <c r="P700" s="3">
        <v>4.7619047620000003</v>
      </c>
      <c r="Q700" s="3">
        <v>7.7</v>
      </c>
      <c r="R700" s="3">
        <v>6.6</v>
      </c>
      <c r="S700" s="8" t="str">
        <f>IF(J700 &lt;= 'Results for Word'!$EI$3, "Low Spender", IF(J700 &lt;= 'Results for Word'!$EI$4, "Medium Spender", "High Spender"))</f>
        <v>Low Spender</v>
      </c>
    </row>
    <row r="701" spans="1:19" x14ac:dyDescent="0.3">
      <c r="A701" t="s">
        <v>119</v>
      </c>
      <c r="B701" t="s">
        <v>25</v>
      </c>
      <c r="C701" t="s">
        <v>26</v>
      </c>
      <c r="D701" t="s">
        <v>20</v>
      </c>
      <c r="E701" t="s">
        <v>21</v>
      </c>
      <c r="F701" t="s">
        <v>44</v>
      </c>
      <c r="G701">
        <v>80.36</v>
      </c>
      <c r="H701">
        <v>4</v>
      </c>
      <c r="I701" s="3">
        <v>16.071999999999999</v>
      </c>
      <c r="J701" s="3">
        <v>337.512</v>
      </c>
      <c r="K701" s="1">
        <v>43519</v>
      </c>
      <c r="L701" s="17" t="str">
        <f t="shared" si="10"/>
        <v>Sat</v>
      </c>
      <c r="M701" s="5">
        <v>0.78125</v>
      </c>
      <c r="N701" t="s">
        <v>33</v>
      </c>
      <c r="O701" s="3">
        <v>321.44</v>
      </c>
      <c r="P701" s="3">
        <v>4.7619047620000003</v>
      </c>
      <c r="Q701" s="3">
        <v>16.071999999999999</v>
      </c>
      <c r="R701" s="3">
        <v>8.3000000000000007</v>
      </c>
      <c r="S701" s="8" t="str">
        <f>IF(J701 &lt;= 'Results for Word'!$EI$3, "Low Spender", IF(J701 &lt;= 'Results for Word'!$EI$4, "Medium Spender", "High Spender"))</f>
        <v>Medium Spender</v>
      </c>
    </row>
    <row r="702" spans="1:19" x14ac:dyDescent="0.3">
      <c r="A702" t="s">
        <v>120</v>
      </c>
      <c r="B702" t="s">
        <v>25</v>
      </c>
      <c r="C702" t="s">
        <v>26</v>
      </c>
      <c r="D702" t="s">
        <v>20</v>
      </c>
      <c r="E702" t="s">
        <v>31</v>
      </c>
      <c r="F702" t="s">
        <v>36</v>
      </c>
      <c r="G702">
        <v>48.91</v>
      </c>
      <c r="H702">
        <v>5</v>
      </c>
      <c r="I702" s="3">
        <v>12.227499999999999</v>
      </c>
      <c r="J702" s="3">
        <v>256.77749999999997</v>
      </c>
      <c r="K702" s="1">
        <v>43533</v>
      </c>
      <c r="L702" s="17" t="str">
        <f t="shared" si="10"/>
        <v>Sat</v>
      </c>
      <c r="M702" s="5">
        <v>0.4284722222222222</v>
      </c>
      <c r="N702" t="s">
        <v>29</v>
      </c>
      <c r="O702" s="3">
        <v>244.55</v>
      </c>
      <c r="P702" s="3">
        <v>4.7619047620000003</v>
      </c>
      <c r="Q702" s="3">
        <v>12.227499999999999</v>
      </c>
      <c r="R702" s="3">
        <v>6.6</v>
      </c>
      <c r="S702" s="8" t="str">
        <f>IF(J702 &lt;= 'Results for Word'!$EI$3, "Low Spender", IF(J702 &lt;= 'Results for Word'!$EI$4, "Medium Spender", "High Spender"))</f>
        <v>Medium Spender</v>
      </c>
    </row>
    <row r="703" spans="1:19" x14ac:dyDescent="0.3">
      <c r="A703" t="s">
        <v>121</v>
      </c>
      <c r="B703" t="s">
        <v>25</v>
      </c>
      <c r="C703" t="s">
        <v>26</v>
      </c>
      <c r="D703" t="s">
        <v>27</v>
      </c>
      <c r="E703" t="s">
        <v>21</v>
      </c>
      <c r="F703" t="s">
        <v>36</v>
      </c>
      <c r="G703">
        <v>83.06</v>
      </c>
      <c r="H703">
        <v>7</v>
      </c>
      <c r="I703" s="3">
        <v>29.071000000000002</v>
      </c>
      <c r="J703" s="3">
        <v>610.49099999999999</v>
      </c>
      <c r="K703" s="1">
        <v>43529</v>
      </c>
      <c r="L703" s="17" t="str">
        <f t="shared" si="10"/>
        <v>Tue</v>
      </c>
      <c r="M703" s="5">
        <v>0.60486111111111107</v>
      </c>
      <c r="N703" t="s">
        <v>23</v>
      </c>
      <c r="O703" s="3">
        <v>581.41999999999996</v>
      </c>
      <c r="P703" s="3">
        <v>4.7619047620000003</v>
      </c>
      <c r="Q703" s="3">
        <v>29.071000000000002</v>
      </c>
      <c r="R703" s="3">
        <v>4</v>
      </c>
      <c r="S703" s="8" t="str">
        <f>IF(J703 &lt;= 'Results for Word'!$EI$3, "Low Spender", IF(J703 &lt;= 'Results for Word'!$EI$4, "Medium Spender", "High Spender"))</f>
        <v>High Spender</v>
      </c>
    </row>
    <row r="704" spans="1:19" x14ac:dyDescent="0.3">
      <c r="A704" t="s">
        <v>122</v>
      </c>
      <c r="B704" t="s">
        <v>25</v>
      </c>
      <c r="C704" t="s">
        <v>26</v>
      </c>
      <c r="D704" t="s">
        <v>27</v>
      </c>
      <c r="E704" t="s">
        <v>31</v>
      </c>
      <c r="F704" t="s">
        <v>46</v>
      </c>
      <c r="G704">
        <v>76.52</v>
      </c>
      <c r="H704">
        <v>5</v>
      </c>
      <c r="I704" s="3">
        <v>19.13</v>
      </c>
      <c r="J704" s="3">
        <v>401.73</v>
      </c>
      <c r="K704" s="1">
        <v>43549</v>
      </c>
      <c r="L704" s="17" t="str">
        <f t="shared" si="10"/>
        <v>Mon</v>
      </c>
      <c r="M704" s="5">
        <v>0.43263888888888891</v>
      </c>
      <c r="N704" t="s">
        <v>29</v>
      </c>
      <c r="O704" s="3">
        <v>382.6</v>
      </c>
      <c r="P704" s="3">
        <v>4.7619047620000003</v>
      </c>
      <c r="Q704" s="3">
        <v>19.13</v>
      </c>
      <c r="R704" s="3">
        <v>9.9</v>
      </c>
      <c r="S704" s="8" t="str">
        <f>IF(J704 &lt;= 'Results for Word'!$EI$3, "Low Spender", IF(J704 &lt;= 'Results for Word'!$EI$4, "Medium Spender", "High Spender"))</f>
        <v>High Spender</v>
      </c>
    </row>
    <row r="705" spans="1:19" x14ac:dyDescent="0.3">
      <c r="A705" t="s">
        <v>126</v>
      </c>
      <c r="B705" t="s">
        <v>25</v>
      </c>
      <c r="C705" t="s">
        <v>26</v>
      </c>
      <c r="D705" t="s">
        <v>20</v>
      </c>
      <c r="E705" t="s">
        <v>21</v>
      </c>
      <c r="F705" t="s">
        <v>32</v>
      </c>
      <c r="G705">
        <v>47.38</v>
      </c>
      <c r="H705">
        <v>4</v>
      </c>
      <c r="I705" s="3">
        <v>9.4760000000000009</v>
      </c>
      <c r="J705" s="3">
        <v>198.99600000000001</v>
      </c>
      <c r="K705" s="1">
        <v>43488</v>
      </c>
      <c r="L705" s="17" t="str">
        <f t="shared" si="10"/>
        <v>Wed</v>
      </c>
      <c r="M705" s="5">
        <v>0.43402777777777779</v>
      </c>
      <c r="N705" t="s">
        <v>29</v>
      </c>
      <c r="O705" s="3">
        <v>189.52</v>
      </c>
      <c r="P705" s="3">
        <v>4.7619047620000003</v>
      </c>
      <c r="Q705" s="3">
        <v>9.4760000000000009</v>
      </c>
      <c r="R705" s="3">
        <v>7.1</v>
      </c>
      <c r="S705" s="8" t="str">
        <f>IF(J705 &lt;= 'Results for Word'!$EI$3, "Low Spender", IF(J705 &lt;= 'Results for Word'!$EI$4, "Medium Spender", "High Spender"))</f>
        <v>Medium Spender</v>
      </c>
    </row>
    <row r="706" spans="1:19" x14ac:dyDescent="0.3">
      <c r="A706" t="s">
        <v>127</v>
      </c>
      <c r="B706" t="s">
        <v>25</v>
      </c>
      <c r="C706" t="s">
        <v>26</v>
      </c>
      <c r="D706" t="s">
        <v>27</v>
      </c>
      <c r="E706" t="s">
        <v>21</v>
      </c>
      <c r="F706" t="s">
        <v>36</v>
      </c>
      <c r="G706">
        <v>44.86</v>
      </c>
      <c r="H706">
        <v>10</v>
      </c>
      <c r="I706" s="3">
        <v>22.43</v>
      </c>
      <c r="J706" s="3">
        <v>471.03</v>
      </c>
      <c r="K706" s="1">
        <v>43491</v>
      </c>
      <c r="L706" s="17" t="str">
        <f t="shared" si="10"/>
        <v>Sat</v>
      </c>
      <c r="M706" s="5">
        <v>0.82916666666666672</v>
      </c>
      <c r="N706" t="s">
        <v>23</v>
      </c>
      <c r="O706" s="3">
        <v>448.6</v>
      </c>
      <c r="P706" s="3">
        <v>4.7619047620000003</v>
      </c>
      <c r="Q706" s="3">
        <v>22.43</v>
      </c>
      <c r="R706" s="3">
        <v>8.1999999999999993</v>
      </c>
      <c r="S706" s="8" t="str">
        <f>IF(J706 &lt;= 'Results for Word'!$EI$3, "Low Spender", IF(J706 &lt;= 'Results for Word'!$EI$4, "Medium Spender", "High Spender"))</f>
        <v>High Spender</v>
      </c>
    </row>
    <row r="707" spans="1:19" x14ac:dyDescent="0.3">
      <c r="A707" t="s">
        <v>130</v>
      </c>
      <c r="B707" t="s">
        <v>25</v>
      </c>
      <c r="C707" t="s">
        <v>26</v>
      </c>
      <c r="D707" t="s">
        <v>27</v>
      </c>
      <c r="E707" t="s">
        <v>31</v>
      </c>
      <c r="F707" t="s">
        <v>22</v>
      </c>
      <c r="G707">
        <v>89.75</v>
      </c>
      <c r="H707">
        <v>1</v>
      </c>
      <c r="I707" s="3">
        <v>4.4874999999999998</v>
      </c>
      <c r="J707" s="3">
        <v>94.237499999999997</v>
      </c>
      <c r="K707" s="1">
        <v>43502</v>
      </c>
      <c r="L707" s="17" t="str">
        <f t="shared" ref="L707:L770" si="11">TEXT(K707, "ddd")</f>
        <v>Wed</v>
      </c>
      <c r="M707" s="5">
        <v>0.83680555555555558</v>
      </c>
      <c r="N707" t="s">
        <v>33</v>
      </c>
      <c r="O707" s="3">
        <v>89.75</v>
      </c>
      <c r="P707" s="3">
        <v>4.7619047620000003</v>
      </c>
      <c r="Q707" s="3">
        <v>4.4874999999999998</v>
      </c>
      <c r="R707" s="3">
        <v>6.6</v>
      </c>
      <c r="S707" s="8" t="str">
        <f>IF(J707 &lt;= 'Results for Word'!$EI$3, "Low Spender", IF(J707 &lt;= 'Results for Word'!$EI$4, "Medium Spender", "High Spender"))</f>
        <v>Low Spender</v>
      </c>
    </row>
    <row r="708" spans="1:19" x14ac:dyDescent="0.3">
      <c r="A708" t="s">
        <v>133</v>
      </c>
      <c r="B708" t="s">
        <v>25</v>
      </c>
      <c r="C708" t="s">
        <v>26</v>
      </c>
      <c r="D708" t="s">
        <v>27</v>
      </c>
      <c r="E708" t="s">
        <v>21</v>
      </c>
      <c r="F708" t="s">
        <v>28</v>
      </c>
      <c r="G708">
        <v>12.45</v>
      </c>
      <c r="H708">
        <v>6</v>
      </c>
      <c r="I708" s="3">
        <v>3.7349999999999999</v>
      </c>
      <c r="J708" s="3">
        <v>78.435000000000002</v>
      </c>
      <c r="K708" s="1">
        <v>43505</v>
      </c>
      <c r="L708" s="17" t="str">
        <f t="shared" si="11"/>
        <v>Sat</v>
      </c>
      <c r="M708" s="5">
        <v>0.5493055555555556</v>
      </c>
      <c r="N708" t="s">
        <v>29</v>
      </c>
      <c r="O708" s="3">
        <v>74.7</v>
      </c>
      <c r="P708" s="3">
        <v>4.7619047620000003</v>
      </c>
      <c r="Q708" s="3">
        <v>3.7349999999999999</v>
      </c>
      <c r="R708" s="3">
        <v>4.0999999999999996</v>
      </c>
      <c r="S708" s="8" t="str">
        <f>IF(J708 &lt;= 'Results for Word'!$EI$3, "Low Spender", IF(J708 &lt;= 'Results for Word'!$EI$4, "Medium Spender", "High Spender"))</f>
        <v>Low Spender</v>
      </c>
    </row>
    <row r="709" spans="1:19" x14ac:dyDescent="0.3">
      <c r="A709" t="s">
        <v>136</v>
      </c>
      <c r="B709" t="s">
        <v>25</v>
      </c>
      <c r="C709" t="s">
        <v>26</v>
      </c>
      <c r="D709" t="s">
        <v>20</v>
      </c>
      <c r="E709" t="s">
        <v>31</v>
      </c>
      <c r="F709" t="s">
        <v>46</v>
      </c>
      <c r="G709">
        <v>48.71</v>
      </c>
      <c r="H709">
        <v>1</v>
      </c>
      <c r="I709" s="3">
        <v>2.4355000000000002</v>
      </c>
      <c r="J709" s="3">
        <v>51.145499999999998</v>
      </c>
      <c r="K709" s="1">
        <v>43550</v>
      </c>
      <c r="L709" s="17" t="str">
        <f t="shared" si="11"/>
        <v>Tue</v>
      </c>
      <c r="M709" s="5">
        <v>0.80555555555555558</v>
      </c>
      <c r="N709" t="s">
        <v>29</v>
      </c>
      <c r="O709" s="3">
        <v>48.71</v>
      </c>
      <c r="P709" s="3">
        <v>4.7619047620000003</v>
      </c>
      <c r="Q709" s="3">
        <v>2.4355000000000002</v>
      </c>
      <c r="R709" s="3">
        <v>4.0999999999999996</v>
      </c>
      <c r="S709" s="8" t="str">
        <f>IF(J709 &lt;= 'Results for Word'!$EI$3, "Low Spender", IF(J709 &lt;= 'Results for Word'!$EI$4, "Medium Spender", "High Spender"))</f>
        <v>Low Spender</v>
      </c>
    </row>
    <row r="710" spans="1:19" x14ac:dyDescent="0.3">
      <c r="A710" t="s">
        <v>137</v>
      </c>
      <c r="B710" t="s">
        <v>25</v>
      </c>
      <c r="C710" t="s">
        <v>26</v>
      </c>
      <c r="D710" t="s">
        <v>27</v>
      </c>
      <c r="E710" t="s">
        <v>31</v>
      </c>
      <c r="F710" t="s">
        <v>46</v>
      </c>
      <c r="G710">
        <v>78.55</v>
      </c>
      <c r="H710">
        <v>9</v>
      </c>
      <c r="I710" s="3">
        <v>35.347499999999997</v>
      </c>
      <c r="J710" s="3">
        <v>742.29750000000001</v>
      </c>
      <c r="K710" s="1">
        <v>43525</v>
      </c>
      <c r="L710" s="17" t="str">
        <f t="shared" si="11"/>
        <v>Fri</v>
      </c>
      <c r="M710" s="5">
        <v>0.55694444444444446</v>
      </c>
      <c r="N710" t="s">
        <v>29</v>
      </c>
      <c r="O710" s="3">
        <v>706.95</v>
      </c>
      <c r="P710" s="3">
        <v>4.7619047620000003</v>
      </c>
      <c r="Q710" s="3">
        <v>35.347499999999997</v>
      </c>
      <c r="R710" s="3">
        <v>7.2</v>
      </c>
      <c r="S710" s="8" t="str">
        <f>IF(J710 &lt;= 'Results for Word'!$EI$3, "Low Spender", IF(J710 &lt;= 'Results for Word'!$EI$4, "Medium Spender", "High Spender"))</f>
        <v>High Spender</v>
      </c>
    </row>
    <row r="711" spans="1:19" x14ac:dyDescent="0.3">
      <c r="A711" t="s">
        <v>138</v>
      </c>
      <c r="B711" t="s">
        <v>25</v>
      </c>
      <c r="C711" t="s">
        <v>26</v>
      </c>
      <c r="D711" t="s">
        <v>27</v>
      </c>
      <c r="E711" t="s">
        <v>21</v>
      </c>
      <c r="F711" t="s">
        <v>28</v>
      </c>
      <c r="G711">
        <v>23.07</v>
      </c>
      <c r="H711">
        <v>9</v>
      </c>
      <c r="I711" s="3">
        <v>10.381500000000001</v>
      </c>
      <c r="J711" s="3">
        <v>218.01150000000001</v>
      </c>
      <c r="K711" s="1">
        <v>43497</v>
      </c>
      <c r="L711" s="17" t="str">
        <f t="shared" si="11"/>
        <v>Fri</v>
      </c>
      <c r="M711" s="5">
        <v>0.47708333333333336</v>
      </c>
      <c r="N711" t="s">
        <v>29</v>
      </c>
      <c r="O711" s="3">
        <v>207.63</v>
      </c>
      <c r="P711" s="3">
        <v>4.7619047620000003</v>
      </c>
      <c r="Q711" s="3">
        <v>10.381500000000001</v>
      </c>
      <c r="R711" s="3">
        <v>4.9000000000000004</v>
      </c>
      <c r="S711" s="8" t="str">
        <f>IF(J711 &lt;= 'Results for Word'!$EI$3, "Low Spender", IF(J711 &lt;= 'Results for Word'!$EI$4, "Medium Spender", "High Spender"))</f>
        <v>Medium Spender</v>
      </c>
    </row>
    <row r="712" spans="1:19" x14ac:dyDescent="0.3">
      <c r="A712" t="s">
        <v>142</v>
      </c>
      <c r="B712" t="s">
        <v>25</v>
      </c>
      <c r="C712" t="s">
        <v>26</v>
      </c>
      <c r="D712" t="s">
        <v>27</v>
      </c>
      <c r="E712" t="s">
        <v>31</v>
      </c>
      <c r="F712" t="s">
        <v>46</v>
      </c>
      <c r="G712">
        <v>27.38</v>
      </c>
      <c r="H712">
        <v>6</v>
      </c>
      <c r="I712" s="3">
        <v>8.2140000000000004</v>
      </c>
      <c r="J712" s="3">
        <v>172.494</v>
      </c>
      <c r="K712" s="1">
        <v>43470</v>
      </c>
      <c r="L712" s="17" t="str">
        <f t="shared" si="11"/>
        <v>Sat</v>
      </c>
      <c r="M712" s="5">
        <v>0.87083333333333335</v>
      </c>
      <c r="N712" t="s">
        <v>33</v>
      </c>
      <c r="O712" s="3">
        <v>164.28</v>
      </c>
      <c r="P712" s="3">
        <v>4.7619047620000003</v>
      </c>
      <c r="Q712" s="3">
        <v>8.2140000000000004</v>
      </c>
      <c r="R712" s="3">
        <v>7.9</v>
      </c>
      <c r="S712" s="8" t="str">
        <f>IF(J712 &lt;= 'Results for Word'!$EI$3, "Low Spender", IF(J712 &lt;= 'Results for Word'!$EI$4, "Medium Spender", "High Spender"))</f>
        <v>Medium Spender</v>
      </c>
    </row>
    <row r="713" spans="1:19" x14ac:dyDescent="0.3">
      <c r="A713" t="s">
        <v>144</v>
      </c>
      <c r="B713" t="s">
        <v>25</v>
      </c>
      <c r="C713" t="s">
        <v>26</v>
      </c>
      <c r="D713" t="s">
        <v>27</v>
      </c>
      <c r="E713" t="s">
        <v>21</v>
      </c>
      <c r="F713" t="s">
        <v>44</v>
      </c>
      <c r="G713">
        <v>33.979999999999997</v>
      </c>
      <c r="H713">
        <v>9</v>
      </c>
      <c r="I713" s="3">
        <v>15.291</v>
      </c>
      <c r="J713" s="3">
        <v>321.11099999999999</v>
      </c>
      <c r="K713" s="1">
        <v>43548</v>
      </c>
      <c r="L713" s="17" t="str">
        <f t="shared" si="11"/>
        <v>Sun</v>
      </c>
      <c r="M713" s="5">
        <v>0.4465277777777778</v>
      </c>
      <c r="N713" t="s">
        <v>29</v>
      </c>
      <c r="O713" s="3">
        <v>305.82</v>
      </c>
      <c r="P713" s="3">
        <v>4.7619047620000003</v>
      </c>
      <c r="Q713" s="3">
        <v>15.291</v>
      </c>
      <c r="R713" s="3">
        <v>4.2</v>
      </c>
      <c r="S713" s="8" t="str">
        <f>IF(J713 &lt;= 'Results for Word'!$EI$3, "Low Spender", IF(J713 &lt;= 'Results for Word'!$EI$4, "Medium Spender", "High Spender"))</f>
        <v>Medium Spender</v>
      </c>
    </row>
    <row r="714" spans="1:19" x14ac:dyDescent="0.3">
      <c r="A714" t="s">
        <v>145</v>
      </c>
      <c r="B714" t="s">
        <v>25</v>
      </c>
      <c r="C714" t="s">
        <v>26</v>
      </c>
      <c r="D714" t="s">
        <v>20</v>
      </c>
      <c r="E714" t="s">
        <v>31</v>
      </c>
      <c r="F714" t="s">
        <v>28</v>
      </c>
      <c r="G714">
        <v>81.97</v>
      </c>
      <c r="H714">
        <v>10</v>
      </c>
      <c r="I714" s="3">
        <v>40.984999999999999</v>
      </c>
      <c r="J714" s="3">
        <v>860.68499999999995</v>
      </c>
      <c r="K714" s="1">
        <v>43527</v>
      </c>
      <c r="L714" s="17" t="str">
        <f t="shared" si="11"/>
        <v>Sun</v>
      </c>
      <c r="M714" s="5">
        <v>0.60416666666666663</v>
      </c>
      <c r="N714" t="s">
        <v>29</v>
      </c>
      <c r="O714" s="3">
        <v>819.7</v>
      </c>
      <c r="P714" s="3">
        <v>4.7619047620000003</v>
      </c>
      <c r="Q714" s="3">
        <v>40.984999999999999</v>
      </c>
      <c r="R714" s="3">
        <v>9.1999999999999993</v>
      </c>
      <c r="S714" s="8" t="str">
        <f>IF(J714 &lt;= 'Results for Word'!$EI$3, "Low Spender", IF(J714 &lt;= 'Results for Word'!$EI$4, "Medium Spender", "High Spender"))</f>
        <v>High Spender</v>
      </c>
    </row>
    <row r="715" spans="1:19" x14ac:dyDescent="0.3">
      <c r="A715" t="s">
        <v>147</v>
      </c>
      <c r="B715" t="s">
        <v>25</v>
      </c>
      <c r="C715" t="s">
        <v>26</v>
      </c>
      <c r="D715" t="s">
        <v>20</v>
      </c>
      <c r="E715" t="s">
        <v>21</v>
      </c>
      <c r="F715" t="s">
        <v>22</v>
      </c>
      <c r="G715">
        <v>98.21</v>
      </c>
      <c r="H715">
        <v>3</v>
      </c>
      <c r="I715" s="3">
        <v>14.7315</v>
      </c>
      <c r="J715" s="3">
        <v>309.36149999999998</v>
      </c>
      <c r="K715" s="1">
        <v>43501</v>
      </c>
      <c r="L715" s="17" t="str">
        <f t="shared" si="11"/>
        <v>Tue</v>
      </c>
      <c r="M715" s="5">
        <v>0.44513888888888886</v>
      </c>
      <c r="N715" t="s">
        <v>33</v>
      </c>
      <c r="O715" s="3">
        <v>294.63</v>
      </c>
      <c r="P715" s="3">
        <v>4.7619047620000003</v>
      </c>
      <c r="Q715" s="3">
        <v>14.7315</v>
      </c>
      <c r="R715" s="3">
        <v>7.8</v>
      </c>
      <c r="S715" s="8" t="str">
        <f>IF(J715 &lt;= 'Results for Word'!$EI$3, "Low Spender", IF(J715 &lt;= 'Results for Word'!$EI$4, "Medium Spender", "High Spender"))</f>
        <v>Medium Spender</v>
      </c>
    </row>
    <row r="716" spans="1:19" x14ac:dyDescent="0.3">
      <c r="A716" t="s">
        <v>150</v>
      </c>
      <c r="B716" t="s">
        <v>25</v>
      </c>
      <c r="C716" t="s">
        <v>26</v>
      </c>
      <c r="D716" t="s">
        <v>20</v>
      </c>
      <c r="E716" t="s">
        <v>21</v>
      </c>
      <c r="F716" t="s">
        <v>32</v>
      </c>
      <c r="G716">
        <v>80.790000000000006</v>
      </c>
      <c r="H716">
        <v>9</v>
      </c>
      <c r="I716" s="3">
        <v>36.355499999999999</v>
      </c>
      <c r="J716" s="3">
        <v>763.46550000000002</v>
      </c>
      <c r="K716" s="1">
        <v>43497</v>
      </c>
      <c r="L716" s="17" t="str">
        <f t="shared" si="11"/>
        <v>Fri</v>
      </c>
      <c r="M716" s="5">
        <v>0.85486111111111107</v>
      </c>
      <c r="N716" t="s">
        <v>33</v>
      </c>
      <c r="O716" s="3">
        <v>727.11</v>
      </c>
      <c r="P716" s="3">
        <v>4.7619047620000003</v>
      </c>
      <c r="Q716" s="3">
        <v>36.355499999999999</v>
      </c>
      <c r="R716" s="3">
        <v>9.5</v>
      </c>
      <c r="S716" s="8" t="str">
        <f>IF(J716 &lt;= 'Results for Word'!$EI$3, "Low Spender", IF(J716 &lt;= 'Results for Word'!$EI$4, "Medium Spender", "High Spender"))</f>
        <v>High Spender</v>
      </c>
    </row>
    <row r="717" spans="1:19" x14ac:dyDescent="0.3">
      <c r="A717" t="s">
        <v>151</v>
      </c>
      <c r="B717" t="s">
        <v>25</v>
      </c>
      <c r="C717" t="s">
        <v>26</v>
      </c>
      <c r="D717" t="s">
        <v>27</v>
      </c>
      <c r="E717" t="s">
        <v>21</v>
      </c>
      <c r="F717" t="s">
        <v>46</v>
      </c>
      <c r="G717">
        <v>27.02</v>
      </c>
      <c r="H717">
        <v>3</v>
      </c>
      <c r="I717" s="3">
        <v>4.0529999999999999</v>
      </c>
      <c r="J717" s="3">
        <v>85.113</v>
      </c>
      <c r="K717" s="1">
        <v>43526</v>
      </c>
      <c r="L717" s="17" t="str">
        <f t="shared" si="11"/>
        <v>Sat</v>
      </c>
      <c r="M717" s="5">
        <v>0.54236111111111107</v>
      </c>
      <c r="N717" t="s">
        <v>33</v>
      </c>
      <c r="O717" s="3">
        <v>81.06</v>
      </c>
      <c r="P717" s="3">
        <v>4.7619047620000003</v>
      </c>
      <c r="Q717" s="3">
        <v>4.0529999999999999</v>
      </c>
      <c r="R717" s="3">
        <v>7.1</v>
      </c>
      <c r="S717" s="8" t="str">
        <f>IF(J717 &lt;= 'Results for Word'!$EI$3, "Low Spender", IF(J717 &lt;= 'Results for Word'!$EI$4, "Medium Spender", "High Spender"))</f>
        <v>Low Spender</v>
      </c>
    </row>
    <row r="718" spans="1:19" x14ac:dyDescent="0.3">
      <c r="A718" t="s">
        <v>157</v>
      </c>
      <c r="B718" t="s">
        <v>25</v>
      </c>
      <c r="C718" t="s">
        <v>26</v>
      </c>
      <c r="D718" t="s">
        <v>20</v>
      </c>
      <c r="E718" t="s">
        <v>31</v>
      </c>
      <c r="F718" t="s">
        <v>36</v>
      </c>
      <c r="G718">
        <v>57.12</v>
      </c>
      <c r="H718">
        <v>7</v>
      </c>
      <c r="I718" s="3">
        <v>19.992000000000001</v>
      </c>
      <c r="J718" s="3">
        <v>419.83199999999999</v>
      </c>
      <c r="K718" s="1">
        <v>43477</v>
      </c>
      <c r="L718" s="17" t="str">
        <f t="shared" si="11"/>
        <v>Sat</v>
      </c>
      <c r="M718" s="5">
        <v>0.50138888888888888</v>
      </c>
      <c r="N718" t="s">
        <v>33</v>
      </c>
      <c r="O718" s="3">
        <v>399.84</v>
      </c>
      <c r="P718" s="3">
        <v>4.7619047620000003</v>
      </c>
      <c r="Q718" s="3">
        <v>19.992000000000001</v>
      </c>
      <c r="R718" s="3">
        <v>6.5</v>
      </c>
      <c r="S718" s="8" t="str">
        <f>IF(J718 &lt;= 'Results for Word'!$EI$3, "Low Spender", IF(J718 &lt;= 'Results for Word'!$EI$4, "Medium Spender", "High Spender"))</f>
        <v>High Spender</v>
      </c>
    </row>
    <row r="719" spans="1:19" x14ac:dyDescent="0.3">
      <c r="A719" t="s">
        <v>159</v>
      </c>
      <c r="B719" t="s">
        <v>25</v>
      </c>
      <c r="C719" t="s">
        <v>26</v>
      </c>
      <c r="D719" t="s">
        <v>20</v>
      </c>
      <c r="E719" t="s">
        <v>31</v>
      </c>
      <c r="F719" t="s">
        <v>32</v>
      </c>
      <c r="G719">
        <v>63.91</v>
      </c>
      <c r="H719">
        <v>8</v>
      </c>
      <c r="I719" s="3">
        <v>25.564</v>
      </c>
      <c r="J719" s="3">
        <v>536.84400000000005</v>
      </c>
      <c r="K719" s="1">
        <v>43537</v>
      </c>
      <c r="L719" s="17" t="str">
        <f t="shared" si="11"/>
        <v>Wed</v>
      </c>
      <c r="M719" s="5">
        <v>0.82777777777777772</v>
      </c>
      <c r="N719" t="s">
        <v>33</v>
      </c>
      <c r="O719" s="3">
        <v>511.28</v>
      </c>
      <c r="P719" s="3">
        <v>4.7619047620000003</v>
      </c>
      <c r="Q719" s="3">
        <v>25.564</v>
      </c>
      <c r="R719" s="3">
        <v>4.5999999999999996</v>
      </c>
      <c r="S719" s="8" t="str">
        <f>IF(J719 &lt;= 'Results for Word'!$EI$3, "Low Spender", IF(J719 &lt;= 'Results for Word'!$EI$4, "Medium Spender", "High Spender"))</f>
        <v>High Spender</v>
      </c>
    </row>
    <row r="720" spans="1:19" x14ac:dyDescent="0.3">
      <c r="A720" t="s">
        <v>163</v>
      </c>
      <c r="B720" t="s">
        <v>25</v>
      </c>
      <c r="C720" t="s">
        <v>26</v>
      </c>
      <c r="D720" t="s">
        <v>27</v>
      </c>
      <c r="E720" t="s">
        <v>21</v>
      </c>
      <c r="F720" t="s">
        <v>46</v>
      </c>
      <c r="G720">
        <v>31.73</v>
      </c>
      <c r="H720">
        <v>9</v>
      </c>
      <c r="I720" s="3">
        <v>14.278499999999999</v>
      </c>
      <c r="J720" s="3">
        <v>299.8485</v>
      </c>
      <c r="K720" s="1">
        <v>43473</v>
      </c>
      <c r="L720" s="17" t="str">
        <f t="shared" si="11"/>
        <v>Tue</v>
      </c>
      <c r="M720" s="5">
        <v>0.67847222222222225</v>
      </c>
      <c r="N720" t="s">
        <v>33</v>
      </c>
      <c r="O720" s="3">
        <v>285.57</v>
      </c>
      <c r="P720" s="3">
        <v>4.7619047620000003</v>
      </c>
      <c r="Q720" s="3">
        <v>14.278499999999999</v>
      </c>
      <c r="R720" s="3">
        <v>5.9</v>
      </c>
      <c r="S720" s="8" t="str">
        <f>IF(J720 &lt;= 'Results for Word'!$EI$3, "Low Spender", IF(J720 &lt;= 'Results for Word'!$EI$4, "Medium Spender", "High Spender"))</f>
        <v>Medium Spender</v>
      </c>
    </row>
    <row r="721" spans="1:19" x14ac:dyDescent="0.3">
      <c r="A721" t="s">
        <v>164</v>
      </c>
      <c r="B721" t="s">
        <v>25</v>
      </c>
      <c r="C721" t="s">
        <v>26</v>
      </c>
      <c r="D721" t="s">
        <v>20</v>
      </c>
      <c r="E721" t="s">
        <v>21</v>
      </c>
      <c r="F721" t="s">
        <v>44</v>
      </c>
      <c r="G721">
        <v>68.540000000000006</v>
      </c>
      <c r="H721">
        <v>8</v>
      </c>
      <c r="I721" s="3">
        <v>27.416</v>
      </c>
      <c r="J721" s="3">
        <v>575.73599999999999</v>
      </c>
      <c r="K721" s="1">
        <v>43473</v>
      </c>
      <c r="L721" s="17" t="str">
        <f t="shared" si="11"/>
        <v>Tue</v>
      </c>
      <c r="M721" s="5">
        <v>0.6645833333333333</v>
      </c>
      <c r="N721" t="s">
        <v>23</v>
      </c>
      <c r="O721" s="3">
        <v>548.32000000000005</v>
      </c>
      <c r="P721" s="3">
        <v>4.7619047620000003</v>
      </c>
      <c r="Q721" s="3">
        <v>27.416</v>
      </c>
      <c r="R721" s="3">
        <v>8.5</v>
      </c>
      <c r="S721" s="8" t="str">
        <f>IF(J721 &lt;= 'Results for Word'!$EI$3, "Low Spender", IF(J721 &lt;= 'Results for Word'!$EI$4, "Medium Spender", "High Spender"))</f>
        <v>High Spender</v>
      </c>
    </row>
    <row r="722" spans="1:19" x14ac:dyDescent="0.3">
      <c r="A722" t="s">
        <v>170</v>
      </c>
      <c r="B722" t="s">
        <v>25</v>
      </c>
      <c r="C722" t="s">
        <v>26</v>
      </c>
      <c r="D722" t="s">
        <v>27</v>
      </c>
      <c r="E722" t="s">
        <v>21</v>
      </c>
      <c r="F722" t="s">
        <v>22</v>
      </c>
      <c r="G722">
        <v>81.3</v>
      </c>
      <c r="H722">
        <v>6</v>
      </c>
      <c r="I722" s="3">
        <v>24.39</v>
      </c>
      <c r="J722" s="3">
        <v>512.19000000000005</v>
      </c>
      <c r="K722" s="1">
        <v>43532</v>
      </c>
      <c r="L722" s="17" t="str">
        <f t="shared" si="11"/>
        <v>Fri</v>
      </c>
      <c r="M722" s="5">
        <v>0.69652777777777775</v>
      </c>
      <c r="N722" t="s">
        <v>23</v>
      </c>
      <c r="O722" s="3">
        <v>487.8</v>
      </c>
      <c r="P722" s="3">
        <v>4.7619047620000003</v>
      </c>
      <c r="Q722" s="3">
        <v>24.39</v>
      </c>
      <c r="R722" s="3">
        <v>5.3</v>
      </c>
      <c r="S722" s="8" t="str">
        <f>IF(J722 &lt;= 'Results for Word'!$EI$3, "Low Spender", IF(J722 &lt;= 'Results for Word'!$EI$4, "Medium Spender", "High Spender"))</f>
        <v>High Spender</v>
      </c>
    </row>
    <row r="723" spans="1:19" x14ac:dyDescent="0.3">
      <c r="A723" t="s">
        <v>171</v>
      </c>
      <c r="B723" t="s">
        <v>25</v>
      </c>
      <c r="C723" t="s">
        <v>26</v>
      </c>
      <c r="D723" t="s">
        <v>27</v>
      </c>
      <c r="E723" t="s">
        <v>31</v>
      </c>
      <c r="F723" t="s">
        <v>46</v>
      </c>
      <c r="G723">
        <v>90.22</v>
      </c>
      <c r="H723">
        <v>3</v>
      </c>
      <c r="I723" s="3">
        <v>13.532999999999999</v>
      </c>
      <c r="J723" s="3">
        <v>284.19299999999998</v>
      </c>
      <c r="K723" s="1">
        <v>43514</v>
      </c>
      <c r="L723" s="17" t="str">
        <f t="shared" si="11"/>
        <v>Mon</v>
      </c>
      <c r="M723" s="5">
        <v>0.81874999999999998</v>
      </c>
      <c r="N723" t="s">
        <v>29</v>
      </c>
      <c r="O723" s="3">
        <v>270.66000000000003</v>
      </c>
      <c r="P723" s="3">
        <v>4.7619047620000003</v>
      </c>
      <c r="Q723" s="3">
        <v>13.532999999999999</v>
      </c>
      <c r="R723" s="3">
        <v>6.2</v>
      </c>
      <c r="S723" s="8" t="str">
        <f>IF(J723 &lt;= 'Results for Word'!$EI$3, "Low Spender", IF(J723 &lt;= 'Results for Word'!$EI$4, "Medium Spender", "High Spender"))</f>
        <v>Medium Spender</v>
      </c>
    </row>
    <row r="724" spans="1:19" x14ac:dyDescent="0.3">
      <c r="A724" t="s">
        <v>176</v>
      </c>
      <c r="B724" t="s">
        <v>25</v>
      </c>
      <c r="C724" t="s">
        <v>26</v>
      </c>
      <c r="D724" t="s">
        <v>20</v>
      </c>
      <c r="E724" t="s">
        <v>21</v>
      </c>
      <c r="F724" t="s">
        <v>36</v>
      </c>
      <c r="G724">
        <v>89.8</v>
      </c>
      <c r="H724">
        <v>10</v>
      </c>
      <c r="I724" s="3">
        <v>44.9</v>
      </c>
      <c r="J724" s="3">
        <v>942.9</v>
      </c>
      <c r="K724" s="1">
        <v>43488</v>
      </c>
      <c r="L724" s="17" t="str">
        <f t="shared" si="11"/>
        <v>Wed</v>
      </c>
      <c r="M724" s="5">
        <v>0.54166666666666663</v>
      </c>
      <c r="N724" t="s">
        <v>33</v>
      </c>
      <c r="O724" s="3">
        <v>898</v>
      </c>
      <c r="P724" s="3">
        <v>4.7619047620000003</v>
      </c>
      <c r="Q724" s="3">
        <v>44.9</v>
      </c>
      <c r="R724" s="3">
        <v>5.4</v>
      </c>
      <c r="S724" s="8" t="str">
        <f>IF(J724 &lt;= 'Results for Word'!$EI$3, "Low Spender", IF(J724 &lt;= 'Results for Word'!$EI$4, "Medium Spender", "High Spender"))</f>
        <v>High Spender</v>
      </c>
    </row>
    <row r="725" spans="1:19" x14ac:dyDescent="0.3">
      <c r="A725" t="s">
        <v>177</v>
      </c>
      <c r="B725" t="s">
        <v>25</v>
      </c>
      <c r="C725" t="s">
        <v>26</v>
      </c>
      <c r="D725" t="s">
        <v>20</v>
      </c>
      <c r="E725" t="s">
        <v>31</v>
      </c>
      <c r="F725" t="s">
        <v>22</v>
      </c>
      <c r="G725">
        <v>90.5</v>
      </c>
      <c r="H725">
        <v>10</v>
      </c>
      <c r="I725" s="3">
        <v>45.25</v>
      </c>
      <c r="J725" s="3">
        <v>950.25</v>
      </c>
      <c r="K725" s="1">
        <v>43490</v>
      </c>
      <c r="L725" s="17" t="str">
        <f t="shared" si="11"/>
        <v>Fri</v>
      </c>
      <c r="M725" s="5">
        <v>0.57499999999999996</v>
      </c>
      <c r="N725" t="s">
        <v>29</v>
      </c>
      <c r="O725" s="3">
        <v>905</v>
      </c>
      <c r="P725" s="3">
        <v>4.7619047620000003</v>
      </c>
      <c r="Q725" s="3">
        <v>45.25</v>
      </c>
      <c r="R725" s="3">
        <v>8.1</v>
      </c>
      <c r="S725" s="8" t="str">
        <f>IF(J725 &lt;= 'Results for Word'!$EI$3, "Low Spender", IF(J725 &lt;= 'Results for Word'!$EI$4, "Medium Spender", "High Spender"))</f>
        <v>High Spender</v>
      </c>
    </row>
    <row r="726" spans="1:19" x14ac:dyDescent="0.3">
      <c r="A726" t="s">
        <v>178</v>
      </c>
      <c r="B726" t="s">
        <v>25</v>
      </c>
      <c r="C726" t="s">
        <v>26</v>
      </c>
      <c r="D726" t="s">
        <v>20</v>
      </c>
      <c r="E726" t="s">
        <v>21</v>
      </c>
      <c r="F726" t="s">
        <v>22</v>
      </c>
      <c r="G726">
        <v>68.599999999999994</v>
      </c>
      <c r="H726">
        <v>10</v>
      </c>
      <c r="I726" s="3">
        <v>34.299999999999997</v>
      </c>
      <c r="J726" s="3">
        <v>720.3</v>
      </c>
      <c r="K726" s="1">
        <v>43501</v>
      </c>
      <c r="L726" s="17" t="str">
        <f t="shared" si="11"/>
        <v>Tue</v>
      </c>
      <c r="M726" s="5">
        <v>0.83125000000000004</v>
      </c>
      <c r="N726" t="s">
        <v>29</v>
      </c>
      <c r="O726" s="3">
        <v>686</v>
      </c>
      <c r="P726" s="3">
        <v>4.7619047620000003</v>
      </c>
      <c r="Q726" s="3">
        <v>34.299999999999997</v>
      </c>
      <c r="R726" s="3">
        <v>9.1</v>
      </c>
      <c r="S726" s="8" t="str">
        <f>IF(J726 &lt;= 'Results for Word'!$EI$3, "Low Spender", IF(J726 &lt;= 'Results for Word'!$EI$4, "Medium Spender", "High Spender"))</f>
        <v>High Spender</v>
      </c>
    </row>
    <row r="727" spans="1:19" x14ac:dyDescent="0.3">
      <c r="A727" t="s">
        <v>179</v>
      </c>
      <c r="B727" t="s">
        <v>25</v>
      </c>
      <c r="C727" t="s">
        <v>26</v>
      </c>
      <c r="D727" t="s">
        <v>20</v>
      </c>
      <c r="E727" t="s">
        <v>21</v>
      </c>
      <c r="F727" t="s">
        <v>44</v>
      </c>
      <c r="G727">
        <v>30.41</v>
      </c>
      <c r="H727">
        <v>1</v>
      </c>
      <c r="I727" s="3">
        <v>1.5205</v>
      </c>
      <c r="J727" s="3">
        <v>31.930499999999999</v>
      </c>
      <c r="K727" s="1">
        <v>43518</v>
      </c>
      <c r="L727" s="17" t="str">
        <f t="shared" si="11"/>
        <v>Fri</v>
      </c>
      <c r="M727" s="5">
        <v>0.44166666666666665</v>
      </c>
      <c r="N727" t="s">
        <v>33</v>
      </c>
      <c r="O727" s="3">
        <v>30.41</v>
      </c>
      <c r="P727" s="3">
        <v>4.7619047620000003</v>
      </c>
      <c r="Q727" s="3">
        <v>1.5205</v>
      </c>
      <c r="R727" s="3">
        <v>8.4</v>
      </c>
      <c r="S727" s="8" t="str">
        <f>IF(J727 &lt;= 'Results for Word'!$EI$3, "Low Spender", IF(J727 &lt;= 'Results for Word'!$EI$4, "Medium Spender", "High Spender"))</f>
        <v>Low Spender</v>
      </c>
    </row>
    <row r="728" spans="1:19" x14ac:dyDescent="0.3">
      <c r="A728" t="s">
        <v>181</v>
      </c>
      <c r="B728" t="s">
        <v>25</v>
      </c>
      <c r="C728" t="s">
        <v>26</v>
      </c>
      <c r="D728" t="s">
        <v>27</v>
      </c>
      <c r="E728" t="s">
        <v>21</v>
      </c>
      <c r="F728" t="s">
        <v>22</v>
      </c>
      <c r="G728">
        <v>46.26</v>
      </c>
      <c r="H728">
        <v>6</v>
      </c>
      <c r="I728" s="3">
        <v>13.878</v>
      </c>
      <c r="J728" s="3">
        <v>291.43799999999999</v>
      </c>
      <c r="K728" s="1">
        <v>43532</v>
      </c>
      <c r="L728" s="17" t="str">
        <f t="shared" si="11"/>
        <v>Fri</v>
      </c>
      <c r="M728" s="5">
        <v>0.71597222222222223</v>
      </c>
      <c r="N728" t="s">
        <v>33</v>
      </c>
      <c r="O728" s="3">
        <v>277.56</v>
      </c>
      <c r="P728" s="3">
        <v>4.7619047620000003</v>
      </c>
      <c r="Q728" s="3">
        <v>13.878</v>
      </c>
      <c r="R728" s="3">
        <v>9.5</v>
      </c>
      <c r="S728" s="8" t="str">
        <f>IF(J728 &lt;= 'Results for Word'!$EI$3, "Low Spender", IF(J728 &lt;= 'Results for Word'!$EI$4, "Medium Spender", "High Spender"))</f>
        <v>Medium Spender</v>
      </c>
    </row>
    <row r="729" spans="1:19" x14ac:dyDescent="0.3">
      <c r="A729" t="s">
        <v>183</v>
      </c>
      <c r="B729" t="s">
        <v>25</v>
      </c>
      <c r="C729" t="s">
        <v>26</v>
      </c>
      <c r="D729" t="s">
        <v>27</v>
      </c>
      <c r="E729" t="s">
        <v>31</v>
      </c>
      <c r="F729" t="s">
        <v>22</v>
      </c>
      <c r="G729">
        <v>66.14</v>
      </c>
      <c r="H729">
        <v>4</v>
      </c>
      <c r="I729" s="3">
        <v>13.228</v>
      </c>
      <c r="J729" s="3">
        <v>277.78800000000001</v>
      </c>
      <c r="K729" s="1">
        <v>43543</v>
      </c>
      <c r="L729" s="17" t="str">
        <f t="shared" si="11"/>
        <v>Tue</v>
      </c>
      <c r="M729" s="5">
        <v>0.53194444444444444</v>
      </c>
      <c r="N729" t="s">
        <v>33</v>
      </c>
      <c r="O729" s="3">
        <v>264.56</v>
      </c>
      <c r="P729" s="3">
        <v>4.7619047620000003</v>
      </c>
      <c r="Q729" s="3">
        <v>13.228</v>
      </c>
      <c r="R729" s="3">
        <v>5.6</v>
      </c>
      <c r="S729" s="8" t="str">
        <f>IF(J729 &lt;= 'Results for Word'!$EI$3, "Low Spender", IF(J729 &lt;= 'Results for Word'!$EI$4, "Medium Spender", "High Spender"))</f>
        <v>Medium Spender</v>
      </c>
    </row>
    <row r="730" spans="1:19" x14ac:dyDescent="0.3">
      <c r="A730" t="s">
        <v>187</v>
      </c>
      <c r="B730" t="s">
        <v>25</v>
      </c>
      <c r="C730" t="s">
        <v>26</v>
      </c>
      <c r="D730" t="s">
        <v>20</v>
      </c>
      <c r="E730" t="s">
        <v>31</v>
      </c>
      <c r="F730" t="s">
        <v>36</v>
      </c>
      <c r="G730">
        <v>34.56</v>
      </c>
      <c r="H730">
        <v>7</v>
      </c>
      <c r="I730" s="3">
        <v>12.096</v>
      </c>
      <c r="J730" s="3">
        <v>254.01599999999999</v>
      </c>
      <c r="K730" s="1">
        <v>43535</v>
      </c>
      <c r="L730" s="17" t="str">
        <f t="shared" si="11"/>
        <v>Mon</v>
      </c>
      <c r="M730" s="5">
        <v>0.67152777777777772</v>
      </c>
      <c r="N730" t="s">
        <v>33</v>
      </c>
      <c r="O730" s="3">
        <v>241.92</v>
      </c>
      <c r="P730" s="3">
        <v>4.7619047620000003</v>
      </c>
      <c r="Q730" s="3">
        <v>12.096</v>
      </c>
      <c r="R730" s="3">
        <v>7.3</v>
      </c>
      <c r="S730" s="8" t="str">
        <f>IF(J730 &lt;= 'Results for Word'!$EI$3, "Low Spender", IF(J730 &lt;= 'Results for Word'!$EI$4, "Medium Spender", "High Spender"))</f>
        <v>Medium Spender</v>
      </c>
    </row>
    <row r="731" spans="1:19" x14ac:dyDescent="0.3">
      <c r="A731" t="s">
        <v>189</v>
      </c>
      <c r="B731" t="s">
        <v>25</v>
      </c>
      <c r="C731" t="s">
        <v>26</v>
      </c>
      <c r="D731" t="s">
        <v>27</v>
      </c>
      <c r="E731" t="s">
        <v>21</v>
      </c>
      <c r="F731" t="s">
        <v>44</v>
      </c>
      <c r="G731">
        <v>16.48</v>
      </c>
      <c r="H731">
        <v>6</v>
      </c>
      <c r="I731" s="3">
        <v>4.944</v>
      </c>
      <c r="J731" s="3">
        <v>103.824</v>
      </c>
      <c r="K731" s="1">
        <v>43503</v>
      </c>
      <c r="L731" s="17" t="str">
        <f t="shared" si="11"/>
        <v>Thu</v>
      </c>
      <c r="M731" s="5">
        <v>0.76597222222222228</v>
      </c>
      <c r="N731" t="s">
        <v>23</v>
      </c>
      <c r="O731" s="3">
        <v>98.88</v>
      </c>
      <c r="P731" s="3">
        <v>4.7619047620000003</v>
      </c>
      <c r="Q731" s="3">
        <v>4.944</v>
      </c>
      <c r="R731" s="3">
        <v>9.9</v>
      </c>
      <c r="S731" s="8" t="str">
        <f>IF(J731 &lt;= 'Results for Word'!$EI$3, "Low Spender", IF(J731 &lt;= 'Results for Word'!$EI$4, "Medium Spender", "High Spender"))</f>
        <v>Low Spender</v>
      </c>
    </row>
    <row r="732" spans="1:19" x14ac:dyDescent="0.3">
      <c r="A732" t="s">
        <v>190</v>
      </c>
      <c r="B732" t="s">
        <v>25</v>
      </c>
      <c r="C732" t="s">
        <v>26</v>
      </c>
      <c r="D732" t="s">
        <v>27</v>
      </c>
      <c r="E732" t="s">
        <v>21</v>
      </c>
      <c r="F732" t="s">
        <v>36</v>
      </c>
      <c r="G732">
        <v>80.97</v>
      </c>
      <c r="H732">
        <v>8</v>
      </c>
      <c r="I732" s="3">
        <v>32.387999999999998</v>
      </c>
      <c r="J732" s="3">
        <v>680.14800000000002</v>
      </c>
      <c r="K732" s="1">
        <v>43493</v>
      </c>
      <c r="L732" s="17" t="str">
        <f t="shared" si="11"/>
        <v>Mon</v>
      </c>
      <c r="M732" s="5">
        <v>0.54513888888888884</v>
      </c>
      <c r="N732" t="s">
        <v>29</v>
      </c>
      <c r="O732" s="3">
        <v>647.76</v>
      </c>
      <c r="P732" s="3">
        <v>4.7619047620000003</v>
      </c>
      <c r="Q732" s="3">
        <v>32.387999999999998</v>
      </c>
      <c r="R732" s="3">
        <v>9.3000000000000007</v>
      </c>
      <c r="S732" s="8" t="str">
        <f>IF(J732 &lt;= 'Results for Word'!$EI$3, "Low Spender", IF(J732 &lt;= 'Results for Word'!$EI$4, "Medium Spender", "High Spender"))</f>
        <v>High Spender</v>
      </c>
    </row>
    <row r="733" spans="1:19" x14ac:dyDescent="0.3">
      <c r="A733" t="s">
        <v>196</v>
      </c>
      <c r="B733" t="s">
        <v>25</v>
      </c>
      <c r="C733" t="s">
        <v>26</v>
      </c>
      <c r="D733" t="s">
        <v>27</v>
      </c>
      <c r="E733" t="s">
        <v>21</v>
      </c>
      <c r="F733" t="s">
        <v>44</v>
      </c>
      <c r="G733">
        <v>43.18</v>
      </c>
      <c r="H733">
        <v>8</v>
      </c>
      <c r="I733" s="3">
        <v>17.271999999999998</v>
      </c>
      <c r="J733" s="3">
        <v>362.71199999999999</v>
      </c>
      <c r="K733" s="1">
        <v>43484</v>
      </c>
      <c r="L733" s="17" t="str">
        <f t="shared" si="11"/>
        <v>Sat</v>
      </c>
      <c r="M733" s="5">
        <v>0.81874999999999998</v>
      </c>
      <c r="N733" t="s">
        <v>33</v>
      </c>
      <c r="O733" s="3">
        <v>345.44</v>
      </c>
      <c r="P733" s="3">
        <v>4.7619047620000003</v>
      </c>
      <c r="Q733" s="3">
        <v>17.271999999999998</v>
      </c>
      <c r="R733" s="3">
        <v>8.3000000000000007</v>
      </c>
      <c r="S733" s="8" t="str">
        <f>IF(J733 &lt;= 'Results for Word'!$EI$3, "Low Spender", IF(J733 &lt;= 'Results for Word'!$EI$4, "Medium Spender", "High Spender"))</f>
        <v>Medium Spender</v>
      </c>
    </row>
    <row r="734" spans="1:19" x14ac:dyDescent="0.3">
      <c r="A734" t="s">
        <v>199</v>
      </c>
      <c r="B734" t="s">
        <v>25</v>
      </c>
      <c r="C734" t="s">
        <v>26</v>
      </c>
      <c r="D734" t="s">
        <v>27</v>
      </c>
      <c r="E734" t="s">
        <v>31</v>
      </c>
      <c r="F734" t="s">
        <v>36</v>
      </c>
      <c r="G734">
        <v>76.400000000000006</v>
      </c>
      <c r="H734">
        <v>2</v>
      </c>
      <c r="I734" s="3">
        <v>7.64</v>
      </c>
      <c r="J734" s="3">
        <v>160.44</v>
      </c>
      <c r="K734" s="1">
        <v>43495</v>
      </c>
      <c r="L734" s="17" t="str">
        <f t="shared" si="11"/>
        <v>Wed</v>
      </c>
      <c r="M734" s="5">
        <v>0.8208333333333333</v>
      </c>
      <c r="N734" t="s">
        <v>23</v>
      </c>
      <c r="O734" s="3">
        <v>152.80000000000001</v>
      </c>
      <c r="P734" s="3">
        <v>4.7619047620000003</v>
      </c>
      <c r="Q734" s="3">
        <v>7.64</v>
      </c>
      <c r="R734" s="3">
        <v>6.5</v>
      </c>
      <c r="S734" s="8" t="str">
        <f>IF(J734 &lt;= 'Results for Word'!$EI$3, "Low Spender", IF(J734 &lt;= 'Results for Word'!$EI$4, "Medium Spender", "High Spender"))</f>
        <v>Low Spender</v>
      </c>
    </row>
    <row r="735" spans="1:19" x14ac:dyDescent="0.3">
      <c r="A735" t="s">
        <v>202</v>
      </c>
      <c r="B735" t="s">
        <v>25</v>
      </c>
      <c r="C735" t="s">
        <v>26</v>
      </c>
      <c r="D735" t="s">
        <v>27</v>
      </c>
      <c r="E735" t="s">
        <v>31</v>
      </c>
      <c r="F735" t="s">
        <v>32</v>
      </c>
      <c r="G735">
        <v>95.58</v>
      </c>
      <c r="H735">
        <v>10</v>
      </c>
      <c r="I735" s="3">
        <v>47.79</v>
      </c>
      <c r="J735" s="3">
        <v>1003.59</v>
      </c>
      <c r="K735" s="1">
        <v>43481</v>
      </c>
      <c r="L735" s="17" t="str">
        <f t="shared" si="11"/>
        <v>Wed</v>
      </c>
      <c r="M735" s="5">
        <v>0.56388888888888888</v>
      </c>
      <c r="N735" t="s">
        <v>29</v>
      </c>
      <c r="O735" s="3">
        <v>955.8</v>
      </c>
      <c r="P735" s="3">
        <v>4.7619047620000003</v>
      </c>
      <c r="Q735" s="3">
        <v>47.79</v>
      </c>
      <c r="R735" s="3">
        <v>4.8</v>
      </c>
      <c r="S735" s="8" t="str">
        <f>IF(J735 &lt;= 'Results for Word'!$EI$3, "Low Spender", IF(J735 &lt;= 'Results for Word'!$EI$4, "Medium Spender", "High Spender"))</f>
        <v>High Spender</v>
      </c>
    </row>
    <row r="736" spans="1:19" x14ac:dyDescent="0.3">
      <c r="A736" t="s">
        <v>208</v>
      </c>
      <c r="B736" t="s">
        <v>25</v>
      </c>
      <c r="C736" t="s">
        <v>26</v>
      </c>
      <c r="D736" t="s">
        <v>27</v>
      </c>
      <c r="E736" t="s">
        <v>31</v>
      </c>
      <c r="F736" t="s">
        <v>28</v>
      </c>
      <c r="G736">
        <v>20.85</v>
      </c>
      <c r="H736">
        <v>8</v>
      </c>
      <c r="I736" s="3">
        <v>8.34</v>
      </c>
      <c r="J736" s="3">
        <v>175.14</v>
      </c>
      <c r="K736" s="1">
        <v>43527</v>
      </c>
      <c r="L736" s="17" t="str">
        <f t="shared" si="11"/>
        <v>Sun</v>
      </c>
      <c r="M736" s="5">
        <v>0.80347222222222225</v>
      </c>
      <c r="N736" t="s">
        <v>29</v>
      </c>
      <c r="O736" s="3">
        <v>166.8</v>
      </c>
      <c r="P736" s="3">
        <v>4.7619047620000003</v>
      </c>
      <c r="Q736" s="3">
        <v>8.34</v>
      </c>
      <c r="R736" s="3">
        <v>6.3</v>
      </c>
      <c r="S736" s="8" t="str">
        <f>IF(J736 &lt;= 'Results for Word'!$EI$3, "Low Spender", IF(J736 &lt;= 'Results for Word'!$EI$4, "Medium Spender", "High Spender"))</f>
        <v>Medium Spender</v>
      </c>
    </row>
    <row r="737" spans="1:19" x14ac:dyDescent="0.3">
      <c r="A737" t="s">
        <v>213</v>
      </c>
      <c r="B737" t="s">
        <v>25</v>
      </c>
      <c r="C737" t="s">
        <v>26</v>
      </c>
      <c r="D737" t="s">
        <v>27</v>
      </c>
      <c r="E737" t="s">
        <v>21</v>
      </c>
      <c r="F737" t="s">
        <v>46</v>
      </c>
      <c r="G737">
        <v>22.51</v>
      </c>
      <c r="H737">
        <v>7</v>
      </c>
      <c r="I737" s="3">
        <v>7.8784999999999998</v>
      </c>
      <c r="J737" s="3">
        <v>165.4485</v>
      </c>
      <c r="K737" s="1">
        <v>43509</v>
      </c>
      <c r="L737" s="17" t="str">
        <f t="shared" si="11"/>
        <v>Wed</v>
      </c>
      <c r="M737" s="5">
        <v>0.4513888888888889</v>
      </c>
      <c r="N737" t="s">
        <v>33</v>
      </c>
      <c r="O737" s="3">
        <v>157.57</v>
      </c>
      <c r="P737" s="3">
        <v>4.7619047620000003</v>
      </c>
      <c r="Q737" s="3">
        <v>7.8784999999999998</v>
      </c>
      <c r="R737" s="3">
        <v>4.8</v>
      </c>
      <c r="S737" s="8" t="str">
        <f>IF(J737 &lt;= 'Results for Word'!$EI$3, "Low Spender", IF(J737 &lt;= 'Results for Word'!$EI$4, "Medium Spender", "High Spender"))</f>
        <v>Medium Spender</v>
      </c>
    </row>
    <row r="738" spans="1:19" x14ac:dyDescent="0.3">
      <c r="A738" t="s">
        <v>215</v>
      </c>
      <c r="B738" t="s">
        <v>25</v>
      </c>
      <c r="C738" t="s">
        <v>26</v>
      </c>
      <c r="D738" t="s">
        <v>20</v>
      </c>
      <c r="E738" t="s">
        <v>31</v>
      </c>
      <c r="F738" t="s">
        <v>22</v>
      </c>
      <c r="G738">
        <v>86.8</v>
      </c>
      <c r="H738">
        <v>3</v>
      </c>
      <c r="I738" s="3">
        <v>13.02</v>
      </c>
      <c r="J738" s="3">
        <v>273.42</v>
      </c>
      <c r="K738" s="1">
        <v>43493</v>
      </c>
      <c r="L738" s="17" t="str">
        <f t="shared" si="11"/>
        <v>Mon</v>
      </c>
      <c r="M738" s="5">
        <v>0.69930555555555551</v>
      </c>
      <c r="N738" t="s">
        <v>23</v>
      </c>
      <c r="O738" s="3">
        <v>260.39999999999998</v>
      </c>
      <c r="P738" s="3">
        <v>4.7619047620000003</v>
      </c>
      <c r="Q738" s="3">
        <v>13.02</v>
      </c>
      <c r="R738" s="3">
        <v>9.9</v>
      </c>
      <c r="S738" s="8" t="str">
        <f>IF(J738 &lt;= 'Results for Word'!$EI$3, "Low Spender", IF(J738 &lt;= 'Results for Word'!$EI$4, "Medium Spender", "High Spender"))</f>
        <v>Medium Spender</v>
      </c>
    </row>
    <row r="739" spans="1:19" x14ac:dyDescent="0.3">
      <c r="A739" t="s">
        <v>216</v>
      </c>
      <c r="B739" t="s">
        <v>25</v>
      </c>
      <c r="C739" t="s">
        <v>26</v>
      </c>
      <c r="D739" t="s">
        <v>27</v>
      </c>
      <c r="E739" t="s">
        <v>31</v>
      </c>
      <c r="F739" t="s">
        <v>46</v>
      </c>
      <c r="G739">
        <v>64.260000000000005</v>
      </c>
      <c r="H739">
        <v>7</v>
      </c>
      <c r="I739" s="3">
        <v>22.491</v>
      </c>
      <c r="J739" s="3">
        <v>472.31099999999998</v>
      </c>
      <c r="K739" s="1">
        <v>43505</v>
      </c>
      <c r="L739" s="17" t="str">
        <f t="shared" si="11"/>
        <v>Sat</v>
      </c>
      <c r="M739" s="5">
        <v>0.41666666666666669</v>
      </c>
      <c r="N739" t="s">
        <v>29</v>
      </c>
      <c r="O739" s="3">
        <v>449.82</v>
      </c>
      <c r="P739" s="3">
        <v>4.7619047620000003</v>
      </c>
      <c r="Q739" s="3">
        <v>22.491</v>
      </c>
      <c r="R739" s="3">
        <v>5.7</v>
      </c>
      <c r="S739" s="8" t="str">
        <f>IF(J739 &lt;= 'Results for Word'!$EI$3, "Low Spender", IF(J739 &lt;= 'Results for Word'!$EI$4, "Medium Spender", "High Spender"))</f>
        <v>High Spender</v>
      </c>
    </row>
    <row r="740" spans="1:19" x14ac:dyDescent="0.3">
      <c r="A740" t="s">
        <v>217</v>
      </c>
      <c r="B740" t="s">
        <v>25</v>
      </c>
      <c r="C740" t="s">
        <v>26</v>
      </c>
      <c r="D740" t="s">
        <v>20</v>
      </c>
      <c r="E740" t="s">
        <v>31</v>
      </c>
      <c r="F740" t="s">
        <v>44</v>
      </c>
      <c r="G740">
        <v>38.47</v>
      </c>
      <c r="H740">
        <v>8</v>
      </c>
      <c r="I740" s="3">
        <v>15.388</v>
      </c>
      <c r="J740" s="3">
        <v>323.14800000000002</v>
      </c>
      <c r="K740" s="1">
        <v>43488</v>
      </c>
      <c r="L740" s="17" t="str">
        <f t="shared" si="11"/>
        <v>Wed</v>
      </c>
      <c r="M740" s="5">
        <v>0.49375000000000002</v>
      </c>
      <c r="N740" t="s">
        <v>29</v>
      </c>
      <c r="O740" s="3">
        <v>307.76</v>
      </c>
      <c r="P740" s="3">
        <v>4.7619047620000003</v>
      </c>
      <c r="Q740" s="3">
        <v>15.388</v>
      </c>
      <c r="R740" s="3">
        <v>7.7</v>
      </c>
      <c r="S740" s="8" t="str">
        <f>IF(J740 &lt;= 'Results for Word'!$EI$3, "Low Spender", IF(J740 &lt;= 'Results for Word'!$EI$4, "Medium Spender", "High Spender"))</f>
        <v>Medium Spender</v>
      </c>
    </row>
    <row r="741" spans="1:19" x14ac:dyDescent="0.3">
      <c r="A741" t="s">
        <v>219</v>
      </c>
      <c r="B741" t="s">
        <v>25</v>
      </c>
      <c r="C741" t="s">
        <v>26</v>
      </c>
      <c r="D741" t="s">
        <v>27</v>
      </c>
      <c r="E741" t="s">
        <v>31</v>
      </c>
      <c r="F741" t="s">
        <v>22</v>
      </c>
      <c r="G741">
        <v>34.31</v>
      </c>
      <c r="H741">
        <v>8</v>
      </c>
      <c r="I741" s="3">
        <v>13.724</v>
      </c>
      <c r="J741" s="3">
        <v>288.20400000000001</v>
      </c>
      <c r="K741" s="1">
        <v>43490</v>
      </c>
      <c r="L741" s="17" t="str">
        <f t="shared" si="11"/>
        <v>Fri</v>
      </c>
      <c r="M741" s="5">
        <v>0.625</v>
      </c>
      <c r="N741" t="s">
        <v>23</v>
      </c>
      <c r="O741" s="3">
        <v>274.48</v>
      </c>
      <c r="P741" s="3">
        <v>4.7619047620000003</v>
      </c>
      <c r="Q741" s="3">
        <v>13.724</v>
      </c>
      <c r="R741" s="3">
        <v>5.7</v>
      </c>
      <c r="S741" s="8" t="str">
        <f>IF(J741 &lt;= 'Results for Word'!$EI$3, "Low Spender", IF(J741 &lt;= 'Results for Word'!$EI$4, "Medium Spender", "High Spender"))</f>
        <v>Medium Spender</v>
      </c>
    </row>
    <row r="742" spans="1:19" x14ac:dyDescent="0.3">
      <c r="A742" t="s">
        <v>225</v>
      </c>
      <c r="B742" t="s">
        <v>25</v>
      </c>
      <c r="C742" t="s">
        <v>26</v>
      </c>
      <c r="D742" t="s">
        <v>27</v>
      </c>
      <c r="E742" t="s">
        <v>21</v>
      </c>
      <c r="F742" t="s">
        <v>32</v>
      </c>
      <c r="G742">
        <v>69.81</v>
      </c>
      <c r="H742">
        <v>4</v>
      </c>
      <c r="I742" s="3">
        <v>13.962</v>
      </c>
      <c r="J742" s="3">
        <v>293.202</v>
      </c>
      <c r="K742" s="1">
        <v>43493</v>
      </c>
      <c r="L742" s="17" t="str">
        <f t="shared" si="11"/>
        <v>Mon</v>
      </c>
      <c r="M742" s="5">
        <v>0.86805555555555558</v>
      </c>
      <c r="N742" t="s">
        <v>33</v>
      </c>
      <c r="O742" s="3">
        <v>279.24</v>
      </c>
      <c r="P742" s="3">
        <v>4.7619047620000003</v>
      </c>
      <c r="Q742" s="3">
        <v>13.962</v>
      </c>
      <c r="R742" s="3">
        <v>5.9</v>
      </c>
      <c r="S742" s="8" t="str">
        <f>IF(J742 &lt;= 'Results for Word'!$EI$3, "Low Spender", IF(J742 &lt;= 'Results for Word'!$EI$4, "Medium Spender", "High Spender"))</f>
        <v>Medium Spender</v>
      </c>
    </row>
    <row r="743" spans="1:19" x14ac:dyDescent="0.3">
      <c r="A743" t="s">
        <v>228</v>
      </c>
      <c r="B743" t="s">
        <v>25</v>
      </c>
      <c r="C743" t="s">
        <v>26</v>
      </c>
      <c r="D743" t="s">
        <v>27</v>
      </c>
      <c r="E743" t="s">
        <v>21</v>
      </c>
      <c r="F743" t="s">
        <v>44</v>
      </c>
      <c r="G743">
        <v>87.8</v>
      </c>
      <c r="H743">
        <v>9</v>
      </c>
      <c r="I743" s="3">
        <v>39.51</v>
      </c>
      <c r="J743" s="3">
        <v>829.71</v>
      </c>
      <c r="K743" s="1">
        <v>43540</v>
      </c>
      <c r="L743" s="17" t="str">
        <f t="shared" si="11"/>
        <v>Sat</v>
      </c>
      <c r="M743" s="5">
        <v>0.79722222222222228</v>
      </c>
      <c r="N743" t="s">
        <v>29</v>
      </c>
      <c r="O743" s="3">
        <v>790.2</v>
      </c>
      <c r="P743" s="3">
        <v>4.7619047620000003</v>
      </c>
      <c r="Q743" s="3">
        <v>39.51</v>
      </c>
      <c r="R743" s="3">
        <v>9.1999999999999993</v>
      </c>
      <c r="S743" s="8" t="str">
        <f>IF(J743 &lt;= 'Results for Word'!$EI$3, "Low Spender", IF(J743 &lt;= 'Results for Word'!$EI$4, "Medium Spender", "High Spender"))</f>
        <v>High Spender</v>
      </c>
    </row>
    <row r="744" spans="1:19" x14ac:dyDescent="0.3">
      <c r="A744" t="s">
        <v>231</v>
      </c>
      <c r="B744" t="s">
        <v>25</v>
      </c>
      <c r="C744" t="s">
        <v>26</v>
      </c>
      <c r="D744" t="s">
        <v>20</v>
      </c>
      <c r="E744" t="s">
        <v>21</v>
      </c>
      <c r="F744" t="s">
        <v>46</v>
      </c>
      <c r="G744">
        <v>74.290000000000006</v>
      </c>
      <c r="H744">
        <v>1</v>
      </c>
      <c r="I744" s="3">
        <v>3.7145000000000001</v>
      </c>
      <c r="J744" s="3">
        <v>78.004499999999993</v>
      </c>
      <c r="K744" s="1">
        <v>43478</v>
      </c>
      <c r="L744" s="17" t="str">
        <f t="shared" si="11"/>
        <v>Sun</v>
      </c>
      <c r="M744" s="5">
        <v>0.8125</v>
      </c>
      <c r="N744" t="s">
        <v>29</v>
      </c>
      <c r="O744" s="3">
        <v>74.290000000000006</v>
      </c>
      <c r="P744" s="3">
        <v>4.7619047620000003</v>
      </c>
      <c r="Q744" s="3">
        <v>3.7145000000000001</v>
      </c>
      <c r="R744" s="3">
        <v>5</v>
      </c>
      <c r="S744" s="8" t="str">
        <f>IF(J744 &lt;= 'Results for Word'!$EI$3, "Low Spender", IF(J744 &lt;= 'Results for Word'!$EI$4, "Medium Spender", "High Spender"))</f>
        <v>Low Spender</v>
      </c>
    </row>
    <row r="745" spans="1:19" x14ac:dyDescent="0.3">
      <c r="A745" t="s">
        <v>232</v>
      </c>
      <c r="B745" t="s">
        <v>25</v>
      </c>
      <c r="C745" t="s">
        <v>26</v>
      </c>
      <c r="D745" t="s">
        <v>20</v>
      </c>
      <c r="E745" t="s">
        <v>31</v>
      </c>
      <c r="F745" t="s">
        <v>22</v>
      </c>
      <c r="G745">
        <v>43.7</v>
      </c>
      <c r="H745">
        <v>2</v>
      </c>
      <c r="I745" s="3">
        <v>4.37</v>
      </c>
      <c r="J745" s="3">
        <v>91.77</v>
      </c>
      <c r="K745" s="1">
        <v>43550</v>
      </c>
      <c r="L745" s="17" t="str">
        <f t="shared" si="11"/>
        <v>Tue</v>
      </c>
      <c r="M745" s="5">
        <v>0.75208333333333333</v>
      </c>
      <c r="N745" t="s">
        <v>29</v>
      </c>
      <c r="O745" s="3">
        <v>87.4</v>
      </c>
      <c r="P745" s="3">
        <v>4.7619047620000003</v>
      </c>
      <c r="Q745" s="3">
        <v>4.37</v>
      </c>
      <c r="R745" s="3">
        <v>4.9000000000000004</v>
      </c>
      <c r="S745" s="8" t="str">
        <f>IF(J745 &lt;= 'Results for Word'!$EI$3, "Low Spender", IF(J745 &lt;= 'Results for Word'!$EI$4, "Medium Spender", "High Spender"))</f>
        <v>Low Spender</v>
      </c>
    </row>
    <row r="746" spans="1:19" x14ac:dyDescent="0.3">
      <c r="A746" t="s">
        <v>234</v>
      </c>
      <c r="B746" t="s">
        <v>25</v>
      </c>
      <c r="C746" t="s">
        <v>26</v>
      </c>
      <c r="D746" t="s">
        <v>27</v>
      </c>
      <c r="E746" t="s">
        <v>31</v>
      </c>
      <c r="F746" t="s">
        <v>22</v>
      </c>
      <c r="G746">
        <v>41.5</v>
      </c>
      <c r="H746">
        <v>4</v>
      </c>
      <c r="I746" s="3">
        <v>8.3000000000000007</v>
      </c>
      <c r="J746" s="3">
        <v>174.3</v>
      </c>
      <c r="K746" s="1">
        <v>43536</v>
      </c>
      <c r="L746" s="17" t="str">
        <f t="shared" si="11"/>
        <v>Tue</v>
      </c>
      <c r="M746" s="5">
        <v>0.83194444444444449</v>
      </c>
      <c r="N746" t="s">
        <v>33</v>
      </c>
      <c r="O746" s="3">
        <v>166</v>
      </c>
      <c r="P746" s="3">
        <v>4.7619047620000003</v>
      </c>
      <c r="Q746" s="3">
        <v>8.3000000000000007</v>
      </c>
      <c r="R746" s="3">
        <v>8.1999999999999993</v>
      </c>
      <c r="S746" s="8" t="str">
        <f>IF(J746 &lt;= 'Results for Word'!$EI$3, "Low Spender", IF(J746 &lt;= 'Results for Word'!$EI$4, "Medium Spender", "High Spender"))</f>
        <v>Medium Spender</v>
      </c>
    </row>
    <row r="747" spans="1:19" x14ac:dyDescent="0.3">
      <c r="A747" t="s">
        <v>235</v>
      </c>
      <c r="B747" t="s">
        <v>25</v>
      </c>
      <c r="C747" t="s">
        <v>26</v>
      </c>
      <c r="D747" t="s">
        <v>20</v>
      </c>
      <c r="E747" t="s">
        <v>21</v>
      </c>
      <c r="F747" t="s">
        <v>44</v>
      </c>
      <c r="G747">
        <v>71.39</v>
      </c>
      <c r="H747">
        <v>5</v>
      </c>
      <c r="I747" s="3">
        <v>17.8475</v>
      </c>
      <c r="J747" s="3">
        <v>374.79750000000001</v>
      </c>
      <c r="K747" s="1">
        <v>43513</v>
      </c>
      <c r="L747" s="17" t="str">
        <f t="shared" si="11"/>
        <v>Sun</v>
      </c>
      <c r="M747" s="5">
        <v>0.83125000000000004</v>
      </c>
      <c r="N747" t="s">
        <v>33</v>
      </c>
      <c r="O747" s="3">
        <v>356.95</v>
      </c>
      <c r="P747" s="3">
        <v>4.7619047620000003</v>
      </c>
      <c r="Q747" s="3">
        <v>17.8475</v>
      </c>
      <c r="R747" s="3">
        <v>5.5</v>
      </c>
      <c r="S747" s="8" t="str">
        <f>IF(J747 &lt;= 'Results for Word'!$EI$3, "Low Spender", IF(J747 &lt;= 'Results for Word'!$EI$4, "Medium Spender", "High Spender"))</f>
        <v>Medium Spender</v>
      </c>
    </row>
    <row r="748" spans="1:19" x14ac:dyDescent="0.3">
      <c r="A748" t="s">
        <v>236</v>
      </c>
      <c r="B748" t="s">
        <v>25</v>
      </c>
      <c r="C748" t="s">
        <v>26</v>
      </c>
      <c r="D748" t="s">
        <v>20</v>
      </c>
      <c r="E748" t="s">
        <v>21</v>
      </c>
      <c r="F748" t="s">
        <v>36</v>
      </c>
      <c r="G748">
        <v>19.149999999999999</v>
      </c>
      <c r="H748">
        <v>6</v>
      </c>
      <c r="I748" s="3">
        <v>5.7450000000000001</v>
      </c>
      <c r="J748" s="3">
        <v>120.645</v>
      </c>
      <c r="K748" s="1">
        <v>43494</v>
      </c>
      <c r="L748" s="17" t="str">
        <f t="shared" si="11"/>
        <v>Tue</v>
      </c>
      <c r="M748" s="5">
        <v>0.41736111111111113</v>
      </c>
      <c r="N748" t="s">
        <v>33</v>
      </c>
      <c r="O748" s="3">
        <v>114.9</v>
      </c>
      <c r="P748" s="3">
        <v>4.7619047620000003</v>
      </c>
      <c r="Q748" s="3">
        <v>5.7450000000000001</v>
      </c>
      <c r="R748" s="3">
        <v>6.8</v>
      </c>
      <c r="S748" s="8" t="str">
        <f>IF(J748 &lt;= 'Results for Word'!$EI$3, "Low Spender", IF(J748 &lt;= 'Results for Word'!$EI$4, "Medium Spender", "High Spender"))</f>
        <v>Low Spender</v>
      </c>
    </row>
    <row r="749" spans="1:19" x14ac:dyDescent="0.3">
      <c r="A749" t="s">
        <v>238</v>
      </c>
      <c r="B749" t="s">
        <v>25</v>
      </c>
      <c r="C749" t="s">
        <v>26</v>
      </c>
      <c r="D749" t="s">
        <v>27</v>
      </c>
      <c r="E749" t="s">
        <v>31</v>
      </c>
      <c r="F749" t="s">
        <v>28</v>
      </c>
      <c r="G749">
        <v>61.41</v>
      </c>
      <c r="H749">
        <v>7</v>
      </c>
      <c r="I749" s="3">
        <v>21.493500000000001</v>
      </c>
      <c r="J749" s="3">
        <v>451.36349999999999</v>
      </c>
      <c r="K749" s="1">
        <v>43479</v>
      </c>
      <c r="L749" s="17" t="str">
        <f t="shared" si="11"/>
        <v>Mon</v>
      </c>
      <c r="M749" s="5">
        <v>0.41805555555555557</v>
      </c>
      <c r="N749" t="s">
        <v>29</v>
      </c>
      <c r="O749" s="3">
        <v>429.87</v>
      </c>
      <c r="P749" s="3">
        <v>4.7619047620000003</v>
      </c>
      <c r="Q749" s="3">
        <v>21.493500000000001</v>
      </c>
      <c r="R749" s="3">
        <v>9.8000000000000007</v>
      </c>
      <c r="S749" s="8" t="str">
        <f>IF(J749 &lt;= 'Results for Word'!$EI$3, "Low Spender", IF(J749 &lt;= 'Results for Word'!$EI$4, "Medium Spender", "High Spender"))</f>
        <v>High Spender</v>
      </c>
    </row>
    <row r="750" spans="1:19" x14ac:dyDescent="0.3">
      <c r="A750" t="s">
        <v>242</v>
      </c>
      <c r="B750" t="s">
        <v>25</v>
      </c>
      <c r="C750" t="s">
        <v>26</v>
      </c>
      <c r="D750" t="s">
        <v>20</v>
      </c>
      <c r="E750" t="s">
        <v>21</v>
      </c>
      <c r="F750" t="s">
        <v>28</v>
      </c>
      <c r="G750">
        <v>66.650000000000006</v>
      </c>
      <c r="H750">
        <v>9</v>
      </c>
      <c r="I750" s="3">
        <v>29.9925</v>
      </c>
      <c r="J750" s="3">
        <v>629.84249999999997</v>
      </c>
      <c r="K750" s="1">
        <v>43469</v>
      </c>
      <c r="L750" s="17" t="str">
        <f t="shared" si="11"/>
        <v>Fri</v>
      </c>
      <c r="M750" s="5">
        <v>0.7631944444444444</v>
      </c>
      <c r="N750" t="s">
        <v>33</v>
      </c>
      <c r="O750" s="3">
        <v>599.85</v>
      </c>
      <c r="P750" s="3">
        <v>4.7619047620000003</v>
      </c>
      <c r="Q750" s="3">
        <v>29.9925</v>
      </c>
      <c r="R750" s="3">
        <v>9.6999999999999993</v>
      </c>
      <c r="S750" s="8" t="str">
        <f>IF(J750 &lt;= 'Results for Word'!$EI$3, "Low Spender", IF(J750 &lt;= 'Results for Word'!$EI$4, "Medium Spender", "High Spender"))</f>
        <v>High Spender</v>
      </c>
    </row>
    <row r="751" spans="1:19" x14ac:dyDescent="0.3">
      <c r="A751" t="s">
        <v>243</v>
      </c>
      <c r="B751" t="s">
        <v>25</v>
      </c>
      <c r="C751" t="s">
        <v>26</v>
      </c>
      <c r="D751" t="s">
        <v>20</v>
      </c>
      <c r="E751" t="s">
        <v>21</v>
      </c>
      <c r="F751" t="s">
        <v>32</v>
      </c>
      <c r="G751">
        <v>28.53</v>
      </c>
      <c r="H751">
        <v>10</v>
      </c>
      <c r="I751" s="3">
        <v>14.265000000000001</v>
      </c>
      <c r="J751" s="3">
        <v>299.565</v>
      </c>
      <c r="K751" s="1">
        <v>43542</v>
      </c>
      <c r="L751" s="17" t="str">
        <f t="shared" si="11"/>
        <v>Mon</v>
      </c>
      <c r="M751" s="5">
        <v>0.73472222222222228</v>
      </c>
      <c r="N751" t="s">
        <v>23</v>
      </c>
      <c r="O751" s="3">
        <v>285.3</v>
      </c>
      <c r="P751" s="3">
        <v>4.7619047620000003</v>
      </c>
      <c r="Q751" s="3">
        <v>14.265000000000001</v>
      </c>
      <c r="R751" s="3">
        <v>7.8</v>
      </c>
      <c r="S751" s="8" t="str">
        <f>IF(J751 &lt;= 'Results for Word'!$EI$3, "Low Spender", IF(J751 &lt;= 'Results for Word'!$EI$4, "Medium Spender", "High Spender"))</f>
        <v>Medium Spender</v>
      </c>
    </row>
    <row r="752" spans="1:19" x14ac:dyDescent="0.3">
      <c r="A752" t="s">
        <v>247</v>
      </c>
      <c r="B752" t="s">
        <v>25</v>
      </c>
      <c r="C752" t="s">
        <v>26</v>
      </c>
      <c r="D752" t="s">
        <v>27</v>
      </c>
      <c r="E752" t="s">
        <v>21</v>
      </c>
      <c r="F752" t="s">
        <v>44</v>
      </c>
      <c r="G752">
        <v>93.26</v>
      </c>
      <c r="H752">
        <v>9</v>
      </c>
      <c r="I752" s="3">
        <v>41.966999999999999</v>
      </c>
      <c r="J752" s="3">
        <v>881.30700000000002</v>
      </c>
      <c r="K752" s="1">
        <v>43481</v>
      </c>
      <c r="L752" s="17" t="str">
        <f t="shared" si="11"/>
        <v>Wed</v>
      </c>
      <c r="M752" s="5">
        <v>0.75555555555555554</v>
      </c>
      <c r="N752" t="s">
        <v>29</v>
      </c>
      <c r="O752" s="3">
        <v>839.34</v>
      </c>
      <c r="P752" s="3">
        <v>4.7619047620000003</v>
      </c>
      <c r="Q752" s="3">
        <v>41.966999999999999</v>
      </c>
      <c r="R752" s="3">
        <v>8.8000000000000007</v>
      </c>
      <c r="S752" s="8" t="str">
        <f>IF(J752 &lt;= 'Results for Word'!$EI$3, "Low Spender", IF(J752 &lt;= 'Results for Word'!$EI$4, "Medium Spender", "High Spender"))</f>
        <v>High Spender</v>
      </c>
    </row>
    <row r="753" spans="1:19" x14ac:dyDescent="0.3">
      <c r="A753" t="s">
        <v>258</v>
      </c>
      <c r="B753" t="s">
        <v>25</v>
      </c>
      <c r="C753" t="s">
        <v>26</v>
      </c>
      <c r="D753" t="s">
        <v>27</v>
      </c>
      <c r="E753" t="s">
        <v>31</v>
      </c>
      <c r="F753" t="s">
        <v>28</v>
      </c>
      <c r="G753">
        <v>11.81</v>
      </c>
      <c r="H753">
        <v>5</v>
      </c>
      <c r="I753" s="3">
        <v>2.9525000000000001</v>
      </c>
      <c r="J753" s="3">
        <v>62.002499999999998</v>
      </c>
      <c r="K753" s="1">
        <v>43513</v>
      </c>
      <c r="L753" s="17" t="str">
        <f t="shared" si="11"/>
        <v>Sun</v>
      </c>
      <c r="M753" s="5">
        <v>0.75416666666666665</v>
      </c>
      <c r="N753" t="s">
        <v>29</v>
      </c>
      <c r="O753" s="3">
        <v>59.05</v>
      </c>
      <c r="P753" s="3">
        <v>4.7619047620000003</v>
      </c>
      <c r="Q753" s="3">
        <v>2.9525000000000001</v>
      </c>
      <c r="R753" s="3">
        <v>9.4</v>
      </c>
      <c r="S753" s="8" t="str">
        <f>IF(J753 &lt;= 'Results for Word'!$EI$3, "Low Spender", IF(J753 &lt;= 'Results for Word'!$EI$4, "Medium Spender", "High Spender"))</f>
        <v>Low Spender</v>
      </c>
    </row>
    <row r="754" spans="1:19" x14ac:dyDescent="0.3">
      <c r="A754" t="s">
        <v>259</v>
      </c>
      <c r="B754" t="s">
        <v>25</v>
      </c>
      <c r="C754" t="s">
        <v>26</v>
      </c>
      <c r="D754" t="s">
        <v>20</v>
      </c>
      <c r="E754" t="s">
        <v>21</v>
      </c>
      <c r="F754" t="s">
        <v>46</v>
      </c>
      <c r="G754">
        <v>12.54</v>
      </c>
      <c r="H754">
        <v>1</v>
      </c>
      <c r="I754" s="3">
        <v>0.627</v>
      </c>
      <c r="J754" s="3">
        <v>13.167</v>
      </c>
      <c r="K754" s="1">
        <v>43517</v>
      </c>
      <c r="L754" s="17" t="str">
        <f t="shared" si="11"/>
        <v>Thu</v>
      </c>
      <c r="M754" s="5">
        <v>0.52638888888888891</v>
      </c>
      <c r="N754" t="s">
        <v>29</v>
      </c>
      <c r="O754" s="3">
        <v>12.54</v>
      </c>
      <c r="P754" s="3">
        <v>4.7619047620000003</v>
      </c>
      <c r="Q754" s="3">
        <v>0.627</v>
      </c>
      <c r="R754" s="3">
        <v>8.1999999999999993</v>
      </c>
      <c r="S754" s="8" t="str">
        <f>IF(J754 &lt;= 'Results for Word'!$EI$3, "Low Spender", IF(J754 &lt;= 'Results for Word'!$EI$4, "Medium Spender", "High Spender"))</f>
        <v>Low Spender</v>
      </c>
    </row>
    <row r="755" spans="1:19" x14ac:dyDescent="0.3">
      <c r="A755" t="s">
        <v>261</v>
      </c>
      <c r="B755" t="s">
        <v>25</v>
      </c>
      <c r="C755" t="s">
        <v>26</v>
      </c>
      <c r="D755" t="s">
        <v>20</v>
      </c>
      <c r="E755" t="s">
        <v>21</v>
      </c>
      <c r="F755" t="s">
        <v>36</v>
      </c>
      <c r="G755">
        <v>87.16</v>
      </c>
      <c r="H755">
        <v>2</v>
      </c>
      <c r="I755" s="3">
        <v>8.7159999999999993</v>
      </c>
      <c r="J755" s="3">
        <v>183.036</v>
      </c>
      <c r="K755" s="1">
        <v>43476</v>
      </c>
      <c r="L755" s="17" t="str">
        <f t="shared" si="11"/>
        <v>Fri</v>
      </c>
      <c r="M755" s="5">
        <v>0.60347222222222219</v>
      </c>
      <c r="N755" t="s">
        <v>33</v>
      </c>
      <c r="O755" s="3">
        <v>174.32</v>
      </c>
      <c r="P755" s="3">
        <v>4.7619047620000003</v>
      </c>
      <c r="Q755" s="3">
        <v>8.7159999999999993</v>
      </c>
      <c r="R755" s="3">
        <v>9.6999999999999993</v>
      </c>
      <c r="S755" s="8" t="str">
        <f>IF(J755 &lt;= 'Results for Word'!$EI$3, "Low Spender", IF(J755 &lt;= 'Results for Word'!$EI$4, "Medium Spender", "High Spender"))</f>
        <v>Medium Spender</v>
      </c>
    </row>
    <row r="756" spans="1:19" x14ac:dyDescent="0.3">
      <c r="A756" t="s">
        <v>263</v>
      </c>
      <c r="B756" t="s">
        <v>25</v>
      </c>
      <c r="C756" t="s">
        <v>26</v>
      </c>
      <c r="D756" t="s">
        <v>20</v>
      </c>
      <c r="E756" t="s">
        <v>31</v>
      </c>
      <c r="F756" t="s">
        <v>28</v>
      </c>
      <c r="G756">
        <v>37.06</v>
      </c>
      <c r="H756">
        <v>4</v>
      </c>
      <c r="I756" s="3">
        <v>7.4119999999999999</v>
      </c>
      <c r="J756" s="3">
        <v>155.65199999999999</v>
      </c>
      <c r="K756" s="1">
        <v>43496</v>
      </c>
      <c r="L756" s="17" t="str">
        <f t="shared" si="11"/>
        <v>Thu</v>
      </c>
      <c r="M756" s="5">
        <v>0.68333333333333335</v>
      </c>
      <c r="N756" t="s">
        <v>23</v>
      </c>
      <c r="O756" s="3">
        <v>148.24</v>
      </c>
      <c r="P756" s="3">
        <v>4.7619047620000003</v>
      </c>
      <c r="Q756" s="3">
        <v>7.4119999999999999</v>
      </c>
      <c r="R756" s="3">
        <v>9.6999999999999993</v>
      </c>
      <c r="S756" s="8" t="str">
        <f>IF(J756 &lt;= 'Results for Word'!$EI$3, "Low Spender", IF(J756 &lt;= 'Results for Word'!$EI$4, "Medium Spender", "High Spender"))</f>
        <v>Low Spender</v>
      </c>
    </row>
    <row r="757" spans="1:19" x14ac:dyDescent="0.3">
      <c r="A757" t="s">
        <v>272</v>
      </c>
      <c r="B757" t="s">
        <v>25</v>
      </c>
      <c r="C757" t="s">
        <v>26</v>
      </c>
      <c r="D757" t="s">
        <v>27</v>
      </c>
      <c r="E757" t="s">
        <v>31</v>
      </c>
      <c r="F757" t="s">
        <v>22</v>
      </c>
      <c r="G757">
        <v>17.41</v>
      </c>
      <c r="H757">
        <v>5</v>
      </c>
      <c r="I757" s="3">
        <v>4.3525</v>
      </c>
      <c r="J757" s="3">
        <v>91.402500000000003</v>
      </c>
      <c r="K757" s="1">
        <v>43493</v>
      </c>
      <c r="L757" s="17" t="str">
        <f t="shared" si="11"/>
        <v>Mon</v>
      </c>
      <c r="M757" s="5">
        <v>0.63611111111111107</v>
      </c>
      <c r="N757" t="s">
        <v>33</v>
      </c>
      <c r="O757" s="3">
        <v>87.05</v>
      </c>
      <c r="P757" s="3">
        <v>4.7619047620000003</v>
      </c>
      <c r="Q757" s="3">
        <v>4.3525</v>
      </c>
      <c r="R757" s="3">
        <v>4.9000000000000004</v>
      </c>
      <c r="S757" s="8" t="str">
        <f>IF(J757 &lt;= 'Results for Word'!$EI$3, "Low Spender", IF(J757 &lt;= 'Results for Word'!$EI$4, "Medium Spender", "High Spender"))</f>
        <v>Low Spender</v>
      </c>
    </row>
    <row r="758" spans="1:19" x14ac:dyDescent="0.3">
      <c r="A758" t="s">
        <v>273</v>
      </c>
      <c r="B758" t="s">
        <v>25</v>
      </c>
      <c r="C758" t="s">
        <v>26</v>
      </c>
      <c r="D758" t="s">
        <v>20</v>
      </c>
      <c r="E758" t="s">
        <v>21</v>
      </c>
      <c r="F758" t="s">
        <v>46</v>
      </c>
      <c r="G758">
        <v>44.22</v>
      </c>
      <c r="H758">
        <v>5</v>
      </c>
      <c r="I758" s="3">
        <v>11.055</v>
      </c>
      <c r="J758" s="3">
        <v>232.155</v>
      </c>
      <c r="K758" s="1">
        <v>43529</v>
      </c>
      <c r="L758" s="17" t="str">
        <f t="shared" si="11"/>
        <v>Tue</v>
      </c>
      <c r="M758" s="5">
        <v>0.71319444444444446</v>
      </c>
      <c r="N758" t="s">
        <v>33</v>
      </c>
      <c r="O758" s="3">
        <v>221.1</v>
      </c>
      <c r="P758" s="3">
        <v>4.7619047620000003</v>
      </c>
      <c r="Q758" s="3">
        <v>11.055</v>
      </c>
      <c r="R758" s="3">
        <v>8.6</v>
      </c>
      <c r="S758" s="8" t="str">
        <f>IF(J758 &lt;= 'Results for Word'!$EI$3, "Low Spender", IF(J758 &lt;= 'Results for Word'!$EI$4, "Medium Spender", "High Spender"))</f>
        <v>Medium Spender</v>
      </c>
    </row>
    <row r="759" spans="1:19" x14ac:dyDescent="0.3">
      <c r="A759" t="s">
        <v>278</v>
      </c>
      <c r="B759" t="s">
        <v>25</v>
      </c>
      <c r="C759" t="s">
        <v>26</v>
      </c>
      <c r="D759" t="s">
        <v>20</v>
      </c>
      <c r="E759" t="s">
        <v>31</v>
      </c>
      <c r="F759" t="s">
        <v>46</v>
      </c>
      <c r="G759">
        <v>93.2</v>
      </c>
      <c r="H759">
        <v>2</v>
      </c>
      <c r="I759" s="3">
        <v>9.32</v>
      </c>
      <c r="J759" s="3">
        <v>195.72</v>
      </c>
      <c r="K759" s="1">
        <v>43524</v>
      </c>
      <c r="L759" s="17" t="str">
        <f t="shared" si="11"/>
        <v>Thu</v>
      </c>
      <c r="M759" s="5">
        <v>0.77569444444444446</v>
      </c>
      <c r="N759" t="s">
        <v>33</v>
      </c>
      <c r="O759" s="3">
        <v>186.4</v>
      </c>
      <c r="P759" s="3">
        <v>4.7619047620000003</v>
      </c>
      <c r="Q759" s="3">
        <v>9.32</v>
      </c>
      <c r="R759" s="3">
        <v>6</v>
      </c>
      <c r="S759" s="8" t="str">
        <f>IF(J759 &lt;= 'Results for Word'!$EI$3, "Low Spender", IF(J759 &lt;= 'Results for Word'!$EI$4, "Medium Spender", "High Spender"))</f>
        <v>Medium Spender</v>
      </c>
    </row>
    <row r="760" spans="1:19" x14ac:dyDescent="0.3">
      <c r="A760" t="s">
        <v>287</v>
      </c>
      <c r="B760" t="s">
        <v>25</v>
      </c>
      <c r="C760" t="s">
        <v>26</v>
      </c>
      <c r="D760" t="s">
        <v>20</v>
      </c>
      <c r="E760" t="s">
        <v>31</v>
      </c>
      <c r="F760" t="s">
        <v>46</v>
      </c>
      <c r="G760">
        <v>35.19</v>
      </c>
      <c r="H760">
        <v>10</v>
      </c>
      <c r="I760" s="3">
        <v>17.594999999999999</v>
      </c>
      <c r="J760" s="3">
        <v>369.495</v>
      </c>
      <c r="K760" s="1">
        <v>43541</v>
      </c>
      <c r="L760" s="17" t="str">
        <f t="shared" si="11"/>
        <v>Sun</v>
      </c>
      <c r="M760" s="5">
        <v>0.79583333333333328</v>
      </c>
      <c r="N760" t="s">
        <v>33</v>
      </c>
      <c r="O760" s="3">
        <v>351.9</v>
      </c>
      <c r="P760" s="3">
        <v>4.7619047620000003</v>
      </c>
      <c r="Q760" s="3">
        <v>17.594999999999999</v>
      </c>
      <c r="R760" s="3">
        <v>8.4</v>
      </c>
      <c r="S760" s="8" t="str">
        <f>IF(J760 &lt;= 'Results for Word'!$EI$3, "Low Spender", IF(J760 &lt;= 'Results for Word'!$EI$4, "Medium Spender", "High Spender"))</f>
        <v>Medium Spender</v>
      </c>
    </row>
    <row r="761" spans="1:19" x14ac:dyDescent="0.3">
      <c r="A761" t="s">
        <v>288</v>
      </c>
      <c r="B761" t="s">
        <v>25</v>
      </c>
      <c r="C761" t="s">
        <v>26</v>
      </c>
      <c r="D761" t="s">
        <v>27</v>
      </c>
      <c r="E761" t="s">
        <v>21</v>
      </c>
      <c r="F761" t="s">
        <v>36</v>
      </c>
      <c r="G761">
        <v>14.39</v>
      </c>
      <c r="H761">
        <v>2</v>
      </c>
      <c r="I761" s="3">
        <v>1.4390000000000001</v>
      </c>
      <c r="J761" s="3">
        <v>30.219000000000001</v>
      </c>
      <c r="K761" s="1">
        <v>43526</v>
      </c>
      <c r="L761" s="17" t="str">
        <f t="shared" si="11"/>
        <v>Sat</v>
      </c>
      <c r="M761" s="5">
        <v>0.82222222222222219</v>
      </c>
      <c r="N761" t="s">
        <v>33</v>
      </c>
      <c r="O761" s="3">
        <v>28.78</v>
      </c>
      <c r="P761" s="3">
        <v>4.7619047620000003</v>
      </c>
      <c r="Q761" s="3">
        <v>1.4390000000000001</v>
      </c>
      <c r="R761" s="3">
        <v>7.2</v>
      </c>
      <c r="S761" s="8" t="str">
        <f>IF(J761 &lt;= 'Results for Word'!$EI$3, "Low Spender", IF(J761 &lt;= 'Results for Word'!$EI$4, "Medium Spender", "High Spender"))</f>
        <v>Low Spender</v>
      </c>
    </row>
    <row r="762" spans="1:19" x14ac:dyDescent="0.3">
      <c r="A762" t="s">
        <v>295</v>
      </c>
      <c r="B762" t="s">
        <v>25</v>
      </c>
      <c r="C762" t="s">
        <v>26</v>
      </c>
      <c r="D762" t="s">
        <v>20</v>
      </c>
      <c r="E762" t="s">
        <v>31</v>
      </c>
      <c r="F762" t="s">
        <v>28</v>
      </c>
      <c r="G762">
        <v>65.94</v>
      </c>
      <c r="H762">
        <v>4</v>
      </c>
      <c r="I762" s="3">
        <v>13.188000000000001</v>
      </c>
      <c r="J762" s="3">
        <v>276.94799999999998</v>
      </c>
      <c r="K762" s="1">
        <v>43503</v>
      </c>
      <c r="L762" s="17" t="str">
        <f t="shared" si="11"/>
        <v>Thu</v>
      </c>
      <c r="M762" s="5">
        <v>0.54513888888888884</v>
      </c>
      <c r="N762" t="s">
        <v>33</v>
      </c>
      <c r="O762" s="3">
        <v>263.76</v>
      </c>
      <c r="P762" s="3">
        <v>4.7619047620000003</v>
      </c>
      <c r="Q762" s="3">
        <v>13.188000000000001</v>
      </c>
      <c r="R762" s="3">
        <v>6.9</v>
      </c>
      <c r="S762" s="8" t="str">
        <f>IF(J762 &lt;= 'Results for Word'!$EI$3, "Low Spender", IF(J762 &lt;= 'Results for Word'!$EI$4, "Medium Spender", "High Spender"))</f>
        <v>Medium Spender</v>
      </c>
    </row>
    <row r="763" spans="1:19" x14ac:dyDescent="0.3">
      <c r="A763" t="s">
        <v>297</v>
      </c>
      <c r="B763" t="s">
        <v>25</v>
      </c>
      <c r="C763" t="s">
        <v>26</v>
      </c>
      <c r="D763" t="s">
        <v>27</v>
      </c>
      <c r="E763" t="s">
        <v>21</v>
      </c>
      <c r="F763" t="s">
        <v>46</v>
      </c>
      <c r="G763">
        <v>16.45</v>
      </c>
      <c r="H763">
        <v>4</v>
      </c>
      <c r="I763" s="3">
        <v>3.29</v>
      </c>
      <c r="J763" s="3">
        <v>69.09</v>
      </c>
      <c r="K763" s="1">
        <v>43531</v>
      </c>
      <c r="L763" s="17" t="str">
        <f t="shared" si="11"/>
        <v>Thu</v>
      </c>
      <c r="M763" s="5">
        <v>0.62013888888888891</v>
      </c>
      <c r="N763" t="s">
        <v>23</v>
      </c>
      <c r="O763" s="3">
        <v>65.8</v>
      </c>
      <c r="P763" s="3">
        <v>4.7619047620000003</v>
      </c>
      <c r="Q763" s="3">
        <v>3.29</v>
      </c>
      <c r="R763" s="3">
        <v>5.6</v>
      </c>
      <c r="S763" s="8" t="str">
        <f>IF(J763 &lt;= 'Results for Word'!$EI$3, "Low Spender", IF(J763 &lt;= 'Results for Word'!$EI$4, "Medium Spender", "High Spender"))</f>
        <v>Low Spender</v>
      </c>
    </row>
    <row r="764" spans="1:19" x14ac:dyDescent="0.3">
      <c r="A764" t="s">
        <v>302</v>
      </c>
      <c r="B764" t="s">
        <v>25</v>
      </c>
      <c r="C764" t="s">
        <v>26</v>
      </c>
      <c r="D764" t="s">
        <v>27</v>
      </c>
      <c r="E764" t="s">
        <v>31</v>
      </c>
      <c r="F764" t="s">
        <v>32</v>
      </c>
      <c r="G764">
        <v>35.47</v>
      </c>
      <c r="H764">
        <v>4</v>
      </c>
      <c r="I764" s="3">
        <v>7.0940000000000003</v>
      </c>
      <c r="J764" s="3">
        <v>148.97399999999999</v>
      </c>
      <c r="K764" s="1">
        <v>43538</v>
      </c>
      <c r="L764" s="17" t="str">
        <f t="shared" si="11"/>
        <v>Thu</v>
      </c>
      <c r="M764" s="5">
        <v>0.72361111111111109</v>
      </c>
      <c r="N764" t="s">
        <v>33</v>
      </c>
      <c r="O764" s="3">
        <v>141.88</v>
      </c>
      <c r="P764" s="3">
        <v>4.7619047620000003</v>
      </c>
      <c r="Q764" s="3">
        <v>7.0940000000000003</v>
      </c>
      <c r="R764" s="3">
        <v>6.9</v>
      </c>
      <c r="S764" s="8" t="str">
        <f>IF(J764 &lt;= 'Results for Word'!$EI$3, "Low Spender", IF(J764 &lt;= 'Results for Word'!$EI$4, "Medium Spender", "High Spender"))</f>
        <v>Low Spender</v>
      </c>
    </row>
    <row r="765" spans="1:19" x14ac:dyDescent="0.3">
      <c r="A765" t="s">
        <v>307</v>
      </c>
      <c r="B765" t="s">
        <v>25</v>
      </c>
      <c r="C765" t="s">
        <v>26</v>
      </c>
      <c r="D765" t="s">
        <v>20</v>
      </c>
      <c r="E765" t="s">
        <v>21</v>
      </c>
      <c r="F765" t="s">
        <v>22</v>
      </c>
      <c r="G765">
        <v>21.12</v>
      </c>
      <c r="H765">
        <v>2</v>
      </c>
      <c r="I765" s="3">
        <v>2.1120000000000001</v>
      </c>
      <c r="J765" s="3">
        <v>44.351999999999997</v>
      </c>
      <c r="K765" s="1">
        <v>43468</v>
      </c>
      <c r="L765" s="17" t="str">
        <f t="shared" si="11"/>
        <v>Thu</v>
      </c>
      <c r="M765" s="5">
        <v>0.80347222222222225</v>
      </c>
      <c r="N765" t="s">
        <v>29</v>
      </c>
      <c r="O765" s="3">
        <v>42.24</v>
      </c>
      <c r="P765" s="3">
        <v>4.7619047620000003</v>
      </c>
      <c r="Q765" s="3">
        <v>2.1120000000000001</v>
      </c>
      <c r="R765" s="3">
        <v>9.6999999999999993</v>
      </c>
      <c r="S765" s="8" t="str">
        <f>IF(J765 &lt;= 'Results for Word'!$EI$3, "Low Spender", IF(J765 &lt;= 'Results for Word'!$EI$4, "Medium Spender", "High Spender"))</f>
        <v>Low Spender</v>
      </c>
    </row>
    <row r="766" spans="1:19" x14ac:dyDescent="0.3">
      <c r="A766" t="s">
        <v>312</v>
      </c>
      <c r="B766" t="s">
        <v>25</v>
      </c>
      <c r="C766" t="s">
        <v>26</v>
      </c>
      <c r="D766" t="s">
        <v>20</v>
      </c>
      <c r="E766" t="s">
        <v>21</v>
      </c>
      <c r="F766" t="s">
        <v>32</v>
      </c>
      <c r="G766">
        <v>21.82</v>
      </c>
      <c r="H766">
        <v>10</v>
      </c>
      <c r="I766" s="3">
        <v>10.91</v>
      </c>
      <c r="J766" s="3">
        <v>229.11</v>
      </c>
      <c r="K766" s="1">
        <v>43472</v>
      </c>
      <c r="L766" s="17" t="str">
        <f t="shared" si="11"/>
        <v>Mon</v>
      </c>
      <c r="M766" s="5">
        <v>0.73333333333333328</v>
      </c>
      <c r="N766" t="s">
        <v>29</v>
      </c>
      <c r="O766" s="3">
        <v>218.2</v>
      </c>
      <c r="P766" s="3">
        <v>4.7619047620000003</v>
      </c>
      <c r="Q766" s="3">
        <v>10.91</v>
      </c>
      <c r="R766" s="3">
        <v>7.1</v>
      </c>
      <c r="S766" s="8" t="str">
        <f>IF(J766 &lt;= 'Results for Word'!$EI$3, "Low Spender", IF(J766 &lt;= 'Results for Word'!$EI$4, "Medium Spender", "High Spender"))</f>
        <v>Medium Spender</v>
      </c>
    </row>
    <row r="767" spans="1:19" x14ac:dyDescent="0.3">
      <c r="A767" t="s">
        <v>313</v>
      </c>
      <c r="B767" t="s">
        <v>25</v>
      </c>
      <c r="C767" t="s">
        <v>26</v>
      </c>
      <c r="D767" t="s">
        <v>27</v>
      </c>
      <c r="E767" t="s">
        <v>21</v>
      </c>
      <c r="F767" t="s">
        <v>46</v>
      </c>
      <c r="G767">
        <v>95.42</v>
      </c>
      <c r="H767">
        <v>4</v>
      </c>
      <c r="I767" s="3">
        <v>19.084</v>
      </c>
      <c r="J767" s="3">
        <v>400.76400000000001</v>
      </c>
      <c r="K767" s="1">
        <v>43498</v>
      </c>
      <c r="L767" s="17" t="str">
        <f t="shared" si="11"/>
        <v>Sat</v>
      </c>
      <c r="M767" s="5">
        <v>0.55763888888888891</v>
      </c>
      <c r="N767" t="s">
        <v>23</v>
      </c>
      <c r="O767" s="3">
        <v>381.68</v>
      </c>
      <c r="P767" s="3">
        <v>4.7619047620000003</v>
      </c>
      <c r="Q767" s="3">
        <v>19.084</v>
      </c>
      <c r="R767" s="3">
        <v>6.4</v>
      </c>
      <c r="S767" s="8" t="str">
        <f>IF(J767 &lt;= 'Results for Word'!$EI$3, "Low Spender", IF(J767 &lt;= 'Results for Word'!$EI$4, "Medium Spender", "High Spender"))</f>
        <v>High Spender</v>
      </c>
    </row>
    <row r="768" spans="1:19" x14ac:dyDescent="0.3">
      <c r="A768" t="s">
        <v>314</v>
      </c>
      <c r="B768" t="s">
        <v>25</v>
      </c>
      <c r="C768" t="s">
        <v>26</v>
      </c>
      <c r="D768" t="s">
        <v>20</v>
      </c>
      <c r="E768" t="s">
        <v>31</v>
      </c>
      <c r="F768" t="s">
        <v>46</v>
      </c>
      <c r="G768">
        <v>70.989999999999995</v>
      </c>
      <c r="H768">
        <v>10</v>
      </c>
      <c r="I768" s="3">
        <v>35.494999999999997</v>
      </c>
      <c r="J768" s="3">
        <v>745.39499999999998</v>
      </c>
      <c r="K768" s="1">
        <v>43544</v>
      </c>
      <c r="L768" s="17" t="str">
        <f t="shared" si="11"/>
        <v>Wed</v>
      </c>
      <c r="M768" s="5">
        <v>0.68611111111111112</v>
      </c>
      <c r="N768" t="s">
        <v>29</v>
      </c>
      <c r="O768" s="3">
        <v>709.9</v>
      </c>
      <c r="P768" s="3">
        <v>4.7619047620000003</v>
      </c>
      <c r="Q768" s="3">
        <v>35.494999999999997</v>
      </c>
      <c r="R768" s="3">
        <v>5.7</v>
      </c>
      <c r="S768" s="8" t="str">
        <f>IF(J768 &lt;= 'Results for Word'!$EI$3, "Low Spender", IF(J768 &lt;= 'Results for Word'!$EI$4, "Medium Spender", "High Spender"))</f>
        <v>High Spender</v>
      </c>
    </row>
    <row r="769" spans="1:19" x14ac:dyDescent="0.3">
      <c r="A769" t="s">
        <v>317</v>
      </c>
      <c r="B769" t="s">
        <v>25</v>
      </c>
      <c r="C769" t="s">
        <v>26</v>
      </c>
      <c r="D769" t="s">
        <v>27</v>
      </c>
      <c r="E769" t="s">
        <v>31</v>
      </c>
      <c r="F769" t="s">
        <v>32</v>
      </c>
      <c r="G769">
        <v>37</v>
      </c>
      <c r="H769">
        <v>1</v>
      </c>
      <c r="I769" s="3">
        <v>1.85</v>
      </c>
      <c r="J769" s="3">
        <v>38.85</v>
      </c>
      <c r="K769" s="1">
        <v>43530</v>
      </c>
      <c r="L769" s="17" t="str">
        <f t="shared" si="11"/>
        <v>Wed</v>
      </c>
      <c r="M769" s="5">
        <v>0.56180555555555556</v>
      </c>
      <c r="N769" t="s">
        <v>33</v>
      </c>
      <c r="O769" s="3">
        <v>37</v>
      </c>
      <c r="P769" s="3">
        <v>4.7619047620000003</v>
      </c>
      <c r="Q769" s="3">
        <v>1.85</v>
      </c>
      <c r="R769" s="3">
        <v>7.9</v>
      </c>
      <c r="S769" s="8" t="str">
        <f>IF(J769 &lt;= 'Results for Word'!$EI$3, "Low Spender", IF(J769 &lt;= 'Results for Word'!$EI$4, "Medium Spender", "High Spender"))</f>
        <v>Low Spender</v>
      </c>
    </row>
    <row r="770" spans="1:19" x14ac:dyDescent="0.3">
      <c r="A770" t="s">
        <v>322</v>
      </c>
      <c r="B770" t="s">
        <v>25</v>
      </c>
      <c r="C770" t="s">
        <v>26</v>
      </c>
      <c r="D770" t="s">
        <v>20</v>
      </c>
      <c r="E770" t="s">
        <v>31</v>
      </c>
      <c r="F770" t="s">
        <v>32</v>
      </c>
      <c r="G770">
        <v>74.86</v>
      </c>
      <c r="H770">
        <v>1</v>
      </c>
      <c r="I770" s="3">
        <v>3.7429999999999999</v>
      </c>
      <c r="J770" s="3">
        <v>78.602999999999994</v>
      </c>
      <c r="K770" s="1">
        <v>43548</v>
      </c>
      <c r="L770" s="17" t="str">
        <f t="shared" si="11"/>
        <v>Sun</v>
      </c>
      <c r="M770" s="5">
        <v>0.61736111111111114</v>
      </c>
      <c r="N770" t="s">
        <v>29</v>
      </c>
      <c r="O770" s="3">
        <v>74.86</v>
      </c>
      <c r="P770" s="3">
        <v>4.7619047620000003</v>
      </c>
      <c r="Q770" s="3">
        <v>3.7429999999999999</v>
      </c>
      <c r="R770" s="3">
        <v>6.9</v>
      </c>
      <c r="S770" s="8" t="str">
        <f>IF(J770 &lt;= 'Results for Word'!$EI$3, "Low Spender", IF(J770 &lt;= 'Results for Word'!$EI$4, "Medium Spender", "High Spender"))</f>
        <v>Low Spender</v>
      </c>
    </row>
    <row r="771" spans="1:19" x14ac:dyDescent="0.3">
      <c r="A771" t="s">
        <v>323</v>
      </c>
      <c r="B771" t="s">
        <v>25</v>
      </c>
      <c r="C771" t="s">
        <v>26</v>
      </c>
      <c r="D771" t="s">
        <v>27</v>
      </c>
      <c r="E771" t="s">
        <v>21</v>
      </c>
      <c r="F771" t="s">
        <v>36</v>
      </c>
      <c r="G771">
        <v>23.75</v>
      </c>
      <c r="H771">
        <v>9</v>
      </c>
      <c r="I771" s="3">
        <v>10.6875</v>
      </c>
      <c r="J771" s="3">
        <v>224.4375</v>
      </c>
      <c r="K771" s="1">
        <v>43496</v>
      </c>
      <c r="L771" s="17" t="str">
        <f t="shared" ref="L771:L834" si="12">TEXT(K771, "ddd")</f>
        <v>Thu</v>
      </c>
      <c r="M771" s="5">
        <v>0.50138888888888888</v>
      </c>
      <c r="N771" t="s">
        <v>29</v>
      </c>
      <c r="O771" s="3">
        <v>213.75</v>
      </c>
      <c r="P771" s="3">
        <v>4.7619047620000003</v>
      </c>
      <c r="Q771" s="3">
        <v>10.6875</v>
      </c>
      <c r="R771" s="3">
        <v>9.5</v>
      </c>
      <c r="S771" s="8" t="str">
        <f>IF(J771 &lt;= 'Results for Word'!$EI$3, "Low Spender", IF(J771 &lt;= 'Results for Word'!$EI$4, "Medium Spender", "High Spender"))</f>
        <v>Medium Spender</v>
      </c>
    </row>
    <row r="772" spans="1:19" x14ac:dyDescent="0.3">
      <c r="A772" t="s">
        <v>327</v>
      </c>
      <c r="B772" t="s">
        <v>25</v>
      </c>
      <c r="C772" t="s">
        <v>26</v>
      </c>
      <c r="D772" t="s">
        <v>27</v>
      </c>
      <c r="E772" t="s">
        <v>31</v>
      </c>
      <c r="F772" t="s">
        <v>28</v>
      </c>
      <c r="G772">
        <v>27.85</v>
      </c>
      <c r="H772">
        <v>7</v>
      </c>
      <c r="I772" s="3">
        <v>9.7475000000000005</v>
      </c>
      <c r="J772" s="3">
        <v>204.69749999999999</v>
      </c>
      <c r="K772" s="1">
        <v>43538</v>
      </c>
      <c r="L772" s="17" t="str">
        <f t="shared" si="12"/>
        <v>Thu</v>
      </c>
      <c r="M772" s="5">
        <v>0.72222222222222221</v>
      </c>
      <c r="N772" t="s">
        <v>23</v>
      </c>
      <c r="O772" s="3">
        <v>194.95</v>
      </c>
      <c r="P772" s="3">
        <v>4.7619047620000003</v>
      </c>
      <c r="Q772" s="3">
        <v>9.7475000000000005</v>
      </c>
      <c r="R772" s="3">
        <v>6</v>
      </c>
      <c r="S772" s="8" t="str">
        <f>IF(J772 &lt;= 'Results for Word'!$EI$3, "Low Spender", IF(J772 &lt;= 'Results for Word'!$EI$4, "Medium Spender", "High Spender"))</f>
        <v>Medium Spender</v>
      </c>
    </row>
    <row r="773" spans="1:19" x14ac:dyDescent="0.3">
      <c r="A773" t="s">
        <v>331</v>
      </c>
      <c r="B773" t="s">
        <v>25</v>
      </c>
      <c r="C773" t="s">
        <v>26</v>
      </c>
      <c r="D773" t="s">
        <v>20</v>
      </c>
      <c r="E773" t="s">
        <v>21</v>
      </c>
      <c r="F773" t="s">
        <v>28</v>
      </c>
      <c r="G773">
        <v>51.92</v>
      </c>
      <c r="H773">
        <v>5</v>
      </c>
      <c r="I773" s="3">
        <v>12.98</v>
      </c>
      <c r="J773" s="3">
        <v>272.58</v>
      </c>
      <c r="K773" s="1">
        <v>43527</v>
      </c>
      <c r="L773" s="17" t="str">
        <f t="shared" si="12"/>
        <v>Sun</v>
      </c>
      <c r="M773" s="5">
        <v>0.5708333333333333</v>
      </c>
      <c r="N773" t="s">
        <v>29</v>
      </c>
      <c r="O773" s="3">
        <v>259.60000000000002</v>
      </c>
      <c r="P773" s="3">
        <v>4.7619047620000003</v>
      </c>
      <c r="Q773" s="3">
        <v>12.98</v>
      </c>
      <c r="R773" s="3">
        <v>7.5</v>
      </c>
      <c r="S773" s="8" t="str">
        <f>IF(J773 &lt;= 'Results for Word'!$EI$3, "Low Spender", IF(J773 &lt;= 'Results for Word'!$EI$4, "Medium Spender", "High Spender"))</f>
        <v>Medium Spender</v>
      </c>
    </row>
    <row r="774" spans="1:19" x14ac:dyDescent="0.3">
      <c r="A774" t="s">
        <v>332</v>
      </c>
      <c r="B774" t="s">
        <v>25</v>
      </c>
      <c r="C774" t="s">
        <v>26</v>
      </c>
      <c r="D774" t="s">
        <v>27</v>
      </c>
      <c r="E774" t="s">
        <v>31</v>
      </c>
      <c r="F774" t="s">
        <v>28</v>
      </c>
      <c r="G774">
        <v>28.84</v>
      </c>
      <c r="H774">
        <v>4</v>
      </c>
      <c r="I774" s="3">
        <v>5.7679999999999998</v>
      </c>
      <c r="J774" s="3">
        <v>121.128</v>
      </c>
      <c r="K774" s="1">
        <v>43553</v>
      </c>
      <c r="L774" s="17" t="str">
        <f t="shared" si="12"/>
        <v>Fri</v>
      </c>
      <c r="M774" s="5">
        <v>0.61388888888888893</v>
      </c>
      <c r="N774" t="s">
        <v>29</v>
      </c>
      <c r="O774" s="3">
        <v>115.36</v>
      </c>
      <c r="P774" s="3">
        <v>4.7619047620000003</v>
      </c>
      <c r="Q774" s="3">
        <v>5.7679999999999998</v>
      </c>
      <c r="R774" s="3">
        <v>6.4</v>
      </c>
      <c r="S774" s="8" t="str">
        <f>IF(J774 &lt;= 'Results for Word'!$EI$3, "Low Spender", IF(J774 &lt;= 'Results for Word'!$EI$4, "Medium Spender", "High Spender"))</f>
        <v>Low Spender</v>
      </c>
    </row>
    <row r="775" spans="1:19" x14ac:dyDescent="0.3">
      <c r="A775" t="s">
        <v>335</v>
      </c>
      <c r="B775" t="s">
        <v>25</v>
      </c>
      <c r="C775" t="s">
        <v>26</v>
      </c>
      <c r="D775" t="s">
        <v>20</v>
      </c>
      <c r="E775" t="s">
        <v>21</v>
      </c>
      <c r="F775" t="s">
        <v>32</v>
      </c>
      <c r="G775">
        <v>88.61</v>
      </c>
      <c r="H775">
        <v>1</v>
      </c>
      <c r="I775" s="3">
        <v>4.4305000000000003</v>
      </c>
      <c r="J775" s="3">
        <v>93.040499999999994</v>
      </c>
      <c r="K775" s="1">
        <v>43484</v>
      </c>
      <c r="L775" s="17" t="str">
        <f t="shared" si="12"/>
        <v>Sat</v>
      </c>
      <c r="M775" s="5">
        <v>0.43125000000000002</v>
      </c>
      <c r="N775" t="s">
        <v>29</v>
      </c>
      <c r="O775" s="3">
        <v>88.61</v>
      </c>
      <c r="P775" s="3">
        <v>4.7619047620000003</v>
      </c>
      <c r="Q775" s="3">
        <v>4.4305000000000003</v>
      </c>
      <c r="R775" s="3">
        <v>7.7</v>
      </c>
      <c r="S775" s="8" t="str">
        <f>IF(J775 &lt;= 'Results for Word'!$EI$3, "Low Spender", IF(J775 &lt;= 'Results for Word'!$EI$4, "Medium Spender", "High Spender"))</f>
        <v>Low Spender</v>
      </c>
    </row>
    <row r="776" spans="1:19" x14ac:dyDescent="0.3">
      <c r="A776" t="s">
        <v>336</v>
      </c>
      <c r="B776" t="s">
        <v>25</v>
      </c>
      <c r="C776" t="s">
        <v>26</v>
      </c>
      <c r="D776" t="s">
        <v>27</v>
      </c>
      <c r="E776" t="s">
        <v>31</v>
      </c>
      <c r="F776" t="s">
        <v>46</v>
      </c>
      <c r="G776">
        <v>99.82</v>
      </c>
      <c r="H776">
        <v>2</v>
      </c>
      <c r="I776" s="3">
        <v>9.9819999999999993</v>
      </c>
      <c r="J776" s="3">
        <v>209.62200000000001</v>
      </c>
      <c r="K776" s="1">
        <v>43467</v>
      </c>
      <c r="L776" s="17" t="str">
        <f t="shared" si="12"/>
        <v>Wed</v>
      </c>
      <c r="M776" s="5">
        <v>0.75624999999999998</v>
      </c>
      <c r="N776" t="s">
        <v>33</v>
      </c>
      <c r="O776" s="3">
        <v>199.64</v>
      </c>
      <c r="P776" s="3">
        <v>4.7619047620000003</v>
      </c>
      <c r="Q776" s="3">
        <v>9.9819999999999993</v>
      </c>
      <c r="R776" s="3">
        <v>6.7</v>
      </c>
      <c r="S776" s="8" t="str">
        <f>IF(J776 &lt;= 'Results for Word'!$EI$3, "Low Spender", IF(J776 &lt;= 'Results for Word'!$EI$4, "Medium Spender", "High Spender"))</f>
        <v>Medium Spender</v>
      </c>
    </row>
    <row r="777" spans="1:19" x14ac:dyDescent="0.3">
      <c r="A777" t="s">
        <v>338</v>
      </c>
      <c r="B777" t="s">
        <v>25</v>
      </c>
      <c r="C777" t="s">
        <v>26</v>
      </c>
      <c r="D777" t="s">
        <v>27</v>
      </c>
      <c r="E777" t="s">
        <v>31</v>
      </c>
      <c r="F777" t="s">
        <v>44</v>
      </c>
      <c r="G777">
        <v>48.61</v>
      </c>
      <c r="H777">
        <v>1</v>
      </c>
      <c r="I777" s="3">
        <v>2.4304999999999999</v>
      </c>
      <c r="J777" s="3">
        <v>51.040500000000002</v>
      </c>
      <c r="K777" s="1">
        <v>43521</v>
      </c>
      <c r="L777" s="17" t="str">
        <f t="shared" si="12"/>
        <v>Mon</v>
      </c>
      <c r="M777" s="5">
        <v>0.64652777777777781</v>
      </c>
      <c r="N777" t="s">
        <v>29</v>
      </c>
      <c r="O777" s="3">
        <v>48.61</v>
      </c>
      <c r="P777" s="3">
        <v>4.7619047620000003</v>
      </c>
      <c r="Q777" s="3">
        <v>2.4304999999999999</v>
      </c>
      <c r="R777" s="3">
        <v>4.4000000000000004</v>
      </c>
      <c r="S777" s="8" t="str">
        <f>IF(J777 &lt;= 'Results for Word'!$EI$3, "Low Spender", IF(J777 &lt;= 'Results for Word'!$EI$4, "Medium Spender", "High Spender"))</f>
        <v>Low Spender</v>
      </c>
    </row>
    <row r="778" spans="1:19" x14ac:dyDescent="0.3">
      <c r="A778" t="s">
        <v>347</v>
      </c>
      <c r="B778" t="s">
        <v>25</v>
      </c>
      <c r="C778" t="s">
        <v>26</v>
      </c>
      <c r="D778" t="s">
        <v>20</v>
      </c>
      <c r="E778" t="s">
        <v>31</v>
      </c>
      <c r="F778" t="s">
        <v>46</v>
      </c>
      <c r="G778">
        <v>69.33</v>
      </c>
      <c r="H778">
        <v>2</v>
      </c>
      <c r="I778" s="3">
        <v>6.9329999999999998</v>
      </c>
      <c r="J778" s="3">
        <v>145.59299999999999</v>
      </c>
      <c r="K778" s="1">
        <v>43501</v>
      </c>
      <c r="L778" s="17" t="str">
        <f t="shared" si="12"/>
        <v>Tue</v>
      </c>
      <c r="M778" s="5">
        <v>0.79513888888888884</v>
      </c>
      <c r="N778" t="s">
        <v>23</v>
      </c>
      <c r="O778" s="3">
        <v>138.66</v>
      </c>
      <c r="P778" s="3">
        <v>4.7619047620000003</v>
      </c>
      <c r="Q778" s="3">
        <v>6.9329999999999998</v>
      </c>
      <c r="R778" s="3">
        <v>9.6999999999999993</v>
      </c>
      <c r="S778" s="8" t="str">
        <f>IF(J778 &lt;= 'Results for Word'!$EI$3, "Low Spender", IF(J778 &lt;= 'Results for Word'!$EI$4, "Medium Spender", "High Spender"))</f>
        <v>Low Spender</v>
      </c>
    </row>
    <row r="779" spans="1:19" x14ac:dyDescent="0.3">
      <c r="A779" t="s">
        <v>350</v>
      </c>
      <c r="B779" t="s">
        <v>25</v>
      </c>
      <c r="C779" t="s">
        <v>26</v>
      </c>
      <c r="D779" t="s">
        <v>20</v>
      </c>
      <c r="E779" t="s">
        <v>21</v>
      </c>
      <c r="F779" t="s">
        <v>28</v>
      </c>
      <c r="G779">
        <v>78.13</v>
      </c>
      <c r="H779">
        <v>10</v>
      </c>
      <c r="I779" s="3">
        <v>39.064999999999998</v>
      </c>
      <c r="J779" s="3">
        <v>820.36500000000001</v>
      </c>
      <c r="K779" s="1">
        <v>43506</v>
      </c>
      <c r="L779" s="17" t="str">
        <f t="shared" si="12"/>
        <v>Sun</v>
      </c>
      <c r="M779" s="5">
        <v>0.86875000000000002</v>
      </c>
      <c r="N779" t="s">
        <v>29</v>
      </c>
      <c r="O779" s="3">
        <v>781.3</v>
      </c>
      <c r="P779" s="3">
        <v>4.7619047620000003</v>
      </c>
      <c r="Q779" s="3">
        <v>39.064999999999998</v>
      </c>
      <c r="R779" s="3">
        <v>4.4000000000000004</v>
      </c>
      <c r="S779" s="8" t="str">
        <f>IF(J779 &lt;= 'Results for Word'!$EI$3, "Low Spender", IF(J779 &lt;= 'Results for Word'!$EI$4, "Medium Spender", "High Spender"))</f>
        <v>High Spender</v>
      </c>
    </row>
    <row r="780" spans="1:19" x14ac:dyDescent="0.3">
      <c r="A780" t="s">
        <v>351</v>
      </c>
      <c r="B780" t="s">
        <v>25</v>
      </c>
      <c r="C780" t="s">
        <v>26</v>
      </c>
      <c r="D780" t="s">
        <v>20</v>
      </c>
      <c r="E780" t="s">
        <v>31</v>
      </c>
      <c r="F780" t="s">
        <v>44</v>
      </c>
      <c r="G780">
        <v>99.37</v>
      </c>
      <c r="H780">
        <v>2</v>
      </c>
      <c r="I780" s="3">
        <v>9.9369999999999994</v>
      </c>
      <c r="J780" s="3">
        <v>208.67699999999999</v>
      </c>
      <c r="K780" s="1">
        <v>43510</v>
      </c>
      <c r="L780" s="17" t="str">
        <f t="shared" si="12"/>
        <v>Thu</v>
      </c>
      <c r="M780" s="5">
        <v>0.72847222222222219</v>
      </c>
      <c r="N780" t="s">
        <v>29</v>
      </c>
      <c r="O780" s="3">
        <v>198.74</v>
      </c>
      <c r="P780" s="3">
        <v>4.7619047620000003</v>
      </c>
      <c r="Q780" s="3">
        <v>9.9369999999999994</v>
      </c>
      <c r="R780" s="3">
        <v>5.2</v>
      </c>
      <c r="S780" s="8" t="str">
        <f>IF(J780 &lt;= 'Results for Word'!$EI$3, "Low Spender", IF(J780 &lt;= 'Results for Word'!$EI$4, "Medium Spender", "High Spender"))</f>
        <v>Medium Spender</v>
      </c>
    </row>
    <row r="781" spans="1:19" x14ac:dyDescent="0.3">
      <c r="A781" t="s">
        <v>352</v>
      </c>
      <c r="B781" t="s">
        <v>25</v>
      </c>
      <c r="C781" t="s">
        <v>26</v>
      </c>
      <c r="D781" t="s">
        <v>20</v>
      </c>
      <c r="E781" t="s">
        <v>21</v>
      </c>
      <c r="F781" t="s">
        <v>44</v>
      </c>
      <c r="G781">
        <v>21.08</v>
      </c>
      <c r="H781">
        <v>3</v>
      </c>
      <c r="I781" s="3">
        <v>3.1619999999999999</v>
      </c>
      <c r="J781" s="3">
        <v>66.402000000000001</v>
      </c>
      <c r="K781" s="1">
        <v>43505</v>
      </c>
      <c r="L781" s="17" t="str">
        <f t="shared" si="12"/>
        <v>Sat</v>
      </c>
      <c r="M781" s="5">
        <v>0.43402777777777779</v>
      </c>
      <c r="N781" t="s">
        <v>29</v>
      </c>
      <c r="O781" s="3">
        <v>63.24</v>
      </c>
      <c r="P781" s="3">
        <v>4.7619047620000003</v>
      </c>
      <c r="Q781" s="3">
        <v>3.1619999999999999</v>
      </c>
      <c r="R781" s="3">
        <v>7.3</v>
      </c>
      <c r="S781" s="8" t="str">
        <f>IF(J781 &lt;= 'Results for Word'!$EI$3, "Low Spender", IF(J781 &lt;= 'Results for Word'!$EI$4, "Medium Spender", "High Spender"))</f>
        <v>Low Spender</v>
      </c>
    </row>
    <row r="782" spans="1:19" x14ac:dyDescent="0.3">
      <c r="A782" t="s">
        <v>353</v>
      </c>
      <c r="B782" t="s">
        <v>25</v>
      </c>
      <c r="C782" t="s">
        <v>26</v>
      </c>
      <c r="D782" t="s">
        <v>20</v>
      </c>
      <c r="E782" t="s">
        <v>31</v>
      </c>
      <c r="F782" t="s">
        <v>28</v>
      </c>
      <c r="G782">
        <v>74.790000000000006</v>
      </c>
      <c r="H782">
        <v>5</v>
      </c>
      <c r="I782" s="3">
        <v>18.697500000000002</v>
      </c>
      <c r="J782" s="3">
        <v>392.64749999999998</v>
      </c>
      <c r="K782" s="1">
        <v>43475</v>
      </c>
      <c r="L782" s="17" t="str">
        <f t="shared" si="12"/>
        <v>Thu</v>
      </c>
      <c r="M782" s="5">
        <v>0.48194444444444445</v>
      </c>
      <c r="N782" t="s">
        <v>29</v>
      </c>
      <c r="O782" s="3">
        <v>373.95</v>
      </c>
      <c r="P782" s="3">
        <v>4.7619047620000003</v>
      </c>
      <c r="Q782" s="3">
        <v>18.697500000000002</v>
      </c>
      <c r="R782" s="3">
        <v>4.9000000000000004</v>
      </c>
      <c r="S782" s="8" t="str">
        <f>IF(J782 &lt;= 'Results for Word'!$EI$3, "Low Spender", IF(J782 &lt;= 'Results for Word'!$EI$4, "Medium Spender", "High Spender"))</f>
        <v>High Spender</v>
      </c>
    </row>
    <row r="783" spans="1:19" x14ac:dyDescent="0.3">
      <c r="A783" t="s">
        <v>354</v>
      </c>
      <c r="B783" t="s">
        <v>25</v>
      </c>
      <c r="C783" t="s">
        <v>26</v>
      </c>
      <c r="D783" t="s">
        <v>20</v>
      </c>
      <c r="E783" t="s">
        <v>21</v>
      </c>
      <c r="F783" t="s">
        <v>22</v>
      </c>
      <c r="G783">
        <v>29.67</v>
      </c>
      <c r="H783">
        <v>7</v>
      </c>
      <c r="I783" s="3">
        <v>10.384499999999999</v>
      </c>
      <c r="J783" s="3">
        <v>218.0745</v>
      </c>
      <c r="K783" s="1">
        <v>43535</v>
      </c>
      <c r="L783" s="17" t="str">
        <f t="shared" si="12"/>
        <v>Mon</v>
      </c>
      <c r="M783" s="5">
        <v>0.79027777777777775</v>
      </c>
      <c r="N783" t="s">
        <v>33</v>
      </c>
      <c r="O783" s="3">
        <v>207.69</v>
      </c>
      <c r="P783" s="3">
        <v>4.7619047620000003</v>
      </c>
      <c r="Q783" s="3">
        <v>10.384499999999999</v>
      </c>
      <c r="R783" s="3">
        <v>8.1</v>
      </c>
      <c r="S783" s="8" t="str">
        <f>IF(J783 &lt;= 'Results for Word'!$EI$3, "Low Spender", IF(J783 &lt;= 'Results for Word'!$EI$4, "Medium Spender", "High Spender"))</f>
        <v>Medium Spender</v>
      </c>
    </row>
    <row r="784" spans="1:19" x14ac:dyDescent="0.3">
      <c r="A784" t="s">
        <v>355</v>
      </c>
      <c r="B784" t="s">
        <v>25</v>
      </c>
      <c r="C784" t="s">
        <v>26</v>
      </c>
      <c r="D784" t="s">
        <v>20</v>
      </c>
      <c r="E784" t="s">
        <v>31</v>
      </c>
      <c r="F784" t="s">
        <v>22</v>
      </c>
      <c r="G784">
        <v>44.07</v>
      </c>
      <c r="H784">
        <v>4</v>
      </c>
      <c r="I784" s="3">
        <v>8.8140000000000001</v>
      </c>
      <c r="J784" s="3">
        <v>185.09399999999999</v>
      </c>
      <c r="K784" s="1">
        <v>43514</v>
      </c>
      <c r="L784" s="17" t="str">
        <f t="shared" si="12"/>
        <v>Mon</v>
      </c>
      <c r="M784" s="5">
        <v>0.68611111111111112</v>
      </c>
      <c r="N784" t="s">
        <v>23</v>
      </c>
      <c r="O784" s="3">
        <v>176.28</v>
      </c>
      <c r="P784" s="3">
        <v>4.7619047620000003</v>
      </c>
      <c r="Q784" s="3">
        <v>8.8140000000000001</v>
      </c>
      <c r="R784" s="3">
        <v>8.4</v>
      </c>
      <c r="S784" s="8" t="str">
        <f>IF(J784 &lt;= 'Results for Word'!$EI$3, "Low Spender", IF(J784 &lt;= 'Results for Word'!$EI$4, "Medium Spender", "High Spender"))</f>
        <v>Medium Spender</v>
      </c>
    </row>
    <row r="785" spans="1:19" x14ac:dyDescent="0.3">
      <c r="A785" t="s">
        <v>356</v>
      </c>
      <c r="B785" t="s">
        <v>25</v>
      </c>
      <c r="C785" t="s">
        <v>26</v>
      </c>
      <c r="D785" t="s">
        <v>27</v>
      </c>
      <c r="E785" t="s">
        <v>21</v>
      </c>
      <c r="F785" t="s">
        <v>44</v>
      </c>
      <c r="G785">
        <v>22.93</v>
      </c>
      <c r="H785">
        <v>9</v>
      </c>
      <c r="I785" s="3">
        <v>10.3185</v>
      </c>
      <c r="J785" s="3">
        <v>216.6885</v>
      </c>
      <c r="K785" s="1">
        <v>43522</v>
      </c>
      <c r="L785" s="17" t="str">
        <f t="shared" si="12"/>
        <v>Tue</v>
      </c>
      <c r="M785" s="5">
        <v>0.85138888888888886</v>
      </c>
      <c r="N785" t="s">
        <v>29</v>
      </c>
      <c r="O785" s="3">
        <v>206.37</v>
      </c>
      <c r="P785" s="3">
        <v>4.7619047620000003</v>
      </c>
      <c r="Q785" s="3">
        <v>10.3185</v>
      </c>
      <c r="R785" s="3">
        <v>5.5</v>
      </c>
      <c r="S785" s="8" t="str">
        <f>IF(J785 &lt;= 'Results for Word'!$EI$3, "Low Spender", IF(J785 &lt;= 'Results for Word'!$EI$4, "Medium Spender", "High Spender"))</f>
        <v>Medium Spender</v>
      </c>
    </row>
    <row r="786" spans="1:19" x14ac:dyDescent="0.3">
      <c r="A786" t="s">
        <v>357</v>
      </c>
      <c r="B786" t="s">
        <v>25</v>
      </c>
      <c r="C786" t="s">
        <v>26</v>
      </c>
      <c r="D786" t="s">
        <v>27</v>
      </c>
      <c r="E786" t="s">
        <v>21</v>
      </c>
      <c r="F786" t="s">
        <v>22</v>
      </c>
      <c r="G786">
        <v>39.42</v>
      </c>
      <c r="H786">
        <v>1</v>
      </c>
      <c r="I786" s="3">
        <v>1.9710000000000001</v>
      </c>
      <c r="J786" s="3">
        <v>41.390999999999998</v>
      </c>
      <c r="K786" s="1">
        <v>43483</v>
      </c>
      <c r="L786" s="17" t="str">
        <f t="shared" si="12"/>
        <v>Fri</v>
      </c>
      <c r="M786" s="5">
        <v>0.63055555555555554</v>
      </c>
      <c r="N786" t="s">
        <v>29</v>
      </c>
      <c r="O786" s="3">
        <v>39.42</v>
      </c>
      <c r="P786" s="3">
        <v>4.7619047620000003</v>
      </c>
      <c r="Q786" s="3">
        <v>1.9710000000000001</v>
      </c>
      <c r="R786" s="3">
        <v>8.4</v>
      </c>
      <c r="S786" s="8" t="str">
        <f>IF(J786 &lt;= 'Results for Word'!$EI$3, "Low Spender", IF(J786 &lt;= 'Results for Word'!$EI$4, "Medium Spender", "High Spender"))</f>
        <v>Low Spender</v>
      </c>
    </row>
    <row r="787" spans="1:19" x14ac:dyDescent="0.3">
      <c r="A787" t="s">
        <v>363</v>
      </c>
      <c r="B787" t="s">
        <v>25</v>
      </c>
      <c r="C787" t="s">
        <v>26</v>
      </c>
      <c r="D787" t="s">
        <v>20</v>
      </c>
      <c r="E787" t="s">
        <v>31</v>
      </c>
      <c r="F787" t="s">
        <v>44</v>
      </c>
      <c r="G787">
        <v>94.26</v>
      </c>
      <c r="H787">
        <v>4</v>
      </c>
      <c r="I787" s="3">
        <v>18.852</v>
      </c>
      <c r="J787" s="3">
        <v>395.892</v>
      </c>
      <c r="K787" s="1">
        <v>43536</v>
      </c>
      <c r="L787" s="17" t="str">
        <f t="shared" si="12"/>
        <v>Tue</v>
      </c>
      <c r="M787" s="5">
        <v>0.6875</v>
      </c>
      <c r="N787" t="s">
        <v>29</v>
      </c>
      <c r="O787" s="3">
        <v>377.04</v>
      </c>
      <c r="P787" s="3">
        <v>4.7619047620000003</v>
      </c>
      <c r="Q787" s="3">
        <v>18.852</v>
      </c>
      <c r="R787" s="3">
        <v>8.6</v>
      </c>
      <c r="S787" s="8" t="str">
        <f>IF(J787 &lt;= 'Results for Word'!$EI$3, "Low Spender", IF(J787 &lt;= 'Results for Word'!$EI$4, "Medium Spender", "High Spender"))</f>
        <v>High Spender</v>
      </c>
    </row>
    <row r="788" spans="1:19" x14ac:dyDescent="0.3">
      <c r="A788" t="s">
        <v>370</v>
      </c>
      <c r="B788" t="s">
        <v>25</v>
      </c>
      <c r="C788" t="s">
        <v>26</v>
      </c>
      <c r="D788" t="s">
        <v>20</v>
      </c>
      <c r="E788" t="s">
        <v>31</v>
      </c>
      <c r="F788" t="s">
        <v>36</v>
      </c>
      <c r="G788">
        <v>14.7</v>
      </c>
      <c r="H788">
        <v>5</v>
      </c>
      <c r="I788" s="3">
        <v>3.6749999999999998</v>
      </c>
      <c r="J788" s="3">
        <v>77.174999999999997</v>
      </c>
      <c r="K788" s="1">
        <v>43548</v>
      </c>
      <c r="L788" s="17" t="str">
        <f t="shared" si="12"/>
        <v>Sun</v>
      </c>
      <c r="M788" s="5">
        <v>0.57499999999999996</v>
      </c>
      <c r="N788" t="s">
        <v>23</v>
      </c>
      <c r="O788" s="3">
        <v>73.5</v>
      </c>
      <c r="P788" s="3">
        <v>4.7619047620000003</v>
      </c>
      <c r="Q788" s="3">
        <v>3.6749999999999998</v>
      </c>
      <c r="R788" s="3">
        <v>8.5</v>
      </c>
      <c r="S788" s="8" t="str">
        <f>IF(J788 &lt;= 'Results for Word'!$EI$3, "Low Spender", IF(J788 &lt;= 'Results for Word'!$EI$4, "Medium Spender", "High Spender"))</f>
        <v>Low Spender</v>
      </c>
    </row>
    <row r="789" spans="1:19" x14ac:dyDescent="0.3">
      <c r="A789" t="s">
        <v>374</v>
      </c>
      <c r="B789" t="s">
        <v>25</v>
      </c>
      <c r="C789" t="s">
        <v>26</v>
      </c>
      <c r="D789" t="s">
        <v>27</v>
      </c>
      <c r="E789" t="s">
        <v>21</v>
      </c>
      <c r="F789" t="s">
        <v>28</v>
      </c>
      <c r="G789">
        <v>47.65</v>
      </c>
      <c r="H789">
        <v>3</v>
      </c>
      <c r="I789" s="3">
        <v>7.1475</v>
      </c>
      <c r="J789" s="3">
        <v>150.0975</v>
      </c>
      <c r="K789" s="1">
        <v>43552</v>
      </c>
      <c r="L789" s="17" t="str">
        <f t="shared" si="12"/>
        <v>Thu</v>
      </c>
      <c r="M789" s="5">
        <v>0.54027777777777775</v>
      </c>
      <c r="N789" t="s">
        <v>33</v>
      </c>
      <c r="O789" s="3">
        <v>142.94999999999999</v>
      </c>
      <c r="P789" s="3">
        <v>4.7619047620000003</v>
      </c>
      <c r="Q789" s="3">
        <v>7.1475</v>
      </c>
      <c r="R789" s="3">
        <v>9.5</v>
      </c>
      <c r="S789" s="8" t="str">
        <f>IF(J789 &lt;= 'Results for Word'!$EI$3, "Low Spender", IF(J789 &lt;= 'Results for Word'!$EI$4, "Medium Spender", "High Spender"))</f>
        <v>Low Spender</v>
      </c>
    </row>
    <row r="790" spans="1:19" x14ac:dyDescent="0.3">
      <c r="A790" t="s">
        <v>379</v>
      </c>
      <c r="B790" t="s">
        <v>25</v>
      </c>
      <c r="C790" t="s">
        <v>26</v>
      </c>
      <c r="D790" t="s">
        <v>27</v>
      </c>
      <c r="E790" t="s">
        <v>21</v>
      </c>
      <c r="F790" t="s">
        <v>44</v>
      </c>
      <c r="G790">
        <v>97.03</v>
      </c>
      <c r="H790">
        <v>5</v>
      </c>
      <c r="I790" s="3">
        <v>24.2575</v>
      </c>
      <c r="J790" s="3">
        <v>509.40750000000003</v>
      </c>
      <c r="K790" s="1">
        <v>43495</v>
      </c>
      <c r="L790" s="17" t="str">
        <f t="shared" si="12"/>
        <v>Wed</v>
      </c>
      <c r="M790" s="5">
        <v>0.68333333333333335</v>
      </c>
      <c r="N790" t="s">
        <v>23</v>
      </c>
      <c r="O790" s="3">
        <v>485.15</v>
      </c>
      <c r="P790" s="3">
        <v>4.7619047620000003</v>
      </c>
      <c r="Q790" s="3">
        <v>24.2575</v>
      </c>
      <c r="R790" s="3">
        <v>9.3000000000000007</v>
      </c>
      <c r="S790" s="8" t="str">
        <f>IF(J790 &lt;= 'Results for Word'!$EI$3, "Low Spender", IF(J790 &lt;= 'Results for Word'!$EI$4, "Medium Spender", "High Spender"))</f>
        <v>High Spender</v>
      </c>
    </row>
    <row r="791" spans="1:19" x14ac:dyDescent="0.3">
      <c r="A791" t="s">
        <v>383</v>
      </c>
      <c r="B791" t="s">
        <v>25</v>
      </c>
      <c r="C791" t="s">
        <v>26</v>
      </c>
      <c r="D791" t="s">
        <v>20</v>
      </c>
      <c r="E791" t="s">
        <v>21</v>
      </c>
      <c r="F791" t="s">
        <v>32</v>
      </c>
      <c r="G791">
        <v>89.25</v>
      </c>
      <c r="H791">
        <v>8</v>
      </c>
      <c r="I791" s="3">
        <v>35.700000000000003</v>
      </c>
      <c r="J791" s="3">
        <v>749.7</v>
      </c>
      <c r="K791" s="1">
        <v>43485</v>
      </c>
      <c r="L791" s="17" t="str">
        <f t="shared" si="12"/>
        <v>Sun</v>
      </c>
      <c r="M791" s="5">
        <v>0.42569444444444443</v>
      </c>
      <c r="N791" t="s">
        <v>29</v>
      </c>
      <c r="O791" s="3">
        <v>714</v>
      </c>
      <c r="P791" s="3">
        <v>4.7619047620000003</v>
      </c>
      <c r="Q791" s="3">
        <v>35.700000000000003</v>
      </c>
      <c r="R791" s="3">
        <v>4.7</v>
      </c>
      <c r="S791" s="8" t="str">
        <f>IF(J791 &lt;= 'Results for Word'!$EI$3, "Low Spender", IF(J791 &lt;= 'Results for Word'!$EI$4, "Medium Spender", "High Spender"))</f>
        <v>High Spender</v>
      </c>
    </row>
    <row r="792" spans="1:19" x14ac:dyDescent="0.3">
      <c r="A792" t="s">
        <v>386</v>
      </c>
      <c r="B792" t="s">
        <v>25</v>
      </c>
      <c r="C792" t="s">
        <v>26</v>
      </c>
      <c r="D792" t="s">
        <v>20</v>
      </c>
      <c r="E792" t="s">
        <v>21</v>
      </c>
      <c r="F792" t="s">
        <v>46</v>
      </c>
      <c r="G792">
        <v>99.3</v>
      </c>
      <c r="H792">
        <v>10</v>
      </c>
      <c r="I792" s="3">
        <v>49.65</v>
      </c>
      <c r="J792" s="3">
        <v>1042.6500000000001</v>
      </c>
      <c r="K792" s="1">
        <v>43511</v>
      </c>
      <c r="L792" s="17" t="str">
        <f t="shared" si="12"/>
        <v>Fri</v>
      </c>
      <c r="M792" s="5">
        <v>0.62013888888888891</v>
      </c>
      <c r="N792" t="s">
        <v>33</v>
      </c>
      <c r="O792" s="3">
        <v>993</v>
      </c>
      <c r="P792" s="3">
        <v>4.7619047620000003</v>
      </c>
      <c r="Q792" s="3">
        <v>49.65</v>
      </c>
      <c r="R792" s="3">
        <v>6.6</v>
      </c>
      <c r="S792" s="8" t="str">
        <f>IF(J792 &lt;= 'Results for Word'!$EI$3, "Low Spender", IF(J792 &lt;= 'Results for Word'!$EI$4, "Medium Spender", "High Spender"))</f>
        <v>High Spender</v>
      </c>
    </row>
    <row r="793" spans="1:19" x14ac:dyDescent="0.3">
      <c r="A793" t="s">
        <v>390</v>
      </c>
      <c r="B793" t="s">
        <v>25</v>
      </c>
      <c r="C793" t="s">
        <v>26</v>
      </c>
      <c r="D793" t="s">
        <v>27</v>
      </c>
      <c r="E793" t="s">
        <v>21</v>
      </c>
      <c r="F793" t="s">
        <v>28</v>
      </c>
      <c r="G793">
        <v>30.24</v>
      </c>
      <c r="H793">
        <v>1</v>
      </c>
      <c r="I793" s="3">
        <v>1.512</v>
      </c>
      <c r="J793" s="3">
        <v>31.751999999999999</v>
      </c>
      <c r="K793" s="1">
        <v>43528</v>
      </c>
      <c r="L793" s="17" t="str">
        <f t="shared" si="12"/>
        <v>Mon</v>
      </c>
      <c r="M793" s="5">
        <v>0.65555555555555556</v>
      </c>
      <c r="N793" t="s">
        <v>29</v>
      </c>
      <c r="O793" s="3">
        <v>30.24</v>
      </c>
      <c r="P793" s="3">
        <v>4.7619047620000003</v>
      </c>
      <c r="Q793" s="3">
        <v>1.512</v>
      </c>
      <c r="R793" s="3">
        <v>8.4</v>
      </c>
      <c r="S793" s="8" t="str">
        <f>IF(J793 &lt;= 'Results for Word'!$EI$3, "Low Spender", IF(J793 &lt;= 'Results for Word'!$EI$4, "Medium Spender", "High Spender"))</f>
        <v>Low Spender</v>
      </c>
    </row>
    <row r="794" spans="1:19" x14ac:dyDescent="0.3">
      <c r="A794" t="s">
        <v>392</v>
      </c>
      <c r="B794" t="s">
        <v>25</v>
      </c>
      <c r="C794" t="s">
        <v>26</v>
      </c>
      <c r="D794" t="s">
        <v>27</v>
      </c>
      <c r="E794" t="s">
        <v>21</v>
      </c>
      <c r="F794" t="s">
        <v>46</v>
      </c>
      <c r="G794">
        <v>37.549999999999997</v>
      </c>
      <c r="H794">
        <v>10</v>
      </c>
      <c r="I794" s="3">
        <v>18.774999999999999</v>
      </c>
      <c r="J794" s="3">
        <v>394.27499999999998</v>
      </c>
      <c r="K794" s="1">
        <v>43532</v>
      </c>
      <c r="L794" s="17" t="str">
        <f t="shared" si="12"/>
        <v>Fri</v>
      </c>
      <c r="M794" s="5">
        <v>0.83402777777777781</v>
      </c>
      <c r="N794" t="s">
        <v>33</v>
      </c>
      <c r="O794" s="3">
        <v>375.5</v>
      </c>
      <c r="P794" s="3">
        <v>4.7619047620000003</v>
      </c>
      <c r="Q794" s="3">
        <v>18.774999999999999</v>
      </c>
      <c r="R794" s="3">
        <v>9.3000000000000007</v>
      </c>
      <c r="S794" s="8" t="str">
        <f>IF(J794 &lt;= 'Results for Word'!$EI$3, "Low Spender", IF(J794 &lt;= 'Results for Word'!$EI$4, "Medium Spender", "High Spender"))</f>
        <v>High Spender</v>
      </c>
    </row>
    <row r="795" spans="1:19" x14ac:dyDescent="0.3">
      <c r="A795" t="s">
        <v>393</v>
      </c>
      <c r="B795" t="s">
        <v>25</v>
      </c>
      <c r="C795" t="s">
        <v>26</v>
      </c>
      <c r="D795" t="s">
        <v>27</v>
      </c>
      <c r="E795" t="s">
        <v>21</v>
      </c>
      <c r="F795" t="s">
        <v>36</v>
      </c>
      <c r="G795">
        <v>95.44</v>
      </c>
      <c r="H795">
        <v>10</v>
      </c>
      <c r="I795" s="3">
        <v>47.72</v>
      </c>
      <c r="J795" s="3">
        <v>1002.12</v>
      </c>
      <c r="K795" s="1">
        <v>43474</v>
      </c>
      <c r="L795" s="17" t="str">
        <f t="shared" si="12"/>
        <v>Wed</v>
      </c>
      <c r="M795" s="5">
        <v>0.57291666666666663</v>
      </c>
      <c r="N795" t="s">
        <v>29</v>
      </c>
      <c r="O795" s="3">
        <v>954.4</v>
      </c>
      <c r="P795" s="3">
        <v>4.7619047620000003</v>
      </c>
      <c r="Q795" s="3">
        <v>47.72</v>
      </c>
      <c r="R795" s="3">
        <v>5.2</v>
      </c>
      <c r="S795" s="8" t="str">
        <f>IF(J795 &lt;= 'Results for Word'!$EI$3, "Low Spender", IF(J795 &lt;= 'Results for Word'!$EI$4, "Medium Spender", "High Spender"))</f>
        <v>High Spender</v>
      </c>
    </row>
    <row r="796" spans="1:19" x14ac:dyDescent="0.3">
      <c r="A796" t="s">
        <v>397</v>
      </c>
      <c r="B796" t="s">
        <v>25</v>
      </c>
      <c r="C796" t="s">
        <v>26</v>
      </c>
      <c r="D796" t="s">
        <v>27</v>
      </c>
      <c r="E796" t="s">
        <v>21</v>
      </c>
      <c r="F796" t="s">
        <v>44</v>
      </c>
      <c r="G796">
        <v>94.47</v>
      </c>
      <c r="H796">
        <v>8</v>
      </c>
      <c r="I796" s="3">
        <v>37.787999999999997</v>
      </c>
      <c r="J796" s="3">
        <v>793.548</v>
      </c>
      <c r="K796" s="1">
        <v>43523</v>
      </c>
      <c r="L796" s="17" t="str">
        <f t="shared" si="12"/>
        <v>Wed</v>
      </c>
      <c r="M796" s="5">
        <v>0.6333333333333333</v>
      </c>
      <c r="N796" t="s">
        <v>29</v>
      </c>
      <c r="O796" s="3">
        <v>755.76</v>
      </c>
      <c r="P796" s="3">
        <v>4.7619047620000003</v>
      </c>
      <c r="Q796" s="3">
        <v>37.787999999999997</v>
      </c>
      <c r="R796" s="3">
        <v>9.1</v>
      </c>
      <c r="S796" s="8" t="str">
        <f>IF(J796 &lt;= 'Results for Word'!$EI$3, "Low Spender", IF(J796 &lt;= 'Results for Word'!$EI$4, "Medium Spender", "High Spender"))</f>
        <v>High Spender</v>
      </c>
    </row>
    <row r="797" spans="1:19" x14ac:dyDescent="0.3">
      <c r="A797" t="s">
        <v>398</v>
      </c>
      <c r="B797" t="s">
        <v>25</v>
      </c>
      <c r="C797" t="s">
        <v>26</v>
      </c>
      <c r="D797" t="s">
        <v>27</v>
      </c>
      <c r="E797" t="s">
        <v>31</v>
      </c>
      <c r="F797" t="s">
        <v>44</v>
      </c>
      <c r="G797">
        <v>99.79</v>
      </c>
      <c r="H797">
        <v>2</v>
      </c>
      <c r="I797" s="3">
        <v>9.9789999999999992</v>
      </c>
      <c r="J797" s="3">
        <v>209.559</v>
      </c>
      <c r="K797" s="1">
        <v>43531</v>
      </c>
      <c r="L797" s="17" t="str">
        <f t="shared" si="12"/>
        <v>Thu</v>
      </c>
      <c r="M797" s="5">
        <v>0.85902777777777772</v>
      </c>
      <c r="N797" t="s">
        <v>23</v>
      </c>
      <c r="O797" s="3">
        <v>199.58</v>
      </c>
      <c r="P797" s="3">
        <v>4.7619047620000003</v>
      </c>
      <c r="Q797" s="3">
        <v>9.9789999999999992</v>
      </c>
      <c r="R797" s="3">
        <v>8</v>
      </c>
      <c r="S797" s="8" t="str">
        <f>IF(J797 &lt;= 'Results for Word'!$EI$3, "Low Spender", IF(J797 &lt;= 'Results for Word'!$EI$4, "Medium Spender", "High Spender"))</f>
        <v>Medium Spender</v>
      </c>
    </row>
    <row r="798" spans="1:19" x14ac:dyDescent="0.3">
      <c r="A798" t="s">
        <v>400</v>
      </c>
      <c r="B798" t="s">
        <v>25</v>
      </c>
      <c r="C798" t="s">
        <v>26</v>
      </c>
      <c r="D798" t="s">
        <v>27</v>
      </c>
      <c r="E798" t="s">
        <v>21</v>
      </c>
      <c r="F798" t="s">
        <v>44</v>
      </c>
      <c r="G798">
        <v>41.24</v>
      </c>
      <c r="H798">
        <v>4</v>
      </c>
      <c r="I798" s="3">
        <v>8.2479999999999993</v>
      </c>
      <c r="J798" s="3">
        <v>173.208</v>
      </c>
      <c r="K798" s="1">
        <v>43515</v>
      </c>
      <c r="L798" s="17" t="str">
        <f t="shared" si="12"/>
        <v>Tue</v>
      </c>
      <c r="M798" s="5">
        <v>0.68263888888888891</v>
      </c>
      <c r="N798" t="s">
        <v>29</v>
      </c>
      <c r="O798" s="3">
        <v>164.96</v>
      </c>
      <c r="P798" s="3">
        <v>4.7619047620000003</v>
      </c>
      <c r="Q798" s="3">
        <v>8.2479999999999993</v>
      </c>
      <c r="R798" s="3">
        <v>7.1</v>
      </c>
      <c r="S798" s="8" t="str">
        <f>IF(J798 &lt;= 'Results for Word'!$EI$3, "Low Spender", IF(J798 &lt;= 'Results for Word'!$EI$4, "Medium Spender", "High Spender"))</f>
        <v>Medium Spender</v>
      </c>
    </row>
    <row r="799" spans="1:19" x14ac:dyDescent="0.3">
      <c r="A799" t="s">
        <v>401</v>
      </c>
      <c r="B799" t="s">
        <v>25</v>
      </c>
      <c r="C799" t="s">
        <v>26</v>
      </c>
      <c r="D799" t="s">
        <v>27</v>
      </c>
      <c r="E799" t="s">
        <v>21</v>
      </c>
      <c r="F799" t="s">
        <v>46</v>
      </c>
      <c r="G799">
        <v>81.680000000000007</v>
      </c>
      <c r="H799">
        <v>4</v>
      </c>
      <c r="I799" s="3">
        <v>16.335999999999999</v>
      </c>
      <c r="J799" s="3">
        <v>343.05599999999998</v>
      </c>
      <c r="K799" s="1">
        <v>43471</v>
      </c>
      <c r="L799" s="17" t="str">
        <f t="shared" si="12"/>
        <v>Sun</v>
      </c>
      <c r="M799" s="5">
        <v>0.5083333333333333</v>
      </c>
      <c r="N799" t="s">
        <v>29</v>
      </c>
      <c r="O799" s="3">
        <v>326.72000000000003</v>
      </c>
      <c r="P799" s="3">
        <v>4.7619047620000003</v>
      </c>
      <c r="Q799" s="3">
        <v>16.335999999999999</v>
      </c>
      <c r="R799" s="3">
        <v>9.1</v>
      </c>
      <c r="S799" s="8" t="str">
        <f>IF(J799 &lt;= 'Results for Word'!$EI$3, "Low Spender", IF(J799 &lt;= 'Results for Word'!$EI$4, "Medium Spender", "High Spender"))</f>
        <v>Medium Spender</v>
      </c>
    </row>
    <row r="800" spans="1:19" x14ac:dyDescent="0.3">
      <c r="A800" t="s">
        <v>402</v>
      </c>
      <c r="B800" t="s">
        <v>25</v>
      </c>
      <c r="C800" t="s">
        <v>26</v>
      </c>
      <c r="D800" t="s">
        <v>27</v>
      </c>
      <c r="E800" t="s">
        <v>21</v>
      </c>
      <c r="F800" t="s">
        <v>28</v>
      </c>
      <c r="G800">
        <v>51.32</v>
      </c>
      <c r="H800">
        <v>9</v>
      </c>
      <c r="I800" s="3">
        <v>23.094000000000001</v>
      </c>
      <c r="J800" s="3">
        <v>484.97399999999999</v>
      </c>
      <c r="K800" s="1">
        <v>43538</v>
      </c>
      <c r="L800" s="17" t="str">
        <f t="shared" si="12"/>
        <v>Thu</v>
      </c>
      <c r="M800" s="5">
        <v>0.81458333333333333</v>
      </c>
      <c r="N800" t="s">
        <v>29</v>
      </c>
      <c r="O800" s="3">
        <v>461.88</v>
      </c>
      <c r="P800" s="3">
        <v>4.7619047620000003</v>
      </c>
      <c r="Q800" s="3">
        <v>23.094000000000001</v>
      </c>
      <c r="R800" s="3">
        <v>5.6</v>
      </c>
      <c r="S800" s="8" t="str">
        <f>IF(J800 &lt;= 'Results for Word'!$EI$3, "Low Spender", IF(J800 &lt;= 'Results for Word'!$EI$4, "Medium Spender", "High Spender"))</f>
        <v>High Spender</v>
      </c>
    </row>
    <row r="801" spans="1:19" x14ac:dyDescent="0.3">
      <c r="A801" t="s">
        <v>404</v>
      </c>
      <c r="B801" t="s">
        <v>25</v>
      </c>
      <c r="C801" t="s">
        <v>26</v>
      </c>
      <c r="D801" t="s">
        <v>27</v>
      </c>
      <c r="E801" t="s">
        <v>21</v>
      </c>
      <c r="F801" t="s">
        <v>36</v>
      </c>
      <c r="G801">
        <v>14.36</v>
      </c>
      <c r="H801">
        <v>10</v>
      </c>
      <c r="I801" s="3">
        <v>7.18</v>
      </c>
      <c r="J801" s="3">
        <v>150.78</v>
      </c>
      <c r="K801" s="1">
        <v>43492</v>
      </c>
      <c r="L801" s="17" t="str">
        <f t="shared" si="12"/>
        <v>Sun</v>
      </c>
      <c r="M801" s="5">
        <v>0.60277777777777775</v>
      </c>
      <c r="N801" t="s">
        <v>29</v>
      </c>
      <c r="O801" s="3">
        <v>143.6</v>
      </c>
      <c r="P801" s="3">
        <v>4.7619047620000003</v>
      </c>
      <c r="Q801" s="3">
        <v>7.18</v>
      </c>
      <c r="R801" s="3">
        <v>5.4</v>
      </c>
      <c r="S801" s="8" t="str">
        <f>IF(J801 &lt;= 'Results for Word'!$EI$3, "Low Spender", IF(J801 &lt;= 'Results for Word'!$EI$4, "Medium Spender", "High Spender"))</f>
        <v>Low Spender</v>
      </c>
    </row>
    <row r="802" spans="1:19" x14ac:dyDescent="0.3">
      <c r="A802" t="s">
        <v>408</v>
      </c>
      <c r="B802" t="s">
        <v>25</v>
      </c>
      <c r="C802" t="s">
        <v>26</v>
      </c>
      <c r="D802" t="s">
        <v>27</v>
      </c>
      <c r="E802" t="s">
        <v>21</v>
      </c>
      <c r="F802" t="s">
        <v>32</v>
      </c>
      <c r="G802">
        <v>70.11</v>
      </c>
      <c r="H802">
        <v>6</v>
      </c>
      <c r="I802" s="3">
        <v>21.033000000000001</v>
      </c>
      <c r="J802" s="3">
        <v>441.69299999999998</v>
      </c>
      <c r="K802" s="1">
        <v>43538</v>
      </c>
      <c r="L802" s="17" t="str">
        <f t="shared" si="12"/>
        <v>Thu</v>
      </c>
      <c r="M802" s="5">
        <v>0.74583333333333335</v>
      </c>
      <c r="N802" t="s">
        <v>23</v>
      </c>
      <c r="O802" s="3">
        <v>420.66</v>
      </c>
      <c r="P802" s="3">
        <v>4.7619047620000003</v>
      </c>
      <c r="Q802" s="3">
        <v>21.033000000000001</v>
      </c>
      <c r="R802" s="3">
        <v>5.2</v>
      </c>
      <c r="S802" s="8" t="str">
        <f>IF(J802 &lt;= 'Results for Word'!$EI$3, "Low Spender", IF(J802 &lt;= 'Results for Word'!$EI$4, "Medium Spender", "High Spender"))</f>
        <v>High Spender</v>
      </c>
    </row>
    <row r="803" spans="1:19" x14ac:dyDescent="0.3">
      <c r="A803" t="s">
        <v>409</v>
      </c>
      <c r="B803" t="s">
        <v>25</v>
      </c>
      <c r="C803" t="s">
        <v>26</v>
      </c>
      <c r="D803" t="s">
        <v>27</v>
      </c>
      <c r="E803" t="s">
        <v>31</v>
      </c>
      <c r="F803" t="s">
        <v>46</v>
      </c>
      <c r="G803">
        <v>42.08</v>
      </c>
      <c r="H803">
        <v>6</v>
      </c>
      <c r="I803" s="3">
        <v>12.624000000000001</v>
      </c>
      <c r="J803" s="3">
        <v>265.10399999999998</v>
      </c>
      <c r="K803" s="1">
        <v>43494</v>
      </c>
      <c r="L803" s="17" t="str">
        <f t="shared" si="12"/>
        <v>Tue</v>
      </c>
      <c r="M803" s="5">
        <v>0.51736111111111116</v>
      </c>
      <c r="N803" t="s">
        <v>29</v>
      </c>
      <c r="O803" s="3">
        <v>252.48</v>
      </c>
      <c r="P803" s="3">
        <v>4.7619047620000003</v>
      </c>
      <c r="Q803" s="3">
        <v>12.624000000000001</v>
      </c>
      <c r="R803" s="3">
        <v>8.9</v>
      </c>
      <c r="S803" s="8" t="str">
        <f>IF(J803 &lt;= 'Results for Word'!$EI$3, "Low Spender", IF(J803 &lt;= 'Results for Word'!$EI$4, "Medium Spender", "High Spender"))</f>
        <v>Medium Spender</v>
      </c>
    </row>
    <row r="804" spans="1:19" x14ac:dyDescent="0.3">
      <c r="A804" t="s">
        <v>413</v>
      </c>
      <c r="B804" t="s">
        <v>25</v>
      </c>
      <c r="C804" t="s">
        <v>26</v>
      </c>
      <c r="D804" t="s">
        <v>27</v>
      </c>
      <c r="E804" t="s">
        <v>31</v>
      </c>
      <c r="F804" t="s">
        <v>36</v>
      </c>
      <c r="G804">
        <v>95.49</v>
      </c>
      <c r="H804">
        <v>7</v>
      </c>
      <c r="I804" s="3">
        <v>33.421500000000002</v>
      </c>
      <c r="J804" s="3">
        <v>701.85149999999999</v>
      </c>
      <c r="K804" s="1">
        <v>43518</v>
      </c>
      <c r="L804" s="17" t="str">
        <f t="shared" si="12"/>
        <v>Fri</v>
      </c>
      <c r="M804" s="5">
        <v>0.76180555555555551</v>
      </c>
      <c r="N804" t="s">
        <v>23</v>
      </c>
      <c r="O804" s="3">
        <v>668.43</v>
      </c>
      <c r="P804" s="3">
        <v>4.7619047620000003</v>
      </c>
      <c r="Q804" s="3">
        <v>33.421500000000002</v>
      </c>
      <c r="R804" s="3">
        <v>8.6999999999999993</v>
      </c>
      <c r="S804" s="8" t="str">
        <f>IF(J804 &lt;= 'Results for Word'!$EI$3, "Low Spender", IF(J804 &lt;= 'Results for Word'!$EI$4, "Medium Spender", "High Spender"))</f>
        <v>High Spender</v>
      </c>
    </row>
    <row r="805" spans="1:19" x14ac:dyDescent="0.3">
      <c r="A805" t="s">
        <v>414</v>
      </c>
      <c r="B805" t="s">
        <v>25</v>
      </c>
      <c r="C805" t="s">
        <v>26</v>
      </c>
      <c r="D805" t="s">
        <v>20</v>
      </c>
      <c r="E805" t="s">
        <v>31</v>
      </c>
      <c r="F805" t="s">
        <v>46</v>
      </c>
      <c r="G805">
        <v>96.98</v>
      </c>
      <c r="H805">
        <v>4</v>
      </c>
      <c r="I805" s="3">
        <v>19.396000000000001</v>
      </c>
      <c r="J805" s="3">
        <v>407.31599999999997</v>
      </c>
      <c r="K805" s="1">
        <v>43502</v>
      </c>
      <c r="L805" s="17" t="str">
        <f t="shared" si="12"/>
        <v>Wed</v>
      </c>
      <c r="M805" s="5">
        <v>0.72222222222222221</v>
      </c>
      <c r="N805" t="s">
        <v>23</v>
      </c>
      <c r="O805" s="3">
        <v>387.92</v>
      </c>
      <c r="P805" s="3">
        <v>4.7619047620000003</v>
      </c>
      <c r="Q805" s="3">
        <v>19.396000000000001</v>
      </c>
      <c r="R805" s="3">
        <v>9.4</v>
      </c>
      <c r="S805" s="8" t="str">
        <f>IF(J805 &lt;= 'Results for Word'!$EI$3, "Low Spender", IF(J805 &lt;= 'Results for Word'!$EI$4, "Medium Spender", "High Spender"))</f>
        <v>High Spender</v>
      </c>
    </row>
    <row r="806" spans="1:19" x14ac:dyDescent="0.3">
      <c r="A806" t="s">
        <v>417</v>
      </c>
      <c r="B806" t="s">
        <v>25</v>
      </c>
      <c r="C806" t="s">
        <v>26</v>
      </c>
      <c r="D806" t="s">
        <v>27</v>
      </c>
      <c r="E806" t="s">
        <v>21</v>
      </c>
      <c r="F806" t="s">
        <v>28</v>
      </c>
      <c r="G806">
        <v>26.61</v>
      </c>
      <c r="H806">
        <v>2</v>
      </c>
      <c r="I806" s="3">
        <v>2.661</v>
      </c>
      <c r="J806" s="3">
        <v>55.881</v>
      </c>
      <c r="K806" s="1">
        <v>43543</v>
      </c>
      <c r="L806" s="17" t="str">
        <f t="shared" si="12"/>
        <v>Tue</v>
      </c>
      <c r="M806" s="5">
        <v>0.60763888888888884</v>
      </c>
      <c r="N806" t="s">
        <v>29</v>
      </c>
      <c r="O806" s="3">
        <v>53.22</v>
      </c>
      <c r="P806" s="3">
        <v>4.7619047620000003</v>
      </c>
      <c r="Q806" s="3">
        <v>2.661</v>
      </c>
      <c r="R806" s="3">
        <v>4.2</v>
      </c>
      <c r="S806" s="8" t="str">
        <f>IF(J806 &lt;= 'Results for Word'!$EI$3, "Low Spender", IF(J806 &lt;= 'Results for Word'!$EI$4, "Medium Spender", "High Spender"))</f>
        <v>Low Spender</v>
      </c>
    </row>
    <row r="807" spans="1:19" x14ac:dyDescent="0.3">
      <c r="A807" t="s">
        <v>419</v>
      </c>
      <c r="B807" t="s">
        <v>25</v>
      </c>
      <c r="C807" t="s">
        <v>26</v>
      </c>
      <c r="D807" t="s">
        <v>20</v>
      </c>
      <c r="E807" t="s">
        <v>21</v>
      </c>
      <c r="F807" t="s">
        <v>44</v>
      </c>
      <c r="G807">
        <v>74.89</v>
      </c>
      <c r="H807">
        <v>4</v>
      </c>
      <c r="I807" s="3">
        <v>14.978</v>
      </c>
      <c r="J807" s="3">
        <v>314.53800000000001</v>
      </c>
      <c r="K807" s="1">
        <v>43525</v>
      </c>
      <c r="L807" s="17" t="str">
        <f t="shared" si="12"/>
        <v>Fri</v>
      </c>
      <c r="M807" s="5">
        <v>0.64722222222222225</v>
      </c>
      <c r="N807" t="s">
        <v>23</v>
      </c>
      <c r="O807" s="3">
        <v>299.56</v>
      </c>
      <c r="P807" s="3">
        <v>4.7619047620000003</v>
      </c>
      <c r="Q807" s="3">
        <v>14.978</v>
      </c>
      <c r="R807" s="3">
        <v>4.2</v>
      </c>
      <c r="S807" s="8" t="str">
        <f>IF(J807 &lt;= 'Results for Word'!$EI$3, "Low Spender", IF(J807 &lt;= 'Results for Word'!$EI$4, "Medium Spender", "High Spender"))</f>
        <v>Medium Spender</v>
      </c>
    </row>
    <row r="808" spans="1:19" x14ac:dyDescent="0.3">
      <c r="A808" t="s">
        <v>422</v>
      </c>
      <c r="B808" t="s">
        <v>25</v>
      </c>
      <c r="C808" t="s">
        <v>26</v>
      </c>
      <c r="D808" t="s">
        <v>27</v>
      </c>
      <c r="E808" t="s">
        <v>31</v>
      </c>
      <c r="F808" t="s">
        <v>44</v>
      </c>
      <c r="G808">
        <v>46.77</v>
      </c>
      <c r="H808">
        <v>6</v>
      </c>
      <c r="I808" s="3">
        <v>14.031000000000001</v>
      </c>
      <c r="J808" s="3">
        <v>294.65100000000001</v>
      </c>
      <c r="K808" s="1">
        <v>43535</v>
      </c>
      <c r="L808" s="17" t="str">
        <f t="shared" si="12"/>
        <v>Mon</v>
      </c>
      <c r="M808" s="5">
        <v>0.56736111111111109</v>
      </c>
      <c r="N808" t="s">
        <v>29</v>
      </c>
      <c r="O808" s="3">
        <v>280.62</v>
      </c>
      <c r="P808" s="3">
        <v>4.7619047620000003</v>
      </c>
      <c r="Q808" s="3">
        <v>14.031000000000001</v>
      </c>
      <c r="R808" s="3">
        <v>6</v>
      </c>
      <c r="S808" s="8" t="str">
        <f>IF(J808 &lt;= 'Results for Word'!$EI$3, "Low Spender", IF(J808 &lt;= 'Results for Word'!$EI$4, "Medium Spender", "High Spender"))</f>
        <v>Medium Spender</v>
      </c>
    </row>
    <row r="809" spans="1:19" x14ac:dyDescent="0.3">
      <c r="A809" t="s">
        <v>424</v>
      </c>
      <c r="B809" t="s">
        <v>25</v>
      </c>
      <c r="C809" t="s">
        <v>26</v>
      </c>
      <c r="D809" t="s">
        <v>20</v>
      </c>
      <c r="E809" t="s">
        <v>21</v>
      </c>
      <c r="F809" t="s">
        <v>46</v>
      </c>
      <c r="G809">
        <v>54.07</v>
      </c>
      <c r="H809">
        <v>9</v>
      </c>
      <c r="I809" s="3">
        <v>24.331499999999998</v>
      </c>
      <c r="J809" s="3">
        <v>510.9615</v>
      </c>
      <c r="K809" s="1">
        <v>43492</v>
      </c>
      <c r="L809" s="17" t="str">
        <f t="shared" si="12"/>
        <v>Sun</v>
      </c>
      <c r="M809" s="5">
        <v>0.62152777777777779</v>
      </c>
      <c r="N809" t="s">
        <v>23</v>
      </c>
      <c r="O809" s="3">
        <v>486.63</v>
      </c>
      <c r="P809" s="3">
        <v>4.7619047620000003</v>
      </c>
      <c r="Q809" s="3">
        <v>24.331499999999998</v>
      </c>
      <c r="R809" s="3">
        <v>9.5</v>
      </c>
      <c r="S809" s="8" t="str">
        <f>IF(J809 &lt;= 'Results for Word'!$EI$3, "Low Spender", IF(J809 &lt;= 'Results for Word'!$EI$4, "Medium Spender", "High Spender"))</f>
        <v>High Spender</v>
      </c>
    </row>
    <row r="810" spans="1:19" x14ac:dyDescent="0.3">
      <c r="A810" t="s">
        <v>426</v>
      </c>
      <c r="B810" t="s">
        <v>25</v>
      </c>
      <c r="C810" t="s">
        <v>26</v>
      </c>
      <c r="D810" t="s">
        <v>20</v>
      </c>
      <c r="E810" t="s">
        <v>21</v>
      </c>
      <c r="F810" t="s">
        <v>46</v>
      </c>
      <c r="G810">
        <v>80.48</v>
      </c>
      <c r="H810">
        <v>3</v>
      </c>
      <c r="I810" s="3">
        <v>12.071999999999999</v>
      </c>
      <c r="J810" s="3">
        <v>253.512</v>
      </c>
      <c r="K810" s="1">
        <v>43511</v>
      </c>
      <c r="L810" s="17" t="str">
        <f t="shared" si="12"/>
        <v>Fri</v>
      </c>
      <c r="M810" s="5">
        <v>0.52152777777777781</v>
      </c>
      <c r="N810" t="s">
        <v>29</v>
      </c>
      <c r="O810" s="3">
        <v>241.44</v>
      </c>
      <c r="P810" s="3">
        <v>4.7619047620000003</v>
      </c>
      <c r="Q810" s="3">
        <v>12.071999999999999</v>
      </c>
      <c r="R810" s="3">
        <v>8.1</v>
      </c>
      <c r="S810" s="8" t="str">
        <f>IF(J810 &lt;= 'Results for Word'!$EI$3, "Low Spender", IF(J810 &lt;= 'Results for Word'!$EI$4, "Medium Spender", "High Spender"))</f>
        <v>Medium Spender</v>
      </c>
    </row>
    <row r="811" spans="1:19" x14ac:dyDescent="0.3">
      <c r="A811" t="s">
        <v>436</v>
      </c>
      <c r="B811" t="s">
        <v>25</v>
      </c>
      <c r="C811" t="s">
        <v>26</v>
      </c>
      <c r="D811" t="s">
        <v>27</v>
      </c>
      <c r="E811" t="s">
        <v>21</v>
      </c>
      <c r="F811" t="s">
        <v>44</v>
      </c>
      <c r="G811">
        <v>39.43</v>
      </c>
      <c r="H811">
        <v>6</v>
      </c>
      <c r="I811" s="3">
        <v>11.829000000000001</v>
      </c>
      <c r="J811" s="3">
        <v>248.40899999999999</v>
      </c>
      <c r="K811" s="1">
        <v>43549</v>
      </c>
      <c r="L811" s="17" t="str">
        <f t="shared" si="12"/>
        <v>Mon</v>
      </c>
      <c r="M811" s="5">
        <v>0.84583333333333333</v>
      </c>
      <c r="N811" t="s">
        <v>33</v>
      </c>
      <c r="O811" s="3">
        <v>236.58</v>
      </c>
      <c r="P811" s="3">
        <v>4.7619047620000003</v>
      </c>
      <c r="Q811" s="3">
        <v>11.829000000000001</v>
      </c>
      <c r="R811" s="3">
        <v>9.4</v>
      </c>
      <c r="S811" s="8" t="str">
        <f>IF(J811 &lt;= 'Results for Word'!$EI$3, "Low Spender", IF(J811 &lt;= 'Results for Word'!$EI$4, "Medium Spender", "High Spender"))</f>
        <v>Medium Spender</v>
      </c>
    </row>
    <row r="812" spans="1:19" x14ac:dyDescent="0.3">
      <c r="A812" t="s">
        <v>437</v>
      </c>
      <c r="B812" t="s">
        <v>25</v>
      </c>
      <c r="C812" t="s">
        <v>26</v>
      </c>
      <c r="D812" t="s">
        <v>27</v>
      </c>
      <c r="E812" t="s">
        <v>31</v>
      </c>
      <c r="F812" t="s">
        <v>32</v>
      </c>
      <c r="G812">
        <v>46.22</v>
      </c>
      <c r="H812">
        <v>4</v>
      </c>
      <c r="I812" s="3">
        <v>9.2439999999999998</v>
      </c>
      <c r="J812" s="3">
        <v>194.124</v>
      </c>
      <c r="K812" s="1">
        <v>43536</v>
      </c>
      <c r="L812" s="17" t="str">
        <f t="shared" si="12"/>
        <v>Tue</v>
      </c>
      <c r="M812" s="5">
        <v>0.83611111111111114</v>
      </c>
      <c r="N812" t="s">
        <v>33</v>
      </c>
      <c r="O812" s="3">
        <v>184.88</v>
      </c>
      <c r="P812" s="3">
        <v>4.7619047620000003</v>
      </c>
      <c r="Q812" s="3">
        <v>9.2439999999999998</v>
      </c>
      <c r="R812" s="3">
        <v>6.2</v>
      </c>
      <c r="S812" s="8" t="str">
        <f>IF(J812 &lt;= 'Results for Word'!$EI$3, "Low Spender", IF(J812 &lt;= 'Results for Word'!$EI$4, "Medium Spender", "High Spender"))</f>
        <v>Medium Spender</v>
      </c>
    </row>
    <row r="813" spans="1:19" x14ac:dyDescent="0.3">
      <c r="A813" t="s">
        <v>438</v>
      </c>
      <c r="B813" t="s">
        <v>25</v>
      </c>
      <c r="C813" t="s">
        <v>26</v>
      </c>
      <c r="D813" t="s">
        <v>20</v>
      </c>
      <c r="E813" t="s">
        <v>31</v>
      </c>
      <c r="F813" t="s">
        <v>32</v>
      </c>
      <c r="G813">
        <v>13.98</v>
      </c>
      <c r="H813">
        <v>1</v>
      </c>
      <c r="I813" s="3">
        <v>0.69899999999999995</v>
      </c>
      <c r="J813" s="3">
        <v>14.679</v>
      </c>
      <c r="K813" s="1">
        <v>43500</v>
      </c>
      <c r="L813" s="17" t="str">
        <f t="shared" si="12"/>
        <v>Mon</v>
      </c>
      <c r="M813" s="5">
        <v>0.56805555555555554</v>
      </c>
      <c r="N813" t="s">
        <v>23</v>
      </c>
      <c r="O813" s="3">
        <v>13.98</v>
      </c>
      <c r="P813" s="3">
        <v>4.7619047620000003</v>
      </c>
      <c r="Q813" s="3">
        <v>0.69899999999999995</v>
      </c>
      <c r="R813" s="3">
        <v>9.8000000000000007</v>
      </c>
      <c r="S813" s="8" t="str">
        <f>IF(J813 &lt;= 'Results for Word'!$EI$3, "Low Spender", IF(J813 &lt;= 'Results for Word'!$EI$4, "Medium Spender", "High Spender"))</f>
        <v>Low Spender</v>
      </c>
    </row>
    <row r="814" spans="1:19" x14ac:dyDescent="0.3">
      <c r="A814" t="s">
        <v>440</v>
      </c>
      <c r="B814" t="s">
        <v>25</v>
      </c>
      <c r="C814" t="s">
        <v>26</v>
      </c>
      <c r="D814" t="s">
        <v>20</v>
      </c>
      <c r="E814" t="s">
        <v>21</v>
      </c>
      <c r="F814" t="s">
        <v>46</v>
      </c>
      <c r="G814">
        <v>97.79</v>
      </c>
      <c r="H814">
        <v>7</v>
      </c>
      <c r="I814" s="3">
        <v>34.226500000000001</v>
      </c>
      <c r="J814" s="3">
        <v>718.75649999999996</v>
      </c>
      <c r="K814" s="1">
        <v>43512</v>
      </c>
      <c r="L814" s="17" t="str">
        <f t="shared" si="12"/>
        <v>Sat</v>
      </c>
      <c r="M814" s="5">
        <v>0.72916666666666663</v>
      </c>
      <c r="N814" t="s">
        <v>23</v>
      </c>
      <c r="O814" s="3">
        <v>684.53</v>
      </c>
      <c r="P814" s="3">
        <v>4.7619047620000003</v>
      </c>
      <c r="Q814" s="3">
        <v>34.226500000000001</v>
      </c>
      <c r="R814" s="3">
        <v>4.9000000000000004</v>
      </c>
      <c r="S814" s="8" t="str">
        <f>IF(J814 &lt;= 'Results for Word'!$EI$3, "Low Spender", IF(J814 &lt;= 'Results for Word'!$EI$4, "Medium Spender", "High Spender"))</f>
        <v>High Spender</v>
      </c>
    </row>
    <row r="815" spans="1:19" x14ac:dyDescent="0.3">
      <c r="A815" t="s">
        <v>445</v>
      </c>
      <c r="B815" t="s">
        <v>25</v>
      </c>
      <c r="C815" t="s">
        <v>26</v>
      </c>
      <c r="D815" t="s">
        <v>27</v>
      </c>
      <c r="E815" t="s">
        <v>21</v>
      </c>
      <c r="F815" t="s">
        <v>46</v>
      </c>
      <c r="G815">
        <v>23.82</v>
      </c>
      <c r="H815">
        <v>5</v>
      </c>
      <c r="I815" s="3">
        <v>5.9550000000000001</v>
      </c>
      <c r="J815" s="3">
        <v>125.05500000000001</v>
      </c>
      <c r="K815" s="1">
        <v>43493</v>
      </c>
      <c r="L815" s="17" t="str">
        <f t="shared" si="12"/>
        <v>Mon</v>
      </c>
      <c r="M815" s="5">
        <v>0.80833333333333335</v>
      </c>
      <c r="N815" t="s">
        <v>23</v>
      </c>
      <c r="O815" s="3">
        <v>119.1</v>
      </c>
      <c r="P815" s="3">
        <v>4.7619047620000003</v>
      </c>
      <c r="Q815" s="3">
        <v>5.9550000000000001</v>
      </c>
      <c r="R815" s="3">
        <v>5.4</v>
      </c>
      <c r="S815" s="8" t="str">
        <f>IF(J815 &lt;= 'Results for Word'!$EI$3, "Low Spender", IF(J815 &lt;= 'Results for Word'!$EI$4, "Medium Spender", "High Spender"))</f>
        <v>Low Spender</v>
      </c>
    </row>
    <row r="816" spans="1:19" x14ac:dyDescent="0.3">
      <c r="A816" t="s">
        <v>452</v>
      </c>
      <c r="B816" t="s">
        <v>25</v>
      </c>
      <c r="C816" t="s">
        <v>26</v>
      </c>
      <c r="D816" t="s">
        <v>27</v>
      </c>
      <c r="E816" t="s">
        <v>21</v>
      </c>
      <c r="F816" t="s">
        <v>32</v>
      </c>
      <c r="G816">
        <v>45.38</v>
      </c>
      <c r="H816">
        <v>4</v>
      </c>
      <c r="I816" s="3">
        <v>9.0760000000000005</v>
      </c>
      <c r="J816" s="3">
        <v>190.596</v>
      </c>
      <c r="K816" s="1">
        <v>43473</v>
      </c>
      <c r="L816" s="17" t="str">
        <f t="shared" si="12"/>
        <v>Tue</v>
      </c>
      <c r="M816" s="5">
        <v>0.57499999999999996</v>
      </c>
      <c r="N816" t="s">
        <v>33</v>
      </c>
      <c r="O816" s="3">
        <v>181.52</v>
      </c>
      <c r="P816" s="3">
        <v>4.7619047620000003</v>
      </c>
      <c r="Q816" s="3">
        <v>9.0760000000000005</v>
      </c>
      <c r="R816" s="3">
        <v>8.6999999999999993</v>
      </c>
      <c r="S816" s="8" t="str">
        <f>IF(J816 &lt;= 'Results for Word'!$EI$3, "Low Spender", IF(J816 &lt;= 'Results for Word'!$EI$4, "Medium Spender", "High Spender"))</f>
        <v>Medium Spender</v>
      </c>
    </row>
    <row r="817" spans="1:19" x14ac:dyDescent="0.3">
      <c r="A817" t="s">
        <v>453</v>
      </c>
      <c r="B817" t="s">
        <v>25</v>
      </c>
      <c r="C817" t="s">
        <v>26</v>
      </c>
      <c r="D817" t="s">
        <v>20</v>
      </c>
      <c r="E817" t="s">
        <v>21</v>
      </c>
      <c r="F817" t="s">
        <v>22</v>
      </c>
      <c r="G817">
        <v>81.510000000000005</v>
      </c>
      <c r="H817">
        <v>1</v>
      </c>
      <c r="I817" s="3">
        <v>4.0754999999999999</v>
      </c>
      <c r="J817" s="3">
        <v>85.585499999999996</v>
      </c>
      <c r="K817" s="1">
        <v>43487</v>
      </c>
      <c r="L817" s="17" t="str">
        <f t="shared" si="12"/>
        <v>Tue</v>
      </c>
      <c r="M817" s="5">
        <v>0.45624999999999999</v>
      </c>
      <c r="N817" t="s">
        <v>23</v>
      </c>
      <c r="O817" s="3">
        <v>81.510000000000005</v>
      </c>
      <c r="P817" s="3">
        <v>4.7619047620000003</v>
      </c>
      <c r="Q817" s="3">
        <v>4.0754999999999999</v>
      </c>
      <c r="R817" s="3">
        <v>9.1999999999999993</v>
      </c>
      <c r="S817" s="8" t="str">
        <f>IF(J817 &lt;= 'Results for Word'!$EI$3, "Low Spender", IF(J817 &lt;= 'Results for Word'!$EI$4, "Medium Spender", "High Spender"))</f>
        <v>Low Spender</v>
      </c>
    </row>
    <row r="818" spans="1:19" x14ac:dyDescent="0.3">
      <c r="A818" t="s">
        <v>456</v>
      </c>
      <c r="B818" t="s">
        <v>25</v>
      </c>
      <c r="C818" t="s">
        <v>26</v>
      </c>
      <c r="D818" t="s">
        <v>20</v>
      </c>
      <c r="E818" t="s">
        <v>21</v>
      </c>
      <c r="F818" t="s">
        <v>44</v>
      </c>
      <c r="G818">
        <v>38.6</v>
      </c>
      <c r="H818">
        <v>3</v>
      </c>
      <c r="I818" s="3">
        <v>5.79</v>
      </c>
      <c r="J818" s="3">
        <v>121.59</v>
      </c>
      <c r="K818" s="1">
        <v>43552</v>
      </c>
      <c r="L818" s="17" t="str">
        <f t="shared" si="12"/>
        <v>Thu</v>
      </c>
      <c r="M818" s="5">
        <v>0.58125000000000004</v>
      </c>
      <c r="N818" t="s">
        <v>23</v>
      </c>
      <c r="O818" s="3">
        <v>115.8</v>
      </c>
      <c r="P818" s="3">
        <v>4.7619047620000003</v>
      </c>
      <c r="Q818" s="3">
        <v>5.79</v>
      </c>
      <c r="R818" s="3">
        <v>7.5</v>
      </c>
      <c r="S818" s="8" t="str">
        <f>IF(J818 &lt;= 'Results for Word'!$EI$3, "Low Spender", IF(J818 &lt;= 'Results for Word'!$EI$4, "Medium Spender", "High Spender"))</f>
        <v>Low Spender</v>
      </c>
    </row>
    <row r="819" spans="1:19" x14ac:dyDescent="0.3">
      <c r="A819" t="s">
        <v>457</v>
      </c>
      <c r="B819" t="s">
        <v>25</v>
      </c>
      <c r="C819" t="s">
        <v>26</v>
      </c>
      <c r="D819" t="s">
        <v>27</v>
      </c>
      <c r="E819" t="s">
        <v>21</v>
      </c>
      <c r="F819" t="s">
        <v>28</v>
      </c>
      <c r="G819">
        <v>84.05</v>
      </c>
      <c r="H819">
        <v>3</v>
      </c>
      <c r="I819" s="3">
        <v>12.6075</v>
      </c>
      <c r="J819" s="3">
        <v>264.75749999999999</v>
      </c>
      <c r="K819" s="1">
        <v>43488</v>
      </c>
      <c r="L819" s="17" t="str">
        <f t="shared" si="12"/>
        <v>Wed</v>
      </c>
      <c r="M819" s="5">
        <v>0.56180555555555556</v>
      </c>
      <c r="N819" t="s">
        <v>29</v>
      </c>
      <c r="O819" s="3">
        <v>252.15</v>
      </c>
      <c r="P819" s="3">
        <v>4.7619047620000003</v>
      </c>
      <c r="Q819" s="3">
        <v>12.6075</v>
      </c>
      <c r="R819" s="3">
        <v>9.8000000000000007</v>
      </c>
      <c r="S819" s="8" t="str">
        <f>IF(J819 &lt;= 'Results for Word'!$EI$3, "Low Spender", IF(J819 &lt;= 'Results for Word'!$EI$4, "Medium Spender", "High Spender"))</f>
        <v>Medium Spender</v>
      </c>
    </row>
    <row r="820" spans="1:19" x14ac:dyDescent="0.3">
      <c r="A820" t="s">
        <v>458</v>
      </c>
      <c r="B820" t="s">
        <v>25</v>
      </c>
      <c r="C820" t="s">
        <v>26</v>
      </c>
      <c r="D820" t="s">
        <v>20</v>
      </c>
      <c r="E820" t="s">
        <v>21</v>
      </c>
      <c r="F820" t="s">
        <v>46</v>
      </c>
      <c r="G820">
        <v>97.21</v>
      </c>
      <c r="H820">
        <v>10</v>
      </c>
      <c r="I820" s="3">
        <v>48.604999999999997</v>
      </c>
      <c r="J820" s="3">
        <v>1020.705</v>
      </c>
      <c r="K820" s="1">
        <v>43504</v>
      </c>
      <c r="L820" s="17" t="str">
        <f t="shared" si="12"/>
        <v>Fri</v>
      </c>
      <c r="M820" s="5">
        <v>0.54166666666666663</v>
      </c>
      <c r="N820" t="s">
        <v>33</v>
      </c>
      <c r="O820" s="3">
        <v>972.1</v>
      </c>
      <c r="P820" s="3">
        <v>4.7619047620000003</v>
      </c>
      <c r="Q820" s="3">
        <v>48.604999999999997</v>
      </c>
      <c r="R820" s="3">
        <v>8.6999999999999993</v>
      </c>
      <c r="S820" s="8" t="str">
        <f>IF(J820 &lt;= 'Results for Word'!$EI$3, "Low Spender", IF(J820 &lt;= 'Results for Word'!$EI$4, "Medium Spender", "High Spender"))</f>
        <v>High Spender</v>
      </c>
    </row>
    <row r="821" spans="1:19" x14ac:dyDescent="0.3">
      <c r="A821" t="s">
        <v>460</v>
      </c>
      <c r="B821" t="s">
        <v>25</v>
      </c>
      <c r="C821" t="s">
        <v>26</v>
      </c>
      <c r="D821" t="s">
        <v>27</v>
      </c>
      <c r="E821" t="s">
        <v>31</v>
      </c>
      <c r="F821" t="s">
        <v>46</v>
      </c>
      <c r="G821">
        <v>16.28</v>
      </c>
      <c r="H821">
        <v>1</v>
      </c>
      <c r="I821" s="3">
        <v>0.81399999999999995</v>
      </c>
      <c r="J821" s="3">
        <v>17.094000000000001</v>
      </c>
      <c r="K821" s="1">
        <v>43533</v>
      </c>
      <c r="L821" s="17" t="str">
        <f t="shared" si="12"/>
        <v>Sat</v>
      </c>
      <c r="M821" s="5">
        <v>0.65</v>
      </c>
      <c r="N821" t="s">
        <v>29</v>
      </c>
      <c r="O821" s="3">
        <v>16.28</v>
      </c>
      <c r="P821" s="3">
        <v>4.7619047620000003</v>
      </c>
      <c r="Q821" s="3">
        <v>0.81399999999999995</v>
      </c>
      <c r="R821" s="3">
        <v>5</v>
      </c>
      <c r="S821" s="8" t="str">
        <f>IF(J821 &lt;= 'Results for Word'!$EI$3, "Low Spender", IF(J821 &lt;= 'Results for Word'!$EI$4, "Medium Spender", "High Spender"))</f>
        <v>Low Spender</v>
      </c>
    </row>
    <row r="822" spans="1:19" x14ac:dyDescent="0.3">
      <c r="A822" t="s">
        <v>467</v>
      </c>
      <c r="B822" t="s">
        <v>25</v>
      </c>
      <c r="C822" t="s">
        <v>26</v>
      </c>
      <c r="D822" t="s">
        <v>27</v>
      </c>
      <c r="E822" t="s">
        <v>31</v>
      </c>
      <c r="F822" t="s">
        <v>44</v>
      </c>
      <c r="G822">
        <v>43.27</v>
      </c>
      <c r="H822">
        <v>2</v>
      </c>
      <c r="I822" s="3">
        <v>4.327</v>
      </c>
      <c r="J822" s="3">
        <v>90.867000000000004</v>
      </c>
      <c r="K822" s="1">
        <v>43532</v>
      </c>
      <c r="L822" s="17" t="str">
        <f t="shared" si="12"/>
        <v>Fri</v>
      </c>
      <c r="M822" s="5">
        <v>0.70347222222222228</v>
      </c>
      <c r="N822" t="s">
        <v>23</v>
      </c>
      <c r="O822" s="3">
        <v>86.54</v>
      </c>
      <c r="P822" s="3">
        <v>4.7619047620000003</v>
      </c>
      <c r="Q822" s="3">
        <v>4.327</v>
      </c>
      <c r="R822" s="3">
        <v>5.7</v>
      </c>
      <c r="S822" s="8" t="str">
        <f>IF(J822 &lt;= 'Results for Word'!$EI$3, "Low Spender", IF(J822 &lt;= 'Results for Word'!$EI$4, "Medium Spender", "High Spender"))</f>
        <v>Low Spender</v>
      </c>
    </row>
    <row r="823" spans="1:19" x14ac:dyDescent="0.3">
      <c r="A823" t="s">
        <v>471</v>
      </c>
      <c r="B823" t="s">
        <v>25</v>
      </c>
      <c r="C823" t="s">
        <v>26</v>
      </c>
      <c r="D823" t="s">
        <v>27</v>
      </c>
      <c r="E823" t="s">
        <v>31</v>
      </c>
      <c r="F823" t="s">
        <v>36</v>
      </c>
      <c r="G823">
        <v>99.24</v>
      </c>
      <c r="H823">
        <v>9</v>
      </c>
      <c r="I823" s="3">
        <v>44.658000000000001</v>
      </c>
      <c r="J823" s="3">
        <v>937.81799999999998</v>
      </c>
      <c r="K823" s="1">
        <v>43543</v>
      </c>
      <c r="L823" s="17" t="str">
        <f t="shared" si="12"/>
        <v>Tue</v>
      </c>
      <c r="M823" s="5">
        <v>0.79791666666666672</v>
      </c>
      <c r="N823" t="s">
        <v>23</v>
      </c>
      <c r="O823" s="3">
        <v>893.16</v>
      </c>
      <c r="P823" s="3">
        <v>4.7619047620000003</v>
      </c>
      <c r="Q823" s="3">
        <v>44.658000000000001</v>
      </c>
      <c r="R823" s="3">
        <v>9</v>
      </c>
      <c r="S823" s="8" t="str">
        <f>IF(J823 &lt;= 'Results for Word'!$EI$3, "Low Spender", IF(J823 &lt;= 'Results for Word'!$EI$4, "Medium Spender", "High Spender"))</f>
        <v>High Spender</v>
      </c>
    </row>
    <row r="824" spans="1:19" x14ac:dyDescent="0.3">
      <c r="A824" t="s">
        <v>472</v>
      </c>
      <c r="B824" t="s">
        <v>25</v>
      </c>
      <c r="C824" t="s">
        <v>26</v>
      </c>
      <c r="D824" t="s">
        <v>20</v>
      </c>
      <c r="E824" t="s">
        <v>31</v>
      </c>
      <c r="F824" t="s">
        <v>36</v>
      </c>
      <c r="G824">
        <v>82.93</v>
      </c>
      <c r="H824">
        <v>4</v>
      </c>
      <c r="I824" s="3">
        <v>16.585999999999999</v>
      </c>
      <c r="J824" s="3">
        <v>348.30599999999998</v>
      </c>
      <c r="K824" s="1">
        <v>43485</v>
      </c>
      <c r="L824" s="17" t="str">
        <f t="shared" si="12"/>
        <v>Sun</v>
      </c>
      <c r="M824" s="5">
        <v>0.70208333333333328</v>
      </c>
      <c r="N824" t="s">
        <v>23</v>
      </c>
      <c r="O824" s="3">
        <v>331.72</v>
      </c>
      <c r="P824" s="3">
        <v>4.7619047620000003</v>
      </c>
      <c r="Q824" s="3">
        <v>16.585999999999999</v>
      </c>
      <c r="R824" s="3">
        <v>9.6</v>
      </c>
      <c r="S824" s="8" t="str">
        <f>IF(J824 &lt;= 'Results for Word'!$EI$3, "Low Spender", IF(J824 &lt;= 'Results for Word'!$EI$4, "Medium Spender", "High Spender"))</f>
        <v>Medium Spender</v>
      </c>
    </row>
    <row r="825" spans="1:19" x14ac:dyDescent="0.3">
      <c r="A825" t="s">
        <v>474</v>
      </c>
      <c r="B825" t="s">
        <v>25</v>
      </c>
      <c r="C825" t="s">
        <v>26</v>
      </c>
      <c r="D825" t="s">
        <v>20</v>
      </c>
      <c r="E825" t="s">
        <v>31</v>
      </c>
      <c r="F825" t="s">
        <v>44</v>
      </c>
      <c r="G825">
        <v>17.04</v>
      </c>
      <c r="H825">
        <v>4</v>
      </c>
      <c r="I825" s="3">
        <v>3.4079999999999999</v>
      </c>
      <c r="J825" s="3">
        <v>71.567999999999998</v>
      </c>
      <c r="K825" s="1">
        <v>43532</v>
      </c>
      <c r="L825" s="17" t="str">
        <f t="shared" si="12"/>
        <v>Fri</v>
      </c>
      <c r="M825" s="5">
        <v>0.84375</v>
      </c>
      <c r="N825" t="s">
        <v>23</v>
      </c>
      <c r="O825" s="3">
        <v>68.16</v>
      </c>
      <c r="P825" s="3">
        <v>4.7619047620000003</v>
      </c>
      <c r="Q825" s="3">
        <v>3.4079999999999999</v>
      </c>
      <c r="R825" s="3">
        <v>7</v>
      </c>
      <c r="S825" s="8" t="str">
        <f>IF(J825 &lt;= 'Results for Word'!$EI$3, "Low Spender", IF(J825 &lt;= 'Results for Word'!$EI$4, "Medium Spender", "High Spender"))</f>
        <v>Low Spender</v>
      </c>
    </row>
    <row r="826" spans="1:19" x14ac:dyDescent="0.3">
      <c r="A826" t="s">
        <v>475</v>
      </c>
      <c r="B826" t="s">
        <v>25</v>
      </c>
      <c r="C826" t="s">
        <v>26</v>
      </c>
      <c r="D826" t="s">
        <v>27</v>
      </c>
      <c r="E826" t="s">
        <v>21</v>
      </c>
      <c r="F826" t="s">
        <v>28</v>
      </c>
      <c r="G826">
        <v>40.86</v>
      </c>
      <c r="H826">
        <v>8</v>
      </c>
      <c r="I826" s="3">
        <v>16.344000000000001</v>
      </c>
      <c r="J826" s="3">
        <v>343.22399999999999</v>
      </c>
      <c r="K826" s="1">
        <v>43503</v>
      </c>
      <c r="L826" s="17" t="str">
        <f t="shared" si="12"/>
        <v>Thu</v>
      </c>
      <c r="M826" s="5">
        <v>0.60972222222222228</v>
      </c>
      <c r="N826" t="s">
        <v>33</v>
      </c>
      <c r="O826" s="3">
        <v>326.88</v>
      </c>
      <c r="P826" s="3">
        <v>4.7619047620000003</v>
      </c>
      <c r="Q826" s="3">
        <v>16.344000000000001</v>
      </c>
      <c r="R826" s="3">
        <v>6.5</v>
      </c>
      <c r="S826" s="8" t="str">
        <f>IF(J826 &lt;= 'Results for Word'!$EI$3, "Low Spender", IF(J826 &lt;= 'Results for Word'!$EI$4, "Medium Spender", "High Spender"))</f>
        <v>Medium Spender</v>
      </c>
    </row>
    <row r="827" spans="1:19" x14ac:dyDescent="0.3">
      <c r="A827" t="s">
        <v>476</v>
      </c>
      <c r="B827" t="s">
        <v>25</v>
      </c>
      <c r="C827" t="s">
        <v>26</v>
      </c>
      <c r="D827" t="s">
        <v>20</v>
      </c>
      <c r="E827" t="s">
        <v>31</v>
      </c>
      <c r="F827" t="s">
        <v>44</v>
      </c>
      <c r="G827">
        <v>17.440000000000001</v>
      </c>
      <c r="H827">
        <v>5</v>
      </c>
      <c r="I827" s="3">
        <v>4.3600000000000003</v>
      </c>
      <c r="J827" s="3">
        <v>91.56</v>
      </c>
      <c r="K827" s="1">
        <v>43480</v>
      </c>
      <c r="L827" s="17" t="str">
        <f t="shared" si="12"/>
        <v>Tue</v>
      </c>
      <c r="M827" s="5">
        <v>0.80902777777777779</v>
      </c>
      <c r="N827" t="s">
        <v>29</v>
      </c>
      <c r="O827" s="3">
        <v>87.2</v>
      </c>
      <c r="P827" s="3">
        <v>4.7619047620000003</v>
      </c>
      <c r="Q827" s="3">
        <v>4.3600000000000003</v>
      </c>
      <c r="R827" s="3">
        <v>8.1</v>
      </c>
      <c r="S827" s="8" t="str">
        <f>IF(J827 &lt;= 'Results for Word'!$EI$3, "Low Spender", IF(J827 &lt;= 'Results for Word'!$EI$4, "Medium Spender", "High Spender"))</f>
        <v>Low Spender</v>
      </c>
    </row>
    <row r="828" spans="1:19" x14ac:dyDescent="0.3">
      <c r="A828" t="s">
        <v>479</v>
      </c>
      <c r="B828" t="s">
        <v>25</v>
      </c>
      <c r="C828" t="s">
        <v>26</v>
      </c>
      <c r="D828" t="s">
        <v>27</v>
      </c>
      <c r="E828" t="s">
        <v>31</v>
      </c>
      <c r="F828" t="s">
        <v>46</v>
      </c>
      <c r="G828">
        <v>12.78</v>
      </c>
      <c r="H828">
        <v>1</v>
      </c>
      <c r="I828" s="3">
        <v>0.63900000000000001</v>
      </c>
      <c r="J828" s="3">
        <v>13.419</v>
      </c>
      <c r="K828" s="1">
        <v>43473</v>
      </c>
      <c r="L828" s="17" t="str">
        <f t="shared" si="12"/>
        <v>Tue</v>
      </c>
      <c r="M828" s="5">
        <v>0.59097222222222223</v>
      </c>
      <c r="N828" t="s">
        <v>23</v>
      </c>
      <c r="O828" s="3">
        <v>12.78</v>
      </c>
      <c r="P828" s="3">
        <v>4.7619047620000003</v>
      </c>
      <c r="Q828" s="3">
        <v>0.63900000000000001</v>
      </c>
      <c r="R828" s="3">
        <v>9.5</v>
      </c>
      <c r="S828" s="8" t="str">
        <f>IF(J828 &lt;= 'Results for Word'!$EI$3, "Low Spender", IF(J828 &lt;= 'Results for Word'!$EI$4, "Medium Spender", "High Spender"))</f>
        <v>Low Spender</v>
      </c>
    </row>
    <row r="829" spans="1:19" x14ac:dyDescent="0.3">
      <c r="A829" t="s">
        <v>482</v>
      </c>
      <c r="B829" t="s">
        <v>25</v>
      </c>
      <c r="C829" t="s">
        <v>26</v>
      </c>
      <c r="D829" t="s">
        <v>20</v>
      </c>
      <c r="E829" t="s">
        <v>31</v>
      </c>
      <c r="F829" t="s">
        <v>44</v>
      </c>
      <c r="G829">
        <v>27.66</v>
      </c>
      <c r="H829">
        <v>10</v>
      </c>
      <c r="I829" s="3">
        <v>13.83</v>
      </c>
      <c r="J829" s="3">
        <v>290.43</v>
      </c>
      <c r="K829" s="1">
        <v>43510</v>
      </c>
      <c r="L829" s="17" t="str">
        <f t="shared" si="12"/>
        <v>Thu</v>
      </c>
      <c r="M829" s="5">
        <v>0.47638888888888886</v>
      </c>
      <c r="N829" t="s">
        <v>33</v>
      </c>
      <c r="O829" s="3">
        <v>276.60000000000002</v>
      </c>
      <c r="P829" s="3">
        <v>4.7619047620000003</v>
      </c>
      <c r="Q829" s="3">
        <v>13.83</v>
      </c>
      <c r="R829" s="3">
        <v>8.9</v>
      </c>
      <c r="S829" s="8" t="str">
        <f>IF(J829 &lt;= 'Results for Word'!$EI$3, "Low Spender", IF(J829 &lt;= 'Results for Word'!$EI$4, "Medium Spender", "High Spender"))</f>
        <v>Medium Spender</v>
      </c>
    </row>
    <row r="830" spans="1:19" x14ac:dyDescent="0.3">
      <c r="A830" t="s">
        <v>483</v>
      </c>
      <c r="B830" t="s">
        <v>25</v>
      </c>
      <c r="C830" t="s">
        <v>26</v>
      </c>
      <c r="D830" t="s">
        <v>27</v>
      </c>
      <c r="E830" t="s">
        <v>31</v>
      </c>
      <c r="F830" t="s">
        <v>46</v>
      </c>
      <c r="G830">
        <v>45.74</v>
      </c>
      <c r="H830">
        <v>3</v>
      </c>
      <c r="I830" s="3">
        <v>6.8609999999999998</v>
      </c>
      <c r="J830" s="3">
        <v>144.08099999999999</v>
      </c>
      <c r="K830" s="1">
        <v>43534</v>
      </c>
      <c r="L830" s="17" t="str">
        <f t="shared" si="12"/>
        <v>Sun</v>
      </c>
      <c r="M830" s="5">
        <v>0.73472222222222228</v>
      </c>
      <c r="N830" t="s">
        <v>33</v>
      </c>
      <c r="O830" s="3">
        <v>137.22</v>
      </c>
      <c r="P830" s="3">
        <v>4.7619047620000003</v>
      </c>
      <c r="Q830" s="3">
        <v>6.8609999999999998</v>
      </c>
      <c r="R830" s="3">
        <v>6.5</v>
      </c>
      <c r="S830" s="8" t="str">
        <f>IF(J830 &lt;= 'Results for Word'!$EI$3, "Low Spender", IF(J830 &lt;= 'Results for Word'!$EI$4, "Medium Spender", "High Spender"))</f>
        <v>Low Spender</v>
      </c>
    </row>
    <row r="831" spans="1:19" x14ac:dyDescent="0.3">
      <c r="A831" t="s">
        <v>494</v>
      </c>
      <c r="B831" t="s">
        <v>25</v>
      </c>
      <c r="C831" t="s">
        <v>26</v>
      </c>
      <c r="D831" t="s">
        <v>20</v>
      </c>
      <c r="E831" t="s">
        <v>21</v>
      </c>
      <c r="F831" t="s">
        <v>28</v>
      </c>
      <c r="G831">
        <v>46.57</v>
      </c>
      <c r="H831">
        <v>10</v>
      </c>
      <c r="I831" s="3">
        <v>23.285</v>
      </c>
      <c r="J831" s="3">
        <v>488.98500000000001</v>
      </c>
      <c r="K831" s="1">
        <v>43492</v>
      </c>
      <c r="L831" s="17" t="str">
        <f t="shared" si="12"/>
        <v>Sun</v>
      </c>
      <c r="M831" s="5">
        <v>0.58194444444444449</v>
      </c>
      <c r="N831" t="s">
        <v>29</v>
      </c>
      <c r="O831" s="3">
        <v>465.7</v>
      </c>
      <c r="P831" s="3">
        <v>4.7619047620000003</v>
      </c>
      <c r="Q831" s="3">
        <v>23.285</v>
      </c>
      <c r="R831" s="3">
        <v>7.6</v>
      </c>
      <c r="S831" s="8" t="str">
        <f>IF(J831 &lt;= 'Results for Word'!$EI$3, "Low Spender", IF(J831 &lt;= 'Results for Word'!$EI$4, "Medium Spender", "High Spender"))</f>
        <v>High Spender</v>
      </c>
    </row>
    <row r="832" spans="1:19" x14ac:dyDescent="0.3">
      <c r="A832" t="s">
        <v>495</v>
      </c>
      <c r="B832" t="s">
        <v>25</v>
      </c>
      <c r="C832" t="s">
        <v>26</v>
      </c>
      <c r="D832" t="s">
        <v>27</v>
      </c>
      <c r="E832" t="s">
        <v>31</v>
      </c>
      <c r="F832" t="s">
        <v>44</v>
      </c>
      <c r="G832">
        <v>35.89</v>
      </c>
      <c r="H832">
        <v>1</v>
      </c>
      <c r="I832" s="3">
        <v>1.7945</v>
      </c>
      <c r="J832" s="3">
        <v>37.6845</v>
      </c>
      <c r="K832" s="1">
        <v>43519</v>
      </c>
      <c r="L832" s="17" t="str">
        <f t="shared" si="12"/>
        <v>Sat</v>
      </c>
      <c r="M832" s="5">
        <v>0.70277777777777772</v>
      </c>
      <c r="N832" t="s">
        <v>33</v>
      </c>
      <c r="O832" s="3">
        <v>35.89</v>
      </c>
      <c r="P832" s="3">
        <v>4.7619047620000003</v>
      </c>
      <c r="Q832" s="3">
        <v>1.7945</v>
      </c>
      <c r="R832" s="3">
        <v>7.9</v>
      </c>
      <c r="S832" s="8" t="str">
        <f>IF(J832 &lt;= 'Results for Word'!$EI$3, "Low Spender", IF(J832 &lt;= 'Results for Word'!$EI$4, "Medium Spender", "High Spender"))</f>
        <v>Low Spender</v>
      </c>
    </row>
    <row r="833" spans="1:19" x14ac:dyDescent="0.3">
      <c r="A833" t="s">
        <v>496</v>
      </c>
      <c r="B833" t="s">
        <v>25</v>
      </c>
      <c r="C833" t="s">
        <v>26</v>
      </c>
      <c r="D833" t="s">
        <v>27</v>
      </c>
      <c r="E833" t="s">
        <v>31</v>
      </c>
      <c r="F833" t="s">
        <v>44</v>
      </c>
      <c r="G833">
        <v>40.520000000000003</v>
      </c>
      <c r="H833">
        <v>5</v>
      </c>
      <c r="I833" s="3">
        <v>10.130000000000001</v>
      </c>
      <c r="J833" s="3">
        <v>212.73</v>
      </c>
      <c r="K833" s="1">
        <v>43499</v>
      </c>
      <c r="L833" s="17" t="str">
        <f t="shared" si="12"/>
        <v>Sun</v>
      </c>
      <c r="M833" s="5">
        <v>0.6381944444444444</v>
      </c>
      <c r="N833" t="s">
        <v>29</v>
      </c>
      <c r="O833" s="3">
        <v>202.6</v>
      </c>
      <c r="P833" s="3">
        <v>4.7619047620000003</v>
      </c>
      <c r="Q833" s="3">
        <v>10.130000000000001</v>
      </c>
      <c r="R833" s="3">
        <v>4.5</v>
      </c>
      <c r="S833" s="8" t="str">
        <f>IF(J833 &lt;= 'Results for Word'!$EI$3, "Low Spender", IF(J833 &lt;= 'Results for Word'!$EI$4, "Medium Spender", "High Spender"))</f>
        <v>Medium Spender</v>
      </c>
    </row>
    <row r="834" spans="1:19" x14ac:dyDescent="0.3">
      <c r="A834" t="s">
        <v>498</v>
      </c>
      <c r="B834" t="s">
        <v>25</v>
      </c>
      <c r="C834" t="s">
        <v>26</v>
      </c>
      <c r="D834" t="s">
        <v>27</v>
      </c>
      <c r="E834" t="s">
        <v>21</v>
      </c>
      <c r="F834" t="s">
        <v>36</v>
      </c>
      <c r="G834">
        <v>73.95</v>
      </c>
      <c r="H834">
        <v>4</v>
      </c>
      <c r="I834" s="3">
        <v>14.79</v>
      </c>
      <c r="J834" s="3">
        <v>310.58999999999997</v>
      </c>
      <c r="K834" s="1">
        <v>43499</v>
      </c>
      <c r="L834" s="17" t="str">
        <f t="shared" si="12"/>
        <v>Sun</v>
      </c>
      <c r="M834" s="5">
        <v>0.41805555555555557</v>
      </c>
      <c r="N834" t="s">
        <v>29</v>
      </c>
      <c r="O834" s="3">
        <v>295.8</v>
      </c>
      <c r="P834" s="3">
        <v>4.7619047620000003</v>
      </c>
      <c r="Q834" s="3">
        <v>14.79</v>
      </c>
      <c r="R834" s="3">
        <v>6.1</v>
      </c>
      <c r="S834" s="8" t="str">
        <f>IF(J834 &lt;= 'Results for Word'!$EI$3, "Low Spender", IF(J834 &lt;= 'Results for Word'!$EI$4, "Medium Spender", "High Spender"))</f>
        <v>Medium Spender</v>
      </c>
    </row>
    <row r="835" spans="1:19" x14ac:dyDescent="0.3">
      <c r="A835" t="s">
        <v>499</v>
      </c>
      <c r="B835" t="s">
        <v>25</v>
      </c>
      <c r="C835" t="s">
        <v>26</v>
      </c>
      <c r="D835" t="s">
        <v>20</v>
      </c>
      <c r="E835" t="s">
        <v>21</v>
      </c>
      <c r="F835" t="s">
        <v>44</v>
      </c>
      <c r="G835">
        <v>22.62</v>
      </c>
      <c r="H835">
        <v>1</v>
      </c>
      <c r="I835" s="3">
        <v>1.131</v>
      </c>
      <c r="J835" s="3">
        <v>23.751000000000001</v>
      </c>
      <c r="K835" s="1">
        <v>43541</v>
      </c>
      <c r="L835" s="17" t="str">
        <f t="shared" ref="L835:L898" si="13">TEXT(K835, "ddd")</f>
        <v>Sun</v>
      </c>
      <c r="M835" s="5">
        <v>0.79027777777777775</v>
      </c>
      <c r="N835" t="s">
        <v>29</v>
      </c>
      <c r="O835" s="3">
        <v>22.62</v>
      </c>
      <c r="P835" s="3">
        <v>4.7619047620000003</v>
      </c>
      <c r="Q835" s="3">
        <v>1.131</v>
      </c>
      <c r="R835" s="3">
        <v>6.4</v>
      </c>
      <c r="S835" s="8" t="str">
        <f>IF(J835 &lt;= 'Results for Word'!$EI$3, "Low Spender", IF(J835 &lt;= 'Results for Word'!$EI$4, "Medium Spender", "High Spender"))</f>
        <v>Low Spender</v>
      </c>
    </row>
    <row r="836" spans="1:19" x14ac:dyDescent="0.3">
      <c r="A836" t="s">
        <v>501</v>
      </c>
      <c r="B836" t="s">
        <v>25</v>
      </c>
      <c r="C836" t="s">
        <v>26</v>
      </c>
      <c r="D836" t="s">
        <v>20</v>
      </c>
      <c r="E836" t="s">
        <v>21</v>
      </c>
      <c r="F836" t="s">
        <v>36</v>
      </c>
      <c r="G836">
        <v>54.55</v>
      </c>
      <c r="H836">
        <v>10</v>
      </c>
      <c r="I836" s="3">
        <v>27.274999999999999</v>
      </c>
      <c r="J836" s="3">
        <v>572.77499999999998</v>
      </c>
      <c r="K836" s="1">
        <v>43526</v>
      </c>
      <c r="L836" s="17" t="str">
        <f t="shared" si="13"/>
        <v>Sat</v>
      </c>
      <c r="M836" s="5">
        <v>0.47361111111111109</v>
      </c>
      <c r="N836" t="s">
        <v>33</v>
      </c>
      <c r="O836" s="3">
        <v>545.5</v>
      </c>
      <c r="P836" s="3">
        <v>4.7619047620000003</v>
      </c>
      <c r="Q836" s="3">
        <v>27.274999999999999</v>
      </c>
      <c r="R836" s="3">
        <v>7.1</v>
      </c>
      <c r="S836" s="8" t="str">
        <f>IF(J836 &lt;= 'Results for Word'!$EI$3, "Low Spender", IF(J836 &lt;= 'Results for Word'!$EI$4, "Medium Spender", "High Spender"))</f>
        <v>High Spender</v>
      </c>
    </row>
    <row r="837" spans="1:19" x14ac:dyDescent="0.3">
      <c r="A837" t="s">
        <v>502</v>
      </c>
      <c r="B837" t="s">
        <v>25</v>
      </c>
      <c r="C837" t="s">
        <v>26</v>
      </c>
      <c r="D837" t="s">
        <v>20</v>
      </c>
      <c r="E837" t="s">
        <v>21</v>
      </c>
      <c r="F837" t="s">
        <v>22</v>
      </c>
      <c r="G837">
        <v>37.15</v>
      </c>
      <c r="H837">
        <v>7</v>
      </c>
      <c r="I837" s="3">
        <v>13.0025</v>
      </c>
      <c r="J837" s="3">
        <v>273.05250000000001</v>
      </c>
      <c r="K837" s="1">
        <v>43504</v>
      </c>
      <c r="L837" s="17" t="str">
        <f t="shared" si="13"/>
        <v>Fri</v>
      </c>
      <c r="M837" s="5">
        <v>0.55000000000000004</v>
      </c>
      <c r="N837" t="s">
        <v>33</v>
      </c>
      <c r="O837" s="3">
        <v>260.05</v>
      </c>
      <c r="P837" s="3">
        <v>4.7619047620000003</v>
      </c>
      <c r="Q837" s="3">
        <v>13.0025</v>
      </c>
      <c r="R837" s="3">
        <v>7.7</v>
      </c>
      <c r="S837" s="8" t="str">
        <f>IF(J837 &lt;= 'Results for Word'!$EI$3, "Low Spender", IF(J837 &lt;= 'Results for Word'!$EI$4, "Medium Spender", "High Spender"))</f>
        <v>Medium Spender</v>
      </c>
    </row>
    <row r="838" spans="1:19" x14ac:dyDescent="0.3">
      <c r="A838" t="s">
        <v>504</v>
      </c>
      <c r="B838" t="s">
        <v>25</v>
      </c>
      <c r="C838" t="s">
        <v>26</v>
      </c>
      <c r="D838" t="s">
        <v>27</v>
      </c>
      <c r="E838" t="s">
        <v>31</v>
      </c>
      <c r="F838" t="s">
        <v>44</v>
      </c>
      <c r="G838">
        <v>21.58</v>
      </c>
      <c r="H838">
        <v>1</v>
      </c>
      <c r="I838" s="3">
        <v>1.079</v>
      </c>
      <c r="J838" s="3">
        <v>22.658999999999999</v>
      </c>
      <c r="K838" s="1">
        <v>43505</v>
      </c>
      <c r="L838" s="17" t="str">
        <f t="shared" si="13"/>
        <v>Sat</v>
      </c>
      <c r="M838" s="5">
        <v>0.41805555555555557</v>
      </c>
      <c r="N838" t="s">
        <v>23</v>
      </c>
      <c r="O838" s="3">
        <v>21.58</v>
      </c>
      <c r="P838" s="3">
        <v>4.7619047620000003</v>
      </c>
      <c r="Q838" s="3">
        <v>1.079</v>
      </c>
      <c r="R838" s="3">
        <v>7.2</v>
      </c>
      <c r="S838" s="8" t="str">
        <f>IF(J838 &lt;= 'Results for Word'!$EI$3, "Low Spender", IF(J838 &lt;= 'Results for Word'!$EI$4, "Medium Spender", "High Spender"))</f>
        <v>Low Spender</v>
      </c>
    </row>
    <row r="839" spans="1:19" x14ac:dyDescent="0.3">
      <c r="A839" t="s">
        <v>505</v>
      </c>
      <c r="B839" t="s">
        <v>25</v>
      </c>
      <c r="C839" t="s">
        <v>26</v>
      </c>
      <c r="D839" t="s">
        <v>20</v>
      </c>
      <c r="E839" t="s">
        <v>21</v>
      </c>
      <c r="F839" t="s">
        <v>28</v>
      </c>
      <c r="G839">
        <v>98.84</v>
      </c>
      <c r="H839">
        <v>1</v>
      </c>
      <c r="I839" s="3">
        <v>4.9420000000000002</v>
      </c>
      <c r="J839" s="3">
        <v>103.782</v>
      </c>
      <c r="K839" s="1">
        <v>43511</v>
      </c>
      <c r="L839" s="17" t="str">
        <f t="shared" si="13"/>
        <v>Fri</v>
      </c>
      <c r="M839" s="5">
        <v>0.47291666666666665</v>
      </c>
      <c r="N839" t="s">
        <v>29</v>
      </c>
      <c r="O839" s="3">
        <v>98.84</v>
      </c>
      <c r="P839" s="3">
        <v>4.7619047620000003</v>
      </c>
      <c r="Q839" s="3">
        <v>4.9420000000000002</v>
      </c>
      <c r="R839" s="3">
        <v>8.4</v>
      </c>
      <c r="S839" s="8" t="str">
        <f>IF(J839 &lt;= 'Results for Word'!$EI$3, "Low Spender", IF(J839 &lt;= 'Results for Word'!$EI$4, "Medium Spender", "High Spender"))</f>
        <v>Low Spender</v>
      </c>
    </row>
    <row r="840" spans="1:19" x14ac:dyDescent="0.3">
      <c r="A840" t="s">
        <v>506</v>
      </c>
      <c r="B840" t="s">
        <v>25</v>
      </c>
      <c r="C840" t="s">
        <v>26</v>
      </c>
      <c r="D840" t="s">
        <v>20</v>
      </c>
      <c r="E840" t="s">
        <v>21</v>
      </c>
      <c r="F840" t="s">
        <v>32</v>
      </c>
      <c r="G840">
        <v>83.77</v>
      </c>
      <c r="H840">
        <v>6</v>
      </c>
      <c r="I840" s="3">
        <v>25.131</v>
      </c>
      <c r="J840" s="3">
        <v>527.75099999999998</v>
      </c>
      <c r="K840" s="1">
        <v>43488</v>
      </c>
      <c r="L840" s="17" t="str">
        <f t="shared" si="13"/>
        <v>Wed</v>
      </c>
      <c r="M840" s="5">
        <v>0.50694444444444442</v>
      </c>
      <c r="N840" t="s">
        <v>23</v>
      </c>
      <c r="O840" s="3">
        <v>502.62</v>
      </c>
      <c r="P840" s="3">
        <v>4.7619047620000003</v>
      </c>
      <c r="Q840" s="3">
        <v>25.131</v>
      </c>
      <c r="R840" s="3">
        <v>5.4</v>
      </c>
      <c r="S840" s="8" t="str">
        <f>IF(J840 &lt;= 'Results for Word'!$EI$3, "Low Spender", IF(J840 &lt;= 'Results for Word'!$EI$4, "Medium Spender", "High Spender"))</f>
        <v>High Spender</v>
      </c>
    </row>
    <row r="841" spans="1:19" x14ac:dyDescent="0.3">
      <c r="A841" t="s">
        <v>513</v>
      </c>
      <c r="B841" t="s">
        <v>25</v>
      </c>
      <c r="C841" t="s">
        <v>26</v>
      </c>
      <c r="D841" t="s">
        <v>27</v>
      </c>
      <c r="E841" t="s">
        <v>31</v>
      </c>
      <c r="F841" t="s">
        <v>28</v>
      </c>
      <c r="G841">
        <v>84.07</v>
      </c>
      <c r="H841">
        <v>4</v>
      </c>
      <c r="I841" s="3">
        <v>16.814</v>
      </c>
      <c r="J841" s="3">
        <v>353.09399999999999</v>
      </c>
      <c r="K841" s="1">
        <v>43531</v>
      </c>
      <c r="L841" s="17" t="str">
        <f t="shared" si="13"/>
        <v>Thu</v>
      </c>
      <c r="M841" s="5">
        <v>0.70416666666666672</v>
      </c>
      <c r="N841" t="s">
        <v>23</v>
      </c>
      <c r="O841" s="3">
        <v>336.28</v>
      </c>
      <c r="P841" s="3">
        <v>4.7619047620000003</v>
      </c>
      <c r="Q841" s="3">
        <v>16.814</v>
      </c>
      <c r="R841" s="3">
        <v>4.4000000000000004</v>
      </c>
      <c r="S841" s="8" t="str">
        <f>IF(J841 &lt;= 'Results for Word'!$EI$3, "Low Spender", IF(J841 &lt;= 'Results for Word'!$EI$4, "Medium Spender", "High Spender"))</f>
        <v>Medium Spender</v>
      </c>
    </row>
    <row r="842" spans="1:19" x14ac:dyDescent="0.3">
      <c r="A842" t="s">
        <v>516</v>
      </c>
      <c r="B842" t="s">
        <v>25</v>
      </c>
      <c r="C842" t="s">
        <v>26</v>
      </c>
      <c r="D842" t="s">
        <v>27</v>
      </c>
      <c r="E842" t="s">
        <v>31</v>
      </c>
      <c r="F842" t="s">
        <v>44</v>
      </c>
      <c r="G842">
        <v>65.97</v>
      </c>
      <c r="H842">
        <v>8</v>
      </c>
      <c r="I842" s="3">
        <v>26.388000000000002</v>
      </c>
      <c r="J842" s="3">
        <v>554.14800000000002</v>
      </c>
      <c r="K842" s="1">
        <v>43498</v>
      </c>
      <c r="L842" s="17" t="str">
        <f t="shared" si="13"/>
        <v>Sat</v>
      </c>
      <c r="M842" s="5">
        <v>0.85347222222222219</v>
      </c>
      <c r="N842" t="s">
        <v>29</v>
      </c>
      <c r="O842" s="3">
        <v>527.76</v>
      </c>
      <c r="P842" s="3">
        <v>4.7619047620000003</v>
      </c>
      <c r="Q842" s="3">
        <v>26.388000000000002</v>
      </c>
      <c r="R842" s="3">
        <v>8.4</v>
      </c>
      <c r="S842" s="8" t="str">
        <f>IF(J842 &lt;= 'Results for Word'!$EI$3, "Low Spender", IF(J842 &lt;= 'Results for Word'!$EI$4, "Medium Spender", "High Spender"))</f>
        <v>High Spender</v>
      </c>
    </row>
    <row r="843" spans="1:19" x14ac:dyDescent="0.3">
      <c r="A843" t="s">
        <v>517</v>
      </c>
      <c r="B843" t="s">
        <v>25</v>
      </c>
      <c r="C843" t="s">
        <v>26</v>
      </c>
      <c r="D843" t="s">
        <v>27</v>
      </c>
      <c r="E843" t="s">
        <v>21</v>
      </c>
      <c r="F843" t="s">
        <v>28</v>
      </c>
      <c r="G843">
        <v>32.799999999999997</v>
      </c>
      <c r="H843">
        <v>10</v>
      </c>
      <c r="I843" s="3">
        <v>16.399999999999999</v>
      </c>
      <c r="J843" s="3">
        <v>344.4</v>
      </c>
      <c r="K843" s="1">
        <v>43511</v>
      </c>
      <c r="L843" s="17" t="str">
        <f t="shared" si="13"/>
        <v>Fri</v>
      </c>
      <c r="M843" s="5">
        <v>0.5083333333333333</v>
      </c>
      <c r="N843" t="s">
        <v>29</v>
      </c>
      <c r="O843" s="3">
        <v>328</v>
      </c>
      <c r="P843" s="3">
        <v>4.7619047620000003</v>
      </c>
      <c r="Q843" s="3">
        <v>16.399999999999999</v>
      </c>
      <c r="R843" s="3">
        <v>6.2</v>
      </c>
      <c r="S843" s="8" t="str">
        <f>IF(J843 &lt;= 'Results for Word'!$EI$3, "Low Spender", IF(J843 &lt;= 'Results for Word'!$EI$4, "Medium Spender", "High Spender"))</f>
        <v>Medium Spender</v>
      </c>
    </row>
    <row r="844" spans="1:19" x14ac:dyDescent="0.3">
      <c r="A844" t="s">
        <v>520</v>
      </c>
      <c r="B844" t="s">
        <v>25</v>
      </c>
      <c r="C844" t="s">
        <v>26</v>
      </c>
      <c r="D844" t="s">
        <v>20</v>
      </c>
      <c r="E844" t="s">
        <v>21</v>
      </c>
      <c r="F844" t="s">
        <v>36</v>
      </c>
      <c r="G844">
        <v>36.979999999999997</v>
      </c>
      <c r="H844">
        <v>10</v>
      </c>
      <c r="I844" s="3">
        <v>18.489999999999998</v>
      </c>
      <c r="J844" s="3">
        <v>388.29</v>
      </c>
      <c r="K844" s="1">
        <v>43466</v>
      </c>
      <c r="L844" s="17" t="str">
        <f t="shared" si="13"/>
        <v>Tue</v>
      </c>
      <c r="M844" s="5">
        <v>0.82499999999999996</v>
      </c>
      <c r="N844" t="s">
        <v>33</v>
      </c>
      <c r="O844" s="3">
        <v>369.8</v>
      </c>
      <c r="P844" s="3">
        <v>4.7619047620000003</v>
      </c>
      <c r="Q844" s="3">
        <v>18.489999999999998</v>
      </c>
      <c r="R844" s="3">
        <v>7</v>
      </c>
      <c r="S844" s="8" t="str">
        <f>IF(J844 &lt;= 'Results for Word'!$EI$3, "Low Spender", IF(J844 &lt;= 'Results for Word'!$EI$4, "Medium Spender", "High Spender"))</f>
        <v>High Spender</v>
      </c>
    </row>
    <row r="845" spans="1:19" x14ac:dyDescent="0.3">
      <c r="A845" t="s">
        <v>524</v>
      </c>
      <c r="B845" t="s">
        <v>25</v>
      </c>
      <c r="C845" t="s">
        <v>26</v>
      </c>
      <c r="D845" t="s">
        <v>27</v>
      </c>
      <c r="E845" t="s">
        <v>31</v>
      </c>
      <c r="F845" t="s">
        <v>32</v>
      </c>
      <c r="G845">
        <v>22.96</v>
      </c>
      <c r="H845">
        <v>1</v>
      </c>
      <c r="I845" s="3">
        <v>1.1479999999999999</v>
      </c>
      <c r="J845" s="3">
        <v>24.108000000000001</v>
      </c>
      <c r="K845" s="1">
        <v>43495</v>
      </c>
      <c r="L845" s="17" t="str">
        <f t="shared" si="13"/>
        <v>Wed</v>
      </c>
      <c r="M845" s="5">
        <v>0.86597222222222225</v>
      </c>
      <c r="N845" t="s">
        <v>29</v>
      </c>
      <c r="O845" s="3">
        <v>22.96</v>
      </c>
      <c r="P845" s="3">
        <v>4.7619047620000003</v>
      </c>
      <c r="Q845" s="3">
        <v>1.1479999999999999</v>
      </c>
      <c r="R845" s="3">
        <v>4.3</v>
      </c>
      <c r="S845" s="8" t="str">
        <f>IF(J845 &lt;= 'Results for Word'!$EI$3, "Low Spender", IF(J845 &lt;= 'Results for Word'!$EI$4, "Medium Spender", "High Spender"))</f>
        <v>Low Spender</v>
      </c>
    </row>
    <row r="846" spans="1:19" x14ac:dyDescent="0.3">
      <c r="A846" t="s">
        <v>529</v>
      </c>
      <c r="B846" t="s">
        <v>25</v>
      </c>
      <c r="C846" t="s">
        <v>26</v>
      </c>
      <c r="D846" t="s">
        <v>20</v>
      </c>
      <c r="E846" t="s">
        <v>21</v>
      </c>
      <c r="F846" t="s">
        <v>32</v>
      </c>
      <c r="G846">
        <v>12.12</v>
      </c>
      <c r="H846">
        <v>10</v>
      </c>
      <c r="I846" s="3">
        <v>6.06</v>
      </c>
      <c r="J846" s="3">
        <v>127.26</v>
      </c>
      <c r="K846" s="1">
        <v>43529</v>
      </c>
      <c r="L846" s="17" t="str">
        <f t="shared" si="13"/>
        <v>Tue</v>
      </c>
      <c r="M846" s="5">
        <v>0.57222222222222219</v>
      </c>
      <c r="N846" t="s">
        <v>33</v>
      </c>
      <c r="O846" s="3">
        <v>121.2</v>
      </c>
      <c r="P846" s="3">
        <v>4.7619047620000003</v>
      </c>
      <c r="Q846" s="3">
        <v>6.06</v>
      </c>
      <c r="R846" s="3">
        <v>8.4</v>
      </c>
      <c r="S846" s="8" t="str">
        <f>IF(J846 &lt;= 'Results for Word'!$EI$3, "Low Spender", IF(J846 &lt;= 'Results for Word'!$EI$4, "Medium Spender", "High Spender"))</f>
        <v>Low Spender</v>
      </c>
    </row>
    <row r="847" spans="1:19" x14ac:dyDescent="0.3">
      <c r="A847" t="s">
        <v>532</v>
      </c>
      <c r="B847" t="s">
        <v>25</v>
      </c>
      <c r="C847" t="s">
        <v>26</v>
      </c>
      <c r="D847" t="s">
        <v>27</v>
      </c>
      <c r="E847" t="s">
        <v>21</v>
      </c>
      <c r="F847" t="s">
        <v>28</v>
      </c>
      <c r="G847">
        <v>63.22</v>
      </c>
      <c r="H847">
        <v>2</v>
      </c>
      <c r="I847" s="3">
        <v>6.3220000000000001</v>
      </c>
      <c r="J847" s="3">
        <v>132.762</v>
      </c>
      <c r="K847" s="1">
        <v>43466</v>
      </c>
      <c r="L847" s="17" t="str">
        <f t="shared" si="13"/>
        <v>Tue</v>
      </c>
      <c r="M847" s="5">
        <v>0.66041666666666665</v>
      </c>
      <c r="N847" t="s">
        <v>29</v>
      </c>
      <c r="O847" s="3">
        <v>126.44</v>
      </c>
      <c r="P847" s="3">
        <v>4.7619047620000003</v>
      </c>
      <c r="Q847" s="3">
        <v>6.3220000000000001</v>
      </c>
      <c r="R847" s="3">
        <v>8.5</v>
      </c>
      <c r="S847" s="8" t="str">
        <f>IF(J847 &lt;= 'Results for Word'!$EI$3, "Low Spender", IF(J847 &lt;= 'Results for Word'!$EI$4, "Medium Spender", "High Spender"))</f>
        <v>Low Spender</v>
      </c>
    </row>
    <row r="848" spans="1:19" x14ac:dyDescent="0.3">
      <c r="A848" t="s">
        <v>533</v>
      </c>
      <c r="B848" t="s">
        <v>25</v>
      </c>
      <c r="C848" t="s">
        <v>26</v>
      </c>
      <c r="D848" t="s">
        <v>27</v>
      </c>
      <c r="E848" t="s">
        <v>21</v>
      </c>
      <c r="F848" t="s">
        <v>44</v>
      </c>
      <c r="G848">
        <v>90.24</v>
      </c>
      <c r="H848">
        <v>6</v>
      </c>
      <c r="I848" s="3">
        <v>27.071999999999999</v>
      </c>
      <c r="J848" s="3">
        <v>568.51199999999994</v>
      </c>
      <c r="K848" s="1">
        <v>43492</v>
      </c>
      <c r="L848" s="17" t="str">
        <f t="shared" si="13"/>
        <v>Sun</v>
      </c>
      <c r="M848" s="5">
        <v>0.47013888888888888</v>
      </c>
      <c r="N848" t="s">
        <v>29</v>
      </c>
      <c r="O848" s="3">
        <v>541.44000000000005</v>
      </c>
      <c r="P848" s="3">
        <v>4.7619047620000003</v>
      </c>
      <c r="Q848" s="3">
        <v>27.071999999999999</v>
      </c>
      <c r="R848" s="3">
        <v>6.2</v>
      </c>
      <c r="S848" s="8" t="str">
        <f>IF(J848 &lt;= 'Results for Word'!$EI$3, "Low Spender", IF(J848 &lt;= 'Results for Word'!$EI$4, "Medium Spender", "High Spender"))</f>
        <v>High Spender</v>
      </c>
    </row>
    <row r="849" spans="1:19" x14ac:dyDescent="0.3">
      <c r="A849" t="s">
        <v>537</v>
      </c>
      <c r="B849" t="s">
        <v>25</v>
      </c>
      <c r="C849" t="s">
        <v>26</v>
      </c>
      <c r="D849" t="s">
        <v>20</v>
      </c>
      <c r="E849" t="s">
        <v>21</v>
      </c>
      <c r="F849" t="s">
        <v>46</v>
      </c>
      <c r="G849">
        <v>31.9</v>
      </c>
      <c r="H849">
        <v>1</v>
      </c>
      <c r="I849" s="3">
        <v>1.595</v>
      </c>
      <c r="J849" s="3">
        <v>33.494999999999997</v>
      </c>
      <c r="K849" s="1">
        <v>43470</v>
      </c>
      <c r="L849" s="17" t="str">
        <f t="shared" si="13"/>
        <v>Sat</v>
      </c>
      <c r="M849" s="5">
        <v>0.52777777777777779</v>
      </c>
      <c r="N849" t="s">
        <v>23</v>
      </c>
      <c r="O849" s="3">
        <v>31.9</v>
      </c>
      <c r="P849" s="3">
        <v>4.7619047620000003</v>
      </c>
      <c r="Q849" s="3">
        <v>1.595</v>
      </c>
      <c r="R849" s="3">
        <v>9.1</v>
      </c>
      <c r="S849" s="8" t="str">
        <f>IF(J849 &lt;= 'Results for Word'!$EI$3, "Low Spender", IF(J849 &lt;= 'Results for Word'!$EI$4, "Medium Spender", "High Spender"))</f>
        <v>Low Spender</v>
      </c>
    </row>
    <row r="850" spans="1:19" x14ac:dyDescent="0.3">
      <c r="A850" t="s">
        <v>538</v>
      </c>
      <c r="B850" t="s">
        <v>25</v>
      </c>
      <c r="C850" t="s">
        <v>26</v>
      </c>
      <c r="D850" t="s">
        <v>27</v>
      </c>
      <c r="E850" t="s">
        <v>31</v>
      </c>
      <c r="F850" t="s">
        <v>32</v>
      </c>
      <c r="G850">
        <v>69.400000000000006</v>
      </c>
      <c r="H850">
        <v>2</v>
      </c>
      <c r="I850" s="3">
        <v>6.94</v>
      </c>
      <c r="J850" s="3">
        <v>145.74</v>
      </c>
      <c r="K850" s="1">
        <v>43492</v>
      </c>
      <c r="L850" s="17" t="str">
        <f t="shared" si="13"/>
        <v>Sun</v>
      </c>
      <c r="M850" s="5">
        <v>0.82499999999999996</v>
      </c>
      <c r="N850" t="s">
        <v>23</v>
      </c>
      <c r="O850" s="3">
        <v>138.80000000000001</v>
      </c>
      <c r="P850" s="3">
        <v>4.7619047620000003</v>
      </c>
      <c r="Q850" s="3">
        <v>6.94</v>
      </c>
      <c r="R850" s="3">
        <v>9</v>
      </c>
      <c r="S850" s="8" t="str">
        <f>IF(J850 &lt;= 'Results for Word'!$EI$3, "Low Spender", IF(J850 &lt;= 'Results for Word'!$EI$4, "Medium Spender", "High Spender"))</f>
        <v>Low Spender</v>
      </c>
    </row>
    <row r="851" spans="1:19" x14ac:dyDescent="0.3">
      <c r="A851" t="s">
        <v>545</v>
      </c>
      <c r="B851" t="s">
        <v>25</v>
      </c>
      <c r="C851" t="s">
        <v>26</v>
      </c>
      <c r="D851" t="s">
        <v>20</v>
      </c>
      <c r="E851" t="s">
        <v>21</v>
      </c>
      <c r="F851" t="s">
        <v>32</v>
      </c>
      <c r="G851">
        <v>15.95</v>
      </c>
      <c r="H851">
        <v>6</v>
      </c>
      <c r="I851" s="3">
        <v>4.7850000000000001</v>
      </c>
      <c r="J851" s="3">
        <v>100.485</v>
      </c>
      <c r="K851" s="1">
        <v>43505</v>
      </c>
      <c r="L851" s="17" t="str">
        <f t="shared" si="13"/>
        <v>Sat</v>
      </c>
      <c r="M851" s="5">
        <v>0.71875</v>
      </c>
      <c r="N851" t="s">
        <v>33</v>
      </c>
      <c r="O851" s="3">
        <v>95.7</v>
      </c>
      <c r="P851" s="3">
        <v>4.7619047620000003</v>
      </c>
      <c r="Q851" s="3">
        <v>4.7850000000000001</v>
      </c>
      <c r="R851" s="3">
        <v>5.0999999999999996</v>
      </c>
      <c r="S851" s="8" t="str">
        <f>IF(J851 &lt;= 'Results for Word'!$EI$3, "Low Spender", IF(J851 &lt;= 'Results for Word'!$EI$4, "Medium Spender", "High Spender"))</f>
        <v>Low Spender</v>
      </c>
    </row>
    <row r="852" spans="1:19" x14ac:dyDescent="0.3">
      <c r="A852" t="s">
        <v>550</v>
      </c>
      <c r="B852" t="s">
        <v>25</v>
      </c>
      <c r="C852" t="s">
        <v>26</v>
      </c>
      <c r="D852" t="s">
        <v>20</v>
      </c>
      <c r="E852" t="s">
        <v>31</v>
      </c>
      <c r="F852" t="s">
        <v>36</v>
      </c>
      <c r="G852">
        <v>58.39</v>
      </c>
      <c r="H852">
        <v>7</v>
      </c>
      <c r="I852" s="3">
        <v>20.436499999999999</v>
      </c>
      <c r="J852" s="3">
        <v>429.16649999999998</v>
      </c>
      <c r="K852" s="1">
        <v>43519</v>
      </c>
      <c r="L852" s="17" t="str">
        <f t="shared" si="13"/>
        <v>Sat</v>
      </c>
      <c r="M852" s="5">
        <v>0.8256944444444444</v>
      </c>
      <c r="N852" t="s">
        <v>33</v>
      </c>
      <c r="O852" s="3">
        <v>408.73</v>
      </c>
      <c r="P852" s="3">
        <v>4.7619047620000003</v>
      </c>
      <c r="Q852" s="3">
        <v>20.436499999999999</v>
      </c>
      <c r="R852" s="3">
        <v>8.1999999999999993</v>
      </c>
      <c r="S852" s="8" t="str">
        <f>IF(J852 &lt;= 'Results for Word'!$EI$3, "Low Spender", IF(J852 &lt;= 'Results for Word'!$EI$4, "Medium Spender", "High Spender"))</f>
        <v>High Spender</v>
      </c>
    </row>
    <row r="853" spans="1:19" x14ac:dyDescent="0.3">
      <c r="A853" t="s">
        <v>551</v>
      </c>
      <c r="B853" t="s">
        <v>25</v>
      </c>
      <c r="C853" t="s">
        <v>26</v>
      </c>
      <c r="D853" t="s">
        <v>20</v>
      </c>
      <c r="E853" t="s">
        <v>21</v>
      </c>
      <c r="F853" t="s">
        <v>46</v>
      </c>
      <c r="G853">
        <v>51.47</v>
      </c>
      <c r="H853">
        <v>1</v>
      </c>
      <c r="I853" s="3">
        <v>2.5735000000000001</v>
      </c>
      <c r="J853" s="3">
        <v>54.043500000000002</v>
      </c>
      <c r="K853" s="1">
        <v>43542</v>
      </c>
      <c r="L853" s="17" t="str">
        <f t="shared" si="13"/>
        <v>Mon</v>
      </c>
      <c r="M853" s="5">
        <v>0.66111111111111109</v>
      </c>
      <c r="N853" t="s">
        <v>23</v>
      </c>
      <c r="O853" s="3">
        <v>51.47</v>
      </c>
      <c r="P853" s="3">
        <v>4.7619047620000003</v>
      </c>
      <c r="Q853" s="3">
        <v>2.5735000000000001</v>
      </c>
      <c r="R853" s="3">
        <v>8.5</v>
      </c>
      <c r="S853" s="8" t="str">
        <f>IF(J853 &lt;= 'Results for Word'!$EI$3, "Low Spender", IF(J853 &lt;= 'Results for Word'!$EI$4, "Medium Spender", "High Spender"))</f>
        <v>Low Spender</v>
      </c>
    </row>
    <row r="854" spans="1:19" x14ac:dyDescent="0.3">
      <c r="A854" t="s">
        <v>553</v>
      </c>
      <c r="B854" t="s">
        <v>25</v>
      </c>
      <c r="C854" t="s">
        <v>26</v>
      </c>
      <c r="D854" t="s">
        <v>20</v>
      </c>
      <c r="E854" t="s">
        <v>31</v>
      </c>
      <c r="F854" t="s">
        <v>32</v>
      </c>
      <c r="G854">
        <v>39.39</v>
      </c>
      <c r="H854">
        <v>5</v>
      </c>
      <c r="I854" s="3">
        <v>9.8475000000000001</v>
      </c>
      <c r="J854" s="3">
        <v>206.79750000000001</v>
      </c>
      <c r="K854" s="1">
        <v>43487</v>
      </c>
      <c r="L854" s="17" t="str">
        <f t="shared" si="13"/>
        <v>Tue</v>
      </c>
      <c r="M854" s="5">
        <v>0.86527777777777781</v>
      </c>
      <c r="N854" t="s">
        <v>33</v>
      </c>
      <c r="O854" s="3">
        <v>196.95</v>
      </c>
      <c r="P854" s="3">
        <v>4.7619047620000003</v>
      </c>
      <c r="Q854" s="3">
        <v>9.8475000000000001</v>
      </c>
      <c r="R854" s="3">
        <v>8.6999999999999993</v>
      </c>
      <c r="S854" s="8" t="str">
        <f>IF(J854 &lt;= 'Results for Word'!$EI$3, "Low Spender", IF(J854 &lt;= 'Results for Word'!$EI$4, "Medium Spender", "High Spender"))</f>
        <v>Medium Spender</v>
      </c>
    </row>
    <row r="855" spans="1:19" x14ac:dyDescent="0.3">
      <c r="A855" t="s">
        <v>555</v>
      </c>
      <c r="B855" t="s">
        <v>25</v>
      </c>
      <c r="C855" t="s">
        <v>26</v>
      </c>
      <c r="D855" t="s">
        <v>20</v>
      </c>
      <c r="E855" t="s">
        <v>31</v>
      </c>
      <c r="F855" t="s">
        <v>36</v>
      </c>
      <c r="G855">
        <v>71.92</v>
      </c>
      <c r="H855">
        <v>5</v>
      </c>
      <c r="I855" s="3">
        <v>17.98</v>
      </c>
      <c r="J855" s="3">
        <v>377.58</v>
      </c>
      <c r="K855" s="1">
        <v>43482</v>
      </c>
      <c r="L855" s="17" t="str">
        <f t="shared" si="13"/>
        <v>Thu</v>
      </c>
      <c r="M855" s="5">
        <v>0.62847222222222221</v>
      </c>
      <c r="N855" t="s">
        <v>33</v>
      </c>
      <c r="O855" s="3">
        <v>359.6</v>
      </c>
      <c r="P855" s="3">
        <v>4.7619047620000003</v>
      </c>
      <c r="Q855" s="3">
        <v>17.98</v>
      </c>
      <c r="R855" s="3">
        <v>4.3</v>
      </c>
      <c r="S855" s="8" t="str">
        <f>IF(J855 &lt;= 'Results for Word'!$EI$3, "Low Spender", IF(J855 &lt;= 'Results for Word'!$EI$4, "Medium Spender", "High Spender"))</f>
        <v>Medium Spender</v>
      </c>
    </row>
    <row r="856" spans="1:19" x14ac:dyDescent="0.3">
      <c r="A856" t="s">
        <v>557</v>
      </c>
      <c r="B856" t="s">
        <v>25</v>
      </c>
      <c r="C856" t="s">
        <v>26</v>
      </c>
      <c r="D856" t="s">
        <v>20</v>
      </c>
      <c r="E856" t="s">
        <v>21</v>
      </c>
      <c r="F856" t="s">
        <v>32</v>
      </c>
      <c r="G856">
        <v>83.17</v>
      </c>
      <c r="H856">
        <v>6</v>
      </c>
      <c r="I856" s="3">
        <v>24.951000000000001</v>
      </c>
      <c r="J856" s="3">
        <v>523.971</v>
      </c>
      <c r="K856" s="1">
        <v>43544</v>
      </c>
      <c r="L856" s="17" t="str">
        <f t="shared" si="13"/>
        <v>Wed</v>
      </c>
      <c r="M856" s="5">
        <v>0.47430555555555554</v>
      </c>
      <c r="N856" t="s">
        <v>29</v>
      </c>
      <c r="O856" s="3">
        <v>499.02</v>
      </c>
      <c r="P856" s="3">
        <v>4.7619047620000003</v>
      </c>
      <c r="Q856" s="3">
        <v>24.951000000000001</v>
      </c>
      <c r="R856" s="3">
        <v>7.3</v>
      </c>
      <c r="S856" s="8" t="str">
        <f>IF(J856 &lt;= 'Results for Word'!$EI$3, "Low Spender", IF(J856 &lt;= 'Results for Word'!$EI$4, "Medium Spender", "High Spender"))</f>
        <v>High Spender</v>
      </c>
    </row>
    <row r="857" spans="1:19" x14ac:dyDescent="0.3">
      <c r="A857" t="s">
        <v>559</v>
      </c>
      <c r="B857" t="s">
        <v>25</v>
      </c>
      <c r="C857" t="s">
        <v>26</v>
      </c>
      <c r="D857" t="s">
        <v>27</v>
      </c>
      <c r="E857" t="s">
        <v>31</v>
      </c>
      <c r="F857" t="s">
        <v>22</v>
      </c>
      <c r="G857">
        <v>62.87</v>
      </c>
      <c r="H857">
        <v>2</v>
      </c>
      <c r="I857" s="3">
        <v>6.2869999999999999</v>
      </c>
      <c r="J857" s="3">
        <v>132.02699999999999</v>
      </c>
      <c r="K857" s="1">
        <v>43466</v>
      </c>
      <c r="L857" s="17" t="str">
        <f t="shared" si="13"/>
        <v>Tue</v>
      </c>
      <c r="M857" s="5">
        <v>0.48819444444444443</v>
      </c>
      <c r="N857" t="s">
        <v>29</v>
      </c>
      <c r="O857" s="3">
        <v>125.74</v>
      </c>
      <c r="P857" s="3">
        <v>4.7619047620000003</v>
      </c>
      <c r="Q857" s="3">
        <v>6.2869999999999999</v>
      </c>
      <c r="R857" s="3">
        <v>5</v>
      </c>
      <c r="S857" s="8" t="str">
        <f>IF(J857 &lt;= 'Results for Word'!$EI$3, "Low Spender", IF(J857 &lt;= 'Results for Word'!$EI$4, "Medium Spender", "High Spender"))</f>
        <v>Low Spender</v>
      </c>
    </row>
    <row r="858" spans="1:19" x14ac:dyDescent="0.3">
      <c r="A858" t="s">
        <v>569</v>
      </c>
      <c r="B858" t="s">
        <v>25</v>
      </c>
      <c r="C858" t="s">
        <v>26</v>
      </c>
      <c r="D858" t="s">
        <v>27</v>
      </c>
      <c r="E858" t="s">
        <v>21</v>
      </c>
      <c r="F858" t="s">
        <v>44</v>
      </c>
      <c r="G858">
        <v>16.309999999999999</v>
      </c>
      <c r="H858">
        <v>9</v>
      </c>
      <c r="I858" s="3">
        <v>7.3395000000000001</v>
      </c>
      <c r="J858" s="3">
        <v>154.12950000000001</v>
      </c>
      <c r="K858" s="1">
        <v>43550</v>
      </c>
      <c r="L858" s="17" t="str">
        <f t="shared" si="13"/>
        <v>Tue</v>
      </c>
      <c r="M858" s="5">
        <v>0.43819444444444444</v>
      </c>
      <c r="N858" t="s">
        <v>23</v>
      </c>
      <c r="O858" s="3">
        <v>146.79</v>
      </c>
      <c r="P858" s="3">
        <v>4.7619047620000003</v>
      </c>
      <c r="Q858" s="3">
        <v>7.3395000000000001</v>
      </c>
      <c r="R858" s="3">
        <v>8.4</v>
      </c>
      <c r="S858" s="8" t="str">
        <f>IF(J858 &lt;= 'Results for Word'!$EI$3, "Low Spender", IF(J858 &lt;= 'Results for Word'!$EI$4, "Medium Spender", "High Spender"))</f>
        <v>Low Spender</v>
      </c>
    </row>
    <row r="859" spans="1:19" x14ac:dyDescent="0.3">
      <c r="A859" t="s">
        <v>571</v>
      </c>
      <c r="B859" t="s">
        <v>25</v>
      </c>
      <c r="C859" t="s">
        <v>26</v>
      </c>
      <c r="D859" t="s">
        <v>27</v>
      </c>
      <c r="E859" t="s">
        <v>31</v>
      </c>
      <c r="F859" t="s">
        <v>32</v>
      </c>
      <c r="G859">
        <v>16.670000000000002</v>
      </c>
      <c r="H859">
        <v>7</v>
      </c>
      <c r="I859" s="3">
        <v>5.8345000000000002</v>
      </c>
      <c r="J859" s="3">
        <v>122.5245</v>
      </c>
      <c r="K859" s="1">
        <v>43503</v>
      </c>
      <c r="L859" s="17" t="str">
        <f t="shared" si="13"/>
        <v>Thu</v>
      </c>
      <c r="M859" s="5">
        <v>0.48333333333333334</v>
      </c>
      <c r="N859" t="s">
        <v>23</v>
      </c>
      <c r="O859" s="3">
        <v>116.69</v>
      </c>
      <c r="P859" s="3">
        <v>4.7619047620000003</v>
      </c>
      <c r="Q859" s="3">
        <v>5.8345000000000002</v>
      </c>
      <c r="R859" s="3">
        <v>7.4</v>
      </c>
      <c r="S859" s="8" t="str">
        <f>IF(J859 &lt;= 'Results for Word'!$EI$3, "Low Spender", IF(J859 &lt;= 'Results for Word'!$EI$4, "Medium Spender", "High Spender"))</f>
        <v>Low Spender</v>
      </c>
    </row>
    <row r="860" spans="1:19" x14ac:dyDescent="0.3">
      <c r="A860" t="s">
        <v>575</v>
      </c>
      <c r="B860" t="s">
        <v>25</v>
      </c>
      <c r="C860" t="s">
        <v>26</v>
      </c>
      <c r="D860" t="s">
        <v>20</v>
      </c>
      <c r="E860" t="s">
        <v>21</v>
      </c>
      <c r="F860" t="s">
        <v>44</v>
      </c>
      <c r="G860">
        <v>87.48</v>
      </c>
      <c r="H860">
        <v>6</v>
      </c>
      <c r="I860" s="3">
        <v>26.244</v>
      </c>
      <c r="J860" s="3">
        <v>551.12400000000002</v>
      </c>
      <c r="K860" s="1">
        <v>43497</v>
      </c>
      <c r="L860" s="17" t="str">
        <f t="shared" si="13"/>
        <v>Fri</v>
      </c>
      <c r="M860" s="5">
        <v>0.77986111111111112</v>
      </c>
      <c r="N860" t="s">
        <v>23</v>
      </c>
      <c r="O860" s="3">
        <v>524.88</v>
      </c>
      <c r="P860" s="3">
        <v>4.7619047620000003</v>
      </c>
      <c r="Q860" s="3">
        <v>26.244</v>
      </c>
      <c r="R860" s="3">
        <v>5.0999999999999996</v>
      </c>
      <c r="S860" s="8" t="str">
        <f>IF(J860 &lt;= 'Results for Word'!$EI$3, "Low Spender", IF(J860 &lt;= 'Results for Word'!$EI$4, "Medium Spender", "High Spender"))</f>
        <v>High Spender</v>
      </c>
    </row>
    <row r="861" spans="1:19" x14ac:dyDescent="0.3">
      <c r="A861" t="s">
        <v>577</v>
      </c>
      <c r="B861" t="s">
        <v>25</v>
      </c>
      <c r="C861" t="s">
        <v>26</v>
      </c>
      <c r="D861" t="s">
        <v>20</v>
      </c>
      <c r="E861" t="s">
        <v>31</v>
      </c>
      <c r="F861" t="s">
        <v>22</v>
      </c>
      <c r="G861">
        <v>75.88</v>
      </c>
      <c r="H861">
        <v>1</v>
      </c>
      <c r="I861" s="3">
        <v>3.794</v>
      </c>
      <c r="J861" s="3">
        <v>79.674000000000007</v>
      </c>
      <c r="K861" s="1">
        <v>43468</v>
      </c>
      <c r="L861" s="17" t="str">
        <f t="shared" si="13"/>
        <v>Thu</v>
      </c>
      <c r="M861" s="5">
        <v>0.4375</v>
      </c>
      <c r="N861" t="s">
        <v>33</v>
      </c>
      <c r="O861" s="3">
        <v>75.88</v>
      </c>
      <c r="P861" s="3">
        <v>4.7619047620000003</v>
      </c>
      <c r="Q861" s="3">
        <v>3.794</v>
      </c>
      <c r="R861" s="3">
        <v>7.1</v>
      </c>
      <c r="S861" s="8" t="str">
        <f>IF(J861 &lt;= 'Results for Word'!$EI$3, "Low Spender", IF(J861 &lt;= 'Results for Word'!$EI$4, "Medium Spender", "High Spender"))</f>
        <v>Low Spender</v>
      </c>
    </row>
    <row r="862" spans="1:19" x14ac:dyDescent="0.3">
      <c r="A862" t="s">
        <v>579</v>
      </c>
      <c r="B862" t="s">
        <v>25</v>
      </c>
      <c r="C862" t="s">
        <v>26</v>
      </c>
      <c r="D862" t="s">
        <v>20</v>
      </c>
      <c r="E862" t="s">
        <v>31</v>
      </c>
      <c r="F862" t="s">
        <v>28</v>
      </c>
      <c r="G862">
        <v>18.77</v>
      </c>
      <c r="H862">
        <v>6</v>
      </c>
      <c r="I862" s="3">
        <v>5.6310000000000002</v>
      </c>
      <c r="J862" s="3">
        <v>118.251</v>
      </c>
      <c r="K862" s="1">
        <v>43493</v>
      </c>
      <c r="L862" s="17" t="str">
        <f t="shared" si="13"/>
        <v>Mon</v>
      </c>
      <c r="M862" s="5">
        <v>0.69652777777777775</v>
      </c>
      <c r="N862" t="s">
        <v>33</v>
      </c>
      <c r="O862" s="3">
        <v>112.62</v>
      </c>
      <c r="P862" s="3">
        <v>4.7619047620000003</v>
      </c>
      <c r="Q862" s="3">
        <v>5.6310000000000002</v>
      </c>
      <c r="R862" s="3">
        <v>5.5</v>
      </c>
      <c r="S862" s="8" t="str">
        <f>IF(J862 &lt;= 'Results for Word'!$EI$3, "Low Spender", IF(J862 &lt;= 'Results for Word'!$EI$4, "Medium Spender", "High Spender"))</f>
        <v>Low Spender</v>
      </c>
    </row>
    <row r="863" spans="1:19" x14ac:dyDescent="0.3">
      <c r="A863" t="s">
        <v>589</v>
      </c>
      <c r="B863" t="s">
        <v>25</v>
      </c>
      <c r="C863" t="s">
        <v>26</v>
      </c>
      <c r="D863" t="s">
        <v>27</v>
      </c>
      <c r="E863" t="s">
        <v>31</v>
      </c>
      <c r="F863" t="s">
        <v>28</v>
      </c>
      <c r="G863">
        <v>22.21</v>
      </c>
      <c r="H863">
        <v>6</v>
      </c>
      <c r="I863" s="3">
        <v>6.6630000000000003</v>
      </c>
      <c r="J863" s="3">
        <v>139.923</v>
      </c>
      <c r="K863" s="1">
        <v>43531</v>
      </c>
      <c r="L863" s="17" t="str">
        <f t="shared" si="13"/>
        <v>Thu</v>
      </c>
      <c r="M863" s="5">
        <v>0.43263888888888891</v>
      </c>
      <c r="N863" t="s">
        <v>33</v>
      </c>
      <c r="O863" s="3">
        <v>133.26</v>
      </c>
      <c r="P863" s="3">
        <v>4.7619047620000003</v>
      </c>
      <c r="Q863" s="3">
        <v>6.6630000000000003</v>
      </c>
      <c r="R863" s="3">
        <v>8.6</v>
      </c>
      <c r="S863" s="8" t="str">
        <f>IF(J863 &lt;= 'Results for Word'!$EI$3, "Low Spender", IF(J863 &lt;= 'Results for Word'!$EI$4, "Medium Spender", "High Spender"))</f>
        <v>Low Spender</v>
      </c>
    </row>
    <row r="864" spans="1:19" x14ac:dyDescent="0.3">
      <c r="A864" t="s">
        <v>593</v>
      </c>
      <c r="B864" t="s">
        <v>25</v>
      </c>
      <c r="C864" t="s">
        <v>26</v>
      </c>
      <c r="D864" t="s">
        <v>20</v>
      </c>
      <c r="E864" t="s">
        <v>21</v>
      </c>
      <c r="F864" t="s">
        <v>44</v>
      </c>
      <c r="G864">
        <v>98.52</v>
      </c>
      <c r="H864">
        <v>10</v>
      </c>
      <c r="I864" s="3">
        <v>49.26</v>
      </c>
      <c r="J864" s="3">
        <v>1034.46</v>
      </c>
      <c r="K864" s="1">
        <v>43495</v>
      </c>
      <c r="L864" s="17" t="str">
        <f t="shared" si="13"/>
        <v>Wed</v>
      </c>
      <c r="M864" s="5">
        <v>0.84930555555555554</v>
      </c>
      <c r="N864" t="s">
        <v>23</v>
      </c>
      <c r="O864" s="3">
        <v>985.2</v>
      </c>
      <c r="P864" s="3">
        <v>4.7619047620000003</v>
      </c>
      <c r="Q864" s="3">
        <v>49.26</v>
      </c>
      <c r="R864" s="3">
        <v>4.5</v>
      </c>
      <c r="S864" s="8" t="str">
        <f>IF(J864 &lt;= 'Results for Word'!$EI$3, "Low Spender", IF(J864 &lt;= 'Results for Word'!$EI$4, "Medium Spender", "High Spender"))</f>
        <v>High Spender</v>
      </c>
    </row>
    <row r="865" spans="1:19" x14ac:dyDescent="0.3">
      <c r="A865" t="s">
        <v>597</v>
      </c>
      <c r="B865" t="s">
        <v>25</v>
      </c>
      <c r="C865" t="s">
        <v>26</v>
      </c>
      <c r="D865" t="s">
        <v>27</v>
      </c>
      <c r="E865" t="s">
        <v>31</v>
      </c>
      <c r="F865" t="s">
        <v>44</v>
      </c>
      <c r="G865">
        <v>89.2</v>
      </c>
      <c r="H865">
        <v>10</v>
      </c>
      <c r="I865" s="3">
        <v>44.6</v>
      </c>
      <c r="J865" s="3">
        <v>936.6</v>
      </c>
      <c r="K865" s="1">
        <v>43507</v>
      </c>
      <c r="L865" s="17" t="str">
        <f t="shared" si="13"/>
        <v>Mon</v>
      </c>
      <c r="M865" s="5">
        <v>0.65416666666666667</v>
      </c>
      <c r="N865" t="s">
        <v>33</v>
      </c>
      <c r="O865" s="3">
        <v>892</v>
      </c>
      <c r="P865" s="3">
        <v>4.7619047620000003</v>
      </c>
      <c r="Q865" s="3">
        <v>44.6</v>
      </c>
      <c r="R865" s="3">
        <v>4.4000000000000004</v>
      </c>
      <c r="S865" s="8" t="str">
        <f>IF(J865 &lt;= 'Results for Word'!$EI$3, "Low Spender", IF(J865 &lt;= 'Results for Word'!$EI$4, "Medium Spender", "High Spender"))</f>
        <v>High Spender</v>
      </c>
    </row>
    <row r="866" spans="1:19" x14ac:dyDescent="0.3">
      <c r="A866" t="s">
        <v>602</v>
      </c>
      <c r="B866" t="s">
        <v>25</v>
      </c>
      <c r="C866" t="s">
        <v>26</v>
      </c>
      <c r="D866" t="s">
        <v>27</v>
      </c>
      <c r="E866" t="s">
        <v>21</v>
      </c>
      <c r="F866" t="s">
        <v>36</v>
      </c>
      <c r="G866">
        <v>49.33</v>
      </c>
      <c r="H866">
        <v>10</v>
      </c>
      <c r="I866" s="3">
        <v>24.664999999999999</v>
      </c>
      <c r="J866" s="3">
        <v>517.96500000000003</v>
      </c>
      <c r="K866" s="1">
        <v>43499</v>
      </c>
      <c r="L866" s="17" t="str">
        <f t="shared" si="13"/>
        <v>Sun</v>
      </c>
      <c r="M866" s="5">
        <v>0.69444444444444442</v>
      </c>
      <c r="N866" t="s">
        <v>33</v>
      </c>
      <c r="O866" s="3">
        <v>493.3</v>
      </c>
      <c r="P866" s="3">
        <v>4.7619047620000003</v>
      </c>
      <c r="Q866" s="3">
        <v>24.664999999999999</v>
      </c>
      <c r="R866" s="3">
        <v>9.4</v>
      </c>
      <c r="S866" s="8" t="str">
        <f>IF(J866 &lt;= 'Results for Word'!$EI$3, "Low Spender", IF(J866 &lt;= 'Results for Word'!$EI$4, "Medium Spender", "High Spender"))</f>
        <v>High Spender</v>
      </c>
    </row>
    <row r="867" spans="1:19" x14ac:dyDescent="0.3">
      <c r="A867" t="s">
        <v>605</v>
      </c>
      <c r="B867" t="s">
        <v>25</v>
      </c>
      <c r="C867" t="s">
        <v>26</v>
      </c>
      <c r="D867" t="s">
        <v>27</v>
      </c>
      <c r="E867" t="s">
        <v>21</v>
      </c>
      <c r="F867" t="s">
        <v>36</v>
      </c>
      <c r="G867">
        <v>73.98</v>
      </c>
      <c r="H867">
        <v>7</v>
      </c>
      <c r="I867" s="3">
        <v>25.893000000000001</v>
      </c>
      <c r="J867" s="3">
        <v>543.75300000000004</v>
      </c>
      <c r="K867" s="1">
        <v>43526</v>
      </c>
      <c r="L867" s="17" t="str">
        <f t="shared" si="13"/>
        <v>Sat</v>
      </c>
      <c r="M867" s="5">
        <v>0.6958333333333333</v>
      </c>
      <c r="N867" t="s">
        <v>23</v>
      </c>
      <c r="O867" s="3">
        <v>517.86</v>
      </c>
      <c r="P867" s="3">
        <v>4.7619047620000003</v>
      </c>
      <c r="Q867" s="3">
        <v>25.893000000000001</v>
      </c>
      <c r="R867" s="3">
        <v>4.0999999999999996</v>
      </c>
      <c r="S867" s="8" t="str">
        <f>IF(J867 &lt;= 'Results for Word'!$EI$3, "Low Spender", IF(J867 &lt;= 'Results for Word'!$EI$4, "Medium Spender", "High Spender"))</f>
        <v>High Spender</v>
      </c>
    </row>
    <row r="868" spans="1:19" x14ac:dyDescent="0.3">
      <c r="A868" t="s">
        <v>613</v>
      </c>
      <c r="B868" t="s">
        <v>25</v>
      </c>
      <c r="C868" t="s">
        <v>26</v>
      </c>
      <c r="D868" t="s">
        <v>27</v>
      </c>
      <c r="E868" t="s">
        <v>31</v>
      </c>
      <c r="F868" t="s">
        <v>44</v>
      </c>
      <c r="G868">
        <v>31.77</v>
      </c>
      <c r="H868">
        <v>4</v>
      </c>
      <c r="I868" s="3">
        <v>6.3540000000000001</v>
      </c>
      <c r="J868" s="3">
        <v>133.434</v>
      </c>
      <c r="K868" s="1">
        <v>43479</v>
      </c>
      <c r="L868" s="17" t="str">
        <f t="shared" si="13"/>
        <v>Mon</v>
      </c>
      <c r="M868" s="5">
        <v>0.61319444444444449</v>
      </c>
      <c r="N868" t="s">
        <v>23</v>
      </c>
      <c r="O868" s="3">
        <v>127.08</v>
      </c>
      <c r="P868" s="3">
        <v>4.7619047620000003</v>
      </c>
      <c r="Q868" s="3">
        <v>6.3540000000000001</v>
      </c>
      <c r="R868" s="3">
        <v>6.2</v>
      </c>
      <c r="S868" s="8" t="str">
        <f>IF(J868 &lt;= 'Results for Word'!$EI$3, "Low Spender", IF(J868 &lt;= 'Results for Word'!$EI$4, "Medium Spender", "High Spender"))</f>
        <v>Low Spender</v>
      </c>
    </row>
    <row r="869" spans="1:19" x14ac:dyDescent="0.3">
      <c r="A869" t="s">
        <v>616</v>
      </c>
      <c r="B869" t="s">
        <v>25</v>
      </c>
      <c r="C869" t="s">
        <v>26</v>
      </c>
      <c r="D869" t="s">
        <v>27</v>
      </c>
      <c r="E869" t="s">
        <v>31</v>
      </c>
      <c r="F869" t="s">
        <v>44</v>
      </c>
      <c r="G869">
        <v>27.22</v>
      </c>
      <c r="H869">
        <v>3</v>
      </c>
      <c r="I869" s="3">
        <v>4.0830000000000002</v>
      </c>
      <c r="J869" s="3">
        <v>85.742999999999995</v>
      </c>
      <c r="K869" s="1">
        <v>43472</v>
      </c>
      <c r="L869" s="17" t="str">
        <f t="shared" si="13"/>
        <v>Mon</v>
      </c>
      <c r="M869" s="5">
        <v>0.52569444444444446</v>
      </c>
      <c r="N869" t="s">
        <v>29</v>
      </c>
      <c r="O869" s="3">
        <v>81.66</v>
      </c>
      <c r="P869" s="3">
        <v>4.7619047620000003</v>
      </c>
      <c r="Q869" s="3">
        <v>4.0830000000000002</v>
      </c>
      <c r="R869" s="3">
        <v>7.3</v>
      </c>
      <c r="S869" s="8" t="str">
        <f>IF(J869 &lt;= 'Results for Word'!$EI$3, "Low Spender", IF(J869 &lt;= 'Results for Word'!$EI$4, "Medium Spender", "High Spender"))</f>
        <v>Low Spender</v>
      </c>
    </row>
    <row r="870" spans="1:19" x14ac:dyDescent="0.3">
      <c r="A870" t="s">
        <v>618</v>
      </c>
      <c r="B870" t="s">
        <v>25</v>
      </c>
      <c r="C870" t="s">
        <v>26</v>
      </c>
      <c r="D870" t="s">
        <v>20</v>
      </c>
      <c r="E870" t="s">
        <v>21</v>
      </c>
      <c r="F870" t="s">
        <v>46</v>
      </c>
      <c r="G870">
        <v>92.98</v>
      </c>
      <c r="H870">
        <v>2</v>
      </c>
      <c r="I870" s="3">
        <v>9.298</v>
      </c>
      <c r="J870" s="3">
        <v>195.25800000000001</v>
      </c>
      <c r="K870" s="1">
        <v>43509</v>
      </c>
      <c r="L870" s="17" t="str">
        <f t="shared" si="13"/>
        <v>Wed</v>
      </c>
      <c r="M870" s="5">
        <v>0.62916666666666665</v>
      </c>
      <c r="N870" t="s">
        <v>33</v>
      </c>
      <c r="O870" s="3">
        <v>185.96</v>
      </c>
      <c r="P870" s="3">
        <v>4.7619047620000003</v>
      </c>
      <c r="Q870" s="3">
        <v>9.298</v>
      </c>
      <c r="R870" s="3">
        <v>8</v>
      </c>
      <c r="S870" s="8" t="str">
        <f>IF(J870 &lt;= 'Results for Word'!$EI$3, "Low Spender", IF(J870 &lt;= 'Results for Word'!$EI$4, "Medium Spender", "High Spender"))</f>
        <v>Medium Spender</v>
      </c>
    </row>
    <row r="871" spans="1:19" x14ac:dyDescent="0.3">
      <c r="A871" t="s">
        <v>624</v>
      </c>
      <c r="B871" t="s">
        <v>25</v>
      </c>
      <c r="C871" t="s">
        <v>26</v>
      </c>
      <c r="D871" t="s">
        <v>27</v>
      </c>
      <c r="E871" t="s">
        <v>31</v>
      </c>
      <c r="F871" t="s">
        <v>46</v>
      </c>
      <c r="G871">
        <v>59.61</v>
      </c>
      <c r="H871">
        <v>10</v>
      </c>
      <c r="I871" s="3">
        <v>29.805</v>
      </c>
      <c r="J871" s="3">
        <v>625.90499999999997</v>
      </c>
      <c r="K871" s="1">
        <v>43538</v>
      </c>
      <c r="L871" s="17" t="str">
        <f t="shared" si="13"/>
        <v>Thu</v>
      </c>
      <c r="M871" s="5">
        <v>0.46319444444444446</v>
      </c>
      <c r="N871" t="s">
        <v>29</v>
      </c>
      <c r="O871" s="3">
        <v>596.1</v>
      </c>
      <c r="P871" s="3">
        <v>4.7619047620000003</v>
      </c>
      <c r="Q871" s="3">
        <v>29.805</v>
      </c>
      <c r="R871" s="3">
        <v>5.3</v>
      </c>
      <c r="S871" s="8" t="str">
        <f>IF(J871 &lt;= 'Results for Word'!$EI$3, "Low Spender", IF(J871 &lt;= 'Results for Word'!$EI$4, "Medium Spender", "High Spender"))</f>
        <v>High Spender</v>
      </c>
    </row>
    <row r="872" spans="1:19" x14ac:dyDescent="0.3">
      <c r="A872" t="s">
        <v>626</v>
      </c>
      <c r="B872" t="s">
        <v>25</v>
      </c>
      <c r="C872" t="s">
        <v>26</v>
      </c>
      <c r="D872" t="s">
        <v>20</v>
      </c>
      <c r="E872" t="s">
        <v>31</v>
      </c>
      <c r="F872" t="s">
        <v>22</v>
      </c>
      <c r="G872">
        <v>46.53</v>
      </c>
      <c r="H872">
        <v>6</v>
      </c>
      <c r="I872" s="3">
        <v>13.959</v>
      </c>
      <c r="J872" s="3">
        <v>293.13900000000001</v>
      </c>
      <c r="K872" s="1">
        <v>43527</v>
      </c>
      <c r="L872" s="17" t="str">
        <f t="shared" si="13"/>
        <v>Sun</v>
      </c>
      <c r="M872" s="5">
        <v>0.45416666666666666</v>
      </c>
      <c r="N872" t="s">
        <v>33</v>
      </c>
      <c r="O872" s="3">
        <v>279.18</v>
      </c>
      <c r="P872" s="3">
        <v>4.7619047620000003</v>
      </c>
      <c r="Q872" s="3">
        <v>13.959</v>
      </c>
      <c r="R872" s="3">
        <v>4.3</v>
      </c>
      <c r="S872" s="8" t="str">
        <f>IF(J872 &lt;= 'Results for Word'!$EI$3, "Low Spender", IF(J872 &lt;= 'Results for Word'!$EI$4, "Medium Spender", "High Spender"))</f>
        <v>Medium Spender</v>
      </c>
    </row>
    <row r="873" spans="1:19" x14ac:dyDescent="0.3">
      <c r="A873" t="s">
        <v>627</v>
      </c>
      <c r="B873" t="s">
        <v>25</v>
      </c>
      <c r="C873" t="s">
        <v>26</v>
      </c>
      <c r="D873" t="s">
        <v>20</v>
      </c>
      <c r="E873" t="s">
        <v>21</v>
      </c>
      <c r="F873" t="s">
        <v>32</v>
      </c>
      <c r="G873">
        <v>24.24</v>
      </c>
      <c r="H873">
        <v>7</v>
      </c>
      <c r="I873" s="3">
        <v>8.484</v>
      </c>
      <c r="J873" s="3">
        <v>178.16399999999999</v>
      </c>
      <c r="K873" s="1">
        <v>43492</v>
      </c>
      <c r="L873" s="17" t="str">
        <f t="shared" si="13"/>
        <v>Sun</v>
      </c>
      <c r="M873" s="5">
        <v>0.73472222222222228</v>
      </c>
      <c r="N873" t="s">
        <v>23</v>
      </c>
      <c r="O873" s="3">
        <v>169.68</v>
      </c>
      <c r="P873" s="3">
        <v>4.7619047620000003</v>
      </c>
      <c r="Q873" s="3">
        <v>8.484</v>
      </c>
      <c r="R873" s="3">
        <v>9.4</v>
      </c>
      <c r="S873" s="8" t="str">
        <f>IF(J873 &lt;= 'Results for Word'!$EI$3, "Low Spender", IF(J873 &lt;= 'Results for Word'!$EI$4, "Medium Spender", "High Spender"))</f>
        <v>Medium Spender</v>
      </c>
    </row>
    <row r="874" spans="1:19" x14ac:dyDescent="0.3">
      <c r="A874" t="s">
        <v>633</v>
      </c>
      <c r="B874" t="s">
        <v>25</v>
      </c>
      <c r="C874" t="s">
        <v>26</v>
      </c>
      <c r="D874" t="s">
        <v>27</v>
      </c>
      <c r="E874" t="s">
        <v>21</v>
      </c>
      <c r="F874" t="s">
        <v>36</v>
      </c>
      <c r="G874">
        <v>46.66</v>
      </c>
      <c r="H874">
        <v>9</v>
      </c>
      <c r="I874" s="3">
        <v>20.997</v>
      </c>
      <c r="J874" s="3">
        <v>440.93700000000001</v>
      </c>
      <c r="K874" s="1">
        <v>43513</v>
      </c>
      <c r="L874" s="17" t="str">
        <f t="shared" si="13"/>
        <v>Sun</v>
      </c>
      <c r="M874" s="5">
        <v>0.7993055555555556</v>
      </c>
      <c r="N874" t="s">
        <v>23</v>
      </c>
      <c r="O874" s="3">
        <v>419.94</v>
      </c>
      <c r="P874" s="3">
        <v>4.7619047620000003</v>
      </c>
      <c r="Q874" s="3">
        <v>20.997</v>
      </c>
      <c r="R874" s="3">
        <v>5.3</v>
      </c>
      <c r="S874" s="8" t="str">
        <f>IF(J874 &lt;= 'Results for Word'!$EI$3, "Low Spender", IF(J874 &lt;= 'Results for Word'!$EI$4, "Medium Spender", "High Spender"))</f>
        <v>High Spender</v>
      </c>
    </row>
    <row r="875" spans="1:19" x14ac:dyDescent="0.3">
      <c r="A875" t="s">
        <v>634</v>
      </c>
      <c r="B875" t="s">
        <v>25</v>
      </c>
      <c r="C875" t="s">
        <v>26</v>
      </c>
      <c r="D875" t="s">
        <v>27</v>
      </c>
      <c r="E875" t="s">
        <v>21</v>
      </c>
      <c r="F875" t="s">
        <v>46</v>
      </c>
      <c r="G875">
        <v>36.85</v>
      </c>
      <c r="H875">
        <v>5</v>
      </c>
      <c r="I875" s="3">
        <v>9.2125000000000004</v>
      </c>
      <c r="J875" s="3">
        <v>193.46250000000001</v>
      </c>
      <c r="K875" s="1">
        <v>43491</v>
      </c>
      <c r="L875" s="17" t="str">
        <f t="shared" si="13"/>
        <v>Sat</v>
      </c>
      <c r="M875" s="5">
        <v>0.78680555555555554</v>
      </c>
      <c r="N875" t="s">
        <v>29</v>
      </c>
      <c r="O875" s="3">
        <v>184.25</v>
      </c>
      <c r="P875" s="3">
        <v>4.7619047620000003</v>
      </c>
      <c r="Q875" s="3">
        <v>9.2125000000000004</v>
      </c>
      <c r="R875" s="3">
        <v>9.1999999999999993</v>
      </c>
      <c r="S875" s="8" t="str">
        <f>IF(J875 &lt;= 'Results for Word'!$EI$3, "Low Spender", IF(J875 &lt;= 'Results for Word'!$EI$4, "Medium Spender", "High Spender"))</f>
        <v>Medium Spender</v>
      </c>
    </row>
    <row r="876" spans="1:19" x14ac:dyDescent="0.3">
      <c r="A876" t="s">
        <v>636</v>
      </c>
      <c r="B876" t="s">
        <v>25</v>
      </c>
      <c r="C876" t="s">
        <v>26</v>
      </c>
      <c r="D876" t="s">
        <v>27</v>
      </c>
      <c r="E876" t="s">
        <v>31</v>
      </c>
      <c r="F876" t="s">
        <v>28</v>
      </c>
      <c r="G876">
        <v>83.08</v>
      </c>
      <c r="H876">
        <v>1</v>
      </c>
      <c r="I876" s="3">
        <v>4.1539999999999999</v>
      </c>
      <c r="J876" s="3">
        <v>87.233999999999995</v>
      </c>
      <c r="K876" s="1">
        <v>43488</v>
      </c>
      <c r="L876" s="17" t="str">
        <f t="shared" si="13"/>
        <v>Wed</v>
      </c>
      <c r="M876" s="5">
        <v>0.71944444444444444</v>
      </c>
      <c r="N876" t="s">
        <v>23</v>
      </c>
      <c r="O876" s="3">
        <v>83.08</v>
      </c>
      <c r="P876" s="3">
        <v>4.7619047620000003</v>
      </c>
      <c r="Q876" s="3">
        <v>4.1539999999999999</v>
      </c>
      <c r="R876" s="3">
        <v>6.4</v>
      </c>
      <c r="S876" s="8" t="str">
        <f>IF(J876 &lt;= 'Results for Word'!$EI$3, "Low Spender", IF(J876 &lt;= 'Results for Word'!$EI$4, "Medium Spender", "High Spender"))</f>
        <v>Low Spender</v>
      </c>
    </row>
    <row r="877" spans="1:19" x14ac:dyDescent="0.3">
      <c r="A877" t="s">
        <v>637</v>
      </c>
      <c r="B877" t="s">
        <v>25</v>
      </c>
      <c r="C877" t="s">
        <v>26</v>
      </c>
      <c r="D877" t="s">
        <v>27</v>
      </c>
      <c r="E877" t="s">
        <v>21</v>
      </c>
      <c r="F877" t="s">
        <v>46</v>
      </c>
      <c r="G877">
        <v>64.989999999999995</v>
      </c>
      <c r="H877">
        <v>1</v>
      </c>
      <c r="I877" s="3">
        <v>3.2494999999999998</v>
      </c>
      <c r="J877" s="3">
        <v>68.239500000000007</v>
      </c>
      <c r="K877" s="1">
        <v>43491</v>
      </c>
      <c r="L877" s="17" t="str">
        <f t="shared" si="13"/>
        <v>Sat</v>
      </c>
      <c r="M877" s="5">
        <v>0.42083333333333334</v>
      </c>
      <c r="N877" t="s">
        <v>33</v>
      </c>
      <c r="O877" s="3">
        <v>64.989999999999995</v>
      </c>
      <c r="P877" s="3">
        <v>4.7619047620000003</v>
      </c>
      <c r="Q877" s="3">
        <v>3.2494999999999998</v>
      </c>
      <c r="R877" s="3">
        <v>4.5</v>
      </c>
      <c r="S877" s="8" t="str">
        <f>IF(J877 &lt;= 'Results for Word'!$EI$3, "Low Spender", IF(J877 &lt;= 'Results for Word'!$EI$4, "Medium Spender", "High Spender"))</f>
        <v>Low Spender</v>
      </c>
    </row>
    <row r="878" spans="1:19" x14ac:dyDescent="0.3">
      <c r="A878" t="s">
        <v>638</v>
      </c>
      <c r="B878" t="s">
        <v>25</v>
      </c>
      <c r="C878" t="s">
        <v>26</v>
      </c>
      <c r="D878" t="s">
        <v>27</v>
      </c>
      <c r="E878" t="s">
        <v>31</v>
      </c>
      <c r="F878" t="s">
        <v>44</v>
      </c>
      <c r="G878">
        <v>77.56</v>
      </c>
      <c r="H878">
        <v>10</v>
      </c>
      <c r="I878" s="3">
        <v>38.78</v>
      </c>
      <c r="J878" s="3">
        <v>814.38</v>
      </c>
      <c r="K878" s="1">
        <v>43538</v>
      </c>
      <c r="L878" s="17" t="str">
        <f t="shared" si="13"/>
        <v>Thu</v>
      </c>
      <c r="M878" s="5">
        <v>0.85763888888888884</v>
      </c>
      <c r="N878" t="s">
        <v>23</v>
      </c>
      <c r="O878" s="3">
        <v>775.6</v>
      </c>
      <c r="P878" s="3">
        <v>4.7619047620000003</v>
      </c>
      <c r="Q878" s="3">
        <v>38.78</v>
      </c>
      <c r="R878" s="3">
        <v>6.9</v>
      </c>
      <c r="S878" s="8" t="str">
        <f>IF(J878 &lt;= 'Results for Word'!$EI$3, "Low Spender", IF(J878 &lt;= 'Results for Word'!$EI$4, "Medium Spender", "High Spender"))</f>
        <v>High Spender</v>
      </c>
    </row>
    <row r="879" spans="1:19" x14ac:dyDescent="0.3">
      <c r="A879" t="s">
        <v>640</v>
      </c>
      <c r="B879" t="s">
        <v>25</v>
      </c>
      <c r="C879" t="s">
        <v>26</v>
      </c>
      <c r="D879" t="s">
        <v>20</v>
      </c>
      <c r="E879" t="s">
        <v>21</v>
      </c>
      <c r="F879" t="s">
        <v>46</v>
      </c>
      <c r="G879">
        <v>51.89</v>
      </c>
      <c r="H879">
        <v>7</v>
      </c>
      <c r="I879" s="3">
        <v>18.1615</v>
      </c>
      <c r="J879" s="3">
        <v>381.39150000000001</v>
      </c>
      <c r="K879" s="1">
        <v>43473</v>
      </c>
      <c r="L879" s="17" t="str">
        <f t="shared" si="13"/>
        <v>Tue</v>
      </c>
      <c r="M879" s="5">
        <v>0.83888888888888891</v>
      </c>
      <c r="N879" t="s">
        <v>29</v>
      </c>
      <c r="O879" s="3">
        <v>363.23</v>
      </c>
      <c r="P879" s="3">
        <v>4.7619047620000003</v>
      </c>
      <c r="Q879" s="3">
        <v>18.1615</v>
      </c>
      <c r="R879" s="3">
        <v>4.5</v>
      </c>
      <c r="S879" s="8" t="str">
        <f>IF(J879 &lt;= 'Results for Word'!$EI$3, "Low Spender", IF(J879 &lt;= 'Results for Word'!$EI$4, "Medium Spender", "High Spender"))</f>
        <v>Medium Spender</v>
      </c>
    </row>
    <row r="880" spans="1:19" x14ac:dyDescent="0.3">
      <c r="A880" t="s">
        <v>643</v>
      </c>
      <c r="B880" t="s">
        <v>25</v>
      </c>
      <c r="C880" t="s">
        <v>26</v>
      </c>
      <c r="D880" t="s">
        <v>20</v>
      </c>
      <c r="E880" t="s">
        <v>21</v>
      </c>
      <c r="F880" t="s">
        <v>44</v>
      </c>
      <c r="G880">
        <v>49.79</v>
      </c>
      <c r="H880">
        <v>4</v>
      </c>
      <c r="I880" s="3">
        <v>9.9580000000000002</v>
      </c>
      <c r="J880" s="3">
        <v>209.11799999999999</v>
      </c>
      <c r="K880" s="1">
        <v>43552</v>
      </c>
      <c r="L880" s="17" t="str">
        <f t="shared" si="13"/>
        <v>Thu</v>
      </c>
      <c r="M880" s="5">
        <v>0.80277777777777781</v>
      </c>
      <c r="N880" t="s">
        <v>33</v>
      </c>
      <c r="O880" s="3">
        <v>199.16</v>
      </c>
      <c r="P880" s="3">
        <v>4.7619047620000003</v>
      </c>
      <c r="Q880" s="3">
        <v>9.9580000000000002</v>
      </c>
      <c r="R880" s="3">
        <v>6.4</v>
      </c>
      <c r="S880" s="8" t="str">
        <f>IF(J880 &lt;= 'Results for Word'!$EI$3, "Low Spender", IF(J880 &lt;= 'Results for Word'!$EI$4, "Medium Spender", "High Spender"))</f>
        <v>Medium Spender</v>
      </c>
    </row>
    <row r="881" spans="1:19" x14ac:dyDescent="0.3">
      <c r="A881" t="s">
        <v>647</v>
      </c>
      <c r="B881" t="s">
        <v>25</v>
      </c>
      <c r="C881" t="s">
        <v>26</v>
      </c>
      <c r="D881" t="s">
        <v>20</v>
      </c>
      <c r="E881" t="s">
        <v>21</v>
      </c>
      <c r="F881" t="s">
        <v>44</v>
      </c>
      <c r="G881">
        <v>98.97</v>
      </c>
      <c r="H881">
        <v>9</v>
      </c>
      <c r="I881" s="3">
        <v>44.536499999999997</v>
      </c>
      <c r="J881" s="3">
        <v>935.26649999999995</v>
      </c>
      <c r="K881" s="1">
        <v>43533</v>
      </c>
      <c r="L881" s="17" t="str">
        <f t="shared" si="13"/>
        <v>Sat</v>
      </c>
      <c r="M881" s="5">
        <v>0.47430555555555554</v>
      </c>
      <c r="N881" t="s">
        <v>29</v>
      </c>
      <c r="O881" s="3">
        <v>890.73</v>
      </c>
      <c r="P881" s="3">
        <v>4.7619047620000003</v>
      </c>
      <c r="Q881" s="3">
        <v>44.536499999999997</v>
      </c>
      <c r="R881" s="3">
        <v>6.7</v>
      </c>
      <c r="S881" s="8" t="str">
        <f>IF(J881 &lt;= 'Results for Word'!$EI$3, "Low Spender", IF(J881 &lt;= 'Results for Word'!$EI$4, "Medium Spender", "High Spender"))</f>
        <v>High Spender</v>
      </c>
    </row>
    <row r="882" spans="1:19" x14ac:dyDescent="0.3">
      <c r="A882" t="s">
        <v>649</v>
      </c>
      <c r="B882" t="s">
        <v>25</v>
      </c>
      <c r="C882" t="s">
        <v>26</v>
      </c>
      <c r="D882" t="s">
        <v>20</v>
      </c>
      <c r="E882" t="s">
        <v>31</v>
      </c>
      <c r="F882" t="s">
        <v>36</v>
      </c>
      <c r="G882">
        <v>80.930000000000007</v>
      </c>
      <c r="H882">
        <v>1</v>
      </c>
      <c r="I882" s="3">
        <v>4.0465</v>
      </c>
      <c r="J882" s="3">
        <v>84.976500000000001</v>
      </c>
      <c r="K882" s="1">
        <v>43484</v>
      </c>
      <c r="L882" s="17" t="str">
        <f t="shared" si="13"/>
        <v>Sat</v>
      </c>
      <c r="M882" s="5">
        <v>0.67222222222222228</v>
      </c>
      <c r="N882" t="s">
        <v>33</v>
      </c>
      <c r="O882" s="3">
        <v>80.930000000000007</v>
      </c>
      <c r="P882" s="3">
        <v>4.7619047620000003</v>
      </c>
      <c r="Q882" s="3">
        <v>4.0465</v>
      </c>
      <c r="R882" s="3">
        <v>9</v>
      </c>
      <c r="S882" s="8" t="str">
        <f>IF(J882 &lt;= 'Results for Word'!$EI$3, "Low Spender", IF(J882 &lt;= 'Results for Word'!$EI$4, "Medium Spender", "High Spender"))</f>
        <v>Low Spender</v>
      </c>
    </row>
    <row r="883" spans="1:19" x14ac:dyDescent="0.3">
      <c r="A883" t="s">
        <v>653</v>
      </c>
      <c r="B883" t="s">
        <v>25</v>
      </c>
      <c r="C883" t="s">
        <v>26</v>
      </c>
      <c r="D883" t="s">
        <v>20</v>
      </c>
      <c r="E883" t="s">
        <v>31</v>
      </c>
      <c r="F883" t="s">
        <v>28</v>
      </c>
      <c r="G883">
        <v>87.91</v>
      </c>
      <c r="H883">
        <v>5</v>
      </c>
      <c r="I883" s="3">
        <v>21.977499999999999</v>
      </c>
      <c r="J883" s="3">
        <v>461.52749999999997</v>
      </c>
      <c r="K883" s="1">
        <v>43538</v>
      </c>
      <c r="L883" s="17" t="str">
        <f t="shared" si="13"/>
        <v>Thu</v>
      </c>
      <c r="M883" s="5">
        <v>0.75694444444444442</v>
      </c>
      <c r="N883" t="s">
        <v>23</v>
      </c>
      <c r="O883" s="3">
        <v>439.55</v>
      </c>
      <c r="P883" s="3">
        <v>4.7619047620000003</v>
      </c>
      <c r="Q883" s="3">
        <v>21.977499999999999</v>
      </c>
      <c r="R883" s="3">
        <v>4.4000000000000004</v>
      </c>
      <c r="S883" s="8" t="str">
        <f>IF(J883 &lt;= 'Results for Word'!$EI$3, "Low Spender", IF(J883 &lt;= 'Results for Word'!$EI$4, "Medium Spender", "High Spender"))</f>
        <v>High Spender</v>
      </c>
    </row>
    <row r="884" spans="1:19" x14ac:dyDescent="0.3">
      <c r="A884" t="s">
        <v>655</v>
      </c>
      <c r="B884" t="s">
        <v>25</v>
      </c>
      <c r="C884" t="s">
        <v>26</v>
      </c>
      <c r="D884" t="s">
        <v>20</v>
      </c>
      <c r="E884" t="s">
        <v>21</v>
      </c>
      <c r="F884" t="s">
        <v>46</v>
      </c>
      <c r="G884">
        <v>43.46</v>
      </c>
      <c r="H884">
        <v>6</v>
      </c>
      <c r="I884" s="3">
        <v>13.038</v>
      </c>
      <c r="J884" s="3">
        <v>273.798</v>
      </c>
      <c r="K884" s="1">
        <v>43503</v>
      </c>
      <c r="L884" s="17" t="str">
        <f t="shared" si="13"/>
        <v>Thu</v>
      </c>
      <c r="M884" s="5">
        <v>0.74652777777777779</v>
      </c>
      <c r="N884" t="s">
        <v>23</v>
      </c>
      <c r="O884" s="3">
        <v>260.76</v>
      </c>
      <c r="P884" s="3">
        <v>4.7619047620000003</v>
      </c>
      <c r="Q884" s="3">
        <v>13.038</v>
      </c>
      <c r="R884" s="3">
        <v>8.5</v>
      </c>
      <c r="S884" s="8" t="str">
        <f>IF(J884 &lt;= 'Results for Word'!$EI$3, "Low Spender", IF(J884 &lt;= 'Results for Word'!$EI$4, "Medium Spender", "High Spender"))</f>
        <v>Medium Spender</v>
      </c>
    </row>
    <row r="885" spans="1:19" x14ac:dyDescent="0.3">
      <c r="A885" t="s">
        <v>673</v>
      </c>
      <c r="B885" t="s">
        <v>25</v>
      </c>
      <c r="C885" t="s">
        <v>26</v>
      </c>
      <c r="D885" t="s">
        <v>27</v>
      </c>
      <c r="E885" t="s">
        <v>21</v>
      </c>
      <c r="F885" t="s">
        <v>28</v>
      </c>
      <c r="G885">
        <v>46.2</v>
      </c>
      <c r="H885">
        <v>1</v>
      </c>
      <c r="I885" s="3">
        <v>2.31</v>
      </c>
      <c r="J885" s="3">
        <v>48.51</v>
      </c>
      <c r="K885" s="1">
        <v>43543</v>
      </c>
      <c r="L885" s="17" t="str">
        <f t="shared" si="13"/>
        <v>Tue</v>
      </c>
      <c r="M885" s="5">
        <v>0.51111111111111107</v>
      </c>
      <c r="N885" t="s">
        <v>29</v>
      </c>
      <c r="O885" s="3">
        <v>46.2</v>
      </c>
      <c r="P885" s="3">
        <v>4.7619047620000003</v>
      </c>
      <c r="Q885" s="3">
        <v>2.31</v>
      </c>
      <c r="R885" s="3">
        <v>6.3</v>
      </c>
      <c r="S885" s="8" t="str">
        <f>IF(J885 &lt;= 'Results for Word'!$EI$3, "Low Spender", IF(J885 &lt;= 'Results for Word'!$EI$4, "Medium Spender", "High Spender"))</f>
        <v>Low Spender</v>
      </c>
    </row>
    <row r="886" spans="1:19" x14ac:dyDescent="0.3">
      <c r="A886" t="s">
        <v>677</v>
      </c>
      <c r="B886" t="s">
        <v>25</v>
      </c>
      <c r="C886" t="s">
        <v>26</v>
      </c>
      <c r="D886" t="s">
        <v>20</v>
      </c>
      <c r="E886" t="s">
        <v>21</v>
      </c>
      <c r="F886" t="s">
        <v>28</v>
      </c>
      <c r="G886">
        <v>88.55</v>
      </c>
      <c r="H886">
        <v>8</v>
      </c>
      <c r="I886" s="3">
        <v>35.42</v>
      </c>
      <c r="J886" s="3">
        <v>743.82</v>
      </c>
      <c r="K886" s="1">
        <v>43543</v>
      </c>
      <c r="L886" s="17" t="str">
        <f t="shared" si="13"/>
        <v>Tue</v>
      </c>
      <c r="M886" s="5">
        <v>0.64513888888888893</v>
      </c>
      <c r="N886" t="s">
        <v>23</v>
      </c>
      <c r="O886" s="3">
        <v>708.4</v>
      </c>
      <c r="P886" s="3">
        <v>4.7619047620000003</v>
      </c>
      <c r="Q886" s="3">
        <v>35.42</v>
      </c>
      <c r="R886" s="3">
        <v>4.7</v>
      </c>
      <c r="S886" s="8" t="str">
        <f>IF(J886 &lt;= 'Results for Word'!$EI$3, "Low Spender", IF(J886 &lt;= 'Results for Word'!$EI$4, "Medium Spender", "High Spender"))</f>
        <v>High Spender</v>
      </c>
    </row>
    <row r="887" spans="1:19" x14ac:dyDescent="0.3">
      <c r="A887" t="s">
        <v>679</v>
      </c>
      <c r="B887" t="s">
        <v>25</v>
      </c>
      <c r="C887" t="s">
        <v>26</v>
      </c>
      <c r="D887" t="s">
        <v>20</v>
      </c>
      <c r="E887" t="s">
        <v>21</v>
      </c>
      <c r="F887" t="s">
        <v>44</v>
      </c>
      <c r="G887">
        <v>72.52</v>
      </c>
      <c r="H887">
        <v>8</v>
      </c>
      <c r="I887" s="3">
        <v>29.007999999999999</v>
      </c>
      <c r="J887" s="3">
        <v>609.16800000000001</v>
      </c>
      <c r="K887" s="1">
        <v>43554</v>
      </c>
      <c r="L887" s="17" t="str">
        <f t="shared" si="13"/>
        <v>Sat</v>
      </c>
      <c r="M887" s="5">
        <v>0.80972222222222223</v>
      </c>
      <c r="N887" t="s">
        <v>33</v>
      </c>
      <c r="O887" s="3">
        <v>580.16</v>
      </c>
      <c r="P887" s="3">
        <v>4.7619047620000003</v>
      </c>
      <c r="Q887" s="3">
        <v>29.007999999999999</v>
      </c>
      <c r="R887" s="3">
        <v>4</v>
      </c>
      <c r="S887" s="8" t="str">
        <f>IF(J887 &lt;= 'Results for Word'!$EI$3, "Low Spender", IF(J887 &lt;= 'Results for Word'!$EI$4, "Medium Spender", "High Spender"))</f>
        <v>High Spender</v>
      </c>
    </row>
    <row r="888" spans="1:19" x14ac:dyDescent="0.3">
      <c r="A888" t="s">
        <v>680</v>
      </c>
      <c r="B888" t="s">
        <v>25</v>
      </c>
      <c r="C888" t="s">
        <v>26</v>
      </c>
      <c r="D888" t="s">
        <v>20</v>
      </c>
      <c r="E888" t="s">
        <v>31</v>
      </c>
      <c r="F888" t="s">
        <v>28</v>
      </c>
      <c r="G888">
        <v>12.05</v>
      </c>
      <c r="H888">
        <v>5</v>
      </c>
      <c r="I888" s="3">
        <v>3.0125000000000002</v>
      </c>
      <c r="J888" s="3">
        <v>63.262500000000003</v>
      </c>
      <c r="K888" s="1">
        <v>43512</v>
      </c>
      <c r="L888" s="17" t="str">
        <f t="shared" si="13"/>
        <v>Sat</v>
      </c>
      <c r="M888" s="5">
        <v>0.66180555555555554</v>
      </c>
      <c r="N888" t="s">
        <v>23</v>
      </c>
      <c r="O888" s="3">
        <v>60.25</v>
      </c>
      <c r="P888" s="3">
        <v>4.7619047620000003</v>
      </c>
      <c r="Q888" s="3">
        <v>3.0125000000000002</v>
      </c>
      <c r="R888" s="3">
        <v>5.5</v>
      </c>
      <c r="S888" s="8" t="str">
        <f>IF(J888 &lt;= 'Results for Word'!$EI$3, "Low Spender", IF(J888 &lt;= 'Results for Word'!$EI$4, "Medium Spender", "High Spender"))</f>
        <v>Low Spender</v>
      </c>
    </row>
    <row r="889" spans="1:19" x14ac:dyDescent="0.3">
      <c r="A889" t="s">
        <v>682</v>
      </c>
      <c r="B889" t="s">
        <v>25</v>
      </c>
      <c r="C889" t="s">
        <v>26</v>
      </c>
      <c r="D889" t="s">
        <v>27</v>
      </c>
      <c r="E889" t="s">
        <v>31</v>
      </c>
      <c r="F889" t="s">
        <v>22</v>
      </c>
      <c r="G889">
        <v>70.209999999999994</v>
      </c>
      <c r="H889">
        <v>6</v>
      </c>
      <c r="I889" s="3">
        <v>21.062999999999999</v>
      </c>
      <c r="J889" s="3">
        <v>442.32299999999998</v>
      </c>
      <c r="K889" s="1">
        <v>43554</v>
      </c>
      <c r="L889" s="17" t="str">
        <f t="shared" si="13"/>
        <v>Sat</v>
      </c>
      <c r="M889" s="5">
        <v>0.62361111111111112</v>
      </c>
      <c r="N889" t="s">
        <v>29</v>
      </c>
      <c r="O889" s="3">
        <v>421.26</v>
      </c>
      <c r="P889" s="3">
        <v>4.7619047620000003</v>
      </c>
      <c r="Q889" s="3">
        <v>21.062999999999999</v>
      </c>
      <c r="R889" s="3">
        <v>7.4</v>
      </c>
      <c r="S889" s="8" t="str">
        <f>IF(J889 &lt;= 'Results for Word'!$EI$3, "Low Spender", IF(J889 &lt;= 'Results for Word'!$EI$4, "Medium Spender", "High Spender"))</f>
        <v>High Spender</v>
      </c>
    </row>
    <row r="890" spans="1:19" x14ac:dyDescent="0.3">
      <c r="A890" t="s">
        <v>684</v>
      </c>
      <c r="B890" t="s">
        <v>25</v>
      </c>
      <c r="C890" t="s">
        <v>26</v>
      </c>
      <c r="D890" t="s">
        <v>20</v>
      </c>
      <c r="E890" t="s">
        <v>21</v>
      </c>
      <c r="F890" t="s">
        <v>36</v>
      </c>
      <c r="G890">
        <v>15.49</v>
      </c>
      <c r="H890">
        <v>2</v>
      </c>
      <c r="I890" s="3">
        <v>1.5489999999999999</v>
      </c>
      <c r="J890" s="3">
        <v>32.529000000000003</v>
      </c>
      <c r="K890" s="1">
        <v>43481</v>
      </c>
      <c r="L890" s="17" t="str">
        <f t="shared" si="13"/>
        <v>Wed</v>
      </c>
      <c r="M890" s="5">
        <v>0.63194444444444442</v>
      </c>
      <c r="N890" t="s">
        <v>29</v>
      </c>
      <c r="O890" s="3">
        <v>30.98</v>
      </c>
      <c r="P890" s="3">
        <v>4.7619047620000003</v>
      </c>
      <c r="Q890" s="3">
        <v>1.5489999999999999</v>
      </c>
      <c r="R890" s="3">
        <v>6.3</v>
      </c>
      <c r="S890" s="8" t="str">
        <f>IF(J890 &lt;= 'Results for Word'!$EI$3, "Low Spender", IF(J890 &lt;= 'Results for Word'!$EI$4, "Medium Spender", "High Spender"))</f>
        <v>Low Spender</v>
      </c>
    </row>
    <row r="891" spans="1:19" x14ac:dyDescent="0.3">
      <c r="A891" t="s">
        <v>685</v>
      </c>
      <c r="B891" t="s">
        <v>25</v>
      </c>
      <c r="C891" t="s">
        <v>26</v>
      </c>
      <c r="D891" t="s">
        <v>27</v>
      </c>
      <c r="E891" t="s">
        <v>31</v>
      </c>
      <c r="F891" t="s">
        <v>28</v>
      </c>
      <c r="G891">
        <v>24.74</v>
      </c>
      <c r="H891">
        <v>10</v>
      </c>
      <c r="I891" s="3">
        <v>12.37</v>
      </c>
      <c r="J891" s="3">
        <v>259.77</v>
      </c>
      <c r="K891" s="1">
        <v>43520</v>
      </c>
      <c r="L891" s="17" t="str">
        <f t="shared" si="13"/>
        <v>Sun</v>
      </c>
      <c r="M891" s="5">
        <v>0.69722222222222219</v>
      </c>
      <c r="N891" t="s">
        <v>29</v>
      </c>
      <c r="O891" s="3">
        <v>247.4</v>
      </c>
      <c r="P891" s="3">
        <v>4.7619047620000003</v>
      </c>
      <c r="Q891" s="3">
        <v>12.37</v>
      </c>
      <c r="R891" s="3">
        <v>7.1</v>
      </c>
      <c r="S891" s="8" t="str">
        <f>IF(J891 &lt;= 'Results for Word'!$EI$3, "Low Spender", IF(J891 &lt;= 'Results for Word'!$EI$4, "Medium Spender", "High Spender"))</f>
        <v>Medium Spender</v>
      </c>
    </row>
    <row r="892" spans="1:19" x14ac:dyDescent="0.3">
      <c r="A892" t="s">
        <v>692</v>
      </c>
      <c r="B892" t="s">
        <v>25</v>
      </c>
      <c r="C892" t="s">
        <v>26</v>
      </c>
      <c r="D892" t="s">
        <v>27</v>
      </c>
      <c r="E892" t="s">
        <v>21</v>
      </c>
      <c r="F892" t="s">
        <v>28</v>
      </c>
      <c r="G892">
        <v>99.69</v>
      </c>
      <c r="H892">
        <v>1</v>
      </c>
      <c r="I892" s="3">
        <v>4.9844999999999997</v>
      </c>
      <c r="J892" s="3">
        <v>104.67449999999999</v>
      </c>
      <c r="K892" s="1">
        <v>43523</v>
      </c>
      <c r="L892" s="17" t="str">
        <f t="shared" si="13"/>
        <v>Wed</v>
      </c>
      <c r="M892" s="5">
        <v>0.43263888888888891</v>
      </c>
      <c r="N892" t="s">
        <v>33</v>
      </c>
      <c r="O892" s="3">
        <v>99.69</v>
      </c>
      <c r="P892" s="3">
        <v>4.7619047620000003</v>
      </c>
      <c r="Q892" s="3">
        <v>4.9844999999999997</v>
      </c>
      <c r="R892" s="3">
        <v>8</v>
      </c>
      <c r="S892" s="8" t="str">
        <f>IF(J892 &lt;= 'Results for Word'!$EI$3, "Low Spender", IF(J892 &lt;= 'Results for Word'!$EI$4, "Medium Spender", "High Spender"))</f>
        <v>Low Spender</v>
      </c>
    </row>
    <row r="893" spans="1:19" x14ac:dyDescent="0.3">
      <c r="A893" t="s">
        <v>697</v>
      </c>
      <c r="B893" t="s">
        <v>25</v>
      </c>
      <c r="C893" t="s">
        <v>26</v>
      </c>
      <c r="D893" t="s">
        <v>20</v>
      </c>
      <c r="E893" t="s">
        <v>31</v>
      </c>
      <c r="F893" t="s">
        <v>36</v>
      </c>
      <c r="G893">
        <v>17.14</v>
      </c>
      <c r="H893">
        <v>7</v>
      </c>
      <c r="I893" s="3">
        <v>5.9989999999999997</v>
      </c>
      <c r="J893" s="3">
        <v>125.979</v>
      </c>
      <c r="K893" s="1">
        <v>43481</v>
      </c>
      <c r="L893" s="17" t="str">
        <f t="shared" si="13"/>
        <v>Wed</v>
      </c>
      <c r="M893" s="5">
        <v>0.50486111111111109</v>
      </c>
      <c r="N893" t="s">
        <v>33</v>
      </c>
      <c r="O893" s="3">
        <v>119.98</v>
      </c>
      <c r="P893" s="3">
        <v>4.7619047620000003</v>
      </c>
      <c r="Q893" s="3">
        <v>5.9989999999999997</v>
      </c>
      <c r="R893" s="3">
        <v>7.9</v>
      </c>
      <c r="S893" s="8" t="str">
        <f>IF(J893 &lt;= 'Results for Word'!$EI$3, "Low Spender", IF(J893 &lt;= 'Results for Word'!$EI$4, "Medium Spender", "High Spender"))</f>
        <v>Low Spender</v>
      </c>
    </row>
    <row r="894" spans="1:19" x14ac:dyDescent="0.3">
      <c r="A894" t="s">
        <v>699</v>
      </c>
      <c r="B894" t="s">
        <v>25</v>
      </c>
      <c r="C894" t="s">
        <v>26</v>
      </c>
      <c r="D894" t="s">
        <v>20</v>
      </c>
      <c r="E894" t="s">
        <v>21</v>
      </c>
      <c r="F894" t="s">
        <v>44</v>
      </c>
      <c r="G894">
        <v>87.1</v>
      </c>
      <c r="H894">
        <v>10</v>
      </c>
      <c r="I894" s="3">
        <v>43.55</v>
      </c>
      <c r="J894" s="3">
        <v>914.55</v>
      </c>
      <c r="K894" s="1">
        <v>43508</v>
      </c>
      <c r="L894" s="17" t="str">
        <f t="shared" si="13"/>
        <v>Tue</v>
      </c>
      <c r="M894" s="5">
        <v>0.61458333333333337</v>
      </c>
      <c r="N894" t="s">
        <v>33</v>
      </c>
      <c r="O894" s="3">
        <v>871</v>
      </c>
      <c r="P894" s="3">
        <v>4.7619047620000003</v>
      </c>
      <c r="Q894" s="3">
        <v>43.55</v>
      </c>
      <c r="R894" s="3">
        <v>9.9</v>
      </c>
      <c r="S894" s="8" t="str">
        <f>IF(J894 &lt;= 'Results for Word'!$EI$3, "Low Spender", IF(J894 &lt;= 'Results for Word'!$EI$4, "Medium Spender", "High Spender"))</f>
        <v>High Spender</v>
      </c>
    </row>
    <row r="895" spans="1:19" x14ac:dyDescent="0.3">
      <c r="A895" t="s">
        <v>700</v>
      </c>
      <c r="B895" t="s">
        <v>25</v>
      </c>
      <c r="C895" t="s">
        <v>26</v>
      </c>
      <c r="D895" t="s">
        <v>27</v>
      </c>
      <c r="E895" t="s">
        <v>21</v>
      </c>
      <c r="F895" t="s">
        <v>36</v>
      </c>
      <c r="G895">
        <v>98.8</v>
      </c>
      <c r="H895">
        <v>2</v>
      </c>
      <c r="I895" s="3">
        <v>9.8800000000000008</v>
      </c>
      <c r="J895" s="3">
        <v>207.48</v>
      </c>
      <c r="K895" s="1">
        <v>43517</v>
      </c>
      <c r="L895" s="17" t="str">
        <f t="shared" si="13"/>
        <v>Thu</v>
      </c>
      <c r="M895" s="5">
        <v>0.48541666666666666</v>
      </c>
      <c r="N895" t="s">
        <v>29</v>
      </c>
      <c r="O895" s="3">
        <v>197.6</v>
      </c>
      <c r="P895" s="3">
        <v>4.7619047620000003</v>
      </c>
      <c r="Q895" s="3">
        <v>9.8800000000000008</v>
      </c>
      <c r="R895" s="3">
        <v>7.7</v>
      </c>
      <c r="S895" s="8" t="str">
        <f>IF(J895 &lt;= 'Results for Word'!$EI$3, "Low Spender", IF(J895 &lt;= 'Results for Word'!$EI$4, "Medium Spender", "High Spender"))</f>
        <v>Medium Spender</v>
      </c>
    </row>
    <row r="896" spans="1:19" x14ac:dyDescent="0.3">
      <c r="A896" t="s">
        <v>704</v>
      </c>
      <c r="B896" t="s">
        <v>25</v>
      </c>
      <c r="C896" t="s">
        <v>26</v>
      </c>
      <c r="D896" t="s">
        <v>20</v>
      </c>
      <c r="E896" t="s">
        <v>21</v>
      </c>
      <c r="F896" t="s">
        <v>22</v>
      </c>
      <c r="G896">
        <v>47.71</v>
      </c>
      <c r="H896">
        <v>6</v>
      </c>
      <c r="I896" s="3">
        <v>14.313000000000001</v>
      </c>
      <c r="J896" s="3">
        <v>300.57299999999998</v>
      </c>
      <c r="K896" s="1">
        <v>43512</v>
      </c>
      <c r="L896" s="17" t="str">
        <f t="shared" si="13"/>
        <v>Sat</v>
      </c>
      <c r="M896" s="5">
        <v>0.59652777777777777</v>
      </c>
      <c r="N896" t="s">
        <v>23</v>
      </c>
      <c r="O896" s="3">
        <v>286.26</v>
      </c>
      <c r="P896" s="3">
        <v>4.7619047620000003</v>
      </c>
      <c r="Q896" s="3">
        <v>14.313000000000001</v>
      </c>
      <c r="R896" s="3">
        <v>4.4000000000000004</v>
      </c>
      <c r="S896" s="8" t="str">
        <f>IF(J896 &lt;= 'Results for Word'!$EI$3, "Low Spender", IF(J896 &lt;= 'Results for Word'!$EI$4, "Medium Spender", "High Spender"))</f>
        <v>Medium Spender</v>
      </c>
    </row>
    <row r="897" spans="1:19" x14ac:dyDescent="0.3">
      <c r="A897" t="s">
        <v>709</v>
      </c>
      <c r="B897" t="s">
        <v>25</v>
      </c>
      <c r="C897" t="s">
        <v>26</v>
      </c>
      <c r="D897" t="s">
        <v>27</v>
      </c>
      <c r="E897" t="s">
        <v>31</v>
      </c>
      <c r="F897" t="s">
        <v>22</v>
      </c>
      <c r="G897">
        <v>33.64</v>
      </c>
      <c r="H897">
        <v>8</v>
      </c>
      <c r="I897" s="3">
        <v>13.456</v>
      </c>
      <c r="J897" s="3">
        <v>282.57600000000002</v>
      </c>
      <c r="K897" s="1">
        <v>43511</v>
      </c>
      <c r="L897" s="17" t="str">
        <f t="shared" si="13"/>
        <v>Fri</v>
      </c>
      <c r="M897" s="5">
        <v>0.71527777777777779</v>
      </c>
      <c r="N897" t="s">
        <v>33</v>
      </c>
      <c r="O897" s="3">
        <v>269.12</v>
      </c>
      <c r="P897" s="3">
        <v>4.7619047620000003</v>
      </c>
      <c r="Q897" s="3">
        <v>13.456</v>
      </c>
      <c r="R897" s="3">
        <v>9.3000000000000007</v>
      </c>
      <c r="S897" s="8" t="str">
        <f>IF(J897 &lt;= 'Results for Word'!$EI$3, "Low Spender", IF(J897 &lt;= 'Results for Word'!$EI$4, "Medium Spender", "High Spender"))</f>
        <v>Medium Spender</v>
      </c>
    </row>
    <row r="898" spans="1:19" x14ac:dyDescent="0.3">
      <c r="A898" t="s">
        <v>714</v>
      </c>
      <c r="B898" t="s">
        <v>25</v>
      </c>
      <c r="C898" t="s">
        <v>26</v>
      </c>
      <c r="D898" t="s">
        <v>27</v>
      </c>
      <c r="E898" t="s">
        <v>31</v>
      </c>
      <c r="F898" t="s">
        <v>22</v>
      </c>
      <c r="G898">
        <v>58.95</v>
      </c>
      <c r="H898">
        <v>10</v>
      </c>
      <c r="I898" s="3">
        <v>29.475000000000001</v>
      </c>
      <c r="J898" s="3">
        <v>618.97500000000002</v>
      </c>
      <c r="K898" s="1">
        <v>43503</v>
      </c>
      <c r="L898" s="17" t="str">
        <f t="shared" si="13"/>
        <v>Thu</v>
      </c>
      <c r="M898" s="5">
        <v>0.6020833333333333</v>
      </c>
      <c r="N898" t="s">
        <v>23</v>
      </c>
      <c r="O898" s="3">
        <v>589.5</v>
      </c>
      <c r="P898" s="3">
        <v>4.7619047620000003</v>
      </c>
      <c r="Q898" s="3">
        <v>29.475000000000001</v>
      </c>
      <c r="R898" s="3">
        <v>8.1</v>
      </c>
      <c r="S898" s="8" t="str">
        <f>IF(J898 &lt;= 'Results for Word'!$EI$3, "Low Spender", IF(J898 &lt;= 'Results for Word'!$EI$4, "Medium Spender", "High Spender"))</f>
        <v>High Spender</v>
      </c>
    </row>
    <row r="899" spans="1:19" x14ac:dyDescent="0.3">
      <c r="A899" t="s">
        <v>718</v>
      </c>
      <c r="B899" t="s">
        <v>25</v>
      </c>
      <c r="C899" t="s">
        <v>26</v>
      </c>
      <c r="D899" t="s">
        <v>27</v>
      </c>
      <c r="E899" t="s">
        <v>21</v>
      </c>
      <c r="F899" t="s">
        <v>46</v>
      </c>
      <c r="G899">
        <v>49.32</v>
      </c>
      <c r="H899">
        <v>6</v>
      </c>
      <c r="I899" s="3">
        <v>14.795999999999999</v>
      </c>
      <c r="J899" s="3">
        <v>310.71600000000001</v>
      </c>
      <c r="K899" s="1">
        <v>43474</v>
      </c>
      <c r="L899" s="17" t="str">
        <f t="shared" ref="L899:L962" si="14">TEXT(K899, "ddd")</f>
        <v>Wed</v>
      </c>
      <c r="M899" s="5">
        <v>0.57361111111111107</v>
      </c>
      <c r="N899" t="s">
        <v>23</v>
      </c>
      <c r="O899" s="3">
        <v>295.92</v>
      </c>
      <c r="P899" s="3">
        <v>4.7619047620000003</v>
      </c>
      <c r="Q899" s="3">
        <v>14.795999999999999</v>
      </c>
      <c r="R899" s="3">
        <v>7.1</v>
      </c>
      <c r="S899" s="8" t="str">
        <f>IF(J899 &lt;= 'Results for Word'!$EI$3, "Low Spender", IF(J899 &lt;= 'Results for Word'!$EI$4, "Medium Spender", "High Spender"))</f>
        <v>Medium Spender</v>
      </c>
    </row>
    <row r="900" spans="1:19" x14ac:dyDescent="0.3">
      <c r="A900" t="s">
        <v>724</v>
      </c>
      <c r="B900" t="s">
        <v>25</v>
      </c>
      <c r="C900" t="s">
        <v>26</v>
      </c>
      <c r="D900" t="s">
        <v>20</v>
      </c>
      <c r="E900" t="s">
        <v>31</v>
      </c>
      <c r="F900" t="s">
        <v>36</v>
      </c>
      <c r="G900">
        <v>72.88</v>
      </c>
      <c r="H900">
        <v>2</v>
      </c>
      <c r="I900" s="3">
        <v>7.2880000000000003</v>
      </c>
      <c r="J900" s="3">
        <v>153.048</v>
      </c>
      <c r="K900" s="1">
        <v>43537</v>
      </c>
      <c r="L900" s="17" t="str">
        <f t="shared" si="14"/>
        <v>Wed</v>
      </c>
      <c r="M900" s="5">
        <v>0.53541666666666665</v>
      </c>
      <c r="N900" t="s">
        <v>29</v>
      </c>
      <c r="O900" s="3">
        <v>145.76</v>
      </c>
      <c r="P900" s="3">
        <v>4.7619047620000003</v>
      </c>
      <c r="Q900" s="3">
        <v>7.2880000000000003</v>
      </c>
      <c r="R900" s="3">
        <v>6.1</v>
      </c>
      <c r="S900" s="8" t="str">
        <f>IF(J900 &lt;= 'Results for Word'!$EI$3, "Low Spender", IF(J900 &lt;= 'Results for Word'!$EI$4, "Medium Spender", "High Spender"))</f>
        <v>Low Spender</v>
      </c>
    </row>
    <row r="901" spans="1:19" x14ac:dyDescent="0.3">
      <c r="A901" t="s">
        <v>726</v>
      </c>
      <c r="B901" t="s">
        <v>25</v>
      </c>
      <c r="C901" t="s">
        <v>26</v>
      </c>
      <c r="D901" t="s">
        <v>20</v>
      </c>
      <c r="E901" t="s">
        <v>21</v>
      </c>
      <c r="F901" t="s">
        <v>36</v>
      </c>
      <c r="G901">
        <v>70.19</v>
      </c>
      <c r="H901">
        <v>9</v>
      </c>
      <c r="I901" s="3">
        <v>31.5855</v>
      </c>
      <c r="J901" s="3">
        <v>663.29549999999995</v>
      </c>
      <c r="K901" s="1">
        <v>43490</v>
      </c>
      <c r="L901" s="17" t="str">
        <f t="shared" si="14"/>
        <v>Fri</v>
      </c>
      <c r="M901" s="5">
        <v>0.56805555555555554</v>
      </c>
      <c r="N901" t="s">
        <v>29</v>
      </c>
      <c r="O901" s="3">
        <v>631.71</v>
      </c>
      <c r="P901" s="3">
        <v>4.7619047620000003</v>
      </c>
      <c r="Q901" s="3">
        <v>31.5855</v>
      </c>
      <c r="R901" s="3">
        <v>6.7</v>
      </c>
      <c r="S901" s="8" t="str">
        <f>IF(J901 &lt;= 'Results for Word'!$EI$3, "Low Spender", IF(J901 &lt;= 'Results for Word'!$EI$4, "Medium Spender", "High Spender"))</f>
        <v>High Spender</v>
      </c>
    </row>
    <row r="902" spans="1:19" x14ac:dyDescent="0.3">
      <c r="A902" t="s">
        <v>727</v>
      </c>
      <c r="B902" t="s">
        <v>25</v>
      </c>
      <c r="C902" t="s">
        <v>26</v>
      </c>
      <c r="D902" t="s">
        <v>20</v>
      </c>
      <c r="E902" t="s">
        <v>31</v>
      </c>
      <c r="F902" t="s">
        <v>44</v>
      </c>
      <c r="G902">
        <v>55.04</v>
      </c>
      <c r="H902">
        <v>7</v>
      </c>
      <c r="I902" s="3">
        <v>19.263999999999999</v>
      </c>
      <c r="J902" s="3">
        <v>404.54399999999998</v>
      </c>
      <c r="K902" s="1">
        <v>43536</v>
      </c>
      <c r="L902" s="17" t="str">
        <f t="shared" si="14"/>
        <v>Tue</v>
      </c>
      <c r="M902" s="5">
        <v>0.81874999999999998</v>
      </c>
      <c r="N902" t="s">
        <v>23</v>
      </c>
      <c r="O902" s="3">
        <v>385.28</v>
      </c>
      <c r="P902" s="3">
        <v>4.7619047620000003</v>
      </c>
      <c r="Q902" s="3">
        <v>19.263999999999999</v>
      </c>
      <c r="R902" s="3">
        <v>5.2</v>
      </c>
      <c r="S902" s="8" t="str">
        <f>IF(J902 &lt;= 'Results for Word'!$EI$3, "Low Spender", IF(J902 &lt;= 'Results for Word'!$EI$4, "Medium Spender", "High Spender"))</f>
        <v>High Spender</v>
      </c>
    </row>
    <row r="903" spans="1:19" x14ac:dyDescent="0.3">
      <c r="A903" t="s">
        <v>729</v>
      </c>
      <c r="B903" t="s">
        <v>25</v>
      </c>
      <c r="C903" t="s">
        <v>26</v>
      </c>
      <c r="D903" t="s">
        <v>20</v>
      </c>
      <c r="E903" t="s">
        <v>21</v>
      </c>
      <c r="F903" t="s">
        <v>46</v>
      </c>
      <c r="G903">
        <v>73.38</v>
      </c>
      <c r="H903">
        <v>7</v>
      </c>
      <c r="I903" s="3">
        <v>25.683</v>
      </c>
      <c r="J903" s="3">
        <v>539.34299999999996</v>
      </c>
      <c r="K903" s="1">
        <v>43506</v>
      </c>
      <c r="L903" s="17" t="str">
        <f t="shared" si="14"/>
        <v>Sun</v>
      </c>
      <c r="M903" s="5">
        <v>0.5805555555555556</v>
      </c>
      <c r="N903" t="s">
        <v>29</v>
      </c>
      <c r="O903" s="3">
        <v>513.66</v>
      </c>
      <c r="P903" s="3">
        <v>4.7619047620000003</v>
      </c>
      <c r="Q903" s="3">
        <v>25.683</v>
      </c>
      <c r="R903" s="3">
        <v>9.5</v>
      </c>
      <c r="S903" s="8" t="str">
        <f>IF(J903 &lt;= 'Results for Word'!$EI$3, "Low Spender", IF(J903 &lt;= 'Results for Word'!$EI$4, "Medium Spender", "High Spender"))</f>
        <v>High Spender</v>
      </c>
    </row>
    <row r="904" spans="1:19" x14ac:dyDescent="0.3">
      <c r="A904" t="s">
        <v>730</v>
      </c>
      <c r="B904" t="s">
        <v>25</v>
      </c>
      <c r="C904" t="s">
        <v>26</v>
      </c>
      <c r="D904" t="s">
        <v>27</v>
      </c>
      <c r="E904" t="s">
        <v>21</v>
      </c>
      <c r="F904" t="s">
        <v>44</v>
      </c>
      <c r="G904">
        <v>52.6</v>
      </c>
      <c r="H904">
        <v>9</v>
      </c>
      <c r="I904" s="3">
        <v>23.67</v>
      </c>
      <c r="J904" s="3">
        <v>497.07</v>
      </c>
      <c r="K904" s="1">
        <v>43481</v>
      </c>
      <c r="L904" s="17" t="str">
        <f t="shared" si="14"/>
        <v>Wed</v>
      </c>
      <c r="M904" s="5">
        <v>0.61250000000000004</v>
      </c>
      <c r="N904" t="s">
        <v>29</v>
      </c>
      <c r="O904" s="3">
        <v>473.4</v>
      </c>
      <c r="P904" s="3">
        <v>4.7619047620000003</v>
      </c>
      <c r="Q904" s="3">
        <v>23.67</v>
      </c>
      <c r="R904" s="3">
        <v>7.6</v>
      </c>
      <c r="S904" s="8" t="str">
        <f>IF(J904 &lt;= 'Results for Word'!$EI$3, "Low Spender", IF(J904 &lt;= 'Results for Word'!$EI$4, "Medium Spender", "High Spender"))</f>
        <v>High Spender</v>
      </c>
    </row>
    <row r="905" spans="1:19" x14ac:dyDescent="0.3">
      <c r="A905" t="s">
        <v>735</v>
      </c>
      <c r="B905" t="s">
        <v>25</v>
      </c>
      <c r="C905" t="s">
        <v>26</v>
      </c>
      <c r="D905" t="s">
        <v>27</v>
      </c>
      <c r="E905" t="s">
        <v>31</v>
      </c>
      <c r="F905" t="s">
        <v>32</v>
      </c>
      <c r="G905">
        <v>97.5</v>
      </c>
      <c r="H905">
        <v>10</v>
      </c>
      <c r="I905" s="3">
        <v>48.75</v>
      </c>
      <c r="J905" s="3">
        <v>1023.75</v>
      </c>
      <c r="K905" s="1">
        <v>43477</v>
      </c>
      <c r="L905" s="17" t="str">
        <f t="shared" si="14"/>
        <v>Sat</v>
      </c>
      <c r="M905" s="5">
        <v>0.6791666666666667</v>
      </c>
      <c r="N905" t="s">
        <v>23</v>
      </c>
      <c r="O905" s="3">
        <v>975</v>
      </c>
      <c r="P905" s="3">
        <v>4.7619047620000003</v>
      </c>
      <c r="Q905" s="3">
        <v>48.75</v>
      </c>
      <c r="R905" s="3">
        <v>8</v>
      </c>
      <c r="S905" s="8" t="str">
        <f>IF(J905 &lt;= 'Results for Word'!$EI$3, "Low Spender", IF(J905 &lt;= 'Results for Word'!$EI$4, "Medium Spender", "High Spender"))</f>
        <v>High Spender</v>
      </c>
    </row>
    <row r="906" spans="1:19" x14ac:dyDescent="0.3">
      <c r="A906" t="s">
        <v>736</v>
      </c>
      <c r="B906" t="s">
        <v>25</v>
      </c>
      <c r="C906" t="s">
        <v>26</v>
      </c>
      <c r="D906" t="s">
        <v>27</v>
      </c>
      <c r="E906" t="s">
        <v>21</v>
      </c>
      <c r="F906" t="s">
        <v>46</v>
      </c>
      <c r="G906">
        <v>60.41</v>
      </c>
      <c r="H906">
        <v>8</v>
      </c>
      <c r="I906" s="3">
        <v>24.164000000000001</v>
      </c>
      <c r="J906" s="3">
        <v>507.44400000000002</v>
      </c>
      <c r="K906" s="1">
        <v>43503</v>
      </c>
      <c r="L906" s="17" t="str">
        <f t="shared" si="14"/>
        <v>Thu</v>
      </c>
      <c r="M906" s="5">
        <v>0.51597222222222228</v>
      </c>
      <c r="N906" t="s">
        <v>23</v>
      </c>
      <c r="O906" s="3">
        <v>483.28</v>
      </c>
      <c r="P906" s="3">
        <v>4.7619047620000003</v>
      </c>
      <c r="Q906" s="3">
        <v>24.164000000000001</v>
      </c>
      <c r="R906" s="3">
        <v>9.6</v>
      </c>
      <c r="S906" s="8" t="str">
        <f>IF(J906 &lt;= 'Results for Word'!$EI$3, "Low Spender", IF(J906 &lt;= 'Results for Word'!$EI$4, "Medium Spender", "High Spender"))</f>
        <v>High Spender</v>
      </c>
    </row>
    <row r="907" spans="1:19" x14ac:dyDescent="0.3">
      <c r="A907" t="s">
        <v>743</v>
      </c>
      <c r="B907" t="s">
        <v>25</v>
      </c>
      <c r="C907" t="s">
        <v>26</v>
      </c>
      <c r="D907" t="s">
        <v>20</v>
      </c>
      <c r="E907" t="s">
        <v>31</v>
      </c>
      <c r="F907" t="s">
        <v>44</v>
      </c>
      <c r="G907">
        <v>68.98</v>
      </c>
      <c r="H907">
        <v>1</v>
      </c>
      <c r="I907" s="3">
        <v>3.4489999999999998</v>
      </c>
      <c r="J907" s="3">
        <v>72.429000000000002</v>
      </c>
      <c r="K907" s="1">
        <v>43486</v>
      </c>
      <c r="L907" s="17" t="str">
        <f t="shared" si="14"/>
        <v>Mon</v>
      </c>
      <c r="M907" s="5">
        <v>0.84236111111111112</v>
      </c>
      <c r="N907" t="s">
        <v>29</v>
      </c>
      <c r="O907" s="3">
        <v>68.98</v>
      </c>
      <c r="P907" s="3">
        <v>4.7619047620000003</v>
      </c>
      <c r="Q907" s="3">
        <v>3.4489999999999998</v>
      </c>
      <c r="R907" s="3">
        <v>4.8</v>
      </c>
      <c r="S907" s="8" t="str">
        <f>IF(J907 &lt;= 'Results for Word'!$EI$3, "Low Spender", IF(J907 &lt;= 'Results for Word'!$EI$4, "Medium Spender", "High Spender"))</f>
        <v>Low Spender</v>
      </c>
    </row>
    <row r="908" spans="1:19" x14ac:dyDescent="0.3">
      <c r="A908" t="s">
        <v>744</v>
      </c>
      <c r="B908" t="s">
        <v>25</v>
      </c>
      <c r="C908" t="s">
        <v>26</v>
      </c>
      <c r="D908" t="s">
        <v>27</v>
      </c>
      <c r="E908" t="s">
        <v>31</v>
      </c>
      <c r="F908" t="s">
        <v>46</v>
      </c>
      <c r="G908">
        <v>15.62</v>
      </c>
      <c r="H908">
        <v>8</v>
      </c>
      <c r="I908" s="3">
        <v>6.2480000000000002</v>
      </c>
      <c r="J908" s="3">
        <v>131.208</v>
      </c>
      <c r="K908" s="1">
        <v>43485</v>
      </c>
      <c r="L908" s="17" t="str">
        <f t="shared" si="14"/>
        <v>Sun</v>
      </c>
      <c r="M908" s="5">
        <v>0.85902777777777772</v>
      </c>
      <c r="N908" t="s">
        <v>23</v>
      </c>
      <c r="O908" s="3">
        <v>124.96</v>
      </c>
      <c r="P908" s="3">
        <v>4.7619047620000003</v>
      </c>
      <c r="Q908" s="3">
        <v>6.2480000000000002</v>
      </c>
      <c r="R908" s="3">
        <v>9.1</v>
      </c>
      <c r="S908" s="8" t="str">
        <f>IF(J908 &lt;= 'Results for Word'!$EI$3, "Low Spender", IF(J908 &lt;= 'Results for Word'!$EI$4, "Medium Spender", "High Spender"))</f>
        <v>Low Spender</v>
      </c>
    </row>
    <row r="909" spans="1:19" x14ac:dyDescent="0.3">
      <c r="A909" t="s">
        <v>747</v>
      </c>
      <c r="B909" t="s">
        <v>25</v>
      </c>
      <c r="C909" t="s">
        <v>26</v>
      </c>
      <c r="D909" t="s">
        <v>20</v>
      </c>
      <c r="E909" t="s">
        <v>21</v>
      </c>
      <c r="F909" t="s">
        <v>32</v>
      </c>
      <c r="G909">
        <v>75.53</v>
      </c>
      <c r="H909">
        <v>4</v>
      </c>
      <c r="I909" s="3">
        <v>15.106</v>
      </c>
      <c r="J909" s="3">
        <v>317.226</v>
      </c>
      <c r="K909" s="1">
        <v>43543</v>
      </c>
      <c r="L909" s="17" t="str">
        <f t="shared" si="14"/>
        <v>Tue</v>
      </c>
      <c r="M909" s="5">
        <v>0.66111111111111109</v>
      </c>
      <c r="N909" t="s">
        <v>23</v>
      </c>
      <c r="O909" s="3">
        <v>302.12</v>
      </c>
      <c r="P909" s="3">
        <v>4.7619047620000003</v>
      </c>
      <c r="Q909" s="3">
        <v>15.106</v>
      </c>
      <c r="R909" s="3">
        <v>8.3000000000000007</v>
      </c>
      <c r="S909" s="8" t="str">
        <f>IF(J909 &lt;= 'Results for Word'!$EI$3, "Low Spender", IF(J909 &lt;= 'Results for Word'!$EI$4, "Medium Spender", "High Spender"))</f>
        <v>Medium Spender</v>
      </c>
    </row>
    <row r="910" spans="1:19" x14ac:dyDescent="0.3">
      <c r="A910" t="s">
        <v>748</v>
      </c>
      <c r="B910" t="s">
        <v>25</v>
      </c>
      <c r="C910" t="s">
        <v>26</v>
      </c>
      <c r="D910" t="s">
        <v>27</v>
      </c>
      <c r="E910" t="s">
        <v>21</v>
      </c>
      <c r="F910" t="s">
        <v>28</v>
      </c>
      <c r="G910">
        <v>77.63</v>
      </c>
      <c r="H910">
        <v>9</v>
      </c>
      <c r="I910" s="3">
        <v>34.933500000000002</v>
      </c>
      <c r="J910" s="3">
        <v>733.60350000000005</v>
      </c>
      <c r="K910" s="1">
        <v>43515</v>
      </c>
      <c r="L910" s="17" t="str">
        <f t="shared" si="14"/>
        <v>Tue</v>
      </c>
      <c r="M910" s="5">
        <v>0.63472222222222219</v>
      </c>
      <c r="N910" t="s">
        <v>23</v>
      </c>
      <c r="O910" s="3">
        <v>698.67</v>
      </c>
      <c r="P910" s="3">
        <v>4.7619047620000003</v>
      </c>
      <c r="Q910" s="3">
        <v>34.933500000000002</v>
      </c>
      <c r="R910" s="3">
        <v>7.2</v>
      </c>
      <c r="S910" s="8" t="str">
        <f>IF(J910 &lt;= 'Results for Word'!$EI$3, "Low Spender", IF(J910 &lt;= 'Results for Word'!$EI$4, "Medium Spender", "High Spender"))</f>
        <v>High Spender</v>
      </c>
    </row>
    <row r="911" spans="1:19" x14ac:dyDescent="0.3">
      <c r="A911" t="s">
        <v>749</v>
      </c>
      <c r="B911" t="s">
        <v>25</v>
      </c>
      <c r="C911" t="s">
        <v>26</v>
      </c>
      <c r="D911" t="s">
        <v>27</v>
      </c>
      <c r="E911" t="s">
        <v>21</v>
      </c>
      <c r="F911" t="s">
        <v>22</v>
      </c>
      <c r="G911">
        <v>13.85</v>
      </c>
      <c r="H911">
        <v>9</v>
      </c>
      <c r="I911" s="3">
        <v>6.2324999999999999</v>
      </c>
      <c r="J911" s="3">
        <v>130.88249999999999</v>
      </c>
      <c r="K911" s="1">
        <v>43500</v>
      </c>
      <c r="L911" s="17" t="str">
        <f t="shared" si="14"/>
        <v>Mon</v>
      </c>
      <c r="M911" s="5">
        <v>0.53472222222222221</v>
      </c>
      <c r="N911" t="s">
        <v>23</v>
      </c>
      <c r="O911" s="3">
        <v>124.65</v>
      </c>
      <c r="P911" s="3">
        <v>4.7619047620000003</v>
      </c>
      <c r="Q911" s="3">
        <v>6.2324999999999999</v>
      </c>
      <c r="R911" s="3">
        <v>6</v>
      </c>
      <c r="S911" s="8" t="str">
        <f>IF(J911 &lt;= 'Results for Word'!$EI$3, "Low Spender", IF(J911 &lt;= 'Results for Word'!$EI$4, "Medium Spender", "High Spender"))</f>
        <v>Low Spender</v>
      </c>
    </row>
    <row r="912" spans="1:19" x14ac:dyDescent="0.3">
      <c r="A912" t="s">
        <v>750</v>
      </c>
      <c r="B912" t="s">
        <v>25</v>
      </c>
      <c r="C912" t="s">
        <v>26</v>
      </c>
      <c r="D912" t="s">
        <v>20</v>
      </c>
      <c r="E912" t="s">
        <v>31</v>
      </c>
      <c r="F912" t="s">
        <v>46</v>
      </c>
      <c r="G912">
        <v>98.7</v>
      </c>
      <c r="H912">
        <v>8</v>
      </c>
      <c r="I912" s="3">
        <v>39.479999999999997</v>
      </c>
      <c r="J912" s="3">
        <v>829.08</v>
      </c>
      <c r="K912" s="1">
        <v>43496</v>
      </c>
      <c r="L912" s="17" t="str">
        <f t="shared" si="14"/>
        <v>Thu</v>
      </c>
      <c r="M912" s="5">
        <v>0.44166666666666665</v>
      </c>
      <c r="N912" t="s">
        <v>23</v>
      </c>
      <c r="O912" s="3">
        <v>789.6</v>
      </c>
      <c r="P912" s="3">
        <v>4.7619047620000003</v>
      </c>
      <c r="Q912" s="3">
        <v>39.479999999999997</v>
      </c>
      <c r="R912" s="3">
        <v>8.5</v>
      </c>
      <c r="S912" s="8" t="str">
        <f>IF(J912 &lt;= 'Results for Word'!$EI$3, "Low Spender", IF(J912 &lt;= 'Results for Word'!$EI$4, "Medium Spender", "High Spender"))</f>
        <v>High Spender</v>
      </c>
    </row>
    <row r="913" spans="1:19" x14ac:dyDescent="0.3">
      <c r="A913" t="s">
        <v>757</v>
      </c>
      <c r="B913" t="s">
        <v>25</v>
      </c>
      <c r="C913" t="s">
        <v>26</v>
      </c>
      <c r="D913" t="s">
        <v>20</v>
      </c>
      <c r="E913" t="s">
        <v>21</v>
      </c>
      <c r="F913" t="s">
        <v>36</v>
      </c>
      <c r="G913">
        <v>90.63</v>
      </c>
      <c r="H913">
        <v>9</v>
      </c>
      <c r="I913" s="3">
        <v>40.783499999999997</v>
      </c>
      <c r="J913" s="3">
        <v>856.45349999999996</v>
      </c>
      <c r="K913" s="1">
        <v>43483</v>
      </c>
      <c r="L913" s="17" t="str">
        <f t="shared" si="14"/>
        <v>Fri</v>
      </c>
      <c r="M913" s="5">
        <v>0.64444444444444449</v>
      </c>
      <c r="N913" t="s">
        <v>29</v>
      </c>
      <c r="O913" s="3">
        <v>815.67</v>
      </c>
      <c r="P913" s="3">
        <v>4.7619047620000003</v>
      </c>
      <c r="Q913" s="3">
        <v>40.783499999999997</v>
      </c>
      <c r="R913" s="3">
        <v>5.0999999999999996</v>
      </c>
      <c r="S913" s="8" t="str">
        <f>IF(J913 &lt;= 'Results for Word'!$EI$3, "Low Spender", IF(J913 &lt;= 'Results for Word'!$EI$4, "Medium Spender", "High Spender"))</f>
        <v>High Spender</v>
      </c>
    </row>
    <row r="914" spans="1:19" x14ac:dyDescent="0.3">
      <c r="A914" t="s">
        <v>759</v>
      </c>
      <c r="B914" t="s">
        <v>25</v>
      </c>
      <c r="C914" t="s">
        <v>26</v>
      </c>
      <c r="D914" t="s">
        <v>20</v>
      </c>
      <c r="E914" t="s">
        <v>21</v>
      </c>
      <c r="F914" t="s">
        <v>44</v>
      </c>
      <c r="G914">
        <v>36.770000000000003</v>
      </c>
      <c r="H914">
        <v>7</v>
      </c>
      <c r="I914" s="3">
        <v>12.8695</v>
      </c>
      <c r="J914" s="3">
        <v>270.2595</v>
      </c>
      <c r="K914" s="1">
        <v>43476</v>
      </c>
      <c r="L914" s="17" t="str">
        <f t="shared" si="14"/>
        <v>Fri</v>
      </c>
      <c r="M914" s="5">
        <v>0.84027777777777779</v>
      </c>
      <c r="N914" t="s">
        <v>29</v>
      </c>
      <c r="O914" s="3">
        <v>257.39</v>
      </c>
      <c r="P914" s="3">
        <v>4.7619047620000003</v>
      </c>
      <c r="Q914" s="3">
        <v>12.8695</v>
      </c>
      <c r="R914" s="3">
        <v>7.4</v>
      </c>
      <c r="S914" s="8" t="str">
        <f>IF(J914 &lt;= 'Results for Word'!$EI$3, "Low Spender", IF(J914 &lt;= 'Results for Word'!$EI$4, "Medium Spender", "High Spender"))</f>
        <v>Medium Spender</v>
      </c>
    </row>
    <row r="915" spans="1:19" x14ac:dyDescent="0.3">
      <c r="A915" t="s">
        <v>761</v>
      </c>
      <c r="B915" t="s">
        <v>25</v>
      </c>
      <c r="C915" t="s">
        <v>26</v>
      </c>
      <c r="D915" t="s">
        <v>20</v>
      </c>
      <c r="E915" t="s">
        <v>21</v>
      </c>
      <c r="F915" t="s">
        <v>22</v>
      </c>
      <c r="G915">
        <v>28.5</v>
      </c>
      <c r="H915">
        <v>8</v>
      </c>
      <c r="I915" s="3">
        <v>11.4</v>
      </c>
      <c r="J915" s="3">
        <v>239.4</v>
      </c>
      <c r="K915" s="1">
        <v>43502</v>
      </c>
      <c r="L915" s="17" t="str">
        <f t="shared" si="14"/>
        <v>Wed</v>
      </c>
      <c r="M915" s="5">
        <v>0.6</v>
      </c>
      <c r="N915" t="s">
        <v>29</v>
      </c>
      <c r="O915" s="3">
        <v>228</v>
      </c>
      <c r="P915" s="3">
        <v>4.7619047620000003</v>
      </c>
      <c r="Q915" s="3">
        <v>11.4</v>
      </c>
      <c r="R915" s="3">
        <v>6.6</v>
      </c>
      <c r="S915" s="8" t="str">
        <f>IF(J915 &lt;= 'Results for Word'!$EI$3, "Low Spender", IF(J915 &lt;= 'Results for Word'!$EI$4, "Medium Spender", "High Spender"))</f>
        <v>Medium Spender</v>
      </c>
    </row>
    <row r="916" spans="1:19" x14ac:dyDescent="0.3">
      <c r="A916" t="s">
        <v>762</v>
      </c>
      <c r="B916" t="s">
        <v>25</v>
      </c>
      <c r="C916" t="s">
        <v>26</v>
      </c>
      <c r="D916" t="s">
        <v>20</v>
      </c>
      <c r="E916" t="s">
        <v>31</v>
      </c>
      <c r="F916" t="s">
        <v>32</v>
      </c>
      <c r="G916">
        <v>55.57</v>
      </c>
      <c r="H916">
        <v>3</v>
      </c>
      <c r="I916" s="3">
        <v>8.3354999999999997</v>
      </c>
      <c r="J916" s="3">
        <v>175.0455</v>
      </c>
      <c r="K916" s="1">
        <v>43473</v>
      </c>
      <c r="L916" s="17" t="str">
        <f t="shared" si="14"/>
        <v>Tue</v>
      </c>
      <c r="M916" s="5">
        <v>0.48749999999999999</v>
      </c>
      <c r="N916" t="s">
        <v>33</v>
      </c>
      <c r="O916" s="3">
        <v>166.71</v>
      </c>
      <c r="P916" s="3">
        <v>4.7619047620000003</v>
      </c>
      <c r="Q916" s="3">
        <v>8.3354999999999997</v>
      </c>
      <c r="R916" s="3">
        <v>5.9</v>
      </c>
      <c r="S916" s="8" t="str">
        <f>IF(J916 &lt;= 'Results for Word'!$EI$3, "Low Spender", IF(J916 &lt;= 'Results for Word'!$EI$4, "Medium Spender", "High Spender"))</f>
        <v>Medium Spender</v>
      </c>
    </row>
    <row r="917" spans="1:19" x14ac:dyDescent="0.3">
      <c r="A917" t="s">
        <v>764</v>
      </c>
      <c r="B917" t="s">
        <v>25</v>
      </c>
      <c r="C917" t="s">
        <v>26</v>
      </c>
      <c r="D917" t="s">
        <v>27</v>
      </c>
      <c r="E917" t="s">
        <v>31</v>
      </c>
      <c r="F917" t="s">
        <v>46</v>
      </c>
      <c r="G917">
        <v>97.26</v>
      </c>
      <c r="H917">
        <v>4</v>
      </c>
      <c r="I917" s="3">
        <v>19.452000000000002</v>
      </c>
      <c r="J917" s="3">
        <v>408.49200000000002</v>
      </c>
      <c r="K917" s="1">
        <v>43540</v>
      </c>
      <c r="L917" s="17" t="str">
        <f t="shared" si="14"/>
        <v>Sat</v>
      </c>
      <c r="M917" s="5">
        <v>0.6479166666666667</v>
      </c>
      <c r="N917" t="s">
        <v>23</v>
      </c>
      <c r="O917" s="3">
        <v>389.04</v>
      </c>
      <c r="P917" s="3">
        <v>4.7619047620000003</v>
      </c>
      <c r="Q917" s="3">
        <v>19.452000000000002</v>
      </c>
      <c r="R917" s="3">
        <v>6.8</v>
      </c>
      <c r="S917" s="8" t="str">
        <f>IF(J917 &lt;= 'Results for Word'!$EI$3, "Low Spender", IF(J917 &lt;= 'Results for Word'!$EI$4, "Medium Spender", "High Spender"))</f>
        <v>High Spender</v>
      </c>
    </row>
    <row r="918" spans="1:19" x14ac:dyDescent="0.3">
      <c r="A918" t="s">
        <v>771</v>
      </c>
      <c r="B918" t="s">
        <v>25</v>
      </c>
      <c r="C918" t="s">
        <v>26</v>
      </c>
      <c r="D918" t="s">
        <v>20</v>
      </c>
      <c r="E918" t="s">
        <v>31</v>
      </c>
      <c r="F918" t="s">
        <v>22</v>
      </c>
      <c r="G918">
        <v>81.95</v>
      </c>
      <c r="H918">
        <v>10</v>
      </c>
      <c r="I918" s="3">
        <v>40.975000000000001</v>
      </c>
      <c r="J918" s="3">
        <v>860.47500000000002</v>
      </c>
      <c r="K918" s="1">
        <v>43534</v>
      </c>
      <c r="L918" s="17" t="str">
        <f t="shared" si="14"/>
        <v>Sun</v>
      </c>
      <c r="M918" s="5">
        <v>0.52708333333333335</v>
      </c>
      <c r="N918" t="s">
        <v>33</v>
      </c>
      <c r="O918" s="3">
        <v>819.5</v>
      </c>
      <c r="P918" s="3">
        <v>4.7619047620000003</v>
      </c>
      <c r="Q918" s="3">
        <v>40.975000000000001</v>
      </c>
      <c r="R918" s="3">
        <v>6</v>
      </c>
      <c r="S918" s="8" t="str">
        <f>IF(J918 &lt;= 'Results for Word'!$EI$3, "Low Spender", IF(J918 &lt;= 'Results for Word'!$EI$4, "Medium Spender", "High Spender"))</f>
        <v>High Spender</v>
      </c>
    </row>
    <row r="919" spans="1:19" x14ac:dyDescent="0.3">
      <c r="A919" t="s">
        <v>772</v>
      </c>
      <c r="B919" t="s">
        <v>25</v>
      </c>
      <c r="C919" t="s">
        <v>26</v>
      </c>
      <c r="D919" t="s">
        <v>20</v>
      </c>
      <c r="E919" t="s">
        <v>21</v>
      </c>
      <c r="F919" t="s">
        <v>32</v>
      </c>
      <c r="G919">
        <v>81.2</v>
      </c>
      <c r="H919">
        <v>7</v>
      </c>
      <c r="I919" s="3">
        <v>28.42</v>
      </c>
      <c r="J919" s="3">
        <v>596.82000000000005</v>
      </c>
      <c r="K919" s="1">
        <v>43547</v>
      </c>
      <c r="L919" s="17" t="str">
        <f t="shared" si="14"/>
        <v>Sat</v>
      </c>
      <c r="M919" s="5">
        <v>0.66597222222222219</v>
      </c>
      <c r="N919" t="s">
        <v>33</v>
      </c>
      <c r="O919" s="3">
        <v>568.4</v>
      </c>
      <c r="P919" s="3">
        <v>4.7619047620000003</v>
      </c>
      <c r="Q919" s="3">
        <v>28.42</v>
      </c>
      <c r="R919" s="3">
        <v>8.1</v>
      </c>
      <c r="S919" s="8" t="str">
        <f>IF(J919 &lt;= 'Results for Word'!$EI$3, "Low Spender", IF(J919 &lt;= 'Results for Word'!$EI$4, "Medium Spender", "High Spender"))</f>
        <v>High Spender</v>
      </c>
    </row>
    <row r="920" spans="1:19" x14ac:dyDescent="0.3">
      <c r="A920" t="s">
        <v>773</v>
      </c>
      <c r="B920" t="s">
        <v>25</v>
      </c>
      <c r="C920" t="s">
        <v>26</v>
      </c>
      <c r="D920" t="s">
        <v>27</v>
      </c>
      <c r="E920" t="s">
        <v>31</v>
      </c>
      <c r="F920" t="s">
        <v>28</v>
      </c>
      <c r="G920">
        <v>58.76</v>
      </c>
      <c r="H920">
        <v>10</v>
      </c>
      <c r="I920" s="3">
        <v>29.38</v>
      </c>
      <c r="J920" s="3">
        <v>616.98</v>
      </c>
      <c r="K920" s="1">
        <v>43494</v>
      </c>
      <c r="L920" s="17" t="str">
        <f t="shared" si="14"/>
        <v>Tue</v>
      </c>
      <c r="M920" s="5">
        <v>0.60138888888888886</v>
      </c>
      <c r="N920" t="s">
        <v>23</v>
      </c>
      <c r="O920" s="3">
        <v>587.6</v>
      </c>
      <c r="P920" s="3">
        <v>4.7619047620000003</v>
      </c>
      <c r="Q920" s="3">
        <v>29.38</v>
      </c>
      <c r="R920" s="3">
        <v>9</v>
      </c>
      <c r="S920" s="8" t="str">
        <f>IF(J920 &lt;= 'Results for Word'!$EI$3, "Low Spender", IF(J920 &lt;= 'Results for Word'!$EI$4, "Medium Spender", "High Spender"))</f>
        <v>High Spender</v>
      </c>
    </row>
    <row r="921" spans="1:19" x14ac:dyDescent="0.3">
      <c r="A921" t="s">
        <v>776</v>
      </c>
      <c r="B921" t="s">
        <v>25</v>
      </c>
      <c r="C921" t="s">
        <v>26</v>
      </c>
      <c r="D921" t="s">
        <v>27</v>
      </c>
      <c r="E921" t="s">
        <v>31</v>
      </c>
      <c r="F921" t="s">
        <v>32</v>
      </c>
      <c r="G921">
        <v>55.61</v>
      </c>
      <c r="H921">
        <v>7</v>
      </c>
      <c r="I921" s="3">
        <v>19.4635</v>
      </c>
      <c r="J921" s="3">
        <v>408.73349999999999</v>
      </c>
      <c r="K921" s="1">
        <v>43547</v>
      </c>
      <c r="L921" s="17" t="str">
        <f t="shared" si="14"/>
        <v>Sat</v>
      </c>
      <c r="M921" s="5">
        <v>0.52847222222222223</v>
      </c>
      <c r="N921" t="s">
        <v>29</v>
      </c>
      <c r="O921" s="3">
        <v>389.27</v>
      </c>
      <c r="P921" s="3">
        <v>4.7619047620000003</v>
      </c>
      <c r="Q921" s="3">
        <v>19.4635</v>
      </c>
      <c r="R921" s="3">
        <v>8.5</v>
      </c>
      <c r="S921" s="8" t="str">
        <f>IF(J921 &lt;= 'Results for Word'!$EI$3, "Low Spender", IF(J921 &lt;= 'Results for Word'!$EI$4, "Medium Spender", "High Spender"))</f>
        <v>High Spender</v>
      </c>
    </row>
    <row r="922" spans="1:19" x14ac:dyDescent="0.3">
      <c r="A922" t="s">
        <v>777</v>
      </c>
      <c r="B922" t="s">
        <v>25</v>
      </c>
      <c r="C922" t="s">
        <v>26</v>
      </c>
      <c r="D922" t="s">
        <v>27</v>
      </c>
      <c r="E922" t="s">
        <v>31</v>
      </c>
      <c r="F922" t="s">
        <v>44</v>
      </c>
      <c r="G922">
        <v>84.83</v>
      </c>
      <c r="H922">
        <v>1</v>
      </c>
      <c r="I922" s="3">
        <v>4.2415000000000003</v>
      </c>
      <c r="J922" s="3">
        <v>89.0715</v>
      </c>
      <c r="K922" s="1">
        <v>43479</v>
      </c>
      <c r="L922" s="17" t="str">
        <f t="shared" si="14"/>
        <v>Mon</v>
      </c>
      <c r="M922" s="5">
        <v>0.63888888888888884</v>
      </c>
      <c r="N922" t="s">
        <v>23</v>
      </c>
      <c r="O922" s="3">
        <v>84.83</v>
      </c>
      <c r="P922" s="3">
        <v>4.7619047620000003</v>
      </c>
      <c r="Q922" s="3">
        <v>4.2415000000000003</v>
      </c>
      <c r="R922" s="3">
        <v>8.8000000000000007</v>
      </c>
      <c r="S922" s="8" t="str">
        <f>IF(J922 &lt;= 'Results for Word'!$EI$3, "Low Spender", IF(J922 &lt;= 'Results for Word'!$EI$4, "Medium Spender", "High Spender"))</f>
        <v>Low Spender</v>
      </c>
    </row>
    <row r="923" spans="1:19" x14ac:dyDescent="0.3">
      <c r="A923" t="s">
        <v>780</v>
      </c>
      <c r="B923" t="s">
        <v>25</v>
      </c>
      <c r="C923" t="s">
        <v>26</v>
      </c>
      <c r="D923" t="s">
        <v>20</v>
      </c>
      <c r="E923" t="s">
        <v>21</v>
      </c>
      <c r="F923" t="s">
        <v>36</v>
      </c>
      <c r="G923">
        <v>31.67</v>
      </c>
      <c r="H923">
        <v>8</v>
      </c>
      <c r="I923" s="3">
        <v>12.667999999999999</v>
      </c>
      <c r="J923" s="3">
        <v>266.02800000000002</v>
      </c>
      <c r="K923" s="1">
        <v>43467</v>
      </c>
      <c r="L923" s="17" t="str">
        <f t="shared" si="14"/>
        <v>Wed</v>
      </c>
      <c r="M923" s="5">
        <v>0.67986111111111114</v>
      </c>
      <c r="N923" t="s">
        <v>33</v>
      </c>
      <c r="O923" s="3">
        <v>253.36</v>
      </c>
      <c r="P923" s="3">
        <v>4.7619047620000003</v>
      </c>
      <c r="Q923" s="3">
        <v>12.667999999999999</v>
      </c>
      <c r="R923" s="3">
        <v>5.6</v>
      </c>
      <c r="S923" s="8" t="str">
        <f>IF(J923 &lt;= 'Results for Word'!$EI$3, "Low Spender", IF(J923 &lt;= 'Results for Word'!$EI$4, "Medium Spender", "High Spender"))</f>
        <v>Medium Spender</v>
      </c>
    </row>
    <row r="924" spans="1:19" x14ac:dyDescent="0.3">
      <c r="A924" t="s">
        <v>781</v>
      </c>
      <c r="B924" t="s">
        <v>25</v>
      </c>
      <c r="C924" t="s">
        <v>26</v>
      </c>
      <c r="D924" t="s">
        <v>20</v>
      </c>
      <c r="E924" t="s">
        <v>21</v>
      </c>
      <c r="F924" t="s">
        <v>44</v>
      </c>
      <c r="G924">
        <v>38.42</v>
      </c>
      <c r="H924">
        <v>1</v>
      </c>
      <c r="I924" s="3">
        <v>1.921</v>
      </c>
      <c r="J924" s="3">
        <v>40.341000000000001</v>
      </c>
      <c r="K924" s="1">
        <v>43498</v>
      </c>
      <c r="L924" s="17" t="str">
        <f t="shared" si="14"/>
        <v>Sat</v>
      </c>
      <c r="M924" s="5">
        <v>0.68958333333333333</v>
      </c>
      <c r="N924" t="s">
        <v>29</v>
      </c>
      <c r="O924" s="3">
        <v>38.42</v>
      </c>
      <c r="P924" s="3">
        <v>4.7619047620000003</v>
      </c>
      <c r="Q924" s="3">
        <v>1.921</v>
      </c>
      <c r="R924" s="3">
        <v>8.6</v>
      </c>
      <c r="S924" s="8" t="str">
        <f>IF(J924 &lt;= 'Results for Word'!$EI$3, "Low Spender", IF(J924 &lt;= 'Results for Word'!$EI$4, "Medium Spender", "High Spender"))</f>
        <v>Low Spender</v>
      </c>
    </row>
    <row r="925" spans="1:19" x14ac:dyDescent="0.3">
      <c r="A925" t="s">
        <v>783</v>
      </c>
      <c r="B925" t="s">
        <v>25</v>
      </c>
      <c r="C925" t="s">
        <v>26</v>
      </c>
      <c r="D925" t="s">
        <v>20</v>
      </c>
      <c r="E925" t="s">
        <v>21</v>
      </c>
      <c r="F925" t="s">
        <v>32</v>
      </c>
      <c r="G925">
        <v>10.53</v>
      </c>
      <c r="H925">
        <v>5</v>
      </c>
      <c r="I925" s="3">
        <v>2.6324999999999998</v>
      </c>
      <c r="J925" s="3">
        <v>55.282499999999999</v>
      </c>
      <c r="K925" s="1">
        <v>43495</v>
      </c>
      <c r="L925" s="17" t="str">
        <f t="shared" si="14"/>
        <v>Wed</v>
      </c>
      <c r="M925" s="5">
        <v>0.61319444444444449</v>
      </c>
      <c r="N925" t="s">
        <v>33</v>
      </c>
      <c r="O925" s="3">
        <v>52.65</v>
      </c>
      <c r="P925" s="3">
        <v>4.7619047620000003</v>
      </c>
      <c r="Q925" s="3">
        <v>2.6324999999999998</v>
      </c>
      <c r="R925" s="3">
        <v>5.8</v>
      </c>
      <c r="S925" s="8" t="str">
        <f>IF(J925 &lt;= 'Results for Word'!$EI$3, "Low Spender", IF(J925 &lt;= 'Results for Word'!$EI$4, "Medium Spender", "High Spender"))</f>
        <v>Low Spender</v>
      </c>
    </row>
    <row r="926" spans="1:19" x14ac:dyDescent="0.3">
      <c r="A926" t="s">
        <v>785</v>
      </c>
      <c r="B926" t="s">
        <v>25</v>
      </c>
      <c r="C926" t="s">
        <v>26</v>
      </c>
      <c r="D926" t="s">
        <v>20</v>
      </c>
      <c r="E926" t="s">
        <v>31</v>
      </c>
      <c r="F926" t="s">
        <v>22</v>
      </c>
      <c r="G926">
        <v>81.23</v>
      </c>
      <c r="H926">
        <v>7</v>
      </c>
      <c r="I926" s="3">
        <v>28.430499999999999</v>
      </c>
      <c r="J926" s="3">
        <v>597.04049999999995</v>
      </c>
      <c r="K926" s="1">
        <v>43480</v>
      </c>
      <c r="L926" s="17" t="str">
        <f t="shared" si="14"/>
        <v>Tue</v>
      </c>
      <c r="M926" s="5">
        <v>0.86388888888888893</v>
      </c>
      <c r="N926" t="s">
        <v>29</v>
      </c>
      <c r="O926" s="3">
        <v>568.61</v>
      </c>
      <c r="P926" s="3">
        <v>4.7619047620000003</v>
      </c>
      <c r="Q926" s="3">
        <v>28.430499999999999</v>
      </c>
      <c r="R926" s="3">
        <v>9</v>
      </c>
      <c r="S926" s="8" t="str">
        <f>IF(J926 &lt;= 'Results for Word'!$EI$3, "Low Spender", IF(J926 &lt;= 'Results for Word'!$EI$4, "Medium Spender", "High Spender"))</f>
        <v>High Spender</v>
      </c>
    </row>
    <row r="927" spans="1:19" x14ac:dyDescent="0.3">
      <c r="A927" t="s">
        <v>790</v>
      </c>
      <c r="B927" t="s">
        <v>25</v>
      </c>
      <c r="C927" t="s">
        <v>26</v>
      </c>
      <c r="D927" t="s">
        <v>20</v>
      </c>
      <c r="E927" t="s">
        <v>21</v>
      </c>
      <c r="F927" t="s">
        <v>46</v>
      </c>
      <c r="G927">
        <v>84.87</v>
      </c>
      <c r="H927">
        <v>3</v>
      </c>
      <c r="I927" s="3">
        <v>12.730499999999999</v>
      </c>
      <c r="J927" s="3">
        <v>267.34050000000002</v>
      </c>
      <c r="K927" s="1">
        <v>43490</v>
      </c>
      <c r="L927" s="17" t="str">
        <f t="shared" si="14"/>
        <v>Fri</v>
      </c>
      <c r="M927" s="5">
        <v>0.77083333333333337</v>
      </c>
      <c r="N927" t="s">
        <v>23</v>
      </c>
      <c r="O927" s="3">
        <v>254.61</v>
      </c>
      <c r="P927" s="3">
        <v>4.7619047620000003</v>
      </c>
      <c r="Q927" s="3">
        <v>12.730499999999999</v>
      </c>
      <c r="R927" s="3">
        <v>7.4</v>
      </c>
      <c r="S927" s="8" t="str">
        <f>IF(J927 &lt;= 'Results for Word'!$EI$3, "Low Spender", IF(J927 &lt;= 'Results for Word'!$EI$4, "Medium Spender", "High Spender"))</f>
        <v>Medium Spender</v>
      </c>
    </row>
    <row r="928" spans="1:19" x14ac:dyDescent="0.3">
      <c r="A928" t="s">
        <v>802</v>
      </c>
      <c r="B928" t="s">
        <v>25</v>
      </c>
      <c r="C928" t="s">
        <v>26</v>
      </c>
      <c r="D928" t="s">
        <v>27</v>
      </c>
      <c r="E928" t="s">
        <v>21</v>
      </c>
      <c r="F928" t="s">
        <v>46</v>
      </c>
      <c r="G928">
        <v>76.06</v>
      </c>
      <c r="H928">
        <v>3</v>
      </c>
      <c r="I928" s="3">
        <v>11.409000000000001</v>
      </c>
      <c r="J928" s="3">
        <v>239.589</v>
      </c>
      <c r="K928" s="1">
        <v>43470</v>
      </c>
      <c r="L928" s="17" t="str">
        <f t="shared" si="14"/>
        <v>Sat</v>
      </c>
      <c r="M928" s="5">
        <v>0.85416666666666663</v>
      </c>
      <c r="N928" t="s">
        <v>33</v>
      </c>
      <c r="O928" s="3">
        <v>228.18</v>
      </c>
      <c r="P928" s="3">
        <v>4.7619047620000003</v>
      </c>
      <c r="Q928" s="3">
        <v>11.409000000000001</v>
      </c>
      <c r="R928" s="3">
        <v>9.8000000000000007</v>
      </c>
      <c r="S928" s="8" t="str">
        <f>IF(J928 &lt;= 'Results for Word'!$EI$3, "Low Spender", IF(J928 &lt;= 'Results for Word'!$EI$4, "Medium Spender", "High Spender"))</f>
        <v>Medium Spender</v>
      </c>
    </row>
    <row r="929" spans="1:19" x14ac:dyDescent="0.3">
      <c r="A929" t="s">
        <v>807</v>
      </c>
      <c r="B929" t="s">
        <v>25</v>
      </c>
      <c r="C929" t="s">
        <v>26</v>
      </c>
      <c r="D929" t="s">
        <v>20</v>
      </c>
      <c r="E929" t="s">
        <v>21</v>
      </c>
      <c r="F929" t="s">
        <v>22</v>
      </c>
      <c r="G929">
        <v>85.87</v>
      </c>
      <c r="H929">
        <v>7</v>
      </c>
      <c r="I929" s="3">
        <v>30.054500000000001</v>
      </c>
      <c r="J929" s="3">
        <v>631.14449999999999</v>
      </c>
      <c r="K929" s="1">
        <v>43523</v>
      </c>
      <c r="L929" s="17" t="str">
        <f t="shared" si="14"/>
        <v>Wed</v>
      </c>
      <c r="M929" s="5">
        <v>0.79236111111111107</v>
      </c>
      <c r="N929" t="s">
        <v>33</v>
      </c>
      <c r="O929" s="3">
        <v>601.09</v>
      </c>
      <c r="P929" s="3">
        <v>4.7619047620000003</v>
      </c>
      <c r="Q929" s="3">
        <v>30.054500000000001</v>
      </c>
      <c r="R929" s="3">
        <v>8</v>
      </c>
      <c r="S929" s="8" t="str">
        <f>IF(J929 &lt;= 'Results for Word'!$EI$3, "Low Spender", IF(J929 &lt;= 'Results for Word'!$EI$4, "Medium Spender", "High Spender"))</f>
        <v>High Spender</v>
      </c>
    </row>
    <row r="930" spans="1:19" x14ac:dyDescent="0.3">
      <c r="A930" t="s">
        <v>808</v>
      </c>
      <c r="B930" t="s">
        <v>25</v>
      </c>
      <c r="C930" t="s">
        <v>26</v>
      </c>
      <c r="D930" t="s">
        <v>20</v>
      </c>
      <c r="E930" t="s">
        <v>21</v>
      </c>
      <c r="F930" t="s">
        <v>36</v>
      </c>
      <c r="G930">
        <v>67.989999999999995</v>
      </c>
      <c r="H930">
        <v>7</v>
      </c>
      <c r="I930" s="3">
        <v>23.796500000000002</v>
      </c>
      <c r="J930" s="3">
        <v>499.72649999999999</v>
      </c>
      <c r="K930" s="1">
        <v>43513</v>
      </c>
      <c r="L930" s="17" t="str">
        <f t="shared" si="14"/>
        <v>Sun</v>
      </c>
      <c r="M930" s="5">
        <v>0.70138888888888884</v>
      </c>
      <c r="N930" t="s">
        <v>23</v>
      </c>
      <c r="O930" s="3">
        <v>475.93</v>
      </c>
      <c r="P930" s="3">
        <v>4.7619047620000003</v>
      </c>
      <c r="Q930" s="3">
        <v>23.796500000000002</v>
      </c>
      <c r="R930" s="3">
        <v>5.7</v>
      </c>
      <c r="S930" s="8" t="str">
        <f>IF(J930 &lt;= 'Results for Word'!$EI$3, "Low Spender", IF(J930 &lt;= 'Results for Word'!$EI$4, "Medium Spender", "High Spender"))</f>
        <v>High Spender</v>
      </c>
    </row>
    <row r="931" spans="1:19" x14ac:dyDescent="0.3">
      <c r="A931" t="s">
        <v>809</v>
      </c>
      <c r="B931" t="s">
        <v>25</v>
      </c>
      <c r="C931" t="s">
        <v>26</v>
      </c>
      <c r="D931" t="s">
        <v>27</v>
      </c>
      <c r="E931" t="s">
        <v>21</v>
      </c>
      <c r="F931" t="s">
        <v>44</v>
      </c>
      <c r="G931">
        <v>52.42</v>
      </c>
      <c r="H931">
        <v>1</v>
      </c>
      <c r="I931" s="3">
        <v>2.621</v>
      </c>
      <c r="J931" s="3">
        <v>55.040999999999997</v>
      </c>
      <c r="K931" s="1">
        <v>43502</v>
      </c>
      <c r="L931" s="17" t="str">
        <f t="shared" si="14"/>
        <v>Wed</v>
      </c>
      <c r="M931" s="5">
        <v>0.43194444444444446</v>
      </c>
      <c r="N931" t="s">
        <v>33</v>
      </c>
      <c r="O931" s="3">
        <v>52.42</v>
      </c>
      <c r="P931" s="3">
        <v>4.7619047620000003</v>
      </c>
      <c r="Q931" s="3">
        <v>2.621</v>
      </c>
      <c r="R931" s="3">
        <v>6.3</v>
      </c>
      <c r="S931" s="8" t="str">
        <f>IF(J931 &lt;= 'Results for Word'!$EI$3, "Low Spender", IF(J931 &lt;= 'Results for Word'!$EI$4, "Medium Spender", "High Spender"))</f>
        <v>Low Spender</v>
      </c>
    </row>
    <row r="932" spans="1:19" x14ac:dyDescent="0.3">
      <c r="A932" t="s">
        <v>810</v>
      </c>
      <c r="B932" t="s">
        <v>25</v>
      </c>
      <c r="C932" t="s">
        <v>26</v>
      </c>
      <c r="D932" t="s">
        <v>20</v>
      </c>
      <c r="E932" t="s">
        <v>31</v>
      </c>
      <c r="F932" t="s">
        <v>44</v>
      </c>
      <c r="G932">
        <v>65.650000000000006</v>
      </c>
      <c r="H932">
        <v>2</v>
      </c>
      <c r="I932" s="3">
        <v>6.5650000000000004</v>
      </c>
      <c r="J932" s="3">
        <v>137.86500000000001</v>
      </c>
      <c r="K932" s="1">
        <v>43482</v>
      </c>
      <c r="L932" s="17" t="str">
        <f t="shared" si="14"/>
        <v>Thu</v>
      </c>
      <c r="M932" s="5">
        <v>0.69861111111111107</v>
      </c>
      <c r="N932" t="s">
        <v>29</v>
      </c>
      <c r="O932" s="3">
        <v>131.30000000000001</v>
      </c>
      <c r="P932" s="3">
        <v>4.7619047620000003</v>
      </c>
      <c r="Q932" s="3">
        <v>6.5650000000000004</v>
      </c>
      <c r="R932" s="3">
        <v>6</v>
      </c>
      <c r="S932" s="8" t="str">
        <f>IF(J932 &lt;= 'Results for Word'!$EI$3, "Low Spender", IF(J932 &lt;= 'Results for Word'!$EI$4, "Medium Spender", "High Spender"))</f>
        <v>Low Spender</v>
      </c>
    </row>
    <row r="933" spans="1:19" x14ac:dyDescent="0.3">
      <c r="A933" t="s">
        <v>812</v>
      </c>
      <c r="B933" t="s">
        <v>25</v>
      </c>
      <c r="C933" t="s">
        <v>26</v>
      </c>
      <c r="D933" t="s">
        <v>20</v>
      </c>
      <c r="E933" t="s">
        <v>31</v>
      </c>
      <c r="F933" t="s">
        <v>22</v>
      </c>
      <c r="G933">
        <v>65.31</v>
      </c>
      <c r="H933">
        <v>7</v>
      </c>
      <c r="I933" s="3">
        <v>22.858499999999999</v>
      </c>
      <c r="J933" s="3">
        <v>480.02850000000001</v>
      </c>
      <c r="K933" s="1">
        <v>43529</v>
      </c>
      <c r="L933" s="17" t="str">
        <f t="shared" si="14"/>
        <v>Tue</v>
      </c>
      <c r="M933" s="5">
        <v>0.75138888888888888</v>
      </c>
      <c r="N933" t="s">
        <v>33</v>
      </c>
      <c r="O933" s="3">
        <v>457.17</v>
      </c>
      <c r="P933" s="3">
        <v>4.7619047620000003</v>
      </c>
      <c r="Q933" s="3">
        <v>22.858499999999999</v>
      </c>
      <c r="R933" s="3">
        <v>4.2</v>
      </c>
      <c r="S933" s="8" t="str">
        <f>IF(J933 &lt;= 'Results for Word'!$EI$3, "Low Spender", IF(J933 &lt;= 'Results for Word'!$EI$4, "Medium Spender", "High Spender"))</f>
        <v>High Spender</v>
      </c>
    </row>
    <row r="934" spans="1:19" x14ac:dyDescent="0.3">
      <c r="A934" t="s">
        <v>814</v>
      </c>
      <c r="B934" t="s">
        <v>25</v>
      </c>
      <c r="C934" t="s">
        <v>26</v>
      </c>
      <c r="D934" t="s">
        <v>20</v>
      </c>
      <c r="E934" t="s">
        <v>31</v>
      </c>
      <c r="F934" t="s">
        <v>36</v>
      </c>
      <c r="G934">
        <v>25.25</v>
      </c>
      <c r="H934">
        <v>5</v>
      </c>
      <c r="I934" s="3">
        <v>6.3125</v>
      </c>
      <c r="J934" s="3">
        <v>132.5625</v>
      </c>
      <c r="K934" s="1">
        <v>43544</v>
      </c>
      <c r="L934" s="17" t="str">
        <f t="shared" si="14"/>
        <v>Wed</v>
      </c>
      <c r="M934" s="5">
        <v>0.74444444444444446</v>
      </c>
      <c r="N934" t="s">
        <v>29</v>
      </c>
      <c r="O934" s="3">
        <v>126.25</v>
      </c>
      <c r="P934" s="3">
        <v>4.7619047620000003</v>
      </c>
      <c r="Q934" s="3">
        <v>6.3125</v>
      </c>
      <c r="R934" s="3">
        <v>6.1</v>
      </c>
      <c r="S934" s="8" t="str">
        <f>IF(J934 &lt;= 'Results for Word'!$EI$3, "Low Spender", IF(J934 &lt;= 'Results for Word'!$EI$4, "Medium Spender", "High Spender"))</f>
        <v>Low Spender</v>
      </c>
    </row>
    <row r="935" spans="1:19" x14ac:dyDescent="0.3">
      <c r="A935" t="s">
        <v>816</v>
      </c>
      <c r="B935" t="s">
        <v>25</v>
      </c>
      <c r="C935" t="s">
        <v>26</v>
      </c>
      <c r="D935" t="s">
        <v>27</v>
      </c>
      <c r="E935" t="s">
        <v>31</v>
      </c>
      <c r="F935" t="s">
        <v>22</v>
      </c>
      <c r="G935">
        <v>21.8</v>
      </c>
      <c r="H935">
        <v>8</v>
      </c>
      <c r="I935" s="3">
        <v>8.7200000000000006</v>
      </c>
      <c r="J935" s="3">
        <v>183.12</v>
      </c>
      <c r="K935" s="1">
        <v>43515</v>
      </c>
      <c r="L935" s="17" t="str">
        <f t="shared" si="14"/>
        <v>Tue</v>
      </c>
      <c r="M935" s="5">
        <v>0.80833333333333335</v>
      </c>
      <c r="N935" t="s">
        <v>29</v>
      </c>
      <c r="O935" s="3">
        <v>174.4</v>
      </c>
      <c r="P935" s="3">
        <v>4.7619047620000003</v>
      </c>
      <c r="Q935" s="3">
        <v>8.7200000000000006</v>
      </c>
      <c r="R935" s="3">
        <v>8.3000000000000007</v>
      </c>
      <c r="S935" s="8" t="str">
        <f>IF(J935 &lt;= 'Results for Word'!$EI$3, "Low Spender", IF(J935 &lt;= 'Results for Word'!$EI$4, "Medium Spender", "High Spender"))</f>
        <v>Medium Spender</v>
      </c>
    </row>
    <row r="936" spans="1:19" x14ac:dyDescent="0.3">
      <c r="A936" t="s">
        <v>819</v>
      </c>
      <c r="B936" t="s">
        <v>25</v>
      </c>
      <c r="C936" t="s">
        <v>26</v>
      </c>
      <c r="D936" t="s">
        <v>27</v>
      </c>
      <c r="E936" t="s">
        <v>21</v>
      </c>
      <c r="F936" t="s">
        <v>32</v>
      </c>
      <c r="G936">
        <v>44.01</v>
      </c>
      <c r="H936">
        <v>8</v>
      </c>
      <c r="I936" s="3">
        <v>17.603999999999999</v>
      </c>
      <c r="J936" s="3">
        <v>369.68400000000003</v>
      </c>
      <c r="K936" s="1">
        <v>43527</v>
      </c>
      <c r="L936" s="17" t="str">
        <f t="shared" si="14"/>
        <v>Sun</v>
      </c>
      <c r="M936" s="5">
        <v>0.73333333333333328</v>
      </c>
      <c r="N936" t="s">
        <v>29</v>
      </c>
      <c r="O936" s="3">
        <v>352.08</v>
      </c>
      <c r="P936" s="3">
        <v>4.7619047620000003</v>
      </c>
      <c r="Q936" s="3">
        <v>17.603999999999999</v>
      </c>
      <c r="R936" s="3">
        <v>8.8000000000000007</v>
      </c>
      <c r="S936" s="8" t="str">
        <f>IF(J936 &lt;= 'Results for Word'!$EI$3, "Low Spender", IF(J936 &lt;= 'Results for Word'!$EI$4, "Medium Spender", "High Spender"))</f>
        <v>Medium Spender</v>
      </c>
    </row>
    <row r="937" spans="1:19" x14ac:dyDescent="0.3">
      <c r="A937" t="s">
        <v>820</v>
      </c>
      <c r="B937" t="s">
        <v>25</v>
      </c>
      <c r="C937" t="s">
        <v>26</v>
      </c>
      <c r="D937" t="s">
        <v>20</v>
      </c>
      <c r="E937" t="s">
        <v>21</v>
      </c>
      <c r="F937" t="s">
        <v>22</v>
      </c>
      <c r="G937">
        <v>10.16</v>
      </c>
      <c r="H937">
        <v>5</v>
      </c>
      <c r="I937" s="3">
        <v>2.54</v>
      </c>
      <c r="J937" s="3">
        <v>53.34</v>
      </c>
      <c r="K937" s="1">
        <v>43520</v>
      </c>
      <c r="L937" s="17" t="str">
        <f t="shared" si="14"/>
        <v>Sun</v>
      </c>
      <c r="M937" s="5">
        <v>0.54722222222222228</v>
      </c>
      <c r="N937" t="s">
        <v>23</v>
      </c>
      <c r="O937" s="3">
        <v>50.8</v>
      </c>
      <c r="P937" s="3">
        <v>4.7619047620000003</v>
      </c>
      <c r="Q937" s="3">
        <v>2.54</v>
      </c>
      <c r="R937" s="3">
        <v>4.0999999999999996</v>
      </c>
      <c r="S937" s="8" t="str">
        <f>IF(J937 &lt;= 'Results for Word'!$EI$3, "Low Spender", IF(J937 &lt;= 'Results for Word'!$EI$4, "Medium Spender", "High Spender"))</f>
        <v>Low Spender</v>
      </c>
    </row>
    <row r="938" spans="1:19" x14ac:dyDescent="0.3">
      <c r="A938" t="s">
        <v>822</v>
      </c>
      <c r="B938" t="s">
        <v>25</v>
      </c>
      <c r="C938" t="s">
        <v>26</v>
      </c>
      <c r="D938" t="s">
        <v>27</v>
      </c>
      <c r="E938" t="s">
        <v>31</v>
      </c>
      <c r="F938" t="s">
        <v>28</v>
      </c>
      <c r="G938">
        <v>71.89</v>
      </c>
      <c r="H938">
        <v>8</v>
      </c>
      <c r="I938" s="3">
        <v>28.756</v>
      </c>
      <c r="J938" s="3">
        <v>603.87599999999998</v>
      </c>
      <c r="K938" s="1">
        <v>43515</v>
      </c>
      <c r="L938" s="17" t="str">
        <f t="shared" si="14"/>
        <v>Tue</v>
      </c>
      <c r="M938" s="5">
        <v>0.48125000000000001</v>
      </c>
      <c r="N938" t="s">
        <v>23</v>
      </c>
      <c r="O938" s="3">
        <v>575.12</v>
      </c>
      <c r="P938" s="3">
        <v>4.7619047620000003</v>
      </c>
      <c r="Q938" s="3">
        <v>28.756</v>
      </c>
      <c r="R938" s="3">
        <v>5.5</v>
      </c>
      <c r="S938" s="8" t="str">
        <f>IF(J938 &lt;= 'Results for Word'!$EI$3, "Low Spender", IF(J938 &lt;= 'Results for Word'!$EI$4, "Medium Spender", "High Spender"))</f>
        <v>High Spender</v>
      </c>
    </row>
    <row r="939" spans="1:19" x14ac:dyDescent="0.3">
      <c r="A939" t="s">
        <v>823</v>
      </c>
      <c r="B939" t="s">
        <v>25</v>
      </c>
      <c r="C939" t="s">
        <v>26</v>
      </c>
      <c r="D939" t="s">
        <v>27</v>
      </c>
      <c r="E939" t="s">
        <v>21</v>
      </c>
      <c r="F939" t="s">
        <v>22</v>
      </c>
      <c r="G939">
        <v>10.99</v>
      </c>
      <c r="H939">
        <v>5</v>
      </c>
      <c r="I939" s="3">
        <v>2.7475000000000001</v>
      </c>
      <c r="J939" s="3">
        <v>57.697499999999998</v>
      </c>
      <c r="K939" s="1">
        <v>43488</v>
      </c>
      <c r="L939" s="17" t="str">
        <f t="shared" si="14"/>
        <v>Wed</v>
      </c>
      <c r="M939" s="5">
        <v>0.42916666666666664</v>
      </c>
      <c r="N939" t="s">
        <v>33</v>
      </c>
      <c r="O939" s="3">
        <v>54.95</v>
      </c>
      <c r="P939" s="3">
        <v>4.7619047620000003</v>
      </c>
      <c r="Q939" s="3">
        <v>2.7475000000000001</v>
      </c>
      <c r="R939" s="3">
        <v>9.3000000000000007</v>
      </c>
      <c r="S939" s="8" t="str">
        <f>IF(J939 &lt;= 'Results for Word'!$EI$3, "Low Spender", IF(J939 &lt;= 'Results for Word'!$EI$4, "Medium Spender", "High Spender"))</f>
        <v>Low Spender</v>
      </c>
    </row>
    <row r="940" spans="1:19" x14ac:dyDescent="0.3">
      <c r="A940" t="s">
        <v>824</v>
      </c>
      <c r="B940" t="s">
        <v>25</v>
      </c>
      <c r="C940" t="s">
        <v>26</v>
      </c>
      <c r="D940" t="s">
        <v>20</v>
      </c>
      <c r="E940" t="s">
        <v>31</v>
      </c>
      <c r="F940" t="s">
        <v>22</v>
      </c>
      <c r="G940">
        <v>60.47</v>
      </c>
      <c r="H940">
        <v>3</v>
      </c>
      <c r="I940" s="3">
        <v>9.0704999999999991</v>
      </c>
      <c r="J940" s="3">
        <v>190.48050000000001</v>
      </c>
      <c r="K940" s="1">
        <v>43479</v>
      </c>
      <c r="L940" s="17" t="str">
        <f t="shared" si="14"/>
        <v>Mon</v>
      </c>
      <c r="M940" s="5">
        <v>0.4548611111111111</v>
      </c>
      <c r="N940" t="s">
        <v>33</v>
      </c>
      <c r="O940" s="3">
        <v>181.41</v>
      </c>
      <c r="P940" s="3">
        <v>4.7619047620000003</v>
      </c>
      <c r="Q940" s="3">
        <v>9.0704999999999991</v>
      </c>
      <c r="R940" s="3">
        <v>5.6</v>
      </c>
      <c r="S940" s="8" t="str">
        <f>IF(J940 &lt;= 'Results for Word'!$EI$3, "Low Spender", IF(J940 &lt;= 'Results for Word'!$EI$4, "Medium Spender", "High Spender"))</f>
        <v>Medium Spender</v>
      </c>
    </row>
    <row r="941" spans="1:19" x14ac:dyDescent="0.3">
      <c r="A941" t="s">
        <v>827</v>
      </c>
      <c r="B941" t="s">
        <v>25</v>
      </c>
      <c r="C941" t="s">
        <v>26</v>
      </c>
      <c r="D941" t="s">
        <v>20</v>
      </c>
      <c r="E941" t="s">
        <v>31</v>
      </c>
      <c r="F941" t="s">
        <v>22</v>
      </c>
      <c r="G941">
        <v>68.55</v>
      </c>
      <c r="H941">
        <v>4</v>
      </c>
      <c r="I941" s="3">
        <v>13.71</v>
      </c>
      <c r="J941" s="3">
        <v>287.91000000000003</v>
      </c>
      <c r="K941" s="1">
        <v>43511</v>
      </c>
      <c r="L941" s="17" t="str">
        <f t="shared" si="14"/>
        <v>Fri</v>
      </c>
      <c r="M941" s="5">
        <v>0.84791666666666665</v>
      </c>
      <c r="N941" t="s">
        <v>33</v>
      </c>
      <c r="O941" s="3">
        <v>274.2</v>
      </c>
      <c r="P941" s="3">
        <v>4.7619047620000003</v>
      </c>
      <c r="Q941" s="3">
        <v>13.71</v>
      </c>
      <c r="R941" s="3">
        <v>9.1999999999999993</v>
      </c>
      <c r="S941" s="8" t="str">
        <f>IF(J941 &lt;= 'Results for Word'!$EI$3, "Low Spender", IF(J941 &lt;= 'Results for Word'!$EI$4, "Medium Spender", "High Spender"))</f>
        <v>Medium Spender</v>
      </c>
    </row>
    <row r="942" spans="1:19" x14ac:dyDescent="0.3">
      <c r="A942" t="s">
        <v>832</v>
      </c>
      <c r="B942" t="s">
        <v>25</v>
      </c>
      <c r="C942" t="s">
        <v>26</v>
      </c>
      <c r="D942" t="s">
        <v>20</v>
      </c>
      <c r="E942" t="s">
        <v>21</v>
      </c>
      <c r="F942" t="s">
        <v>32</v>
      </c>
      <c r="G942">
        <v>60.87</v>
      </c>
      <c r="H942">
        <v>1</v>
      </c>
      <c r="I942" s="3">
        <v>3.0434999999999999</v>
      </c>
      <c r="J942" s="3">
        <v>63.913499999999999</v>
      </c>
      <c r="K942" s="1">
        <v>43489</v>
      </c>
      <c r="L942" s="17" t="str">
        <f t="shared" si="14"/>
        <v>Thu</v>
      </c>
      <c r="M942" s="5">
        <v>0.55833333333333335</v>
      </c>
      <c r="N942" t="s">
        <v>29</v>
      </c>
      <c r="O942" s="3">
        <v>60.87</v>
      </c>
      <c r="P942" s="3">
        <v>4.7619047620000003</v>
      </c>
      <c r="Q942" s="3">
        <v>3.0434999999999999</v>
      </c>
      <c r="R942" s="3">
        <v>5.5</v>
      </c>
      <c r="S942" s="8" t="str">
        <f>IF(J942 &lt;= 'Results for Word'!$EI$3, "Low Spender", IF(J942 &lt;= 'Results for Word'!$EI$4, "Medium Spender", "High Spender"))</f>
        <v>Low Spender</v>
      </c>
    </row>
    <row r="943" spans="1:19" x14ac:dyDescent="0.3">
      <c r="A943" t="s">
        <v>835</v>
      </c>
      <c r="B943" t="s">
        <v>25</v>
      </c>
      <c r="C943" t="s">
        <v>26</v>
      </c>
      <c r="D943" t="s">
        <v>20</v>
      </c>
      <c r="E943" t="s">
        <v>31</v>
      </c>
      <c r="F943" t="s">
        <v>32</v>
      </c>
      <c r="G943">
        <v>86.69</v>
      </c>
      <c r="H943">
        <v>5</v>
      </c>
      <c r="I943" s="3">
        <v>21.672499999999999</v>
      </c>
      <c r="J943" s="3">
        <v>455.1225</v>
      </c>
      <c r="K943" s="1">
        <v>43507</v>
      </c>
      <c r="L943" s="17" t="str">
        <f t="shared" si="14"/>
        <v>Mon</v>
      </c>
      <c r="M943" s="5">
        <v>0.77638888888888891</v>
      </c>
      <c r="N943" t="s">
        <v>23</v>
      </c>
      <c r="O943" s="3">
        <v>433.45</v>
      </c>
      <c r="P943" s="3">
        <v>4.7619047620000003</v>
      </c>
      <c r="Q943" s="3">
        <v>21.672499999999999</v>
      </c>
      <c r="R943" s="3">
        <v>9.4</v>
      </c>
      <c r="S943" s="8" t="str">
        <f>IF(J943 &lt;= 'Results for Word'!$EI$3, "Low Spender", IF(J943 &lt;= 'Results for Word'!$EI$4, "Medium Spender", "High Spender"))</f>
        <v>High Spender</v>
      </c>
    </row>
    <row r="944" spans="1:19" x14ac:dyDescent="0.3">
      <c r="A944" t="s">
        <v>837</v>
      </c>
      <c r="B944" t="s">
        <v>25</v>
      </c>
      <c r="C944" t="s">
        <v>26</v>
      </c>
      <c r="D944" t="s">
        <v>20</v>
      </c>
      <c r="E944" t="s">
        <v>21</v>
      </c>
      <c r="F944" t="s">
        <v>28</v>
      </c>
      <c r="G944">
        <v>30.2</v>
      </c>
      <c r="H944">
        <v>8</v>
      </c>
      <c r="I944" s="3">
        <v>12.08</v>
      </c>
      <c r="J944" s="3">
        <v>253.68</v>
      </c>
      <c r="K944" s="1">
        <v>43527</v>
      </c>
      <c r="L944" s="17" t="str">
        <f t="shared" si="14"/>
        <v>Sun</v>
      </c>
      <c r="M944" s="5">
        <v>0.8125</v>
      </c>
      <c r="N944" t="s">
        <v>23</v>
      </c>
      <c r="O944" s="3">
        <v>241.6</v>
      </c>
      <c r="P944" s="3">
        <v>4.7619047620000003</v>
      </c>
      <c r="Q944" s="3">
        <v>12.08</v>
      </c>
      <c r="R944" s="3">
        <v>5.0999999999999996</v>
      </c>
      <c r="S944" s="8" t="str">
        <f>IF(J944 &lt;= 'Results for Word'!$EI$3, "Low Spender", IF(J944 &lt;= 'Results for Word'!$EI$4, "Medium Spender", "High Spender"))</f>
        <v>Medium Spender</v>
      </c>
    </row>
    <row r="945" spans="1:19" x14ac:dyDescent="0.3">
      <c r="A945" t="s">
        <v>838</v>
      </c>
      <c r="B945" t="s">
        <v>25</v>
      </c>
      <c r="C945" t="s">
        <v>26</v>
      </c>
      <c r="D945" t="s">
        <v>20</v>
      </c>
      <c r="E945" t="s">
        <v>31</v>
      </c>
      <c r="F945" t="s">
        <v>46</v>
      </c>
      <c r="G945">
        <v>67.39</v>
      </c>
      <c r="H945">
        <v>7</v>
      </c>
      <c r="I945" s="3">
        <v>23.586500000000001</v>
      </c>
      <c r="J945" s="3">
        <v>495.31650000000002</v>
      </c>
      <c r="K945" s="1">
        <v>43547</v>
      </c>
      <c r="L945" s="17" t="str">
        <f t="shared" si="14"/>
        <v>Sat</v>
      </c>
      <c r="M945" s="5">
        <v>0.55763888888888891</v>
      </c>
      <c r="N945" t="s">
        <v>23</v>
      </c>
      <c r="O945" s="3">
        <v>471.73</v>
      </c>
      <c r="P945" s="3">
        <v>4.7619047620000003</v>
      </c>
      <c r="Q945" s="3">
        <v>23.586500000000001</v>
      </c>
      <c r="R945" s="3">
        <v>6.9</v>
      </c>
      <c r="S945" s="8" t="str">
        <f>IF(J945 &lt;= 'Results for Word'!$EI$3, "Low Spender", IF(J945 &lt;= 'Results for Word'!$EI$4, "Medium Spender", "High Spender"))</f>
        <v>High Spender</v>
      </c>
    </row>
    <row r="946" spans="1:19" x14ac:dyDescent="0.3">
      <c r="A946" t="s">
        <v>845</v>
      </c>
      <c r="B946" t="s">
        <v>25</v>
      </c>
      <c r="C946" t="s">
        <v>26</v>
      </c>
      <c r="D946" t="s">
        <v>27</v>
      </c>
      <c r="E946" t="s">
        <v>21</v>
      </c>
      <c r="F946" t="s">
        <v>46</v>
      </c>
      <c r="G946">
        <v>62.18</v>
      </c>
      <c r="H946">
        <v>10</v>
      </c>
      <c r="I946" s="3">
        <v>31.09</v>
      </c>
      <c r="J946" s="3">
        <v>652.89</v>
      </c>
      <c r="K946" s="1">
        <v>43496</v>
      </c>
      <c r="L946" s="17" t="str">
        <f t="shared" si="14"/>
        <v>Thu</v>
      </c>
      <c r="M946" s="5">
        <v>0.43958333333333333</v>
      </c>
      <c r="N946" t="s">
        <v>23</v>
      </c>
      <c r="O946" s="3">
        <v>621.79999999999995</v>
      </c>
      <c r="P946" s="3">
        <v>4.7619047620000003</v>
      </c>
      <c r="Q946" s="3">
        <v>31.09</v>
      </c>
      <c r="R946" s="3">
        <v>6</v>
      </c>
      <c r="S946" s="8" t="str">
        <f>IF(J946 &lt;= 'Results for Word'!$EI$3, "Low Spender", IF(J946 &lt;= 'Results for Word'!$EI$4, "Medium Spender", "High Spender"))</f>
        <v>High Spender</v>
      </c>
    </row>
    <row r="947" spans="1:19" x14ac:dyDescent="0.3">
      <c r="A947" t="s">
        <v>848</v>
      </c>
      <c r="B947" t="s">
        <v>25</v>
      </c>
      <c r="C947" t="s">
        <v>26</v>
      </c>
      <c r="D947" t="s">
        <v>20</v>
      </c>
      <c r="E947" t="s">
        <v>21</v>
      </c>
      <c r="F947" t="s">
        <v>36</v>
      </c>
      <c r="G947">
        <v>64.97</v>
      </c>
      <c r="H947">
        <v>5</v>
      </c>
      <c r="I947" s="3">
        <v>16.2425</v>
      </c>
      <c r="J947" s="3">
        <v>341.09249999999997</v>
      </c>
      <c r="K947" s="1">
        <v>43504</v>
      </c>
      <c r="L947" s="17" t="str">
        <f t="shared" si="14"/>
        <v>Fri</v>
      </c>
      <c r="M947" s="5">
        <v>0.53611111111111109</v>
      </c>
      <c r="N947" t="s">
        <v>33</v>
      </c>
      <c r="O947" s="3">
        <v>324.85000000000002</v>
      </c>
      <c r="P947" s="3">
        <v>4.7619047620000003</v>
      </c>
      <c r="Q947" s="3">
        <v>16.2425</v>
      </c>
      <c r="R947" s="3">
        <v>6.5</v>
      </c>
      <c r="S947" s="8" t="str">
        <f>IF(J947 &lt;= 'Results for Word'!$EI$3, "Low Spender", IF(J947 &lt;= 'Results for Word'!$EI$4, "Medium Spender", "High Spender"))</f>
        <v>Medium Spender</v>
      </c>
    </row>
    <row r="948" spans="1:19" x14ac:dyDescent="0.3">
      <c r="A948" t="s">
        <v>852</v>
      </c>
      <c r="B948" t="s">
        <v>25</v>
      </c>
      <c r="C948" t="s">
        <v>26</v>
      </c>
      <c r="D948" t="s">
        <v>27</v>
      </c>
      <c r="E948" t="s">
        <v>21</v>
      </c>
      <c r="F948" t="s">
        <v>46</v>
      </c>
      <c r="G948">
        <v>45.44</v>
      </c>
      <c r="H948">
        <v>7</v>
      </c>
      <c r="I948" s="3">
        <v>15.904</v>
      </c>
      <c r="J948" s="3">
        <v>333.98399999999998</v>
      </c>
      <c r="K948" s="1">
        <v>43488</v>
      </c>
      <c r="L948" s="17" t="str">
        <f t="shared" si="14"/>
        <v>Wed</v>
      </c>
      <c r="M948" s="5">
        <v>0.46875</v>
      </c>
      <c r="N948" t="s">
        <v>29</v>
      </c>
      <c r="O948" s="3">
        <v>318.08</v>
      </c>
      <c r="P948" s="3">
        <v>4.7619047620000003</v>
      </c>
      <c r="Q948" s="3">
        <v>15.904</v>
      </c>
      <c r="R948" s="3">
        <v>9.1999999999999993</v>
      </c>
      <c r="S948" s="8" t="str">
        <f>IF(J948 &lt;= 'Results for Word'!$EI$3, "Low Spender", IF(J948 &lt;= 'Results for Word'!$EI$4, "Medium Spender", "High Spender"))</f>
        <v>Medium Spender</v>
      </c>
    </row>
    <row r="949" spans="1:19" x14ac:dyDescent="0.3">
      <c r="A949" t="s">
        <v>858</v>
      </c>
      <c r="B949" t="s">
        <v>25</v>
      </c>
      <c r="C949" t="s">
        <v>26</v>
      </c>
      <c r="D949" t="s">
        <v>20</v>
      </c>
      <c r="E949" t="s">
        <v>31</v>
      </c>
      <c r="F949" t="s">
        <v>36</v>
      </c>
      <c r="G949">
        <v>10.17</v>
      </c>
      <c r="H949">
        <v>1</v>
      </c>
      <c r="I949" s="3">
        <v>0.50849999999999995</v>
      </c>
      <c r="J949" s="3">
        <v>10.6785</v>
      </c>
      <c r="K949" s="1">
        <v>43503</v>
      </c>
      <c r="L949" s="17" t="str">
        <f t="shared" si="14"/>
        <v>Thu</v>
      </c>
      <c r="M949" s="5">
        <v>0.59375</v>
      </c>
      <c r="N949" t="s">
        <v>29</v>
      </c>
      <c r="O949" s="3">
        <v>10.17</v>
      </c>
      <c r="P949" s="3">
        <v>4.7619047620000003</v>
      </c>
      <c r="Q949" s="3">
        <v>0.50849999999999995</v>
      </c>
      <c r="R949" s="3">
        <v>5.9</v>
      </c>
      <c r="S949" s="8" t="str">
        <f>IF(J949 &lt;= 'Results for Word'!$EI$3, "Low Spender", IF(J949 &lt;= 'Results for Word'!$EI$4, "Medium Spender", "High Spender"))</f>
        <v>Low Spender</v>
      </c>
    </row>
    <row r="950" spans="1:19" x14ac:dyDescent="0.3">
      <c r="A950" t="s">
        <v>864</v>
      </c>
      <c r="B950" t="s">
        <v>25</v>
      </c>
      <c r="C950" t="s">
        <v>26</v>
      </c>
      <c r="D950" t="s">
        <v>27</v>
      </c>
      <c r="E950" t="s">
        <v>31</v>
      </c>
      <c r="F950" t="s">
        <v>28</v>
      </c>
      <c r="G950">
        <v>64.95</v>
      </c>
      <c r="H950">
        <v>10</v>
      </c>
      <c r="I950" s="3">
        <v>32.475000000000001</v>
      </c>
      <c r="J950" s="3">
        <v>681.97500000000002</v>
      </c>
      <c r="K950" s="1">
        <v>43548</v>
      </c>
      <c r="L950" s="17" t="str">
        <f t="shared" si="14"/>
        <v>Sun</v>
      </c>
      <c r="M950" s="5">
        <v>0.76875000000000004</v>
      </c>
      <c r="N950" t="s">
        <v>29</v>
      </c>
      <c r="O950" s="3">
        <v>649.5</v>
      </c>
      <c r="P950" s="3">
        <v>4.7619047620000003</v>
      </c>
      <c r="Q950" s="3">
        <v>32.475000000000001</v>
      </c>
      <c r="R950" s="3">
        <v>5.2</v>
      </c>
      <c r="S950" s="8" t="str">
        <f>IF(J950 &lt;= 'Results for Word'!$EI$3, "Low Spender", IF(J950 &lt;= 'Results for Word'!$EI$4, "Medium Spender", "High Spender"))</f>
        <v>High Spender</v>
      </c>
    </row>
    <row r="951" spans="1:19" x14ac:dyDescent="0.3">
      <c r="A951" t="s">
        <v>874</v>
      </c>
      <c r="B951" t="s">
        <v>25</v>
      </c>
      <c r="C951" t="s">
        <v>26</v>
      </c>
      <c r="D951" t="s">
        <v>27</v>
      </c>
      <c r="E951" t="s">
        <v>31</v>
      </c>
      <c r="F951" t="s">
        <v>28</v>
      </c>
      <c r="G951">
        <v>55.87</v>
      </c>
      <c r="H951">
        <v>10</v>
      </c>
      <c r="I951" s="3">
        <v>27.934999999999999</v>
      </c>
      <c r="J951" s="3">
        <v>586.63499999999999</v>
      </c>
      <c r="K951" s="1">
        <v>43480</v>
      </c>
      <c r="L951" s="17" t="str">
        <f t="shared" si="14"/>
        <v>Tue</v>
      </c>
      <c r="M951" s="5">
        <v>0.62569444444444444</v>
      </c>
      <c r="N951" t="s">
        <v>29</v>
      </c>
      <c r="O951" s="3">
        <v>558.70000000000005</v>
      </c>
      <c r="P951" s="3">
        <v>4.7619047620000003</v>
      </c>
      <c r="Q951" s="3">
        <v>27.934999999999999</v>
      </c>
      <c r="R951" s="3">
        <v>5.8</v>
      </c>
      <c r="S951" s="8" t="str">
        <f>IF(J951 &lt;= 'Results for Word'!$EI$3, "Low Spender", IF(J951 &lt;= 'Results for Word'!$EI$4, "Medium Spender", "High Spender"))</f>
        <v>High Spender</v>
      </c>
    </row>
    <row r="952" spans="1:19" x14ac:dyDescent="0.3">
      <c r="A952" t="s">
        <v>875</v>
      </c>
      <c r="B952" t="s">
        <v>25</v>
      </c>
      <c r="C952" t="s">
        <v>26</v>
      </c>
      <c r="D952" t="s">
        <v>20</v>
      </c>
      <c r="E952" t="s">
        <v>21</v>
      </c>
      <c r="F952" t="s">
        <v>36</v>
      </c>
      <c r="G952">
        <v>29.22</v>
      </c>
      <c r="H952">
        <v>6</v>
      </c>
      <c r="I952" s="3">
        <v>8.766</v>
      </c>
      <c r="J952" s="3">
        <v>184.08600000000001</v>
      </c>
      <c r="K952" s="1">
        <v>43466</v>
      </c>
      <c r="L952" s="17" t="str">
        <f t="shared" si="14"/>
        <v>Tue</v>
      </c>
      <c r="M952" s="5">
        <v>0.4861111111111111</v>
      </c>
      <c r="N952" t="s">
        <v>23</v>
      </c>
      <c r="O952" s="3">
        <v>175.32</v>
      </c>
      <c r="P952" s="3">
        <v>4.7619047620000003</v>
      </c>
      <c r="Q952" s="3">
        <v>8.766</v>
      </c>
      <c r="R952" s="3">
        <v>5</v>
      </c>
      <c r="S952" s="8" t="str">
        <f>IF(J952 &lt;= 'Results for Word'!$EI$3, "Low Spender", IF(J952 &lt;= 'Results for Word'!$EI$4, "Medium Spender", "High Spender"))</f>
        <v>Medium Spender</v>
      </c>
    </row>
    <row r="953" spans="1:19" x14ac:dyDescent="0.3">
      <c r="A953" t="s">
        <v>879</v>
      </c>
      <c r="B953" t="s">
        <v>25</v>
      </c>
      <c r="C953" t="s">
        <v>26</v>
      </c>
      <c r="D953" t="s">
        <v>20</v>
      </c>
      <c r="E953" t="s">
        <v>21</v>
      </c>
      <c r="F953" t="s">
        <v>44</v>
      </c>
      <c r="G953">
        <v>14.87</v>
      </c>
      <c r="H953">
        <v>2</v>
      </c>
      <c r="I953" s="3">
        <v>1.4870000000000001</v>
      </c>
      <c r="J953" s="3">
        <v>31.227</v>
      </c>
      <c r="K953" s="1">
        <v>43509</v>
      </c>
      <c r="L953" s="17" t="str">
        <f t="shared" si="14"/>
        <v>Wed</v>
      </c>
      <c r="M953" s="5">
        <v>0.76041666666666663</v>
      </c>
      <c r="N953" t="s">
        <v>33</v>
      </c>
      <c r="O953" s="3">
        <v>29.74</v>
      </c>
      <c r="P953" s="3">
        <v>4.7619047620000003</v>
      </c>
      <c r="Q953" s="3">
        <v>1.4870000000000001</v>
      </c>
      <c r="R953" s="3">
        <v>8.9</v>
      </c>
      <c r="S953" s="8" t="str">
        <f>IF(J953 &lt;= 'Results for Word'!$EI$3, "Low Spender", IF(J953 &lt;= 'Results for Word'!$EI$4, "Medium Spender", "High Spender"))</f>
        <v>Low Spender</v>
      </c>
    </row>
    <row r="954" spans="1:19" x14ac:dyDescent="0.3">
      <c r="A954" t="s">
        <v>883</v>
      </c>
      <c r="B954" t="s">
        <v>25</v>
      </c>
      <c r="C954" t="s">
        <v>26</v>
      </c>
      <c r="D954" t="s">
        <v>27</v>
      </c>
      <c r="E954" t="s">
        <v>21</v>
      </c>
      <c r="F954" t="s">
        <v>36</v>
      </c>
      <c r="G954">
        <v>22.38</v>
      </c>
      <c r="H954">
        <v>1</v>
      </c>
      <c r="I954" s="3">
        <v>1.119</v>
      </c>
      <c r="J954" s="3">
        <v>23.498999999999999</v>
      </c>
      <c r="K954" s="1">
        <v>43495</v>
      </c>
      <c r="L954" s="17" t="str">
        <f t="shared" si="14"/>
        <v>Wed</v>
      </c>
      <c r="M954" s="5">
        <v>0.71388888888888891</v>
      </c>
      <c r="N954" t="s">
        <v>33</v>
      </c>
      <c r="O954" s="3">
        <v>22.38</v>
      </c>
      <c r="P954" s="3">
        <v>4.7619047620000003</v>
      </c>
      <c r="Q954" s="3">
        <v>1.119</v>
      </c>
      <c r="R954" s="3">
        <v>8.6</v>
      </c>
      <c r="S954" s="8" t="str">
        <f>IF(J954 &lt;= 'Results for Word'!$EI$3, "Low Spender", IF(J954 &lt;= 'Results for Word'!$EI$4, "Medium Spender", "High Spender"))</f>
        <v>Low Spender</v>
      </c>
    </row>
    <row r="955" spans="1:19" x14ac:dyDescent="0.3">
      <c r="A955" t="s">
        <v>884</v>
      </c>
      <c r="B955" t="s">
        <v>25</v>
      </c>
      <c r="C955" t="s">
        <v>26</v>
      </c>
      <c r="D955" t="s">
        <v>20</v>
      </c>
      <c r="E955" t="s">
        <v>21</v>
      </c>
      <c r="F955" t="s">
        <v>44</v>
      </c>
      <c r="G955">
        <v>72.88</v>
      </c>
      <c r="H955">
        <v>9</v>
      </c>
      <c r="I955" s="3">
        <v>32.795999999999999</v>
      </c>
      <c r="J955" s="3">
        <v>688.71600000000001</v>
      </c>
      <c r="K955" s="1">
        <v>43473</v>
      </c>
      <c r="L955" s="17" t="str">
        <f t="shared" si="14"/>
        <v>Tue</v>
      </c>
      <c r="M955" s="5">
        <v>0.81805555555555554</v>
      </c>
      <c r="N955" t="s">
        <v>29</v>
      </c>
      <c r="O955" s="3">
        <v>655.92</v>
      </c>
      <c r="P955" s="3">
        <v>4.7619047620000003</v>
      </c>
      <c r="Q955" s="3">
        <v>32.795999999999999</v>
      </c>
      <c r="R955" s="3">
        <v>4</v>
      </c>
      <c r="S955" s="8" t="str">
        <f>IF(J955 &lt;= 'Results for Word'!$EI$3, "Low Spender", IF(J955 &lt;= 'Results for Word'!$EI$4, "Medium Spender", "High Spender"))</f>
        <v>High Spender</v>
      </c>
    </row>
    <row r="956" spans="1:19" x14ac:dyDescent="0.3">
      <c r="A956" t="s">
        <v>888</v>
      </c>
      <c r="B956" t="s">
        <v>25</v>
      </c>
      <c r="C956" t="s">
        <v>26</v>
      </c>
      <c r="D956" t="s">
        <v>27</v>
      </c>
      <c r="E956" t="s">
        <v>31</v>
      </c>
      <c r="F956" t="s">
        <v>22</v>
      </c>
      <c r="G956">
        <v>53.19</v>
      </c>
      <c r="H956">
        <v>7</v>
      </c>
      <c r="I956" s="3">
        <v>18.616499999999998</v>
      </c>
      <c r="J956" s="3">
        <v>390.94650000000001</v>
      </c>
      <c r="K956" s="1">
        <v>43479</v>
      </c>
      <c r="L956" s="17" t="str">
        <f t="shared" si="14"/>
        <v>Mon</v>
      </c>
      <c r="M956" s="5">
        <v>0.65416666666666667</v>
      </c>
      <c r="N956" t="s">
        <v>23</v>
      </c>
      <c r="O956" s="3">
        <v>372.33</v>
      </c>
      <c r="P956" s="3">
        <v>4.7619047620000003</v>
      </c>
      <c r="Q956" s="3">
        <v>18.616499999999998</v>
      </c>
      <c r="R956" s="3">
        <v>5</v>
      </c>
      <c r="S956" s="8" t="str">
        <f>IF(J956 &lt;= 'Results for Word'!$EI$3, "Low Spender", IF(J956 &lt;= 'Results for Word'!$EI$4, "Medium Spender", "High Spender"))</f>
        <v>High Spender</v>
      </c>
    </row>
    <row r="957" spans="1:19" x14ac:dyDescent="0.3">
      <c r="A957" t="s">
        <v>896</v>
      </c>
      <c r="B957" t="s">
        <v>25</v>
      </c>
      <c r="C957" t="s">
        <v>26</v>
      </c>
      <c r="D957" t="s">
        <v>20</v>
      </c>
      <c r="E957" t="s">
        <v>21</v>
      </c>
      <c r="F957" t="s">
        <v>32</v>
      </c>
      <c r="G957">
        <v>86.27</v>
      </c>
      <c r="H957">
        <v>1</v>
      </c>
      <c r="I957" s="3">
        <v>4.3135000000000003</v>
      </c>
      <c r="J957" s="3">
        <v>90.583500000000001</v>
      </c>
      <c r="K957" s="1">
        <v>43516</v>
      </c>
      <c r="L957" s="17" t="str">
        <f t="shared" si="14"/>
        <v>Wed</v>
      </c>
      <c r="M957" s="5">
        <v>0.55833333333333335</v>
      </c>
      <c r="N957" t="s">
        <v>23</v>
      </c>
      <c r="O957" s="3">
        <v>86.27</v>
      </c>
      <c r="P957" s="3">
        <v>4.7619047620000003</v>
      </c>
      <c r="Q957" s="3">
        <v>4.3135000000000003</v>
      </c>
      <c r="R957" s="3">
        <v>7</v>
      </c>
      <c r="S957" s="8" t="str">
        <f>IF(J957 &lt;= 'Results for Word'!$EI$3, "Low Spender", IF(J957 &lt;= 'Results for Word'!$EI$4, "Medium Spender", "High Spender"))</f>
        <v>Low Spender</v>
      </c>
    </row>
    <row r="958" spans="1:19" x14ac:dyDescent="0.3">
      <c r="A958" t="s">
        <v>901</v>
      </c>
      <c r="B958" t="s">
        <v>25</v>
      </c>
      <c r="C958" t="s">
        <v>26</v>
      </c>
      <c r="D958" t="s">
        <v>20</v>
      </c>
      <c r="E958" t="s">
        <v>31</v>
      </c>
      <c r="F958" t="s">
        <v>22</v>
      </c>
      <c r="G958">
        <v>33.81</v>
      </c>
      <c r="H958">
        <v>3</v>
      </c>
      <c r="I958" s="3">
        <v>5.0715000000000003</v>
      </c>
      <c r="J958" s="3">
        <v>106.50149999999999</v>
      </c>
      <c r="K958" s="1">
        <v>43491</v>
      </c>
      <c r="L958" s="17" t="str">
        <f t="shared" si="14"/>
        <v>Sat</v>
      </c>
      <c r="M958" s="5">
        <v>0.63263888888888886</v>
      </c>
      <c r="N958" t="s">
        <v>23</v>
      </c>
      <c r="O958" s="3">
        <v>101.43</v>
      </c>
      <c r="P958" s="3">
        <v>4.7619047620000003</v>
      </c>
      <c r="Q958" s="3">
        <v>5.0715000000000003</v>
      </c>
      <c r="R958" s="3">
        <v>7.3</v>
      </c>
      <c r="S958" s="8" t="str">
        <f>IF(J958 &lt;= 'Results for Word'!$EI$3, "Low Spender", IF(J958 &lt;= 'Results for Word'!$EI$4, "Medium Spender", "High Spender"))</f>
        <v>Low Spender</v>
      </c>
    </row>
    <row r="959" spans="1:19" x14ac:dyDescent="0.3">
      <c r="A959" t="s">
        <v>903</v>
      </c>
      <c r="B959" t="s">
        <v>25</v>
      </c>
      <c r="C959" t="s">
        <v>26</v>
      </c>
      <c r="D959" t="s">
        <v>20</v>
      </c>
      <c r="E959" t="s">
        <v>21</v>
      </c>
      <c r="F959" t="s">
        <v>22</v>
      </c>
      <c r="G959">
        <v>62.82</v>
      </c>
      <c r="H959">
        <v>2</v>
      </c>
      <c r="I959" s="3">
        <v>6.282</v>
      </c>
      <c r="J959" s="3">
        <v>131.922</v>
      </c>
      <c r="K959" s="1">
        <v>43482</v>
      </c>
      <c r="L959" s="17" t="str">
        <f t="shared" si="14"/>
        <v>Thu</v>
      </c>
      <c r="M959" s="5">
        <v>0.52500000000000002</v>
      </c>
      <c r="N959" t="s">
        <v>23</v>
      </c>
      <c r="O959" s="3">
        <v>125.64</v>
      </c>
      <c r="P959" s="3">
        <v>4.7619047620000003</v>
      </c>
      <c r="Q959" s="3">
        <v>6.282</v>
      </c>
      <c r="R959" s="3">
        <v>4.9000000000000004</v>
      </c>
      <c r="S959" s="8" t="str">
        <f>IF(J959 &lt;= 'Results for Word'!$EI$3, "Low Spender", IF(J959 &lt;= 'Results for Word'!$EI$4, "Medium Spender", "High Spender"))</f>
        <v>Low Spender</v>
      </c>
    </row>
    <row r="960" spans="1:19" x14ac:dyDescent="0.3">
      <c r="A960" t="s">
        <v>904</v>
      </c>
      <c r="B960" t="s">
        <v>25</v>
      </c>
      <c r="C960" t="s">
        <v>26</v>
      </c>
      <c r="D960" t="s">
        <v>20</v>
      </c>
      <c r="E960" t="s">
        <v>31</v>
      </c>
      <c r="F960" t="s">
        <v>44</v>
      </c>
      <c r="G960">
        <v>24.31</v>
      </c>
      <c r="H960">
        <v>3</v>
      </c>
      <c r="I960" s="3">
        <v>3.6465000000000001</v>
      </c>
      <c r="J960" s="3">
        <v>76.576499999999996</v>
      </c>
      <c r="K960" s="1">
        <v>43473</v>
      </c>
      <c r="L960" s="17" t="str">
        <f t="shared" si="14"/>
        <v>Tue</v>
      </c>
      <c r="M960" s="5">
        <v>0.79791666666666672</v>
      </c>
      <c r="N960" t="s">
        <v>33</v>
      </c>
      <c r="O960" s="3">
        <v>72.930000000000007</v>
      </c>
      <c r="P960" s="3">
        <v>4.7619047620000003</v>
      </c>
      <c r="Q960" s="3">
        <v>3.6465000000000001</v>
      </c>
      <c r="R960" s="3">
        <v>4.3</v>
      </c>
      <c r="S960" s="8" t="str">
        <f>IF(J960 &lt;= 'Results for Word'!$EI$3, "Low Spender", IF(J960 &lt;= 'Results for Word'!$EI$4, "Medium Spender", "High Spender"))</f>
        <v>Low Spender</v>
      </c>
    </row>
    <row r="961" spans="1:19" x14ac:dyDescent="0.3">
      <c r="A961" t="s">
        <v>907</v>
      </c>
      <c r="B961" t="s">
        <v>25</v>
      </c>
      <c r="C961" t="s">
        <v>26</v>
      </c>
      <c r="D961" t="s">
        <v>27</v>
      </c>
      <c r="E961" t="s">
        <v>31</v>
      </c>
      <c r="F961" t="s">
        <v>46</v>
      </c>
      <c r="G961">
        <v>56.5</v>
      </c>
      <c r="H961">
        <v>1</v>
      </c>
      <c r="I961" s="3">
        <v>2.8250000000000002</v>
      </c>
      <c r="J961" s="3">
        <v>59.325000000000003</v>
      </c>
      <c r="K961" s="1">
        <v>43537</v>
      </c>
      <c r="L961" s="17" t="str">
        <f t="shared" si="14"/>
        <v>Wed</v>
      </c>
      <c r="M961" s="5">
        <v>0.65625</v>
      </c>
      <c r="N961" t="s">
        <v>23</v>
      </c>
      <c r="O961" s="3">
        <v>56.5</v>
      </c>
      <c r="P961" s="3">
        <v>4.7619047620000003</v>
      </c>
      <c r="Q961" s="3">
        <v>2.8250000000000002</v>
      </c>
      <c r="R961" s="3">
        <v>9.6</v>
      </c>
      <c r="S961" s="8" t="str">
        <f>IF(J961 &lt;= 'Results for Word'!$EI$3, "Low Spender", IF(J961 &lt;= 'Results for Word'!$EI$4, "Medium Spender", "High Spender"))</f>
        <v>Low Spender</v>
      </c>
    </row>
    <row r="962" spans="1:19" x14ac:dyDescent="0.3">
      <c r="A962" t="s">
        <v>911</v>
      </c>
      <c r="B962" t="s">
        <v>25</v>
      </c>
      <c r="C962" t="s">
        <v>26</v>
      </c>
      <c r="D962" t="s">
        <v>27</v>
      </c>
      <c r="E962" t="s">
        <v>31</v>
      </c>
      <c r="F962" t="s">
        <v>32</v>
      </c>
      <c r="G962">
        <v>65.260000000000005</v>
      </c>
      <c r="H962">
        <v>8</v>
      </c>
      <c r="I962" s="3">
        <v>26.103999999999999</v>
      </c>
      <c r="J962" s="3">
        <v>548.18399999999997</v>
      </c>
      <c r="K962" s="1">
        <v>43539</v>
      </c>
      <c r="L962" s="17" t="str">
        <f t="shared" si="14"/>
        <v>Fri</v>
      </c>
      <c r="M962" s="5">
        <v>0.58611111111111114</v>
      </c>
      <c r="N962" t="s">
        <v>23</v>
      </c>
      <c r="O962" s="3">
        <v>522.08000000000004</v>
      </c>
      <c r="P962" s="3">
        <v>4.7619047620000003</v>
      </c>
      <c r="Q962" s="3">
        <v>26.103999999999999</v>
      </c>
      <c r="R962" s="3">
        <v>6.3</v>
      </c>
      <c r="S962" s="8" t="str">
        <f>IF(J962 &lt;= 'Results for Word'!$EI$3, "Low Spender", IF(J962 &lt;= 'Results for Word'!$EI$4, "Medium Spender", "High Spender"))</f>
        <v>High Spender</v>
      </c>
    </row>
    <row r="963" spans="1:19" x14ac:dyDescent="0.3">
      <c r="A963" t="s">
        <v>912</v>
      </c>
      <c r="B963" t="s">
        <v>25</v>
      </c>
      <c r="C963" t="s">
        <v>26</v>
      </c>
      <c r="D963" t="s">
        <v>20</v>
      </c>
      <c r="E963" t="s">
        <v>31</v>
      </c>
      <c r="F963" t="s">
        <v>46</v>
      </c>
      <c r="G963">
        <v>52.35</v>
      </c>
      <c r="H963">
        <v>1</v>
      </c>
      <c r="I963" s="3">
        <v>2.6175000000000002</v>
      </c>
      <c r="J963" s="3">
        <v>54.967500000000001</v>
      </c>
      <c r="K963" s="1">
        <v>43508</v>
      </c>
      <c r="L963" s="17" t="str">
        <f t="shared" ref="L963:L1001" si="15">TEXT(K963, "ddd")</f>
        <v>Tue</v>
      </c>
      <c r="M963" s="5">
        <v>0.74236111111111114</v>
      </c>
      <c r="N963" t="s">
        <v>29</v>
      </c>
      <c r="O963" s="3">
        <v>52.35</v>
      </c>
      <c r="P963" s="3">
        <v>4.7619047620000003</v>
      </c>
      <c r="Q963" s="3">
        <v>2.6175000000000002</v>
      </c>
      <c r="R963" s="3">
        <v>4</v>
      </c>
      <c r="S963" s="8" t="str">
        <f>IF(J963 &lt;= 'Results for Word'!$EI$3, "Low Spender", IF(J963 &lt;= 'Results for Word'!$EI$4, "Medium Spender", "High Spender"))</f>
        <v>Low Spender</v>
      </c>
    </row>
    <row r="964" spans="1:19" x14ac:dyDescent="0.3">
      <c r="A964" t="s">
        <v>917</v>
      </c>
      <c r="B964" t="s">
        <v>25</v>
      </c>
      <c r="C964" t="s">
        <v>26</v>
      </c>
      <c r="D964" t="s">
        <v>20</v>
      </c>
      <c r="E964" t="s">
        <v>21</v>
      </c>
      <c r="F964" t="s">
        <v>46</v>
      </c>
      <c r="G964">
        <v>10.18</v>
      </c>
      <c r="H964">
        <v>8</v>
      </c>
      <c r="I964" s="3">
        <v>4.0720000000000001</v>
      </c>
      <c r="J964" s="3">
        <v>85.512</v>
      </c>
      <c r="K964" s="1">
        <v>43554</v>
      </c>
      <c r="L964" s="17" t="str">
        <f t="shared" si="15"/>
        <v>Sat</v>
      </c>
      <c r="M964" s="5">
        <v>0.53541666666666665</v>
      </c>
      <c r="N964" t="s">
        <v>33</v>
      </c>
      <c r="O964" s="3">
        <v>81.44</v>
      </c>
      <c r="P964" s="3">
        <v>4.7619047620000003</v>
      </c>
      <c r="Q964" s="3">
        <v>4.0720000000000001</v>
      </c>
      <c r="R964" s="3">
        <v>9.5</v>
      </c>
      <c r="S964" s="8" t="str">
        <f>IF(J964 &lt;= 'Results for Word'!$EI$3, "Low Spender", IF(J964 &lt;= 'Results for Word'!$EI$4, "Medium Spender", "High Spender"))</f>
        <v>Low Spender</v>
      </c>
    </row>
    <row r="965" spans="1:19" x14ac:dyDescent="0.3">
      <c r="A965" t="s">
        <v>924</v>
      </c>
      <c r="B965" t="s">
        <v>25</v>
      </c>
      <c r="C965" t="s">
        <v>26</v>
      </c>
      <c r="D965" t="s">
        <v>27</v>
      </c>
      <c r="E965" t="s">
        <v>21</v>
      </c>
      <c r="F965" t="s">
        <v>46</v>
      </c>
      <c r="G965">
        <v>12.19</v>
      </c>
      <c r="H965">
        <v>8</v>
      </c>
      <c r="I965" s="3">
        <v>4.8760000000000003</v>
      </c>
      <c r="J965" s="3">
        <v>102.396</v>
      </c>
      <c r="K965" s="1">
        <v>43537</v>
      </c>
      <c r="L965" s="17" t="str">
        <f t="shared" si="15"/>
        <v>Wed</v>
      </c>
      <c r="M965" s="5">
        <v>0.53263888888888888</v>
      </c>
      <c r="N965" t="s">
        <v>23</v>
      </c>
      <c r="O965" s="3">
        <v>97.52</v>
      </c>
      <c r="P965" s="3">
        <v>4.7619047620000003</v>
      </c>
      <c r="Q965" s="3">
        <v>4.8760000000000003</v>
      </c>
      <c r="R965" s="3">
        <v>6.8</v>
      </c>
      <c r="S965" s="8" t="str">
        <f>IF(J965 &lt;= 'Results for Word'!$EI$3, "Low Spender", IF(J965 &lt;= 'Results for Word'!$EI$4, "Medium Spender", "High Spender"))</f>
        <v>Low Spender</v>
      </c>
    </row>
    <row r="966" spans="1:19" x14ac:dyDescent="0.3">
      <c r="A966" t="s">
        <v>926</v>
      </c>
      <c r="B966" t="s">
        <v>25</v>
      </c>
      <c r="C966" t="s">
        <v>26</v>
      </c>
      <c r="D966" t="s">
        <v>27</v>
      </c>
      <c r="E966" t="s">
        <v>21</v>
      </c>
      <c r="F966" t="s">
        <v>22</v>
      </c>
      <c r="G966">
        <v>83.66</v>
      </c>
      <c r="H966">
        <v>5</v>
      </c>
      <c r="I966" s="3">
        <v>20.914999999999999</v>
      </c>
      <c r="J966" s="3">
        <v>439.21499999999997</v>
      </c>
      <c r="K966" s="1">
        <v>43517</v>
      </c>
      <c r="L966" s="17" t="str">
        <f t="shared" si="15"/>
        <v>Thu</v>
      </c>
      <c r="M966" s="5">
        <v>0.43472222222222223</v>
      </c>
      <c r="N966" t="s">
        <v>29</v>
      </c>
      <c r="O966" s="3">
        <v>418.3</v>
      </c>
      <c r="P966" s="3">
        <v>4.7619047620000003</v>
      </c>
      <c r="Q966" s="3">
        <v>20.914999999999999</v>
      </c>
      <c r="R966" s="3">
        <v>7.2</v>
      </c>
      <c r="S966" s="8" t="str">
        <f>IF(J966 &lt;= 'Results for Word'!$EI$3, "Low Spender", IF(J966 &lt;= 'Results for Word'!$EI$4, "Medium Spender", "High Spender"))</f>
        <v>High Spender</v>
      </c>
    </row>
    <row r="967" spans="1:19" x14ac:dyDescent="0.3">
      <c r="A967" t="s">
        <v>928</v>
      </c>
      <c r="B967" t="s">
        <v>25</v>
      </c>
      <c r="C967" t="s">
        <v>26</v>
      </c>
      <c r="D967" t="s">
        <v>20</v>
      </c>
      <c r="E967" t="s">
        <v>21</v>
      </c>
      <c r="F967" t="s">
        <v>46</v>
      </c>
      <c r="G967">
        <v>92.49</v>
      </c>
      <c r="H967">
        <v>5</v>
      </c>
      <c r="I967" s="3">
        <v>23.122499999999999</v>
      </c>
      <c r="J967" s="3">
        <v>485.57249999999999</v>
      </c>
      <c r="K967" s="1">
        <v>43526</v>
      </c>
      <c r="L967" s="17" t="str">
        <f t="shared" si="15"/>
        <v>Sat</v>
      </c>
      <c r="M967" s="5">
        <v>0.69097222222222221</v>
      </c>
      <c r="N967" t="s">
        <v>33</v>
      </c>
      <c r="O967" s="3">
        <v>462.45</v>
      </c>
      <c r="P967" s="3">
        <v>4.7619047620000003</v>
      </c>
      <c r="Q967" s="3">
        <v>23.122499999999999</v>
      </c>
      <c r="R967" s="3">
        <v>8.6</v>
      </c>
      <c r="S967" s="8" t="str">
        <f>IF(J967 &lt;= 'Results for Word'!$EI$3, "Low Spender", IF(J967 &lt;= 'Results for Word'!$EI$4, "Medium Spender", "High Spender"))</f>
        <v>High Spender</v>
      </c>
    </row>
    <row r="968" spans="1:19" x14ac:dyDescent="0.3">
      <c r="A968" t="s">
        <v>932</v>
      </c>
      <c r="B968" t="s">
        <v>25</v>
      </c>
      <c r="C968" t="s">
        <v>26</v>
      </c>
      <c r="D968" t="s">
        <v>27</v>
      </c>
      <c r="E968" t="s">
        <v>31</v>
      </c>
      <c r="F968" t="s">
        <v>46</v>
      </c>
      <c r="G968">
        <v>60.74</v>
      </c>
      <c r="H968">
        <v>7</v>
      </c>
      <c r="I968" s="3">
        <v>21.259</v>
      </c>
      <c r="J968" s="3">
        <v>446.43900000000002</v>
      </c>
      <c r="K968" s="1">
        <v>43483</v>
      </c>
      <c r="L968" s="17" t="str">
        <f t="shared" si="15"/>
        <v>Fri</v>
      </c>
      <c r="M968" s="5">
        <v>0.68263888888888891</v>
      </c>
      <c r="N968" t="s">
        <v>23</v>
      </c>
      <c r="O968" s="3">
        <v>425.18</v>
      </c>
      <c r="P968" s="3">
        <v>4.7619047620000003</v>
      </c>
      <c r="Q968" s="3">
        <v>21.259</v>
      </c>
      <c r="R968" s="3">
        <v>5</v>
      </c>
      <c r="S968" s="8" t="str">
        <f>IF(J968 &lt;= 'Results for Word'!$EI$3, "Low Spender", IF(J968 &lt;= 'Results for Word'!$EI$4, "Medium Spender", "High Spender"))</f>
        <v>High Spender</v>
      </c>
    </row>
    <row r="969" spans="1:19" x14ac:dyDescent="0.3">
      <c r="A969" t="s">
        <v>933</v>
      </c>
      <c r="B969" t="s">
        <v>25</v>
      </c>
      <c r="C969" t="s">
        <v>26</v>
      </c>
      <c r="D969" t="s">
        <v>20</v>
      </c>
      <c r="E969" t="s">
        <v>21</v>
      </c>
      <c r="F969" t="s">
        <v>44</v>
      </c>
      <c r="G969">
        <v>47.27</v>
      </c>
      <c r="H969">
        <v>6</v>
      </c>
      <c r="I969" s="3">
        <v>14.180999999999999</v>
      </c>
      <c r="J969" s="3">
        <v>297.80099999999999</v>
      </c>
      <c r="K969" s="1">
        <v>43501</v>
      </c>
      <c r="L969" s="17" t="str">
        <f t="shared" si="15"/>
        <v>Tue</v>
      </c>
      <c r="M969" s="5">
        <v>0.4284722222222222</v>
      </c>
      <c r="N969" t="s">
        <v>29</v>
      </c>
      <c r="O969" s="3">
        <v>283.62</v>
      </c>
      <c r="P969" s="3">
        <v>4.7619047620000003</v>
      </c>
      <c r="Q969" s="3">
        <v>14.180999999999999</v>
      </c>
      <c r="R969" s="3">
        <v>8.8000000000000007</v>
      </c>
      <c r="S969" s="8" t="str">
        <f>IF(J969 &lt;= 'Results for Word'!$EI$3, "Low Spender", IF(J969 &lt;= 'Results for Word'!$EI$4, "Medium Spender", "High Spender"))</f>
        <v>Medium Spender</v>
      </c>
    </row>
    <row r="970" spans="1:19" x14ac:dyDescent="0.3">
      <c r="A970" t="s">
        <v>934</v>
      </c>
      <c r="B970" t="s">
        <v>25</v>
      </c>
      <c r="C970" t="s">
        <v>26</v>
      </c>
      <c r="D970" t="s">
        <v>20</v>
      </c>
      <c r="E970" t="s">
        <v>31</v>
      </c>
      <c r="F970" t="s">
        <v>22</v>
      </c>
      <c r="G970">
        <v>85.6</v>
      </c>
      <c r="H970">
        <v>7</v>
      </c>
      <c r="I970" s="3">
        <v>29.96</v>
      </c>
      <c r="J970" s="3">
        <v>629.16</v>
      </c>
      <c r="K970" s="1">
        <v>43526</v>
      </c>
      <c r="L970" s="17" t="str">
        <f t="shared" si="15"/>
        <v>Sat</v>
      </c>
      <c r="M970" s="5">
        <v>0.57638888888888884</v>
      </c>
      <c r="N970" t="s">
        <v>29</v>
      </c>
      <c r="O970" s="3">
        <v>599.20000000000005</v>
      </c>
      <c r="P970" s="3">
        <v>4.7619047620000003</v>
      </c>
      <c r="Q970" s="3">
        <v>29.96</v>
      </c>
      <c r="R970" s="3">
        <v>5.3</v>
      </c>
      <c r="S970" s="8" t="str">
        <f>IF(J970 &lt;= 'Results for Word'!$EI$3, "Low Spender", IF(J970 &lt;= 'Results for Word'!$EI$4, "Medium Spender", "High Spender"))</f>
        <v>High Spender</v>
      </c>
    </row>
    <row r="971" spans="1:19" x14ac:dyDescent="0.3">
      <c r="A971" t="s">
        <v>936</v>
      </c>
      <c r="B971" t="s">
        <v>25</v>
      </c>
      <c r="C971" t="s">
        <v>26</v>
      </c>
      <c r="D971" t="s">
        <v>20</v>
      </c>
      <c r="E971" t="s">
        <v>21</v>
      </c>
      <c r="F971" t="s">
        <v>28</v>
      </c>
      <c r="G971">
        <v>44.84</v>
      </c>
      <c r="H971">
        <v>9</v>
      </c>
      <c r="I971" s="3">
        <v>20.178000000000001</v>
      </c>
      <c r="J971" s="3">
        <v>423.738</v>
      </c>
      <c r="K971" s="1">
        <v>43479</v>
      </c>
      <c r="L971" s="17" t="str">
        <f t="shared" si="15"/>
        <v>Mon</v>
      </c>
      <c r="M971" s="5">
        <v>0.58333333333333337</v>
      </c>
      <c r="N971" t="s">
        <v>33</v>
      </c>
      <c r="O971" s="3">
        <v>403.56</v>
      </c>
      <c r="P971" s="3">
        <v>4.7619047620000003</v>
      </c>
      <c r="Q971" s="3">
        <v>20.178000000000001</v>
      </c>
      <c r="R971" s="3">
        <v>7.5</v>
      </c>
      <c r="S971" s="8" t="str">
        <f>IF(J971 &lt;= 'Results for Word'!$EI$3, "Low Spender", IF(J971 &lt;= 'Results for Word'!$EI$4, "Medium Spender", "High Spender"))</f>
        <v>High Spender</v>
      </c>
    </row>
    <row r="972" spans="1:19" x14ac:dyDescent="0.3">
      <c r="A972" t="s">
        <v>940</v>
      </c>
      <c r="B972" t="s">
        <v>25</v>
      </c>
      <c r="C972" t="s">
        <v>26</v>
      </c>
      <c r="D972" t="s">
        <v>27</v>
      </c>
      <c r="E972" t="s">
        <v>21</v>
      </c>
      <c r="F972" t="s">
        <v>22</v>
      </c>
      <c r="G972">
        <v>58.32</v>
      </c>
      <c r="H972">
        <v>2</v>
      </c>
      <c r="I972" s="3">
        <v>5.8319999999999999</v>
      </c>
      <c r="J972" s="3">
        <v>122.47199999999999</v>
      </c>
      <c r="K972" s="1">
        <v>43510</v>
      </c>
      <c r="L972" s="17" t="str">
        <f t="shared" si="15"/>
        <v>Thu</v>
      </c>
      <c r="M972" s="5">
        <v>0.52916666666666667</v>
      </c>
      <c r="N972" t="s">
        <v>23</v>
      </c>
      <c r="O972" s="3">
        <v>116.64</v>
      </c>
      <c r="P972" s="3">
        <v>4.7619047620000003</v>
      </c>
      <c r="Q972" s="3">
        <v>5.8319999999999999</v>
      </c>
      <c r="R972" s="3">
        <v>6</v>
      </c>
      <c r="S972" s="8" t="str">
        <f>IF(J972 &lt;= 'Results for Word'!$EI$3, "Low Spender", IF(J972 &lt;= 'Results for Word'!$EI$4, "Medium Spender", "High Spender"))</f>
        <v>Low Spender</v>
      </c>
    </row>
    <row r="973" spans="1:19" x14ac:dyDescent="0.3">
      <c r="A973" t="s">
        <v>941</v>
      </c>
      <c r="B973" t="s">
        <v>25</v>
      </c>
      <c r="C973" t="s">
        <v>26</v>
      </c>
      <c r="D973" t="s">
        <v>20</v>
      </c>
      <c r="E973" t="s">
        <v>21</v>
      </c>
      <c r="F973" t="s">
        <v>32</v>
      </c>
      <c r="G973">
        <v>78.38</v>
      </c>
      <c r="H973">
        <v>4</v>
      </c>
      <c r="I973" s="3">
        <v>15.676</v>
      </c>
      <c r="J973" s="3">
        <v>329.19600000000003</v>
      </c>
      <c r="K973" s="1">
        <v>43548</v>
      </c>
      <c r="L973" s="17" t="str">
        <f t="shared" si="15"/>
        <v>Sun</v>
      </c>
      <c r="M973" s="5">
        <v>0.74722222222222223</v>
      </c>
      <c r="N973" t="s">
        <v>29</v>
      </c>
      <c r="O973" s="3">
        <v>313.52</v>
      </c>
      <c r="P973" s="3">
        <v>4.7619047620000003</v>
      </c>
      <c r="Q973" s="3">
        <v>15.676</v>
      </c>
      <c r="R973" s="3">
        <v>7.9</v>
      </c>
      <c r="S973" s="8" t="str">
        <f>IF(J973 &lt;= 'Results for Word'!$EI$3, "Low Spender", IF(J973 &lt;= 'Results for Word'!$EI$4, "Medium Spender", "High Spender"))</f>
        <v>Medium Spender</v>
      </c>
    </row>
    <row r="974" spans="1:19" x14ac:dyDescent="0.3">
      <c r="A974" t="s">
        <v>942</v>
      </c>
      <c r="B974" t="s">
        <v>25</v>
      </c>
      <c r="C974" t="s">
        <v>26</v>
      </c>
      <c r="D974" t="s">
        <v>27</v>
      </c>
      <c r="E974" t="s">
        <v>31</v>
      </c>
      <c r="F974" t="s">
        <v>22</v>
      </c>
      <c r="G974">
        <v>84.61</v>
      </c>
      <c r="H974">
        <v>10</v>
      </c>
      <c r="I974" s="3">
        <v>42.305</v>
      </c>
      <c r="J974" s="3">
        <v>888.40499999999997</v>
      </c>
      <c r="K974" s="1">
        <v>43505</v>
      </c>
      <c r="L974" s="17" t="str">
        <f t="shared" si="15"/>
        <v>Sat</v>
      </c>
      <c r="M974" s="5">
        <v>0.79027777777777775</v>
      </c>
      <c r="N974" t="s">
        <v>33</v>
      </c>
      <c r="O974" s="3">
        <v>846.1</v>
      </c>
      <c r="P974" s="3">
        <v>4.7619047620000003</v>
      </c>
      <c r="Q974" s="3">
        <v>42.305</v>
      </c>
      <c r="R974" s="3">
        <v>8.8000000000000007</v>
      </c>
      <c r="S974" s="8" t="str">
        <f>IF(J974 &lt;= 'Results for Word'!$EI$3, "Low Spender", IF(J974 &lt;= 'Results for Word'!$EI$4, "Medium Spender", "High Spender"))</f>
        <v>High Spender</v>
      </c>
    </row>
    <row r="975" spans="1:19" x14ac:dyDescent="0.3">
      <c r="A975" t="s">
        <v>947</v>
      </c>
      <c r="B975" t="s">
        <v>25</v>
      </c>
      <c r="C975" t="s">
        <v>26</v>
      </c>
      <c r="D975" t="s">
        <v>27</v>
      </c>
      <c r="E975" t="s">
        <v>21</v>
      </c>
      <c r="F975" t="s">
        <v>28</v>
      </c>
      <c r="G975">
        <v>56.13</v>
      </c>
      <c r="H975">
        <v>4</v>
      </c>
      <c r="I975" s="3">
        <v>11.226000000000001</v>
      </c>
      <c r="J975" s="3">
        <v>235.74600000000001</v>
      </c>
      <c r="K975" s="1">
        <v>43484</v>
      </c>
      <c r="L975" s="17" t="str">
        <f t="shared" si="15"/>
        <v>Sat</v>
      </c>
      <c r="M975" s="5">
        <v>0.48819444444444443</v>
      </c>
      <c r="N975" t="s">
        <v>23</v>
      </c>
      <c r="O975" s="3">
        <v>224.52</v>
      </c>
      <c r="P975" s="3">
        <v>4.7619047620000003</v>
      </c>
      <c r="Q975" s="3">
        <v>11.226000000000001</v>
      </c>
      <c r="R975" s="3">
        <v>8.6</v>
      </c>
      <c r="S975" s="8" t="str">
        <f>IF(J975 &lt;= 'Results for Word'!$EI$3, "Low Spender", IF(J975 &lt;= 'Results for Word'!$EI$4, "Medium Spender", "High Spender"))</f>
        <v>Medium Spender</v>
      </c>
    </row>
    <row r="976" spans="1:19" x14ac:dyDescent="0.3">
      <c r="A976" t="s">
        <v>951</v>
      </c>
      <c r="B976" t="s">
        <v>25</v>
      </c>
      <c r="C976" t="s">
        <v>26</v>
      </c>
      <c r="D976" t="s">
        <v>27</v>
      </c>
      <c r="E976" t="s">
        <v>21</v>
      </c>
      <c r="F976" t="s">
        <v>28</v>
      </c>
      <c r="G976">
        <v>35.49</v>
      </c>
      <c r="H976">
        <v>6</v>
      </c>
      <c r="I976" s="3">
        <v>10.647</v>
      </c>
      <c r="J976" s="3">
        <v>223.58699999999999</v>
      </c>
      <c r="K976" s="1">
        <v>43498</v>
      </c>
      <c r="L976" s="17" t="str">
        <f t="shared" si="15"/>
        <v>Sat</v>
      </c>
      <c r="M976" s="5">
        <v>0.52777777777777779</v>
      </c>
      <c r="N976" t="s">
        <v>29</v>
      </c>
      <c r="O976" s="3">
        <v>212.94</v>
      </c>
      <c r="P976" s="3">
        <v>4.7619047620000003</v>
      </c>
      <c r="Q976" s="3">
        <v>10.647</v>
      </c>
      <c r="R976" s="3">
        <v>4.0999999999999996</v>
      </c>
      <c r="S976" s="8" t="str">
        <f>IF(J976 &lt;= 'Results for Word'!$EI$3, "Low Spender", IF(J976 &lt;= 'Results for Word'!$EI$4, "Medium Spender", "High Spender"))</f>
        <v>Medium Spender</v>
      </c>
    </row>
    <row r="977" spans="1:19" x14ac:dyDescent="0.3">
      <c r="A977" t="s">
        <v>952</v>
      </c>
      <c r="B977" t="s">
        <v>25</v>
      </c>
      <c r="C977" t="s">
        <v>26</v>
      </c>
      <c r="D977" t="s">
        <v>20</v>
      </c>
      <c r="E977" t="s">
        <v>31</v>
      </c>
      <c r="F977" t="s">
        <v>36</v>
      </c>
      <c r="G977">
        <v>42.85</v>
      </c>
      <c r="H977">
        <v>1</v>
      </c>
      <c r="I977" s="3">
        <v>2.1425000000000001</v>
      </c>
      <c r="J977" s="3">
        <v>44.9925</v>
      </c>
      <c r="K977" s="1">
        <v>43538</v>
      </c>
      <c r="L977" s="17" t="str">
        <f t="shared" si="15"/>
        <v>Thu</v>
      </c>
      <c r="M977" s="5">
        <v>0.65</v>
      </c>
      <c r="N977" t="s">
        <v>33</v>
      </c>
      <c r="O977" s="3">
        <v>42.85</v>
      </c>
      <c r="P977" s="3">
        <v>4.7619047620000003</v>
      </c>
      <c r="Q977" s="3">
        <v>2.1425000000000001</v>
      </c>
      <c r="R977" s="3">
        <v>9.3000000000000007</v>
      </c>
      <c r="S977" s="8" t="str">
        <f>IF(J977 &lt;= 'Results for Word'!$EI$3, "Low Spender", IF(J977 &lt;= 'Results for Word'!$EI$4, "Medium Spender", "High Spender"))</f>
        <v>Low Spender</v>
      </c>
    </row>
    <row r="978" spans="1:19" x14ac:dyDescent="0.3">
      <c r="A978" t="s">
        <v>956</v>
      </c>
      <c r="B978" t="s">
        <v>25</v>
      </c>
      <c r="C978" t="s">
        <v>26</v>
      </c>
      <c r="D978" t="s">
        <v>20</v>
      </c>
      <c r="E978" t="s">
        <v>21</v>
      </c>
      <c r="F978" t="s">
        <v>32</v>
      </c>
      <c r="G978">
        <v>35.79</v>
      </c>
      <c r="H978">
        <v>9</v>
      </c>
      <c r="I978" s="3">
        <v>16.105499999999999</v>
      </c>
      <c r="J978" s="3">
        <v>338.21550000000002</v>
      </c>
      <c r="K978" s="1">
        <v>43534</v>
      </c>
      <c r="L978" s="17" t="str">
        <f t="shared" si="15"/>
        <v>Sun</v>
      </c>
      <c r="M978" s="5">
        <v>0.62916666666666665</v>
      </c>
      <c r="N978" t="s">
        <v>33</v>
      </c>
      <c r="O978" s="3">
        <v>322.11</v>
      </c>
      <c r="P978" s="3">
        <v>4.7619047620000003</v>
      </c>
      <c r="Q978" s="3">
        <v>16.105499999999999</v>
      </c>
      <c r="R978" s="3">
        <v>5.0999999999999996</v>
      </c>
      <c r="S978" s="8" t="str">
        <f>IF(J978 &lt;= 'Results for Word'!$EI$3, "Low Spender", IF(J978 &lt;= 'Results for Word'!$EI$4, "Medium Spender", "High Spender"))</f>
        <v>Medium Spender</v>
      </c>
    </row>
    <row r="979" spans="1:19" x14ac:dyDescent="0.3">
      <c r="A979" t="s">
        <v>958</v>
      </c>
      <c r="B979" t="s">
        <v>25</v>
      </c>
      <c r="C979" t="s">
        <v>26</v>
      </c>
      <c r="D979" t="s">
        <v>20</v>
      </c>
      <c r="E979" t="s">
        <v>21</v>
      </c>
      <c r="F979" t="s">
        <v>32</v>
      </c>
      <c r="G979">
        <v>12.73</v>
      </c>
      <c r="H979">
        <v>2</v>
      </c>
      <c r="I979" s="3">
        <v>1.2729999999999999</v>
      </c>
      <c r="J979" s="3">
        <v>26.733000000000001</v>
      </c>
      <c r="K979" s="1">
        <v>43518</v>
      </c>
      <c r="L979" s="17" t="str">
        <f t="shared" si="15"/>
        <v>Fri</v>
      </c>
      <c r="M979" s="5">
        <v>0.50694444444444442</v>
      </c>
      <c r="N979" t="s">
        <v>33</v>
      </c>
      <c r="O979" s="3">
        <v>25.46</v>
      </c>
      <c r="P979" s="3">
        <v>4.7619047620000003</v>
      </c>
      <c r="Q979" s="3">
        <v>1.2729999999999999</v>
      </c>
      <c r="R979" s="3">
        <v>5.2</v>
      </c>
      <c r="S979" s="8" t="str">
        <f>IF(J979 &lt;= 'Results for Word'!$EI$3, "Low Spender", IF(J979 &lt;= 'Results for Word'!$EI$4, "Medium Spender", "High Spender"))</f>
        <v>Low Spender</v>
      </c>
    </row>
    <row r="980" spans="1:19" x14ac:dyDescent="0.3">
      <c r="A980" t="s">
        <v>959</v>
      </c>
      <c r="B980" t="s">
        <v>25</v>
      </c>
      <c r="C980" t="s">
        <v>26</v>
      </c>
      <c r="D980" t="s">
        <v>27</v>
      </c>
      <c r="E980" t="s">
        <v>21</v>
      </c>
      <c r="F980" t="s">
        <v>36</v>
      </c>
      <c r="G980">
        <v>83.14</v>
      </c>
      <c r="H980">
        <v>7</v>
      </c>
      <c r="I980" s="3">
        <v>29.099</v>
      </c>
      <c r="J980" s="3">
        <v>611.07899999999995</v>
      </c>
      <c r="K980" s="1">
        <v>43475</v>
      </c>
      <c r="L980" s="17" t="str">
        <f t="shared" si="15"/>
        <v>Thu</v>
      </c>
      <c r="M980" s="5">
        <v>0.43819444444444444</v>
      </c>
      <c r="N980" t="s">
        <v>33</v>
      </c>
      <c r="O980" s="3">
        <v>581.98</v>
      </c>
      <c r="P980" s="3">
        <v>4.7619047620000003</v>
      </c>
      <c r="Q980" s="3">
        <v>29.099</v>
      </c>
      <c r="R980" s="3">
        <v>6.6</v>
      </c>
      <c r="S980" s="8" t="str">
        <f>IF(J980 &lt;= 'Results for Word'!$EI$3, "Low Spender", IF(J980 &lt;= 'Results for Word'!$EI$4, "Medium Spender", "High Spender"))</f>
        <v>High Spender</v>
      </c>
    </row>
    <row r="981" spans="1:19" x14ac:dyDescent="0.3">
      <c r="A981" t="s">
        <v>960</v>
      </c>
      <c r="B981" t="s">
        <v>25</v>
      </c>
      <c r="C981" t="s">
        <v>26</v>
      </c>
      <c r="D981" t="s">
        <v>20</v>
      </c>
      <c r="E981" t="s">
        <v>21</v>
      </c>
      <c r="F981" t="s">
        <v>36</v>
      </c>
      <c r="G981">
        <v>35.22</v>
      </c>
      <c r="H981">
        <v>6</v>
      </c>
      <c r="I981" s="3">
        <v>10.566000000000001</v>
      </c>
      <c r="J981" s="3">
        <v>221.886</v>
      </c>
      <c r="K981" s="1">
        <v>43538</v>
      </c>
      <c r="L981" s="17" t="str">
        <f t="shared" si="15"/>
        <v>Thu</v>
      </c>
      <c r="M981" s="5">
        <v>0.5756944444444444</v>
      </c>
      <c r="N981" t="s">
        <v>23</v>
      </c>
      <c r="O981" s="3">
        <v>211.32</v>
      </c>
      <c r="P981" s="3">
        <v>4.7619047620000003</v>
      </c>
      <c r="Q981" s="3">
        <v>10.566000000000001</v>
      </c>
      <c r="R981" s="3">
        <v>6.5</v>
      </c>
      <c r="S981" s="8" t="str">
        <f>IF(J981 &lt;= 'Results for Word'!$EI$3, "Low Spender", IF(J981 &lt;= 'Results for Word'!$EI$4, "Medium Spender", "High Spender"))</f>
        <v>Medium Spender</v>
      </c>
    </row>
    <row r="982" spans="1:19" x14ac:dyDescent="0.3">
      <c r="A982" t="s">
        <v>967</v>
      </c>
      <c r="B982" t="s">
        <v>25</v>
      </c>
      <c r="C982" t="s">
        <v>26</v>
      </c>
      <c r="D982" t="s">
        <v>20</v>
      </c>
      <c r="E982" t="s">
        <v>21</v>
      </c>
      <c r="F982" t="s">
        <v>46</v>
      </c>
      <c r="G982">
        <v>83.35</v>
      </c>
      <c r="H982">
        <v>2</v>
      </c>
      <c r="I982" s="3">
        <v>8.3350000000000009</v>
      </c>
      <c r="J982" s="3">
        <v>175.035</v>
      </c>
      <c r="K982" s="1">
        <v>43498</v>
      </c>
      <c r="L982" s="17" t="str">
        <f t="shared" si="15"/>
        <v>Sat</v>
      </c>
      <c r="M982" s="5">
        <v>0.58680555555555558</v>
      </c>
      <c r="N982" t="s">
        <v>33</v>
      </c>
      <c r="O982" s="3">
        <v>166.7</v>
      </c>
      <c r="P982" s="3">
        <v>4.7619047620000003</v>
      </c>
      <c r="Q982" s="3">
        <v>8.3350000000000009</v>
      </c>
      <c r="R982" s="3">
        <v>9.5</v>
      </c>
      <c r="S982" s="8" t="str">
        <f>IF(J982 &lt;= 'Results for Word'!$EI$3, "Low Spender", IF(J982 &lt;= 'Results for Word'!$EI$4, "Medium Spender", "High Spender"))</f>
        <v>Medium Spender</v>
      </c>
    </row>
    <row r="983" spans="1:19" x14ac:dyDescent="0.3">
      <c r="A983" t="s">
        <v>969</v>
      </c>
      <c r="B983" t="s">
        <v>25</v>
      </c>
      <c r="C983" t="s">
        <v>26</v>
      </c>
      <c r="D983" t="s">
        <v>27</v>
      </c>
      <c r="E983" t="s">
        <v>31</v>
      </c>
      <c r="F983" t="s">
        <v>22</v>
      </c>
      <c r="G983">
        <v>64.08</v>
      </c>
      <c r="H983">
        <v>7</v>
      </c>
      <c r="I983" s="3">
        <v>22.428000000000001</v>
      </c>
      <c r="J983" s="3">
        <v>470.988</v>
      </c>
      <c r="K983" s="1">
        <v>43485</v>
      </c>
      <c r="L983" s="17" t="str">
        <f t="shared" si="15"/>
        <v>Sun</v>
      </c>
      <c r="M983" s="5">
        <v>0.51875000000000004</v>
      </c>
      <c r="N983" t="s">
        <v>23</v>
      </c>
      <c r="O983" s="3">
        <v>448.56</v>
      </c>
      <c r="P983" s="3">
        <v>4.7619047620000003</v>
      </c>
      <c r="Q983" s="3">
        <v>22.428000000000001</v>
      </c>
      <c r="R983" s="3">
        <v>7.6</v>
      </c>
      <c r="S983" s="8" t="str">
        <f>IF(J983 &lt;= 'Results for Word'!$EI$3, "Low Spender", IF(J983 &lt;= 'Results for Word'!$EI$4, "Medium Spender", "High Spender"))</f>
        <v>High Spender</v>
      </c>
    </row>
    <row r="984" spans="1:19" x14ac:dyDescent="0.3">
      <c r="A984" t="s">
        <v>971</v>
      </c>
      <c r="B984" t="s">
        <v>25</v>
      </c>
      <c r="C984" t="s">
        <v>26</v>
      </c>
      <c r="D984" t="s">
        <v>20</v>
      </c>
      <c r="E984" t="s">
        <v>31</v>
      </c>
      <c r="F984" t="s">
        <v>32</v>
      </c>
      <c r="G984">
        <v>85.72</v>
      </c>
      <c r="H984">
        <v>3</v>
      </c>
      <c r="I984" s="3">
        <v>12.858000000000001</v>
      </c>
      <c r="J984" s="3">
        <v>270.01799999999997</v>
      </c>
      <c r="K984" s="1">
        <v>43489</v>
      </c>
      <c r="L984" s="17" t="str">
        <f t="shared" si="15"/>
        <v>Thu</v>
      </c>
      <c r="M984" s="5">
        <v>0.87430555555555556</v>
      </c>
      <c r="N984" t="s">
        <v>23</v>
      </c>
      <c r="O984" s="3">
        <v>257.16000000000003</v>
      </c>
      <c r="P984" s="3">
        <v>4.7619047620000003</v>
      </c>
      <c r="Q984" s="3">
        <v>12.858000000000001</v>
      </c>
      <c r="R984" s="3">
        <v>5.0999999999999996</v>
      </c>
      <c r="S984" s="8" t="str">
        <f>IF(J984 &lt;= 'Results for Word'!$EI$3, "Low Spender", IF(J984 &lt;= 'Results for Word'!$EI$4, "Medium Spender", "High Spender"))</f>
        <v>Medium Spender</v>
      </c>
    </row>
    <row r="985" spans="1:19" x14ac:dyDescent="0.3">
      <c r="A985" t="s">
        <v>972</v>
      </c>
      <c r="B985" t="s">
        <v>25</v>
      </c>
      <c r="C985" t="s">
        <v>26</v>
      </c>
      <c r="D985" t="s">
        <v>27</v>
      </c>
      <c r="E985" t="s">
        <v>21</v>
      </c>
      <c r="F985" t="s">
        <v>22</v>
      </c>
      <c r="G985">
        <v>78.89</v>
      </c>
      <c r="H985">
        <v>7</v>
      </c>
      <c r="I985" s="3">
        <v>27.611499999999999</v>
      </c>
      <c r="J985" s="3">
        <v>579.8415</v>
      </c>
      <c r="K985" s="1">
        <v>43470</v>
      </c>
      <c r="L985" s="17" t="str">
        <f t="shared" si="15"/>
        <v>Sat</v>
      </c>
      <c r="M985" s="5">
        <v>0.82499999999999996</v>
      </c>
      <c r="N985" t="s">
        <v>23</v>
      </c>
      <c r="O985" s="3">
        <v>552.23</v>
      </c>
      <c r="P985" s="3">
        <v>4.7619047620000003</v>
      </c>
      <c r="Q985" s="3">
        <v>27.611499999999999</v>
      </c>
      <c r="R985" s="3">
        <v>7.5</v>
      </c>
      <c r="S985" s="8" t="str">
        <f>IF(J985 &lt;= 'Results for Word'!$EI$3, "Low Spender", IF(J985 &lt;= 'Results for Word'!$EI$4, "Medium Spender", "High Spender"))</f>
        <v>High Spender</v>
      </c>
    </row>
    <row r="986" spans="1:19" x14ac:dyDescent="0.3">
      <c r="A986" t="s">
        <v>975</v>
      </c>
      <c r="B986" t="s">
        <v>25</v>
      </c>
      <c r="C986" t="s">
        <v>26</v>
      </c>
      <c r="D986" t="s">
        <v>27</v>
      </c>
      <c r="E986" t="s">
        <v>21</v>
      </c>
      <c r="F986" t="s">
        <v>44</v>
      </c>
      <c r="G986">
        <v>57.29</v>
      </c>
      <c r="H986">
        <v>6</v>
      </c>
      <c r="I986" s="3">
        <v>17.187000000000001</v>
      </c>
      <c r="J986" s="3">
        <v>360.92700000000002</v>
      </c>
      <c r="K986" s="1">
        <v>43545</v>
      </c>
      <c r="L986" s="17" t="str">
        <f t="shared" si="15"/>
        <v>Thu</v>
      </c>
      <c r="M986" s="5">
        <v>0.71111111111111114</v>
      </c>
      <c r="N986" t="s">
        <v>23</v>
      </c>
      <c r="O986" s="3">
        <v>343.74</v>
      </c>
      <c r="P986" s="3">
        <v>4.7619047620000003</v>
      </c>
      <c r="Q986" s="3">
        <v>17.187000000000001</v>
      </c>
      <c r="R986" s="3">
        <v>5.9</v>
      </c>
      <c r="S986" s="8" t="str">
        <f>IF(J986 &lt;= 'Results for Word'!$EI$3, "Low Spender", IF(J986 &lt;= 'Results for Word'!$EI$4, "Medium Spender", "High Spender"))</f>
        <v>Medium Spender</v>
      </c>
    </row>
    <row r="987" spans="1:19" x14ac:dyDescent="0.3">
      <c r="A987" t="s">
        <v>977</v>
      </c>
      <c r="B987" t="s">
        <v>25</v>
      </c>
      <c r="C987" t="s">
        <v>26</v>
      </c>
      <c r="D987" t="s">
        <v>20</v>
      </c>
      <c r="E987" t="s">
        <v>31</v>
      </c>
      <c r="F987" t="s">
        <v>46</v>
      </c>
      <c r="G987">
        <v>99.82</v>
      </c>
      <c r="H987">
        <v>9</v>
      </c>
      <c r="I987" s="3">
        <v>44.918999999999997</v>
      </c>
      <c r="J987" s="3">
        <v>943.29899999999998</v>
      </c>
      <c r="K987" s="1">
        <v>43551</v>
      </c>
      <c r="L987" s="17" t="str">
        <f t="shared" si="15"/>
        <v>Wed</v>
      </c>
      <c r="M987" s="5">
        <v>0.4465277777777778</v>
      </c>
      <c r="N987" t="s">
        <v>29</v>
      </c>
      <c r="O987" s="3">
        <v>898.38</v>
      </c>
      <c r="P987" s="3">
        <v>4.7619047620000003</v>
      </c>
      <c r="Q987" s="3">
        <v>44.918999999999997</v>
      </c>
      <c r="R987" s="3">
        <v>6.6</v>
      </c>
      <c r="S987" s="8" t="str">
        <f>IF(J987 &lt;= 'Results for Word'!$EI$3, "Low Spender", IF(J987 &lt;= 'Results for Word'!$EI$4, "Medium Spender", "High Spender"))</f>
        <v>High Spender</v>
      </c>
    </row>
    <row r="988" spans="1:19" x14ac:dyDescent="0.3">
      <c r="A988" t="s">
        <v>982</v>
      </c>
      <c r="B988" t="s">
        <v>25</v>
      </c>
      <c r="C988" t="s">
        <v>26</v>
      </c>
      <c r="D988" t="s">
        <v>20</v>
      </c>
      <c r="E988" t="s">
        <v>31</v>
      </c>
      <c r="F988" t="s">
        <v>28</v>
      </c>
      <c r="G988">
        <v>84.25</v>
      </c>
      <c r="H988">
        <v>2</v>
      </c>
      <c r="I988" s="3">
        <v>8.4250000000000007</v>
      </c>
      <c r="J988" s="3">
        <v>176.92500000000001</v>
      </c>
      <c r="K988" s="1">
        <v>43550</v>
      </c>
      <c r="L988" s="17" t="str">
        <f t="shared" si="15"/>
        <v>Tue</v>
      </c>
      <c r="M988" s="5">
        <v>0.59236111111111112</v>
      </c>
      <c r="N988" t="s">
        <v>33</v>
      </c>
      <c r="O988" s="3">
        <v>168.5</v>
      </c>
      <c r="P988" s="3">
        <v>4.7619047620000003</v>
      </c>
      <c r="Q988" s="3">
        <v>8.4250000000000007</v>
      </c>
      <c r="R988" s="3">
        <v>5.3</v>
      </c>
      <c r="S988" s="8" t="str">
        <f>IF(J988 &lt;= 'Results for Word'!$EI$3, "Low Spender", IF(J988 &lt;= 'Results for Word'!$EI$4, "Medium Spender", "High Spender"))</f>
        <v>Medium Spender</v>
      </c>
    </row>
    <row r="989" spans="1:19" x14ac:dyDescent="0.3">
      <c r="A989" t="s">
        <v>984</v>
      </c>
      <c r="B989" t="s">
        <v>25</v>
      </c>
      <c r="C989" t="s">
        <v>26</v>
      </c>
      <c r="D989" t="s">
        <v>20</v>
      </c>
      <c r="E989" t="s">
        <v>31</v>
      </c>
      <c r="F989" t="s">
        <v>32</v>
      </c>
      <c r="G989">
        <v>35.81</v>
      </c>
      <c r="H989">
        <v>5</v>
      </c>
      <c r="I989" s="3">
        <v>8.9525000000000006</v>
      </c>
      <c r="J989" s="3">
        <v>188.0025</v>
      </c>
      <c r="K989" s="1">
        <v>43502</v>
      </c>
      <c r="L989" s="17" t="str">
        <f t="shared" si="15"/>
        <v>Wed</v>
      </c>
      <c r="M989" s="5">
        <v>0.78055555555555556</v>
      </c>
      <c r="N989" t="s">
        <v>23</v>
      </c>
      <c r="O989" s="3">
        <v>179.05</v>
      </c>
      <c r="P989" s="3">
        <v>4.7619047620000003</v>
      </c>
      <c r="Q989" s="3">
        <v>8.9525000000000006</v>
      </c>
      <c r="R989" s="3">
        <v>7.9</v>
      </c>
      <c r="S989" s="8" t="str">
        <f>IF(J989 &lt;= 'Results for Word'!$EI$3, "Low Spender", IF(J989 &lt;= 'Results for Word'!$EI$4, "Medium Spender", "High Spender"))</f>
        <v>Medium Spender</v>
      </c>
    </row>
    <row r="990" spans="1:19" x14ac:dyDescent="0.3">
      <c r="A990" t="s">
        <v>989</v>
      </c>
      <c r="B990" t="s">
        <v>25</v>
      </c>
      <c r="C990" t="s">
        <v>26</v>
      </c>
      <c r="D990" t="s">
        <v>20</v>
      </c>
      <c r="E990" t="s">
        <v>21</v>
      </c>
      <c r="F990" t="s">
        <v>44</v>
      </c>
      <c r="G990">
        <v>21.04</v>
      </c>
      <c r="H990">
        <v>4</v>
      </c>
      <c r="I990" s="3">
        <v>4.2080000000000002</v>
      </c>
      <c r="J990" s="3">
        <v>88.367999999999995</v>
      </c>
      <c r="K990" s="1">
        <v>43478</v>
      </c>
      <c r="L990" s="17" t="str">
        <f t="shared" si="15"/>
        <v>Sun</v>
      </c>
      <c r="M990" s="5">
        <v>0.58194444444444449</v>
      </c>
      <c r="N990" t="s">
        <v>29</v>
      </c>
      <c r="O990" s="3">
        <v>84.16</v>
      </c>
      <c r="P990" s="3">
        <v>4.7619047620000003</v>
      </c>
      <c r="Q990" s="3">
        <v>4.2080000000000002</v>
      </c>
      <c r="R990" s="3">
        <v>7.6</v>
      </c>
      <c r="S990" s="8" t="str">
        <f>IF(J990 &lt;= 'Results for Word'!$EI$3, "Low Spender", IF(J990 &lt;= 'Results for Word'!$EI$4, "Medium Spender", "High Spender"))</f>
        <v>Low Spender</v>
      </c>
    </row>
    <row r="991" spans="1:19" x14ac:dyDescent="0.3">
      <c r="A991" t="s">
        <v>992</v>
      </c>
      <c r="B991" t="s">
        <v>25</v>
      </c>
      <c r="C991" t="s">
        <v>26</v>
      </c>
      <c r="D991" t="s">
        <v>20</v>
      </c>
      <c r="E991" t="s">
        <v>31</v>
      </c>
      <c r="F991" t="s">
        <v>44</v>
      </c>
      <c r="G991">
        <v>50.49</v>
      </c>
      <c r="H991">
        <v>9</v>
      </c>
      <c r="I991" s="3">
        <v>22.720500000000001</v>
      </c>
      <c r="J991" s="3">
        <v>477.13049999999998</v>
      </c>
      <c r="K991" s="1">
        <v>43475</v>
      </c>
      <c r="L991" s="17" t="str">
        <f t="shared" si="15"/>
        <v>Thu</v>
      </c>
      <c r="M991" s="5">
        <v>0.71944444444444444</v>
      </c>
      <c r="N991" t="s">
        <v>29</v>
      </c>
      <c r="O991" s="3">
        <v>454.41</v>
      </c>
      <c r="P991" s="3">
        <v>4.7619047620000003</v>
      </c>
      <c r="Q991" s="3">
        <v>22.720500000000001</v>
      </c>
      <c r="R991" s="3">
        <v>5.4</v>
      </c>
      <c r="S991" s="8" t="str">
        <f>IF(J991 &lt;= 'Results for Word'!$EI$3, "Low Spender", IF(J991 &lt;= 'Results for Word'!$EI$4, "Medium Spender", "High Spender"))</f>
        <v>High Spender</v>
      </c>
    </row>
    <row r="992" spans="1:19" x14ac:dyDescent="0.3">
      <c r="A992" t="s">
        <v>994</v>
      </c>
      <c r="B992" t="s">
        <v>25</v>
      </c>
      <c r="C992" t="s">
        <v>26</v>
      </c>
      <c r="D992" t="s">
        <v>27</v>
      </c>
      <c r="E992" t="s">
        <v>21</v>
      </c>
      <c r="F992" t="s">
        <v>32</v>
      </c>
      <c r="G992">
        <v>15.8</v>
      </c>
      <c r="H992">
        <v>10</v>
      </c>
      <c r="I992" s="3">
        <v>7.9</v>
      </c>
      <c r="J992" s="3">
        <v>165.9</v>
      </c>
      <c r="K992" s="1">
        <v>43474</v>
      </c>
      <c r="L992" s="17" t="str">
        <f t="shared" si="15"/>
        <v>Wed</v>
      </c>
      <c r="M992" s="5">
        <v>0.50486111111111109</v>
      </c>
      <c r="N992" t="s">
        <v>29</v>
      </c>
      <c r="O992" s="3">
        <v>158</v>
      </c>
      <c r="P992" s="3">
        <v>4.7619047620000003</v>
      </c>
      <c r="Q992" s="3">
        <v>7.9</v>
      </c>
      <c r="R992" s="3">
        <v>7.8</v>
      </c>
      <c r="S992" s="8" t="str">
        <f>IF(J992 &lt;= 'Results for Word'!$EI$3, "Low Spender", IF(J992 &lt;= 'Results for Word'!$EI$4, "Medium Spender", "High Spender"))</f>
        <v>Medium Spender</v>
      </c>
    </row>
    <row r="993" spans="1:19" x14ac:dyDescent="0.3">
      <c r="A993" t="s">
        <v>996</v>
      </c>
      <c r="B993" t="s">
        <v>25</v>
      </c>
      <c r="C993" t="s">
        <v>26</v>
      </c>
      <c r="D993" t="s">
        <v>20</v>
      </c>
      <c r="E993" t="s">
        <v>31</v>
      </c>
      <c r="F993" t="s">
        <v>46</v>
      </c>
      <c r="G993">
        <v>91.98</v>
      </c>
      <c r="H993">
        <v>1</v>
      </c>
      <c r="I993" s="3">
        <v>4.5990000000000002</v>
      </c>
      <c r="J993" s="3">
        <v>96.578999999999994</v>
      </c>
      <c r="K993" s="1">
        <v>43542</v>
      </c>
      <c r="L993" s="17" t="str">
        <f t="shared" si="15"/>
        <v>Mon</v>
      </c>
      <c r="M993" s="5">
        <v>0.64513888888888893</v>
      </c>
      <c r="N993" t="s">
        <v>29</v>
      </c>
      <c r="O993" s="3">
        <v>91.98</v>
      </c>
      <c r="P993" s="3">
        <v>4.7619047620000003</v>
      </c>
      <c r="Q993" s="3">
        <v>4.5990000000000002</v>
      </c>
      <c r="R993" s="3">
        <v>9.8000000000000007</v>
      </c>
      <c r="S993" s="8" t="str">
        <f>IF(J993 &lt;= 'Results for Word'!$EI$3, "Low Spender", IF(J993 &lt;= 'Results for Word'!$EI$4, "Medium Spender", "High Spender"))</f>
        <v>Low Spender</v>
      </c>
    </row>
    <row r="994" spans="1:19" x14ac:dyDescent="0.3">
      <c r="A994" t="s">
        <v>999</v>
      </c>
      <c r="B994" t="s">
        <v>25</v>
      </c>
      <c r="C994" t="s">
        <v>26</v>
      </c>
      <c r="D994" t="s">
        <v>20</v>
      </c>
      <c r="E994" t="s">
        <v>31</v>
      </c>
      <c r="F994" t="s">
        <v>28</v>
      </c>
      <c r="G994">
        <v>96.82</v>
      </c>
      <c r="H994">
        <v>3</v>
      </c>
      <c r="I994" s="3">
        <v>14.523</v>
      </c>
      <c r="J994" s="3">
        <v>304.983</v>
      </c>
      <c r="K994" s="1">
        <v>43554</v>
      </c>
      <c r="L994" s="17" t="str">
        <f t="shared" si="15"/>
        <v>Sat</v>
      </c>
      <c r="M994" s="5">
        <v>0.85902777777777772</v>
      </c>
      <c r="N994" t="s">
        <v>29</v>
      </c>
      <c r="O994" s="3">
        <v>290.45999999999998</v>
      </c>
      <c r="P994" s="3">
        <v>4.7619047620000003</v>
      </c>
      <c r="Q994" s="3">
        <v>14.523</v>
      </c>
      <c r="R994" s="3">
        <v>6.7</v>
      </c>
      <c r="S994" s="8" t="str">
        <f>IF(J994 &lt;= 'Results for Word'!$EI$3, "Low Spender", IF(J994 &lt;= 'Results for Word'!$EI$4, "Medium Spender", "High Spender"))</f>
        <v>Medium Spender</v>
      </c>
    </row>
    <row r="995" spans="1:19" x14ac:dyDescent="0.3">
      <c r="A995" t="s">
        <v>1010</v>
      </c>
      <c r="B995" t="s">
        <v>25</v>
      </c>
      <c r="C995" t="s">
        <v>26</v>
      </c>
      <c r="D995" t="s">
        <v>27</v>
      </c>
      <c r="E995" t="s">
        <v>31</v>
      </c>
      <c r="F995" t="s">
        <v>46</v>
      </c>
      <c r="G995">
        <v>86.13</v>
      </c>
      <c r="H995">
        <v>2</v>
      </c>
      <c r="I995" s="3">
        <v>8.6129999999999995</v>
      </c>
      <c r="J995" s="3">
        <v>180.87299999999999</v>
      </c>
      <c r="K995" s="1">
        <v>43503</v>
      </c>
      <c r="L995" s="17" t="str">
        <f t="shared" si="15"/>
        <v>Thu</v>
      </c>
      <c r="M995" s="5">
        <v>0.74930555555555556</v>
      </c>
      <c r="N995" t="s">
        <v>29</v>
      </c>
      <c r="O995" s="3">
        <v>172.26</v>
      </c>
      <c r="P995" s="3">
        <v>4.7619047620000003</v>
      </c>
      <c r="Q995" s="3">
        <v>8.6129999999999995</v>
      </c>
      <c r="R995" s="3">
        <v>8.1999999999999993</v>
      </c>
      <c r="S995" s="8" t="str">
        <f>IF(J995 &lt;= 'Results for Word'!$EI$3, "Low Spender", IF(J995 &lt;= 'Results for Word'!$EI$4, "Medium Spender", "High Spender"))</f>
        <v>Medium Spender</v>
      </c>
    </row>
    <row r="996" spans="1:19" x14ac:dyDescent="0.3">
      <c r="A996" t="s">
        <v>1016</v>
      </c>
      <c r="B996" t="s">
        <v>25</v>
      </c>
      <c r="C996" t="s">
        <v>26</v>
      </c>
      <c r="D996" t="s">
        <v>20</v>
      </c>
      <c r="E996" t="s">
        <v>31</v>
      </c>
      <c r="F996" t="s">
        <v>44</v>
      </c>
      <c r="G996">
        <v>59.59</v>
      </c>
      <c r="H996">
        <v>4</v>
      </c>
      <c r="I996" s="3">
        <v>11.917999999999999</v>
      </c>
      <c r="J996" s="3">
        <v>250.27799999999999</v>
      </c>
      <c r="K996" s="1">
        <v>43484</v>
      </c>
      <c r="L996" s="17" t="str">
        <f t="shared" si="15"/>
        <v>Sat</v>
      </c>
      <c r="M996" s="5">
        <v>0.53194444444444444</v>
      </c>
      <c r="N996" t="s">
        <v>29</v>
      </c>
      <c r="O996" s="3">
        <v>238.36</v>
      </c>
      <c r="P996" s="3">
        <v>4.7619047620000003</v>
      </c>
      <c r="Q996" s="3">
        <v>11.917999999999999</v>
      </c>
      <c r="R996" s="3">
        <v>9.8000000000000007</v>
      </c>
      <c r="S996" s="8" t="str">
        <f>IF(J996 &lt;= 'Results for Word'!$EI$3, "Low Spender", IF(J996 &lt;= 'Results for Word'!$EI$4, "Medium Spender", "High Spender"))</f>
        <v>Medium Spender</v>
      </c>
    </row>
    <row r="997" spans="1:19" x14ac:dyDescent="0.3">
      <c r="A997" t="s">
        <v>1019</v>
      </c>
      <c r="B997" t="s">
        <v>25</v>
      </c>
      <c r="C997" t="s">
        <v>26</v>
      </c>
      <c r="D997" t="s">
        <v>27</v>
      </c>
      <c r="E997" t="s">
        <v>31</v>
      </c>
      <c r="F997" t="s">
        <v>22</v>
      </c>
      <c r="G997">
        <v>99.96</v>
      </c>
      <c r="H997">
        <v>7</v>
      </c>
      <c r="I997" s="3">
        <v>34.985999999999997</v>
      </c>
      <c r="J997" s="3">
        <v>734.70600000000002</v>
      </c>
      <c r="K997" s="1">
        <v>43488</v>
      </c>
      <c r="L997" s="17" t="str">
        <f t="shared" si="15"/>
        <v>Wed</v>
      </c>
      <c r="M997" s="5">
        <v>0.43958333333333333</v>
      </c>
      <c r="N997" t="s">
        <v>29</v>
      </c>
      <c r="O997" s="3">
        <v>699.72</v>
      </c>
      <c r="P997" s="3">
        <v>4.7619047620000003</v>
      </c>
      <c r="Q997" s="3">
        <v>34.985999999999997</v>
      </c>
      <c r="R997" s="3">
        <v>6.1</v>
      </c>
      <c r="S997" s="8" t="str">
        <f>IF(J997 &lt;= 'Results for Word'!$EI$3, "Low Spender", IF(J997 &lt;= 'Results for Word'!$EI$4, "Medium Spender", "High Spender"))</f>
        <v>High Spender</v>
      </c>
    </row>
    <row r="998" spans="1:19" x14ac:dyDescent="0.3">
      <c r="A998" t="s">
        <v>1020</v>
      </c>
      <c r="B998" t="s">
        <v>25</v>
      </c>
      <c r="C998" t="s">
        <v>26</v>
      </c>
      <c r="D998" t="s">
        <v>27</v>
      </c>
      <c r="E998" t="s">
        <v>31</v>
      </c>
      <c r="F998" t="s">
        <v>28</v>
      </c>
      <c r="G998">
        <v>96.37</v>
      </c>
      <c r="H998">
        <v>7</v>
      </c>
      <c r="I998" s="3">
        <v>33.729500000000002</v>
      </c>
      <c r="J998" s="3">
        <v>708.31949999999995</v>
      </c>
      <c r="K998" s="1">
        <v>43474</v>
      </c>
      <c r="L998" s="17" t="str">
        <f t="shared" si="15"/>
        <v>Wed</v>
      </c>
      <c r="M998" s="5">
        <v>0.4861111111111111</v>
      </c>
      <c r="N998" t="s">
        <v>29</v>
      </c>
      <c r="O998" s="3">
        <v>674.59</v>
      </c>
      <c r="P998" s="3">
        <v>4.7619047620000003</v>
      </c>
      <c r="Q998" s="3">
        <v>33.729500000000002</v>
      </c>
      <c r="R998" s="3">
        <v>6</v>
      </c>
      <c r="S998" s="8" t="str">
        <f>IF(J998 &lt;= 'Results for Word'!$EI$3, "Low Spender", IF(J998 &lt;= 'Results for Word'!$EI$4, "Medium Spender", "High Spender"))</f>
        <v>High Spender</v>
      </c>
    </row>
    <row r="999" spans="1:19" x14ac:dyDescent="0.3">
      <c r="A999" t="s">
        <v>1024</v>
      </c>
      <c r="B999" t="s">
        <v>25</v>
      </c>
      <c r="C999" t="s">
        <v>26</v>
      </c>
      <c r="D999" t="s">
        <v>20</v>
      </c>
      <c r="E999" t="s">
        <v>31</v>
      </c>
      <c r="F999" t="s">
        <v>28</v>
      </c>
      <c r="G999">
        <v>82.34</v>
      </c>
      <c r="H999">
        <v>10</v>
      </c>
      <c r="I999" s="3">
        <v>41.17</v>
      </c>
      <c r="J999" s="3">
        <v>864.57</v>
      </c>
      <c r="K999" s="1">
        <v>43553</v>
      </c>
      <c r="L999" s="17" t="str">
        <f t="shared" si="15"/>
        <v>Fri</v>
      </c>
      <c r="M999" s="5">
        <v>0.8</v>
      </c>
      <c r="N999" t="s">
        <v>23</v>
      </c>
      <c r="O999" s="3">
        <v>823.4</v>
      </c>
      <c r="P999" s="3">
        <v>4.7619047620000003</v>
      </c>
      <c r="Q999" s="3">
        <v>41.17</v>
      </c>
      <c r="R999" s="3">
        <v>4.3</v>
      </c>
      <c r="S999" s="8" t="str">
        <f>IF(J999 &lt;= 'Results for Word'!$EI$3, "Low Spender", IF(J999 &lt;= 'Results for Word'!$EI$4, "Medium Spender", "High Spender"))</f>
        <v>High Spender</v>
      </c>
    </row>
    <row r="1000" spans="1:19" x14ac:dyDescent="0.3">
      <c r="A1000" t="s">
        <v>1030</v>
      </c>
      <c r="B1000" t="s">
        <v>25</v>
      </c>
      <c r="C1000" t="s">
        <v>26</v>
      </c>
      <c r="D1000" t="s">
        <v>20</v>
      </c>
      <c r="E1000" t="s">
        <v>21</v>
      </c>
      <c r="F1000" t="s">
        <v>28</v>
      </c>
      <c r="G1000">
        <v>60.95</v>
      </c>
      <c r="H1000">
        <v>1</v>
      </c>
      <c r="I1000" s="3">
        <v>3.0474999999999999</v>
      </c>
      <c r="J1000" s="3">
        <v>63.997500000000002</v>
      </c>
      <c r="K1000" s="1">
        <v>43514</v>
      </c>
      <c r="L1000" s="17" t="str">
        <f t="shared" si="15"/>
        <v>Mon</v>
      </c>
      <c r="M1000" s="5">
        <v>0.4861111111111111</v>
      </c>
      <c r="N1000" t="s">
        <v>23</v>
      </c>
      <c r="O1000" s="3">
        <v>60.95</v>
      </c>
      <c r="P1000" s="3">
        <v>4.7619047620000003</v>
      </c>
      <c r="Q1000" s="3">
        <v>3.0474999999999999</v>
      </c>
      <c r="R1000" s="3">
        <v>5.9</v>
      </c>
      <c r="S1000" s="8" t="str">
        <f>IF(J1000 &lt;= 'Results for Word'!$EI$3, "Low Spender", IF(J1000 &lt;= 'Results for Word'!$EI$4, "Medium Spender", "High Spender"))</f>
        <v>Low Spender</v>
      </c>
    </row>
    <row r="1001" spans="1:19" x14ac:dyDescent="0.3">
      <c r="A1001" t="s">
        <v>1031</v>
      </c>
      <c r="B1001" t="s">
        <v>25</v>
      </c>
      <c r="C1001" t="s">
        <v>26</v>
      </c>
      <c r="D1001" t="s">
        <v>27</v>
      </c>
      <c r="E1001" t="s">
        <v>31</v>
      </c>
      <c r="F1001" t="s">
        <v>22</v>
      </c>
      <c r="G1001">
        <v>40.35</v>
      </c>
      <c r="H1001">
        <v>1</v>
      </c>
      <c r="I1001" s="3">
        <v>2.0175000000000001</v>
      </c>
      <c r="J1001" s="3">
        <v>42.3675</v>
      </c>
      <c r="K1001" s="1">
        <v>43494</v>
      </c>
      <c r="L1001" s="17" t="str">
        <f t="shared" si="15"/>
        <v>Tue</v>
      </c>
      <c r="M1001" s="5">
        <v>0.57361111111111107</v>
      </c>
      <c r="N1001" t="s">
        <v>23</v>
      </c>
      <c r="O1001" s="3">
        <v>40.35</v>
      </c>
      <c r="P1001" s="3">
        <v>4.7619047620000003</v>
      </c>
      <c r="Q1001" s="3">
        <v>2.0175000000000001</v>
      </c>
      <c r="R1001" s="3">
        <v>6.2</v>
      </c>
      <c r="S1001" s="8" t="str">
        <f>IF(J1001 &lt;= 'Results for Word'!$EI$3, "Low Spender", IF(J1001 &lt;= 'Results for Word'!$EI$4, "Medium Spender", "High Spender"))</f>
        <v>Low Spender</v>
      </c>
    </row>
  </sheetData>
  <autoFilter ref="A1:R1001" xr:uid="{1B260D59-D7B3-456B-AA4B-9047D33573D1}">
    <sortState xmlns:xlrd2="http://schemas.microsoft.com/office/spreadsheetml/2017/richdata2" ref="A2:R1001">
      <sortCondition ref="B1:B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F8C97-D45C-4181-9FEA-9543B67C25A9}">
  <dimension ref="B1:IX879"/>
  <sheetViews>
    <sheetView showGridLines="0" zoomScaleNormal="100" workbookViewId="0">
      <selection activeCell="A20" sqref="A20"/>
    </sheetView>
  </sheetViews>
  <sheetFormatPr defaultRowHeight="14.4" x14ac:dyDescent="0.3"/>
  <cols>
    <col min="1" max="1" width="8.88671875" style="10"/>
    <col min="2" max="2" width="12.5546875" style="10" bestFit="1" customWidth="1"/>
    <col min="3" max="3" width="10.77734375" style="10" bestFit="1" customWidth="1"/>
    <col min="4" max="4" width="27.5546875" style="10" bestFit="1" customWidth="1"/>
    <col min="5" max="7" width="8.88671875" style="10"/>
    <col min="8" max="9" width="19.109375" style="10" bestFit="1" customWidth="1"/>
    <col min="10" max="10" width="27.5546875" style="10" bestFit="1" customWidth="1"/>
    <col min="11" max="14" width="8.88671875" style="10"/>
    <col min="15" max="16" width="19.109375" style="10" bestFit="1" customWidth="1"/>
    <col min="17" max="17" width="14.88671875" style="10" bestFit="1" customWidth="1"/>
    <col min="18" max="19" width="8.88671875" style="10"/>
    <col min="20" max="20" width="10.77734375" style="10" bestFit="1" customWidth="1"/>
    <col min="21" max="21" width="27.5546875" style="10" bestFit="1" customWidth="1"/>
    <col min="22" max="22" width="26.44140625" style="10" bestFit="1" customWidth="1"/>
    <col min="23" max="23" width="21.5546875" style="10" bestFit="1" customWidth="1"/>
    <col min="24" max="25" width="8.88671875" style="10"/>
    <col min="26" max="26" width="24.6640625" style="10" bestFit="1" customWidth="1"/>
    <col min="27" max="27" width="15" style="10" bestFit="1" customWidth="1"/>
    <col min="28" max="33" width="8.5546875" style="10" bestFit="1" customWidth="1"/>
    <col min="34" max="34" width="13.6640625" style="10" bestFit="1" customWidth="1"/>
    <col min="35" max="35" width="8.88671875" style="10"/>
    <col min="36" max="36" width="24.6640625" style="10" bestFit="1" customWidth="1"/>
    <col min="37" max="37" width="19.21875" style="10" bestFit="1" customWidth="1"/>
    <col min="38" max="38" width="17.44140625" style="10" bestFit="1" customWidth="1"/>
    <col min="39" max="39" width="18.109375" style="10" bestFit="1" customWidth="1"/>
    <col min="40" max="40" width="16.5546875" style="10" bestFit="1" customWidth="1"/>
    <col min="41" max="41" width="16.6640625" style="10" bestFit="1" customWidth="1"/>
    <col min="42" max="42" width="15.33203125" style="10" bestFit="1" customWidth="1"/>
    <col min="43" max="43" width="13.6640625" style="10" bestFit="1" customWidth="1"/>
    <col min="44" max="46" width="8.88671875" style="10"/>
    <col min="47" max="47" width="13.77734375" style="10" bestFit="1" customWidth="1"/>
    <col min="48" max="49" width="20.88671875" style="10" bestFit="1" customWidth="1"/>
    <col min="50" max="50" width="9.5546875" style="10" bestFit="1" customWidth="1"/>
    <col min="51" max="51" width="15.88671875" style="15" bestFit="1" customWidth="1"/>
    <col min="52" max="52" width="9.5546875" style="10" bestFit="1" customWidth="1"/>
    <col min="53" max="53" width="10" style="10" bestFit="1" customWidth="1"/>
    <col min="54" max="54" width="9.5546875" style="10" bestFit="1" customWidth="1"/>
    <col min="55" max="55" width="15.88671875" style="10" bestFit="1" customWidth="1"/>
    <col min="56" max="56" width="10" style="10" bestFit="1" customWidth="1"/>
    <col min="57" max="57" width="15.6640625" style="10" customWidth="1"/>
    <col min="58" max="58" width="19.109375" style="10" customWidth="1"/>
    <col min="59" max="61" width="18.109375" style="10" customWidth="1"/>
    <col min="62" max="62" width="8.88671875" style="10"/>
    <col min="63" max="63" width="15.88671875" style="10" bestFit="1" customWidth="1"/>
    <col min="64" max="64" width="20.88671875" style="10" bestFit="1" customWidth="1"/>
    <col min="65" max="65" width="28.109375" style="10" customWidth="1"/>
    <col min="66" max="66" width="8.88671875" style="10"/>
    <col min="67" max="67" width="19.109375" style="10" bestFit="1" customWidth="1"/>
    <col min="68" max="68" width="20.88671875" style="10" bestFit="1" customWidth="1"/>
    <col min="69" max="69" width="7.88671875" style="10" customWidth="1"/>
    <col min="70" max="71" width="8.88671875" style="10"/>
    <col min="72" max="72" width="13.109375" style="10" bestFit="1" customWidth="1"/>
    <col min="73" max="73" width="7.5546875" style="10" bestFit="1" customWidth="1"/>
    <col min="74" max="81" width="8.88671875" style="10"/>
    <col min="82" max="82" width="27.88671875" style="10" bestFit="1" customWidth="1"/>
    <col min="83" max="83" width="6.77734375" style="10" bestFit="1" customWidth="1"/>
    <col min="84" max="85" width="6.5546875" style="10" bestFit="1" customWidth="1"/>
    <col min="86" max="86" width="15.44140625" style="10" bestFit="1" customWidth="1"/>
    <col min="87" max="87" width="9.21875" style="10" bestFit="1" customWidth="1"/>
    <col min="88" max="89" width="8.88671875" style="10"/>
    <col min="90" max="90" width="19.109375" style="10" bestFit="1" customWidth="1"/>
    <col min="91" max="91" width="35" style="10" bestFit="1" customWidth="1"/>
    <col min="92" max="92" width="24.6640625" style="10" bestFit="1" customWidth="1"/>
    <col min="93" max="94" width="8.88671875" style="10"/>
    <col min="95" max="95" width="19.109375" style="10" bestFit="1" customWidth="1"/>
    <col min="96" max="96" width="13.33203125" style="10" bestFit="1" customWidth="1"/>
    <col min="97" max="97" width="24.6640625" style="10" bestFit="1" customWidth="1"/>
    <col min="98" max="99" width="18.6640625" style="10" bestFit="1" customWidth="1"/>
    <col min="100" max="100" width="13.109375" style="10" bestFit="1" customWidth="1"/>
    <col min="101" max="101" width="12" style="10" bestFit="1" customWidth="1"/>
    <col min="102" max="109" width="8.88671875" style="10"/>
    <col min="110" max="110" width="10.77734375" style="10" bestFit="1" customWidth="1"/>
    <col min="111" max="111" width="21.77734375" style="10" bestFit="1" customWidth="1"/>
    <col min="112" max="113" width="18.88671875" style="10" customWidth="1"/>
    <col min="114" max="114" width="10.77734375" style="10" bestFit="1" customWidth="1"/>
    <col min="115" max="115" width="16" style="10" bestFit="1" customWidth="1"/>
    <col min="116" max="116" width="7.88671875" style="10" bestFit="1" customWidth="1"/>
    <col min="117" max="119" width="8.88671875" style="10"/>
    <col min="120" max="120" width="19.109375" style="10" bestFit="1" customWidth="1"/>
    <col min="121" max="121" width="16" style="10" bestFit="1" customWidth="1"/>
    <col min="122" max="122" width="11.88671875" style="12" bestFit="1" customWidth="1"/>
    <col min="123" max="124" width="8.88671875" style="10"/>
    <col min="125" max="125" width="13.109375" style="10" bestFit="1" customWidth="1"/>
    <col min="126" max="127" width="12.21875" style="10" bestFit="1" customWidth="1"/>
    <col min="128" max="133" width="8.88671875" style="10"/>
    <col min="134" max="134" width="27.88671875" style="10" bestFit="1" customWidth="1"/>
    <col min="135" max="135" width="16" style="10" bestFit="1" customWidth="1"/>
    <col min="136" max="137" width="8.88671875" style="10"/>
    <col min="138" max="138" width="13.33203125" style="10" bestFit="1" customWidth="1"/>
    <col min="139" max="139" width="6.5546875" style="10" bestFit="1" customWidth="1"/>
    <col min="140" max="140" width="8.21875" style="10" bestFit="1" customWidth="1"/>
    <col min="141" max="141" width="8.6640625" style="10" customWidth="1"/>
    <col min="142" max="142" width="14.33203125" style="10" bestFit="1" customWidth="1"/>
    <col min="143" max="143" width="13.77734375" style="10" bestFit="1" customWidth="1"/>
    <col min="144" max="144" width="14.77734375" style="10" bestFit="1" customWidth="1"/>
    <col min="145" max="145" width="6.5546875" style="10" customWidth="1"/>
    <col min="146" max="146" width="8.88671875" style="10" customWidth="1"/>
    <col min="147" max="147" width="17.77734375" style="10" bestFit="1" customWidth="1"/>
    <col min="148" max="148" width="13.77734375" style="10" bestFit="1" customWidth="1"/>
    <col min="149" max="149" width="30.77734375" style="10" bestFit="1" customWidth="1"/>
    <col min="150" max="150" width="12.21875" style="10" bestFit="1" customWidth="1"/>
    <col min="151" max="151" width="24.6640625" style="10" bestFit="1" customWidth="1"/>
    <col min="152" max="152" width="15.88671875" style="10" bestFit="1" customWidth="1"/>
    <col min="153" max="153" width="18.88671875" style="10" bestFit="1" customWidth="1"/>
    <col min="154" max="154" width="29.5546875" style="10" bestFit="1" customWidth="1"/>
    <col min="155" max="155" width="15.88671875" style="10" bestFit="1" customWidth="1"/>
    <col min="156" max="157" width="24.6640625" style="10" bestFit="1" customWidth="1"/>
    <col min="158" max="158" width="8.88671875" style="10"/>
    <col min="159" max="159" width="10.77734375" style="10" bestFit="1" customWidth="1"/>
    <col min="160" max="160" width="18.109375" style="10" bestFit="1" customWidth="1"/>
    <col min="161" max="161" width="18.88671875" style="10" bestFit="1" customWidth="1"/>
    <col min="162" max="162" width="8.88671875" style="10"/>
    <col min="163" max="163" width="15.88671875" style="10" bestFit="1" customWidth="1"/>
    <col min="164" max="164" width="18.88671875" style="10" bestFit="1" customWidth="1"/>
    <col min="165" max="165" width="24.6640625" style="10" bestFit="1" customWidth="1"/>
    <col min="166" max="167" width="8.88671875" style="10"/>
    <col min="168" max="168" width="24.44140625" style="10" bestFit="1" customWidth="1"/>
    <col min="169" max="169" width="13.33203125" style="10" bestFit="1" customWidth="1"/>
    <col min="170" max="171" width="8.5546875" style="10" bestFit="1" customWidth="1"/>
    <col min="172" max="172" width="10.77734375" style="10" bestFit="1" customWidth="1"/>
    <col min="173" max="173" width="16" style="10" bestFit="1" customWidth="1"/>
    <col min="174" max="174" width="8.77734375" style="10" bestFit="1" customWidth="1"/>
    <col min="175" max="175" width="15.6640625" style="10" bestFit="1" customWidth="1"/>
    <col min="176" max="176" width="12.6640625" style="10" bestFit="1" customWidth="1"/>
    <col min="177" max="177" width="13.44140625" style="10" bestFit="1" customWidth="1"/>
    <col min="178" max="178" width="12.6640625" style="10" bestFit="1" customWidth="1"/>
    <col min="179" max="179" width="12" style="10" bestFit="1" customWidth="1"/>
    <col min="180" max="180" width="12.6640625" style="10" bestFit="1" customWidth="1"/>
    <col min="181" max="181" width="12" style="10" bestFit="1" customWidth="1"/>
    <col min="182" max="182" width="12.6640625" style="10" bestFit="1" customWidth="1"/>
    <col min="183" max="183" width="12.109375" style="10" bestFit="1" customWidth="1"/>
    <col min="184" max="199" width="9.77734375" style="10" bestFit="1" customWidth="1"/>
    <col min="200" max="208" width="8.77734375" style="10" bestFit="1" customWidth="1"/>
    <col min="209" max="227" width="9.77734375" style="10" bestFit="1" customWidth="1"/>
    <col min="228" max="236" width="8.77734375" style="10" bestFit="1" customWidth="1"/>
    <col min="237" max="257" width="9.77734375" style="10" bestFit="1" customWidth="1"/>
    <col min="258" max="258" width="10.77734375" style="10" bestFit="1" customWidth="1"/>
    <col min="259" max="16384" width="8.88671875" style="10"/>
  </cols>
  <sheetData>
    <row r="1" spans="2:258" ht="15.6" x14ac:dyDescent="0.3">
      <c r="BE1" s="75"/>
      <c r="BF1" s="75"/>
      <c r="BG1" s="62"/>
      <c r="BH1" s="62"/>
      <c r="BI1" s="62"/>
      <c r="EQ1"/>
      <c r="ER1"/>
    </row>
    <row r="2" spans="2:258" ht="18" x14ac:dyDescent="0.3">
      <c r="D2"/>
      <c r="J2"/>
      <c r="Z2" s="77" t="s">
        <v>1065</v>
      </c>
      <c r="AA2" s="77"/>
      <c r="AB2" s="77"/>
      <c r="AC2" s="77"/>
      <c r="AD2" s="77"/>
      <c r="AE2" s="77"/>
      <c r="AF2" s="77"/>
      <c r="AG2" s="77"/>
      <c r="AH2" s="77"/>
      <c r="AJ2" s="78" t="s">
        <v>1066</v>
      </c>
      <c r="AK2" s="78"/>
      <c r="AL2" s="78"/>
      <c r="AM2" s="78"/>
      <c r="AN2" s="78"/>
      <c r="AO2" s="78"/>
      <c r="AP2" s="78"/>
      <c r="AQ2" s="78"/>
      <c r="AY2" s="78" t="s">
        <v>1069</v>
      </c>
      <c r="AZ2" s="78"/>
      <c r="BA2" s="78"/>
      <c r="BB2" s="78"/>
      <c r="BC2" s="78"/>
      <c r="BT2" s="28"/>
      <c r="CQ2" s="78" t="s">
        <v>1088</v>
      </c>
      <c r="CR2" s="78"/>
      <c r="CS2" s="78"/>
      <c r="CT2" s="78"/>
      <c r="CV2" s="36" t="s">
        <v>1076</v>
      </c>
      <c r="CW2" s="36">
        <f>CORREL('Transformed Data'!G:G,'Transformed Data'!H:H)</f>
        <v>1.07775643424973E-2</v>
      </c>
      <c r="DM2"/>
      <c r="DN2"/>
      <c r="DO2"/>
      <c r="EH2" s="43" t="s">
        <v>1126</v>
      </c>
      <c r="EI2" s="43" t="s">
        <v>1120</v>
      </c>
      <c r="EJ2" s="43" t="s">
        <v>1127</v>
      </c>
      <c r="EK2" s="43"/>
      <c r="EL2" s="31" t="s">
        <v>1126</v>
      </c>
      <c r="EM2" s="31" t="s">
        <v>1120</v>
      </c>
      <c r="EN2" s="31" t="s">
        <v>1121</v>
      </c>
      <c r="EQ2" s="78" t="s">
        <v>1132</v>
      </c>
      <c r="ER2" s="78"/>
      <c r="ES2" s="78"/>
      <c r="ET2" s="78"/>
      <c r="EV2" s="78" t="s">
        <v>1134</v>
      </c>
      <c r="EW2" s="78"/>
      <c r="FG2" s="78" t="s">
        <v>1134</v>
      </c>
      <c r="FH2" s="78"/>
      <c r="FI2" s="78"/>
      <c r="FS2" s="80" t="s">
        <v>1115</v>
      </c>
      <c r="FT2" s="80"/>
      <c r="FU2" s="80"/>
      <c r="FV2" s="80"/>
      <c r="FW2" s="80"/>
      <c r="FX2" s="80"/>
      <c r="FY2" s="80"/>
      <c r="FZ2" s="80"/>
      <c r="GA2" s="80"/>
    </row>
    <row r="3" spans="2:258" ht="15" thickBot="1" x14ac:dyDescent="0.35">
      <c r="D3"/>
      <c r="J3"/>
      <c r="Z3" s="11" t="s">
        <v>1055</v>
      </c>
      <c r="AA3" s="11" t="s">
        <v>1054</v>
      </c>
      <c r="AB3" s="12"/>
      <c r="AC3" s="12"/>
      <c r="AD3" s="12"/>
      <c r="AE3" s="12"/>
      <c r="AF3" s="12"/>
      <c r="AG3" s="12"/>
      <c r="AH3" s="12"/>
      <c r="AJ3" s="14" t="s">
        <v>1055</v>
      </c>
      <c r="AK3" s="14" t="s">
        <v>1053</v>
      </c>
      <c r="AY3" s="21" t="s">
        <v>1068</v>
      </c>
      <c r="AZ3" s="11" t="s">
        <v>2</v>
      </c>
      <c r="BA3" s="12"/>
      <c r="BB3" s="12"/>
      <c r="BC3" s="12"/>
      <c r="BN3"/>
      <c r="BT3" s="29" t="s">
        <v>1076</v>
      </c>
      <c r="BU3" s="30">
        <v>1.07775643424973E-2</v>
      </c>
      <c r="CQ3" s="6" t="s">
        <v>1036</v>
      </c>
      <c r="CR3" t="s">
        <v>1087</v>
      </c>
      <c r="CS3" t="s">
        <v>1055</v>
      </c>
      <c r="CT3" t="s">
        <v>1083</v>
      </c>
      <c r="CU3"/>
      <c r="CV3"/>
      <c r="CW3"/>
      <c r="CX3"/>
      <c r="DJ3"/>
      <c r="DM3"/>
      <c r="DN3"/>
      <c r="DO3"/>
      <c r="ED3" t="s">
        <v>1080</v>
      </c>
      <c r="EE3" t="s">
        <v>1089</v>
      </c>
      <c r="EF3"/>
      <c r="EH3" t="s">
        <v>1124</v>
      </c>
      <c r="EI3" s="49">
        <f>_xlfn.PERCENTILE.EXC('Transformed Data'!J2:J1001, 0.33)</f>
        <v>163.35774000000001</v>
      </c>
      <c r="EJ3" s="49"/>
      <c r="EK3" s="49"/>
      <c r="EL3" s="51" t="s">
        <v>1124</v>
      </c>
      <c r="EM3" s="52" t="s">
        <v>1129</v>
      </c>
      <c r="EN3" s="53" t="s">
        <v>1118</v>
      </c>
      <c r="EO3" s="49"/>
      <c r="EQ3" s="8" t="s">
        <v>1122</v>
      </c>
      <c r="ER3" s="8" t="s">
        <v>1123</v>
      </c>
      <c r="ES3" s="8" t="s">
        <v>1125</v>
      </c>
      <c r="ET3"/>
      <c r="EU3"/>
      <c r="EV3" s="6" t="s">
        <v>1071</v>
      </c>
      <c r="EW3" s="8" t="s">
        <v>1133</v>
      </c>
      <c r="EX3"/>
      <c r="FG3" s="6" t="s">
        <v>1071</v>
      </c>
      <c r="FH3" t="s">
        <v>1133</v>
      </c>
      <c r="FI3" t="s">
        <v>1055</v>
      </c>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row>
    <row r="4" spans="2:258" x14ac:dyDescent="0.3">
      <c r="D4"/>
      <c r="J4"/>
      <c r="Z4" s="11" t="s">
        <v>1063</v>
      </c>
      <c r="AA4" s="12" t="s">
        <v>1056</v>
      </c>
      <c r="AB4" s="12" t="s">
        <v>1057</v>
      </c>
      <c r="AC4" s="12" t="s">
        <v>1058</v>
      </c>
      <c r="AD4" s="12" t="s">
        <v>1059</v>
      </c>
      <c r="AE4" s="12" t="s">
        <v>1060</v>
      </c>
      <c r="AF4" s="12" t="s">
        <v>1061</v>
      </c>
      <c r="AG4" s="12" t="s">
        <v>1062</v>
      </c>
      <c r="AH4" s="12" t="s">
        <v>1064</v>
      </c>
      <c r="AJ4" s="14" t="s">
        <v>1036</v>
      </c>
      <c r="AK4" s="10" t="s">
        <v>28</v>
      </c>
      <c r="AL4" s="10" t="s">
        <v>46</v>
      </c>
      <c r="AM4" s="10" t="s">
        <v>44</v>
      </c>
      <c r="AN4" s="10" t="s">
        <v>22</v>
      </c>
      <c r="AO4" s="10" t="s">
        <v>32</v>
      </c>
      <c r="AP4" s="10" t="s">
        <v>36</v>
      </c>
      <c r="AQ4" s="10" t="s">
        <v>1064</v>
      </c>
      <c r="AY4" s="11" t="s">
        <v>1</v>
      </c>
      <c r="AZ4" s="12" t="s">
        <v>43</v>
      </c>
      <c r="BA4" s="12" t="s">
        <v>26</v>
      </c>
      <c r="BB4" s="12" t="s">
        <v>19</v>
      </c>
      <c r="BC4" s="12" t="s">
        <v>1148</v>
      </c>
      <c r="BN4"/>
      <c r="CQ4" s="7" t="s">
        <v>28</v>
      </c>
      <c r="CR4" s="3">
        <v>2587.5015000000008</v>
      </c>
      <c r="CS4" s="3">
        <v>54337.531499999968</v>
      </c>
      <c r="CT4" s="3">
        <v>2587.5015000000008</v>
      </c>
      <c r="CU4"/>
      <c r="CV4"/>
      <c r="CW4"/>
      <c r="CX4"/>
      <c r="DJ4"/>
      <c r="DM4"/>
      <c r="DN4"/>
      <c r="DO4"/>
      <c r="DU4" s="73" t="s">
        <v>1076</v>
      </c>
      <c r="DV4" s="67">
        <f>CORREL('Transformed Data'!J:J,'Transformed Data'!R:R)</f>
        <v>-3.6441704997018314E-2</v>
      </c>
      <c r="ED4" s="3">
        <v>322.96674900000039</v>
      </c>
      <c r="EE4" s="3">
        <v>6.9726999999999997</v>
      </c>
      <c r="EF4"/>
      <c r="EH4" t="s">
        <v>1116</v>
      </c>
      <c r="EI4" s="49">
        <f>_xlfn.PERCENTILE.EXC('Transformed Data'!J2:J1001, 0.66)</f>
        <v>382.79829000000018</v>
      </c>
      <c r="EJ4" s="49"/>
      <c r="EK4" s="49"/>
      <c r="EL4" s="51" t="s">
        <v>1116</v>
      </c>
      <c r="EM4" s="52" t="s">
        <v>1128</v>
      </c>
      <c r="EN4" s="53" t="s">
        <v>1119</v>
      </c>
      <c r="EO4" s="49"/>
      <c r="EQ4" s="8">
        <v>1000</v>
      </c>
      <c r="ER4" s="9">
        <v>6.9726999999999997</v>
      </c>
      <c r="ES4" s="9">
        <v>322.96674900000039</v>
      </c>
      <c r="ET4"/>
      <c r="EU4"/>
      <c r="EV4" s="33" t="s">
        <v>23</v>
      </c>
      <c r="EW4" s="38">
        <v>345</v>
      </c>
      <c r="EX4"/>
      <c r="FG4" s="7" t="s">
        <v>23</v>
      </c>
      <c r="FH4" s="8">
        <v>345</v>
      </c>
      <c r="FI4" s="9">
        <v>109993.10700000006</v>
      </c>
      <c r="FQ4"/>
      <c r="FR4"/>
      <c r="FS4" s="46" t="s">
        <v>1092</v>
      </c>
      <c r="FT4" s="46"/>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row>
    <row r="5" spans="2:258" x14ac:dyDescent="0.3">
      <c r="D5"/>
      <c r="J5"/>
      <c r="Z5" s="12" t="s">
        <v>1042</v>
      </c>
      <c r="AA5" s="13">
        <v>4067.3429999999998</v>
      </c>
      <c r="AB5" s="13">
        <v>3738.42</v>
      </c>
      <c r="AC5" s="13">
        <v>4585.4759999999997</v>
      </c>
      <c r="AD5" s="13">
        <v>3177.3315000000002</v>
      </c>
      <c r="AE5" s="13">
        <v>6885.2280000000001</v>
      </c>
      <c r="AF5" s="13">
        <v>5671.6905000000024</v>
      </c>
      <c r="AG5" s="13">
        <v>3295.9920000000006</v>
      </c>
      <c r="AH5" s="13">
        <v>31421.480999999992</v>
      </c>
      <c r="AJ5" s="15" t="s">
        <v>21</v>
      </c>
      <c r="AK5" s="23">
        <v>27102.02250000001</v>
      </c>
      <c r="AL5" s="23">
        <v>30437.399999999998</v>
      </c>
      <c r="AM5" s="24">
        <v>33170.917500000003</v>
      </c>
      <c r="AN5" s="23">
        <v>18560.986499999999</v>
      </c>
      <c r="AO5" s="23">
        <v>30036.87750000001</v>
      </c>
      <c r="AP5" s="23">
        <v>28574.720999999998</v>
      </c>
      <c r="AQ5" s="24">
        <v>167882.92500000002</v>
      </c>
      <c r="AY5" s="12" t="s">
        <v>18</v>
      </c>
      <c r="AZ5" s="13"/>
      <c r="BA5" s="13"/>
      <c r="BB5" s="13">
        <v>106200.37050000011</v>
      </c>
      <c r="BC5" s="13">
        <v>106200.37050000011</v>
      </c>
      <c r="BN5"/>
      <c r="CQ5" s="7" t="s">
        <v>46</v>
      </c>
      <c r="CR5" s="3">
        <v>2585.9950000000003</v>
      </c>
      <c r="CS5" s="3">
        <v>54305.895000000011</v>
      </c>
      <c r="CT5" s="3">
        <v>2585.9950000000003</v>
      </c>
      <c r="CU5"/>
      <c r="CV5"/>
      <c r="CW5"/>
      <c r="CX5"/>
      <c r="DJ5"/>
      <c r="DM5"/>
      <c r="DN5"/>
      <c r="DO5"/>
      <c r="ED5"/>
      <c r="EE5"/>
      <c r="EF5"/>
      <c r="EL5" s="51" t="s">
        <v>1130</v>
      </c>
      <c r="EM5" s="54" t="s">
        <v>1131</v>
      </c>
      <c r="EN5" s="54" t="s">
        <v>1117</v>
      </c>
      <c r="EQ5"/>
      <c r="ER5"/>
      <c r="ES5"/>
      <c r="ET5"/>
      <c r="EU5"/>
      <c r="EV5" s="7" t="s">
        <v>1037</v>
      </c>
      <c r="EW5" s="8">
        <v>345</v>
      </c>
      <c r="EX5"/>
      <c r="FG5" s="7" t="s">
        <v>1037</v>
      </c>
      <c r="FH5" s="8">
        <v>345</v>
      </c>
      <c r="FI5" s="9">
        <v>109993.10700000006</v>
      </c>
      <c r="FQ5"/>
      <c r="FR5"/>
      <c r="FS5" t="s">
        <v>1093</v>
      </c>
      <c r="FT5">
        <v>3.644170499702961E-2</v>
      </c>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row>
    <row r="6" spans="2:258" x14ac:dyDescent="0.3">
      <c r="D6"/>
      <c r="J6"/>
      <c r="Z6" s="12" t="s">
        <v>1043</v>
      </c>
      <c r="AA6" s="13">
        <v>4736.7704999999996</v>
      </c>
      <c r="AB6" s="13">
        <v>2872.6319999999996</v>
      </c>
      <c r="AC6" s="13">
        <v>5223.8760000000002</v>
      </c>
      <c r="AD6" s="13">
        <v>5004.9615000000003</v>
      </c>
      <c r="AE6" s="13">
        <v>4402.8914999999997</v>
      </c>
      <c r="AF6" s="13">
        <v>2649.2865000000006</v>
      </c>
      <c r="AG6" s="13">
        <v>5486.9115000000002</v>
      </c>
      <c r="AH6" s="13">
        <v>30377.329500000003</v>
      </c>
      <c r="AJ6" s="15" t="s">
        <v>31</v>
      </c>
      <c r="AK6" s="23">
        <v>27235.508999999995</v>
      </c>
      <c r="AL6" s="23">
        <v>23868.494999999999</v>
      </c>
      <c r="AM6" s="23">
        <v>22973.926500000005</v>
      </c>
      <c r="AN6" s="23">
        <v>30632.752499999988</v>
      </c>
      <c r="AO6" s="23">
        <v>23825.035499999991</v>
      </c>
      <c r="AP6" s="23">
        <v>26548.105500000001</v>
      </c>
      <c r="AQ6" s="23">
        <v>155083.82399999999</v>
      </c>
      <c r="AY6" s="12" t="s">
        <v>42</v>
      </c>
      <c r="AZ6" s="13">
        <v>106197.67199999996</v>
      </c>
      <c r="BA6" s="13"/>
      <c r="BB6" s="13"/>
      <c r="BC6" s="13">
        <v>106197.67199999996</v>
      </c>
      <c r="BN6"/>
      <c r="CQ6" s="7" t="s">
        <v>44</v>
      </c>
      <c r="CR6" s="3">
        <v>2673.5640000000003</v>
      </c>
      <c r="CS6" s="3">
        <v>56144.844000000005</v>
      </c>
      <c r="CT6" s="3">
        <v>2673.5640000000003</v>
      </c>
      <c r="CU6"/>
      <c r="CV6"/>
      <c r="CW6"/>
      <c r="CX6"/>
      <c r="DJ6"/>
      <c r="DM6"/>
      <c r="DN6"/>
      <c r="DO6"/>
      <c r="ED6"/>
      <c r="EE6"/>
      <c r="EF6"/>
      <c r="EQ6"/>
      <c r="ER6"/>
      <c r="ES6"/>
      <c r="ET6"/>
      <c r="EU6"/>
      <c r="EV6"/>
      <c r="EW6"/>
      <c r="EX6"/>
      <c r="FG6"/>
      <c r="FH6"/>
      <c r="FI6"/>
      <c r="FQ6" s="2"/>
      <c r="FR6"/>
      <c r="FS6" t="s">
        <v>1094</v>
      </c>
      <c r="FT6" s="47">
        <v>1.3279978630905327E-3</v>
      </c>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row>
    <row r="7" spans="2:258" x14ac:dyDescent="0.3">
      <c r="B7"/>
      <c r="C7"/>
      <c r="D7"/>
      <c r="J7"/>
      <c r="Z7" s="12" t="s">
        <v>1044</v>
      </c>
      <c r="AA7" s="13">
        <v>4728.2025000000003</v>
      </c>
      <c r="AB7" s="13">
        <v>4726.1024999999991</v>
      </c>
      <c r="AC7" s="13">
        <v>3739.0709999999999</v>
      </c>
      <c r="AD7" s="13">
        <v>3238.326</v>
      </c>
      <c r="AE7" s="13">
        <v>2564.0895000000005</v>
      </c>
      <c r="AF7" s="13">
        <v>2159.241</v>
      </c>
      <c r="AG7" s="13">
        <v>4910.8500000000004</v>
      </c>
      <c r="AH7" s="13">
        <v>26065.882499999996</v>
      </c>
      <c r="AJ7" s="15" t="s">
        <v>1064</v>
      </c>
      <c r="AK7" s="23">
        <v>54337.531500000005</v>
      </c>
      <c r="AL7" s="23">
        <v>54305.894999999997</v>
      </c>
      <c r="AM7" s="23">
        <v>56144.844000000012</v>
      </c>
      <c r="AN7" s="23">
        <v>49193.738999999987</v>
      </c>
      <c r="AO7" s="23">
        <v>53861.913</v>
      </c>
      <c r="AP7" s="23">
        <v>55122.826499999996</v>
      </c>
      <c r="AQ7" s="23">
        <v>322966.74900000001</v>
      </c>
      <c r="AY7" s="12" t="s">
        <v>25</v>
      </c>
      <c r="AZ7" s="13"/>
      <c r="BA7" s="13">
        <v>110568.70649999994</v>
      </c>
      <c r="BB7" s="13"/>
      <c r="BC7" s="22">
        <v>110568.70649999994</v>
      </c>
      <c r="BN7"/>
      <c r="CQ7" s="7" t="s">
        <v>22</v>
      </c>
      <c r="CR7" s="3">
        <v>2342.5589999999988</v>
      </c>
      <c r="CS7" s="3">
        <v>49193.738999999987</v>
      </c>
      <c r="CT7" s="3">
        <v>2342.5589999999988</v>
      </c>
      <c r="CU7"/>
      <c r="CV7"/>
      <c r="CW7"/>
      <c r="CX7"/>
      <c r="DJ7"/>
      <c r="DM7"/>
      <c r="DN7"/>
      <c r="DO7"/>
      <c r="ED7"/>
      <c r="EE7"/>
      <c r="EF7"/>
      <c r="EQ7"/>
      <c r="ER7"/>
      <c r="ES7"/>
      <c r="ET7"/>
      <c r="EV7"/>
      <c r="EW7"/>
      <c r="EX7"/>
      <c r="EY7" s="6" t="s">
        <v>1071</v>
      </c>
      <c r="EZ7" s="8" t="s">
        <v>1055</v>
      </c>
      <c r="FG7"/>
      <c r="FH7"/>
      <c r="FI7"/>
      <c r="FQ7" s="57"/>
      <c r="FR7"/>
      <c r="FS7" t="s">
        <v>1095</v>
      </c>
      <c r="FT7">
        <v>3.2732451425595416E-4</v>
      </c>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row>
    <row r="8" spans="2:258" x14ac:dyDescent="0.3">
      <c r="B8"/>
      <c r="C8"/>
      <c r="D8"/>
      <c r="J8"/>
      <c r="Z8" s="12" t="s">
        <v>1045</v>
      </c>
      <c r="AA8" s="13">
        <v>5159.5530000000008</v>
      </c>
      <c r="AB8" s="13">
        <v>3758.6325000000006</v>
      </c>
      <c r="AC8" s="13">
        <v>3962.5319999999992</v>
      </c>
      <c r="AD8" s="13">
        <v>6734.3429999999998</v>
      </c>
      <c r="AE8" s="13">
        <v>2594.2245000000003</v>
      </c>
      <c r="AF8" s="13">
        <v>6824.3069999999998</v>
      </c>
      <c r="AG8" s="13">
        <v>5689.6349999999993</v>
      </c>
      <c r="AH8" s="13">
        <v>34723.226999999999</v>
      </c>
      <c r="AY8" s="12" t="s">
        <v>1148</v>
      </c>
      <c r="AZ8" s="13">
        <v>106197.67199999996</v>
      </c>
      <c r="BA8" s="13">
        <v>110568.70649999994</v>
      </c>
      <c r="BB8" s="13">
        <v>106200.37050000011</v>
      </c>
      <c r="BC8" s="13">
        <v>322966.74900000001</v>
      </c>
      <c r="BK8"/>
      <c r="BL8"/>
      <c r="BM8"/>
      <c r="BN8"/>
      <c r="CQ8" s="7" t="s">
        <v>32</v>
      </c>
      <c r="CR8" s="3">
        <v>2564.8530000000001</v>
      </c>
      <c r="CS8" s="3">
        <v>53861.913000000008</v>
      </c>
      <c r="CT8" s="3">
        <v>2564.8530000000001</v>
      </c>
      <c r="CU8"/>
      <c r="CV8"/>
      <c r="CW8"/>
      <c r="CX8"/>
      <c r="DF8"/>
      <c r="DG8"/>
      <c r="DH8"/>
      <c r="DI8"/>
      <c r="DJ8"/>
      <c r="DK8"/>
      <c r="DL8"/>
      <c r="DM8"/>
      <c r="DN8"/>
      <c r="DO8"/>
      <c r="ED8"/>
      <c r="EE8"/>
      <c r="EF8"/>
      <c r="EQ8"/>
      <c r="ER8"/>
      <c r="ES8"/>
      <c r="EV8"/>
      <c r="EW8"/>
      <c r="EX8"/>
      <c r="EY8" s="7" t="s">
        <v>29</v>
      </c>
      <c r="EZ8" s="9">
        <v>112206.57</v>
      </c>
      <c r="FQ8"/>
      <c r="FR8"/>
      <c r="FS8" t="s">
        <v>1096</v>
      </c>
      <c r="FT8">
        <v>1.7182990046289475</v>
      </c>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row>
    <row r="9" spans="2:258" ht="15" thickBot="1" x14ac:dyDescent="0.35">
      <c r="B9"/>
      <c r="C9"/>
      <c r="D9"/>
      <c r="J9"/>
      <c r="Z9" s="12" t="s">
        <v>1046</v>
      </c>
      <c r="AA9" s="13">
        <v>4676.1225000000004</v>
      </c>
      <c r="AB9" s="13">
        <v>2004.345</v>
      </c>
      <c r="AC9" s="13">
        <v>4953.165</v>
      </c>
      <c r="AD9" s="13">
        <v>3212.5695000000001</v>
      </c>
      <c r="AE9" s="13">
        <v>5474.0490000000009</v>
      </c>
      <c r="AF9" s="13">
        <v>5166.273000000001</v>
      </c>
      <c r="AG9" s="13">
        <v>5341.8750000000009</v>
      </c>
      <c r="AH9" s="13">
        <v>30828.399000000001</v>
      </c>
      <c r="BK9"/>
      <c r="BL9"/>
      <c r="BM9"/>
      <c r="BN9"/>
      <c r="CQ9" s="7" t="s">
        <v>36</v>
      </c>
      <c r="CR9" s="3">
        <v>2624.896499999998</v>
      </c>
      <c r="CS9" s="3">
        <v>55122.826499999988</v>
      </c>
      <c r="CT9" s="3">
        <v>2624.896499999998</v>
      </c>
      <c r="CU9"/>
      <c r="CV9"/>
      <c r="CW9"/>
      <c r="CX9"/>
      <c r="DF9"/>
      <c r="DG9"/>
      <c r="DH9"/>
      <c r="DI9"/>
      <c r="DJ9"/>
      <c r="DK9"/>
      <c r="DL9"/>
      <c r="DM9"/>
      <c r="DN9"/>
      <c r="DO9"/>
      <c r="ED9"/>
      <c r="EE9"/>
      <c r="EF9"/>
      <c r="EQ9"/>
      <c r="ER9"/>
      <c r="ES9" s="43" t="s">
        <v>1076</v>
      </c>
      <c r="ET9" s="38" t="e">
        <f>CORREL(ET4:ET6,ES4:ES6)</f>
        <v>#DIV/0!</v>
      </c>
      <c r="EV9"/>
      <c r="EW9"/>
      <c r="EX9"/>
      <c r="EY9" s="7" t="s">
        <v>23</v>
      </c>
      <c r="EZ9" s="9">
        <v>109993.10699999995</v>
      </c>
      <c r="FH9" s="55" t="s">
        <v>1076</v>
      </c>
      <c r="FI9" s="56" t="e">
        <f>CORREL(FH4:FH6,FI4:FI6)</f>
        <v>#DIV/0!</v>
      </c>
      <c r="FL9"/>
      <c r="FM9"/>
      <c r="FN9"/>
      <c r="FO9"/>
      <c r="FP9"/>
      <c r="FQ9"/>
      <c r="FR9"/>
      <c r="FS9" s="44" t="s">
        <v>1097</v>
      </c>
      <c r="FT9" s="44">
        <v>1000</v>
      </c>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row>
    <row r="10" spans="2:258" x14ac:dyDescent="0.3">
      <c r="B10"/>
      <c r="C10"/>
      <c r="D10"/>
      <c r="H10"/>
      <c r="I10"/>
      <c r="J10"/>
      <c r="Z10" s="12" t="s">
        <v>1047</v>
      </c>
      <c r="AA10" s="13">
        <v>2681.8575000000001</v>
      </c>
      <c r="AB10" s="13">
        <v>5141.3460000000005</v>
      </c>
      <c r="AC10" s="13">
        <v>7020.2054999999991</v>
      </c>
      <c r="AD10" s="13">
        <v>4855.9350000000004</v>
      </c>
      <c r="AE10" s="13">
        <v>4313.085</v>
      </c>
      <c r="AF10" s="13">
        <v>3696.0630000000001</v>
      </c>
      <c r="AG10" s="13">
        <v>3471.0165000000002</v>
      </c>
      <c r="AH10" s="13">
        <v>31179.508499999996</v>
      </c>
      <c r="AL10" s="23"/>
      <c r="BK10"/>
      <c r="BL10"/>
      <c r="BM10"/>
      <c r="BN10"/>
      <c r="CQ10" s="7" t="s">
        <v>1037</v>
      </c>
      <c r="CR10" s="35">
        <v>15379.368999999999</v>
      </c>
      <c r="CS10" s="3">
        <v>322966.74899999995</v>
      </c>
      <c r="CT10" s="35">
        <v>15379.368999999999</v>
      </c>
      <c r="CU10"/>
      <c r="CV10"/>
      <c r="CW10"/>
      <c r="CX10"/>
      <c r="DH10"/>
      <c r="DI10"/>
      <c r="DJ10"/>
      <c r="DK10"/>
      <c r="DL10"/>
      <c r="DM10"/>
      <c r="DN10"/>
      <c r="DO10"/>
      <c r="ED10"/>
      <c r="EE10"/>
      <c r="EF10"/>
      <c r="EQ10"/>
      <c r="ER10"/>
      <c r="ES10"/>
      <c r="EV10"/>
      <c r="EW10"/>
      <c r="EX10"/>
      <c r="EY10" s="7" t="s">
        <v>33</v>
      </c>
      <c r="EZ10" s="9">
        <v>100767.07199999997</v>
      </c>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row>
    <row r="11" spans="2:258" ht="15" thickBot="1" x14ac:dyDescent="0.35">
      <c r="B11"/>
      <c r="C11"/>
      <c r="D11"/>
      <c r="H11"/>
      <c r="I11"/>
      <c r="J11"/>
      <c r="Z11" s="12" t="s">
        <v>1048</v>
      </c>
      <c r="AA11" s="13">
        <v>2241.2250000000004</v>
      </c>
      <c r="AB11" s="13">
        <v>4690.9904999999999</v>
      </c>
      <c r="AC11" s="13">
        <v>3831.4395</v>
      </c>
      <c r="AD11" s="13">
        <v>3229.6215000000002</v>
      </c>
      <c r="AE11" s="13">
        <v>4327.1864999999998</v>
      </c>
      <c r="AF11" s="13">
        <v>3092.3445000000002</v>
      </c>
      <c r="AG11" s="13">
        <v>3813.5160000000005</v>
      </c>
      <c r="AH11" s="13">
        <v>25226.323499999999</v>
      </c>
      <c r="BK11"/>
      <c r="BL11" s="20"/>
      <c r="BM11" s="20"/>
      <c r="BN11"/>
      <c r="BO11"/>
      <c r="BP11" s="3"/>
      <c r="BQ11"/>
      <c r="CL11"/>
      <c r="CM11"/>
      <c r="CN11"/>
      <c r="CQ11"/>
      <c r="CR11"/>
      <c r="CS11"/>
      <c r="CV11"/>
      <c r="CW11"/>
      <c r="CX11"/>
      <c r="DH11" s="66"/>
      <c r="DI11" s="66"/>
      <c r="DJ11"/>
      <c r="DK11"/>
      <c r="DL11"/>
      <c r="DM11"/>
      <c r="DN11"/>
      <c r="DO11"/>
      <c r="DP11"/>
      <c r="DQ11"/>
      <c r="DR11" s="8"/>
      <c r="ED11"/>
      <c r="EE11"/>
      <c r="EF11"/>
      <c r="ES11"/>
      <c r="EV11"/>
      <c r="EW11"/>
      <c r="EX11"/>
      <c r="EY11" s="7" t="s">
        <v>1037</v>
      </c>
      <c r="EZ11" s="9">
        <v>322966.74899999995</v>
      </c>
      <c r="FL11"/>
      <c r="FM11"/>
      <c r="FN11"/>
      <c r="FO11"/>
      <c r="FP11"/>
      <c r="FQ11"/>
      <c r="FR11"/>
      <c r="FS11" t="s">
        <v>1098</v>
      </c>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row>
    <row r="12" spans="2:258" x14ac:dyDescent="0.3">
      <c r="B12"/>
      <c r="C12"/>
      <c r="D12"/>
      <c r="H12"/>
      <c r="I12"/>
      <c r="J12"/>
      <c r="Z12" s="12" t="s">
        <v>1049</v>
      </c>
      <c r="AA12" s="13">
        <v>4169.34</v>
      </c>
      <c r="AB12" s="13">
        <v>3179.2635</v>
      </c>
      <c r="AC12" s="13">
        <v>2975.5320000000002</v>
      </c>
      <c r="AD12" s="13">
        <v>3101.2694999999994</v>
      </c>
      <c r="AE12" s="13">
        <v>4056.5909999999999</v>
      </c>
      <c r="AF12" s="13">
        <v>1893.4124999999999</v>
      </c>
      <c r="AG12" s="13">
        <v>5069.8094999999985</v>
      </c>
      <c r="AH12" s="13">
        <v>24445.217999999997</v>
      </c>
      <c r="BK12"/>
      <c r="BL12"/>
      <c r="BM12"/>
      <c r="BN12"/>
      <c r="BO12"/>
      <c r="BP12"/>
      <c r="BQ12"/>
      <c r="CL12"/>
      <c r="CM12"/>
      <c r="CN12"/>
      <c r="CQ12"/>
      <c r="CR12"/>
      <c r="CS12"/>
      <c r="CV12"/>
      <c r="CW12"/>
      <c r="CX12"/>
      <c r="DH12"/>
      <c r="DI12"/>
      <c r="DJ12"/>
      <c r="DK12"/>
      <c r="DL12"/>
      <c r="DM12"/>
      <c r="DN12"/>
      <c r="DO12"/>
      <c r="DP12"/>
      <c r="DQ12"/>
      <c r="DR12" s="8"/>
      <c r="ED12"/>
      <c r="EE12"/>
      <c r="EF12"/>
      <c r="EQ12"/>
      <c r="ER12"/>
      <c r="ES12"/>
      <c r="ET12" s="10">
        <v>-0.19685601185339505</v>
      </c>
      <c r="EV12"/>
      <c r="EW12"/>
      <c r="EX12"/>
      <c r="EY12"/>
      <c r="EZ12"/>
      <c r="FL12"/>
      <c r="FM12"/>
      <c r="FN12"/>
      <c r="FO12"/>
      <c r="FP12"/>
      <c r="FS12" s="45"/>
      <c r="FT12" s="45" t="s">
        <v>1102</v>
      </c>
      <c r="FU12" s="45" t="s">
        <v>1103</v>
      </c>
      <c r="FV12" s="45" t="s">
        <v>1104</v>
      </c>
      <c r="FW12" s="45" t="s">
        <v>1105</v>
      </c>
      <c r="FX12" s="45" t="s">
        <v>1106</v>
      </c>
      <c r="FY12"/>
      <c r="FZ12"/>
      <c r="GA12"/>
    </row>
    <row r="13" spans="2:258" x14ac:dyDescent="0.3">
      <c r="B13"/>
      <c r="C13"/>
      <c r="D13"/>
      <c r="H13"/>
      <c r="I13"/>
      <c r="J13"/>
      <c r="Z13" s="12" t="s">
        <v>1050</v>
      </c>
      <c r="AA13" s="13">
        <v>3637.2734999999998</v>
      </c>
      <c r="AB13" s="13">
        <v>2806.0934999999999</v>
      </c>
      <c r="AC13" s="13">
        <v>2417.5829999999996</v>
      </c>
      <c r="AD13" s="13">
        <v>4233.768</v>
      </c>
      <c r="AE13" s="13">
        <v>3021.5744999999997</v>
      </c>
      <c r="AF13" s="13">
        <v>3175.2945</v>
      </c>
      <c r="AG13" s="13">
        <v>6738.7529999999997</v>
      </c>
      <c r="AH13" s="13">
        <v>26030.340000000007</v>
      </c>
      <c r="BK13"/>
      <c r="BL13"/>
      <c r="BM13"/>
      <c r="BN13"/>
      <c r="BO13"/>
      <c r="BP13"/>
      <c r="BQ13"/>
      <c r="CD13"/>
      <c r="CE13"/>
      <c r="CF13"/>
      <c r="CG13"/>
      <c r="CH13"/>
      <c r="CL13"/>
      <c r="CM13"/>
      <c r="CN13"/>
      <c r="CQ13"/>
      <c r="CR13"/>
      <c r="CS13"/>
      <c r="CV13"/>
      <c r="CW13"/>
      <c r="CX13"/>
      <c r="DH13" s="9"/>
      <c r="DI13" s="9"/>
      <c r="DJ13"/>
      <c r="DK13"/>
      <c r="DL13"/>
      <c r="DM13"/>
      <c r="DN13"/>
      <c r="DO13"/>
      <c r="DP13"/>
      <c r="DQ13"/>
      <c r="DR13" s="8"/>
      <c r="ED13"/>
      <c r="EE13"/>
      <c r="EF13"/>
      <c r="EQ13"/>
      <c r="ER13"/>
      <c r="ES13"/>
      <c r="EV13"/>
      <c r="EW13"/>
      <c r="EX13"/>
      <c r="FL13"/>
      <c r="FM13"/>
      <c r="FN13"/>
      <c r="FO13"/>
      <c r="FP13"/>
      <c r="FS13" t="s">
        <v>1099</v>
      </c>
      <c r="FT13">
        <v>1</v>
      </c>
      <c r="FU13">
        <v>3.9183436297903427</v>
      </c>
      <c r="FV13">
        <v>3.9183436297903427</v>
      </c>
      <c r="FW13">
        <v>1.3271042589843811</v>
      </c>
      <c r="FX13">
        <v>0.24959690975424259</v>
      </c>
      <c r="FY13"/>
      <c r="FZ13"/>
      <c r="GA13"/>
    </row>
    <row r="14" spans="2:258" ht="14.4" customHeight="1" x14ac:dyDescent="0.3">
      <c r="B14"/>
      <c r="C14"/>
      <c r="D14"/>
      <c r="H14"/>
      <c r="I14"/>
      <c r="J14"/>
      <c r="Z14" s="12" t="s">
        <v>1051</v>
      </c>
      <c r="AA14" s="13">
        <v>5963.643</v>
      </c>
      <c r="AB14" s="13">
        <v>2598.6240000000003</v>
      </c>
      <c r="AC14" s="32">
        <v>9198.6720000000005</v>
      </c>
      <c r="AD14" s="13">
        <v>4160.1734999999999</v>
      </c>
      <c r="AE14" s="13">
        <v>3185.0909999999999</v>
      </c>
      <c r="AF14" s="13">
        <v>5475.9284999999991</v>
      </c>
      <c r="AG14" s="13">
        <v>9117.3810000000012</v>
      </c>
      <c r="AH14" s="65">
        <v>39699.512999999984</v>
      </c>
      <c r="BK14"/>
      <c r="BL14"/>
      <c r="BM14"/>
      <c r="BN14"/>
      <c r="BO14"/>
      <c r="BP14"/>
      <c r="BQ14"/>
      <c r="CD14"/>
      <c r="CE14"/>
      <c r="CF14"/>
      <c r="CG14"/>
      <c r="CH14"/>
      <c r="CL14"/>
      <c r="CM14"/>
      <c r="CN14"/>
      <c r="CQ14"/>
      <c r="CR14"/>
      <c r="CS14"/>
      <c r="CV14"/>
      <c r="CW14"/>
      <c r="CX14"/>
      <c r="DF14"/>
      <c r="DG14"/>
      <c r="DH14" s="9"/>
      <c r="DI14" s="9"/>
      <c r="DJ14"/>
      <c r="DK14"/>
      <c r="DL14"/>
      <c r="DM14"/>
      <c r="DN14"/>
      <c r="DO14"/>
      <c r="DP14"/>
      <c r="DQ14"/>
      <c r="DR14" s="8"/>
      <c r="ED14"/>
      <c r="EE14"/>
      <c r="EF14"/>
      <c r="EQ14"/>
      <c r="ER14"/>
      <c r="ES14"/>
      <c r="EV14"/>
      <c r="EW14"/>
      <c r="EX14"/>
      <c r="FL14"/>
      <c r="FM14"/>
      <c r="FN14"/>
      <c r="FS14" t="s">
        <v>1100</v>
      </c>
      <c r="FT14">
        <v>998</v>
      </c>
      <c r="FU14">
        <v>2946.6463663702139</v>
      </c>
      <c r="FV14">
        <v>2.9525514693088315</v>
      </c>
      <c r="FW14"/>
      <c r="FX14"/>
      <c r="FY14"/>
      <c r="FZ14"/>
      <c r="GA14"/>
    </row>
    <row r="15" spans="2:258" ht="15" thickBot="1" x14ac:dyDescent="0.35">
      <c r="B15"/>
      <c r="C15"/>
      <c r="D15"/>
      <c r="H15"/>
      <c r="I15"/>
      <c r="J15"/>
      <c r="Z15" s="12" t="s">
        <v>1052</v>
      </c>
      <c r="AA15" s="13">
        <v>2396.5620000000004</v>
      </c>
      <c r="AB15" s="13">
        <v>2382.6285000000003</v>
      </c>
      <c r="AC15" s="13">
        <v>3574.6935000000003</v>
      </c>
      <c r="AD15" s="13">
        <v>2782.8359999999993</v>
      </c>
      <c r="AE15" s="13">
        <v>4525.2375000000002</v>
      </c>
      <c r="AF15" s="13">
        <v>4122.4995000000008</v>
      </c>
      <c r="AG15" s="13">
        <v>3185.07</v>
      </c>
      <c r="AH15" s="13">
        <v>22969.527000000002</v>
      </c>
      <c r="BK15"/>
      <c r="BL15"/>
      <c r="BM15"/>
      <c r="BN15"/>
      <c r="BO15"/>
      <c r="BP15"/>
      <c r="BQ15"/>
      <c r="CD15"/>
      <c r="CE15"/>
      <c r="CF15"/>
      <c r="CG15"/>
      <c r="CH15"/>
      <c r="CL15"/>
      <c r="CM15"/>
      <c r="CN15"/>
      <c r="CQ15"/>
      <c r="CR15"/>
      <c r="CS15"/>
      <c r="CV15"/>
      <c r="CW15"/>
      <c r="CX15"/>
      <c r="DF15" s="78" t="s">
        <v>1151</v>
      </c>
      <c r="DG15" s="78"/>
      <c r="DH15" s="9"/>
      <c r="DI15" s="9"/>
      <c r="DJ15"/>
      <c r="DK15"/>
      <c r="DL15"/>
      <c r="DM15"/>
      <c r="DN15"/>
      <c r="DO15"/>
      <c r="DP15"/>
      <c r="DQ15"/>
      <c r="DR15" s="8"/>
      <c r="ED15"/>
      <c r="EE15"/>
      <c r="EF15"/>
      <c r="EQ15"/>
      <c r="ER15"/>
      <c r="ES15"/>
      <c r="EV15"/>
      <c r="EW15"/>
      <c r="EX15"/>
      <c r="FL15"/>
      <c r="FM15"/>
      <c r="FN15"/>
      <c r="FS15" s="44" t="s">
        <v>9</v>
      </c>
      <c r="FT15" s="44">
        <v>999</v>
      </c>
      <c r="FU15" s="44">
        <v>2950.5647100000042</v>
      </c>
      <c r="FV15" s="44"/>
      <c r="FW15" s="44"/>
      <c r="FX15" s="44"/>
      <c r="FY15"/>
      <c r="FZ15"/>
      <c r="GA15"/>
    </row>
    <row r="16" spans="2:258" ht="15" customHeight="1" thickBot="1" x14ac:dyDescent="0.35">
      <c r="B16"/>
      <c r="C16"/>
      <c r="D16"/>
      <c r="H16"/>
      <c r="I16"/>
      <c r="J16"/>
      <c r="Z16" s="12" t="s">
        <v>1064</v>
      </c>
      <c r="AA16" s="13">
        <v>44457.892499999994</v>
      </c>
      <c r="AB16" s="13">
        <v>37899.078000000001</v>
      </c>
      <c r="AC16" s="13">
        <v>51482.245500000034</v>
      </c>
      <c r="AD16" s="13">
        <v>43731.135000000009</v>
      </c>
      <c r="AE16" s="13">
        <v>45349.248000000036</v>
      </c>
      <c r="AF16" s="13">
        <v>43926.34050000002</v>
      </c>
      <c r="AG16" s="25">
        <v>56120.809499999996</v>
      </c>
      <c r="AH16" s="13">
        <v>322966.74899999995</v>
      </c>
      <c r="BI16" s="66"/>
      <c r="BL16"/>
      <c r="BM16"/>
      <c r="BN16"/>
      <c r="BO16"/>
      <c r="BP16"/>
      <c r="BQ16"/>
      <c r="CD16"/>
      <c r="CE16"/>
      <c r="CF16"/>
      <c r="CG16"/>
      <c r="CH16"/>
      <c r="CL16"/>
      <c r="CM16"/>
      <c r="CN16"/>
      <c r="CQ16"/>
      <c r="CR16"/>
      <c r="CS16"/>
      <c r="CV16"/>
      <c r="CW16"/>
      <c r="CX16"/>
      <c r="DF16" s="37" t="s">
        <v>1</v>
      </c>
      <c r="DG16" t="s">
        <v>1152</v>
      </c>
      <c r="DH16" s="9"/>
      <c r="DI16" s="9"/>
      <c r="DJ16"/>
      <c r="DK16"/>
      <c r="DL16"/>
      <c r="DM16"/>
      <c r="DN16"/>
      <c r="DO16"/>
      <c r="DP16"/>
      <c r="DQ16"/>
      <c r="DR16" s="8"/>
      <c r="ED16"/>
      <c r="EE16"/>
      <c r="EF16"/>
      <c r="EQ16"/>
      <c r="ER16"/>
      <c r="ES16"/>
      <c r="EV16"/>
      <c r="EW16"/>
      <c r="EX16"/>
      <c r="FL16"/>
      <c r="FM16"/>
      <c r="FN16"/>
      <c r="FS16"/>
      <c r="FT16"/>
      <c r="FU16"/>
      <c r="FV16"/>
      <c r="FW16"/>
      <c r="FX16"/>
      <c r="FY16"/>
      <c r="FZ16"/>
      <c r="GA16"/>
    </row>
    <row r="17" spans="2:183" x14ac:dyDescent="0.3">
      <c r="B17"/>
      <c r="C17"/>
      <c r="D17"/>
      <c r="H17"/>
      <c r="I17"/>
      <c r="J17"/>
      <c r="BF17" s="78" t="s">
        <v>1149</v>
      </c>
      <c r="BG17" s="78"/>
      <c r="BI17" s="12"/>
      <c r="BK17" s="76" t="s">
        <v>1072</v>
      </c>
      <c r="BL17" s="76"/>
      <c r="BM17" s="50"/>
      <c r="BN17"/>
      <c r="BO17" s="76" t="s">
        <v>1075</v>
      </c>
      <c r="BP17" s="76"/>
      <c r="CD17"/>
      <c r="CE17"/>
      <c r="CF17"/>
      <c r="CG17"/>
      <c r="CH17"/>
      <c r="CL17"/>
      <c r="CM17"/>
      <c r="CN17"/>
      <c r="CQ17"/>
      <c r="CR17"/>
      <c r="CS17"/>
      <c r="CV17"/>
      <c r="CW17"/>
      <c r="CX17"/>
      <c r="DF17" s="8" t="s">
        <v>18</v>
      </c>
      <c r="DG17" s="9">
        <v>54.780852941176462</v>
      </c>
      <c r="DH17"/>
      <c r="DI17"/>
      <c r="DM17"/>
      <c r="DN17"/>
      <c r="DO17"/>
      <c r="DP17"/>
      <c r="DQ17"/>
      <c r="DR17" s="8"/>
      <c r="ED17"/>
      <c r="EE17"/>
      <c r="EF17"/>
      <c r="EQ17"/>
      <c r="ER17"/>
      <c r="ES17"/>
      <c r="EV17"/>
      <c r="EW17"/>
      <c r="EX17"/>
      <c r="FL17"/>
      <c r="FM17"/>
      <c r="FN17"/>
      <c r="FS17" s="45"/>
      <c r="FT17" s="45" t="s">
        <v>1107</v>
      </c>
      <c r="FU17" s="45" t="s">
        <v>1096</v>
      </c>
      <c r="FV17" s="45" t="s">
        <v>1108</v>
      </c>
      <c r="FW17" s="45" t="s">
        <v>1109</v>
      </c>
      <c r="FX17" s="45" t="s">
        <v>1110</v>
      </c>
      <c r="FY17" s="45" t="s">
        <v>1111</v>
      </c>
      <c r="FZ17" s="45" t="s">
        <v>1112</v>
      </c>
      <c r="GA17" s="45" t="s">
        <v>1113</v>
      </c>
    </row>
    <row r="18" spans="2:183" x14ac:dyDescent="0.3">
      <c r="B18"/>
      <c r="C18" s="6" t="s">
        <v>1</v>
      </c>
      <c r="D18" t="s">
        <v>1143</v>
      </c>
      <c r="I18" s="6" t="s">
        <v>1039</v>
      </c>
      <c r="J18" s="8" t="s">
        <v>1143</v>
      </c>
      <c r="P18" s="6" t="s">
        <v>1039</v>
      </c>
      <c r="Q18" s="8" t="s">
        <v>1144</v>
      </c>
      <c r="T18" s="37" t="s">
        <v>1</v>
      </c>
      <c r="U18" s="8" t="s">
        <v>1143</v>
      </c>
      <c r="V18" s="8" t="s">
        <v>1145</v>
      </c>
      <c r="W18" s="8" t="s">
        <v>1146</v>
      </c>
      <c r="BF18" s="14" t="s">
        <v>1039</v>
      </c>
      <c r="BG18" s="12" t="s">
        <v>1070</v>
      </c>
      <c r="BI18" s="13"/>
      <c r="BK18" s="6" t="s">
        <v>1071</v>
      </c>
      <c r="BL18" s="8" t="s">
        <v>1041</v>
      </c>
      <c r="BM18" s="8"/>
      <c r="BN18"/>
      <c r="BO18" s="6" t="s">
        <v>1039</v>
      </c>
      <c r="BP18" t="s">
        <v>1041</v>
      </c>
      <c r="BQ18"/>
      <c r="CD18"/>
      <c r="CE18"/>
      <c r="CF18"/>
      <c r="CG18"/>
      <c r="CH18"/>
      <c r="CL18"/>
      <c r="CM18"/>
      <c r="CN18"/>
      <c r="CQ18"/>
      <c r="CR18"/>
      <c r="CS18"/>
      <c r="CV18"/>
      <c r="CW18"/>
      <c r="CX18"/>
      <c r="DF18" s="8" t="s">
        <v>42</v>
      </c>
      <c r="DG18" s="9">
        <v>55.659277108433741</v>
      </c>
      <c r="DH18"/>
      <c r="DI18"/>
      <c r="DJ18" s="78" t="s">
        <v>1153</v>
      </c>
      <c r="DK18" s="78"/>
      <c r="DL18"/>
      <c r="DM18"/>
      <c r="DN18"/>
      <c r="DO18"/>
      <c r="DP18" s="78" t="s">
        <v>1154</v>
      </c>
      <c r="DQ18" s="78"/>
      <c r="ED18"/>
      <c r="EE18"/>
      <c r="EF18"/>
      <c r="EQ18"/>
      <c r="ER18"/>
      <c r="ES18"/>
      <c r="EV18"/>
      <c r="EW18"/>
      <c r="EX18"/>
      <c r="FL18" s="78" t="s">
        <v>1136</v>
      </c>
      <c r="FM18" s="78"/>
      <c r="FN18" s="78"/>
      <c r="FO18" s="78"/>
      <c r="FP18" s="78"/>
      <c r="FS18" t="s">
        <v>1101</v>
      </c>
      <c r="FT18">
        <v>7.0549609460989808</v>
      </c>
      <c r="FU18">
        <v>8.9730264131472101E-2</v>
      </c>
      <c r="FV18">
        <v>78.62409650061997</v>
      </c>
      <c r="FW18">
        <v>0</v>
      </c>
      <c r="FX18">
        <v>6.8788793144612201</v>
      </c>
      <c r="FY18">
        <v>7.2310425777367415</v>
      </c>
      <c r="FZ18">
        <v>6.8788793144612201</v>
      </c>
      <c r="GA18">
        <v>7.2310425777367415</v>
      </c>
    </row>
    <row r="19" spans="2:183" ht="15" thickBot="1" x14ac:dyDescent="0.35">
      <c r="B19"/>
      <c r="C19" s="8" t="s">
        <v>18</v>
      </c>
      <c r="D19" s="9">
        <v>106200.37050000011</v>
      </c>
      <c r="I19" s="7" t="s">
        <v>22</v>
      </c>
      <c r="J19" s="9">
        <v>49193.738999999987</v>
      </c>
      <c r="P19" s="33" t="s">
        <v>28</v>
      </c>
      <c r="Q19" s="38">
        <v>971</v>
      </c>
      <c r="T19" s="8" t="s">
        <v>18</v>
      </c>
      <c r="U19" s="9">
        <v>106200.37050000011</v>
      </c>
      <c r="V19" s="9">
        <v>101143.21000000006</v>
      </c>
      <c r="W19" s="9">
        <v>5057.1605000000018</v>
      </c>
      <c r="AU19" s="78" t="s">
        <v>1147</v>
      </c>
      <c r="AV19" s="78"/>
      <c r="BF19" s="15" t="s">
        <v>28</v>
      </c>
      <c r="BG19" s="22">
        <v>5.7117647058823531</v>
      </c>
      <c r="BI19" s="13"/>
      <c r="BK19" s="7" t="s">
        <v>29</v>
      </c>
      <c r="BL19" s="9">
        <v>112206.57</v>
      </c>
      <c r="BM19" s="9"/>
      <c r="BN19"/>
      <c r="BO19" s="7" t="s">
        <v>44</v>
      </c>
      <c r="BP19" s="19">
        <v>56144.844000000005</v>
      </c>
      <c r="BQ19" s="27" t="s">
        <v>1073</v>
      </c>
      <c r="CD19"/>
      <c r="CE19"/>
      <c r="CF19"/>
      <c r="CG19"/>
      <c r="CH19"/>
      <c r="CL19"/>
      <c r="CM19"/>
      <c r="CN19"/>
      <c r="CQ19"/>
      <c r="CR19"/>
      <c r="CS19"/>
      <c r="CX19"/>
      <c r="DF19" s="38" t="s">
        <v>25</v>
      </c>
      <c r="DG19" s="19">
        <v>56.609024390243896</v>
      </c>
      <c r="DH19"/>
      <c r="DI19"/>
      <c r="DJ19" s="37" t="s">
        <v>1</v>
      </c>
      <c r="DK19" s="8" t="s">
        <v>1089</v>
      </c>
      <c r="DL19"/>
      <c r="DM19"/>
      <c r="DN19"/>
      <c r="DO19"/>
      <c r="DP19" s="39" t="s">
        <v>1039</v>
      </c>
      <c r="DQ19" s="8" t="s">
        <v>1089</v>
      </c>
      <c r="DR19" s="8"/>
      <c r="ED19"/>
      <c r="EE19"/>
      <c r="EF19"/>
      <c r="EQ19"/>
      <c r="ER19"/>
      <c r="ES19"/>
      <c r="EV19"/>
      <c r="EW19"/>
      <c r="EX19"/>
      <c r="FL19" s="6" t="s">
        <v>1135</v>
      </c>
      <c r="FM19" s="6" t="s">
        <v>1053</v>
      </c>
      <c r="FN19"/>
      <c r="FO19"/>
      <c r="FP19"/>
      <c r="FS19" s="44" t="s">
        <v>1114</v>
      </c>
      <c r="FT19" s="48">
        <v>-2.5470407202501553E-4</v>
      </c>
      <c r="FU19" s="44">
        <v>2.2109726317043793E-4</v>
      </c>
      <c r="FV19" s="44">
        <v>-1.1520001124060546</v>
      </c>
      <c r="FW19" s="48">
        <v>0.24959690975438847</v>
      </c>
      <c r="FX19" s="44">
        <v>-6.8857292582279845E-4</v>
      </c>
      <c r="FY19" s="44">
        <v>1.7916478177276739E-4</v>
      </c>
      <c r="FZ19" s="44">
        <v>-6.8857292582279845E-4</v>
      </c>
      <c r="GA19" s="44">
        <v>1.7916478177276739E-4</v>
      </c>
    </row>
    <row r="20" spans="2:183" x14ac:dyDescent="0.3">
      <c r="C20" s="8" t="s">
        <v>42</v>
      </c>
      <c r="D20" s="9">
        <v>106197.67199999996</v>
      </c>
      <c r="I20" s="7" t="s">
        <v>32</v>
      </c>
      <c r="J20" s="9">
        <v>53861.913000000008</v>
      </c>
      <c r="P20" s="7" t="s">
        <v>44</v>
      </c>
      <c r="Q20" s="8">
        <v>952</v>
      </c>
      <c r="T20" s="8" t="s">
        <v>42</v>
      </c>
      <c r="U20" s="9">
        <v>106197.67199999996</v>
      </c>
      <c r="V20" s="9">
        <v>101140.63999999993</v>
      </c>
      <c r="W20" s="9">
        <v>5057.0320000000029</v>
      </c>
      <c r="AC20" s="23"/>
      <c r="AH20" s="23"/>
      <c r="AU20" s="14" t="s">
        <v>1067</v>
      </c>
      <c r="AV20" s="10" t="s">
        <v>1041</v>
      </c>
      <c r="BF20" s="15" t="s">
        <v>32</v>
      </c>
      <c r="BG20" s="22">
        <v>5.6937499999999996</v>
      </c>
      <c r="BI20" s="13"/>
      <c r="BK20" s="7" t="s">
        <v>23</v>
      </c>
      <c r="BL20" s="9">
        <v>109993.10699999995</v>
      </c>
      <c r="BM20" s="9"/>
      <c r="BN20"/>
      <c r="BO20" s="7" t="s">
        <v>36</v>
      </c>
      <c r="BP20" s="9">
        <v>55122.826499999988</v>
      </c>
      <c r="BQ20"/>
      <c r="CL20"/>
      <c r="CM20"/>
      <c r="CN20"/>
      <c r="CQ20"/>
      <c r="CR20"/>
      <c r="CS20"/>
      <c r="CV20"/>
      <c r="CW20"/>
      <c r="CX20"/>
      <c r="DF20" s="8" t="s">
        <v>1037</v>
      </c>
      <c r="DG20" s="9">
        <v>55.672130000000038</v>
      </c>
      <c r="DH20"/>
      <c r="DI20"/>
      <c r="DJ20" s="38" t="s">
        <v>42</v>
      </c>
      <c r="DK20" s="19">
        <v>6.8180722891566266</v>
      </c>
      <c r="DL20" s="71" t="s">
        <v>1074</v>
      </c>
      <c r="DP20" s="40" t="s">
        <v>32</v>
      </c>
      <c r="DQ20" s="41">
        <v>6.8374999999999986</v>
      </c>
      <c r="DR20" s="42" t="s">
        <v>1091</v>
      </c>
      <c r="ED20"/>
      <c r="EE20"/>
      <c r="EF20"/>
      <c r="EQ20"/>
      <c r="ER20"/>
      <c r="ES20"/>
      <c r="EV20"/>
      <c r="EW20"/>
      <c r="EX20"/>
      <c r="FL20" s="37" t="s">
        <v>1</v>
      </c>
      <c r="FM20" s="8" t="s">
        <v>1077</v>
      </c>
      <c r="FN20" s="8" t="s">
        <v>1078</v>
      </c>
      <c r="FO20" s="8" t="s">
        <v>1079</v>
      </c>
      <c r="FP20" s="8" t="s">
        <v>1037</v>
      </c>
    </row>
    <row r="21" spans="2:183" x14ac:dyDescent="0.3">
      <c r="C21" s="8" t="s">
        <v>25</v>
      </c>
      <c r="D21" s="9">
        <v>110568.70649999994</v>
      </c>
      <c r="I21" s="7" t="s">
        <v>46</v>
      </c>
      <c r="J21" s="9">
        <v>54305.895000000011</v>
      </c>
      <c r="P21" s="7" t="s">
        <v>36</v>
      </c>
      <c r="Q21" s="8">
        <v>920</v>
      </c>
      <c r="T21" s="38" t="s">
        <v>25</v>
      </c>
      <c r="U21" s="19">
        <v>110568.70649999994</v>
      </c>
      <c r="V21" s="64">
        <v>105303.53</v>
      </c>
      <c r="W21" s="19">
        <v>5265.1765000000023</v>
      </c>
      <c r="AU21" s="15" t="s">
        <v>20</v>
      </c>
      <c r="AV21" s="22">
        <v>164223.44399999976</v>
      </c>
      <c r="BF21" s="15" t="s">
        <v>22</v>
      </c>
      <c r="BG21" s="22">
        <v>5.6184210526315788</v>
      </c>
      <c r="BI21" s="13"/>
      <c r="BK21" s="7" t="s">
        <v>33</v>
      </c>
      <c r="BL21" s="9">
        <v>100767.07199999997</v>
      </c>
      <c r="BM21" s="9"/>
      <c r="BO21" s="7" t="s">
        <v>28</v>
      </c>
      <c r="BP21" s="9">
        <v>54337.531499999968</v>
      </c>
      <c r="CD21" s="6" t="s">
        <v>1080</v>
      </c>
      <c r="CE21" s="6" t="s">
        <v>1081</v>
      </c>
      <c r="CF21"/>
      <c r="CG21"/>
      <c r="CH21"/>
      <c r="CL21" s="79" t="s">
        <v>1086</v>
      </c>
      <c r="CM21" s="79"/>
      <c r="CN21" s="79"/>
      <c r="DJ21" s="8" t="s">
        <v>18</v>
      </c>
      <c r="DK21" s="9">
        <v>7.0270588235294129</v>
      </c>
      <c r="DP21" s="7" t="s">
        <v>36</v>
      </c>
      <c r="DQ21" s="9">
        <v>6.9162650602409608</v>
      </c>
      <c r="DR21" s="8"/>
      <c r="FL21" s="8" t="s">
        <v>25</v>
      </c>
      <c r="FM21" s="9">
        <v>40434.680999999997</v>
      </c>
      <c r="FN21" s="9">
        <v>32934.982499999984</v>
      </c>
      <c r="FO21" s="9">
        <v>37199.042999999991</v>
      </c>
      <c r="FP21" s="9">
        <v>110568.70649999997</v>
      </c>
    </row>
    <row r="22" spans="2:183" x14ac:dyDescent="0.3">
      <c r="C22" s="33" t="s">
        <v>1037</v>
      </c>
      <c r="D22" s="63">
        <v>322966.74900000001</v>
      </c>
      <c r="I22" s="7" t="s">
        <v>28</v>
      </c>
      <c r="J22" s="9">
        <v>54337.531499999968</v>
      </c>
      <c r="P22" s="7" t="s">
        <v>32</v>
      </c>
      <c r="Q22" s="8">
        <v>911</v>
      </c>
      <c r="T22" s="8" t="s">
        <v>1037</v>
      </c>
      <c r="U22" s="9">
        <v>322966.74900000001</v>
      </c>
      <c r="V22" s="9">
        <v>307587.38</v>
      </c>
      <c r="W22" s="9">
        <v>15379.369000000006</v>
      </c>
      <c r="AU22" s="15" t="s">
        <v>27</v>
      </c>
      <c r="AV22" s="13">
        <v>158743.30500000011</v>
      </c>
      <c r="BF22" s="15" t="s">
        <v>36</v>
      </c>
      <c r="BG22" s="22">
        <v>5.5421686746987948</v>
      </c>
      <c r="BI22" s="13"/>
      <c r="BK22" s="7" t="s">
        <v>1037</v>
      </c>
      <c r="BL22" s="9">
        <v>322966.74899999995</v>
      </c>
      <c r="BM22" s="9"/>
      <c r="BO22" s="7" t="s">
        <v>46</v>
      </c>
      <c r="BP22" s="9">
        <v>54305.895000000011</v>
      </c>
      <c r="CD22" s="6" t="s">
        <v>1039</v>
      </c>
      <c r="CE22" s="8" t="s">
        <v>1077</v>
      </c>
      <c r="CF22" s="8" t="s">
        <v>1078</v>
      </c>
      <c r="CG22" s="8" t="s">
        <v>1079</v>
      </c>
      <c r="CH22" s="8" t="s">
        <v>1150</v>
      </c>
      <c r="CL22" s="69" t="s">
        <v>1039</v>
      </c>
      <c r="CM22" s="3" t="s">
        <v>1084</v>
      </c>
      <c r="CN22" s="3" t="s">
        <v>1085</v>
      </c>
      <c r="DJ22" s="72" t="s">
        <v>25</v>
      </c>
      <c r="DK22" s="41">
        <v>7.0728658536585378</v>
      </c>
      <c r="DL22" s="27" t="s">
        <v>1073</v>
      </c>
      <c r="DP22" s="7" t="s">
        <v>28</v>
      </c>
      <c r="DQ22" s="9">
        <v>6.924705882352943</v>
      </c>
      <c r="DR22" s="8"/>
      <c r="FA22"/>
      <c r="FL22" s="8" t="s">
        <v>1037</v>
      </c>
      <c r="FM22" s="9">
        <v>40434.680999999997</v>
      </c>
      <c r="FN22" s="9">
        <v>32934.982499999984</v>
      </c>
      <c r="FO22" s="9">
        <v>37199.042999999991</v>
      </c>
      <c r="FP22" s="9">
        <v>110568.70649999997</v>
      </c>
    </row>
    <row r="23" spans="2:183" x14ac:dyDescent="0.3">
      <c r="I23" s="7" t="s">
        <v>36</v>
      </c>
      <c r="J23" s="9">
        <v>55122.826499999988</v>
      </c>
      <c r="P23" s="7" t="s">
        <v>46</v>
      </c>
      <c r="Q23" s="8">
        <v>902</v>
      </c>
      <c r="T23"/>
      <c r="U23"/>
      <c r="V23"/>
      <c r="AU23" s="15" t="s">
        <v>1037</v>
      </c>
      <c r="AV23" s="13">
        <v>322966.74899999984</v>
      </c>
      <c r="BF23" s="15" t="s">
        <v>44</v>
      </c>
      <c r="BG23" s="22">
        <v>5.4712643678160919</v>
      </c>
      <c r="BI23" s="13"/>
      <c r="BO23" s="7" t="s">
        <v>32</v>
      </c>
      <c r="BP23" s="9">
        <v>53861.913000000008</v>
      </c>
      <c r="BQ23"/>
      <c r="CD23" s="68" t="s">
        <v>28</v>
      </c>
      <c r="CE23" s="3">
        <v>348.72755555555557</v>
      </c>
      <c r="CF23" s="3">
        <v>321.53527777777776</v>
      </c>
      <c r="CG23" s="3">
        <v>292.63449193548388</v>
      </c>
      <c r="CH23" s="3">
        <v>319.63253823529391</v>
      </c>
      <c r="CI23" s="34" t="s">
        <v>1082</v>
      </c>
      <c r="CL23" s="70" t="s">
        <v>28</v>
      </c>
      <c r="CM23" s="9">
        <v>4.7619047619999817</v>
      </c>
      <c r="CN23" s="9">
        <v>15.220597058823534</v>
      </c>
      <c r="DJ23" s="8" t="s">
        <v>1037</v>
      </c>
      <c r="DK23" s="9">
        <v>6.9726999999999997</v>
      </c>
      <c r="DP23" s="7" t="s">
        <v>22</v>
      </c>
      <c r="DQ23" s="9">
        <v>7.0032894736842124</v>
      </c>
      <c r="DR23" s="8"/>
      <c r="FA23"/>
      <c r="FL23"/>
      <c r="FM23"/>
      <c r="FN23"/>
      <c r="FO23"/>
      <c r="FP23"/>
    </row>
    <row r="24" spans="2:183" x14ac:dyDescent="0.3">
      <c r="I24" s="33" t="s">
        <v>44</v>
      </c>
      <c r="J24" s="19">
        <v>56144.844000000005</v>
      </c>
      <c r="P24" s="7" t="s">
        <v>22</v>
      </c>
      <c r="Q24" s="8">
        <v>854</v>
      </c>
      <c r="T24"/>
      <c r="U24"/>
      <c r="V24"/>
      <c r="BF24" s="15" t="s">
        <v>46</v>
      </c>
      <c r="BG24" s="22">
        <v>5.0674157303370784</v>
      </c>
      <c r="BI24" s="13"/>
      <c r="BO24" s="7" t="s">
        <v>22</v>
      </c>
      <c r="BP24" s="26">
        <v>49193.738999999987</v>
      </c>
      <c r="BQ24" s="27" t="s">
        <v>1074</v>
      </c>
      <c r="CD24" s="7" t="s">
        <v>46</v>
      </c>
      <c r="CE24" s="3">
        <v>302.26743749999991</v>
      </c>
      <c r="CF24" s="3">
        <v>316.8310249999999</v>
      </c>
      <c r="CG24" s="3">
        <v>295.3873611111112</v>
      </c>
      <c r="CH24" s="3">
        <v>305.0892977528091</v>
      </c>
      <c r="CL24" s="70" t="s">
        <v>46</v>
      </c>
      <c r="CM24" s="9">
        <v>4.7619047619999808</v>
      </c>
      <c r="CN24" s="9">
        <v>14.528061797752811</v>
      </c>
      <c r="DP24" s="7" t="s">
        <v>46</v>
      </c>
      <c r="DQ24" s="9">
        <v>7.0292134831460666</v>
      </c>
      <c r="DR24" s="8"/>
      <c r="FA24"/>
      <c r="FL24"/>
      <c r="FM24"/>
      <c r="FN24"/>
      <c r="FO24"/>
      <c r="FP24"/>
    </row>
    <row r="25" spans="2:183" x14ac:dyDescent="0.3">
      <c r="I25" s="7" t="s">
        <v>1037</v>
      </c>
      <c r="J25" s="9">
        <v>322966.74899999995</v>
      </c>
      <c r="P25" s="7" t="s">
        <v>1037</v>
      </c>
      <c r="Q25" s="8">
        <v>5510</v>
      </c>
      <c r="T25"/>
      <c r="U25" s="50" t="s">
        <v>1</v>
      </c>
      <c r="V25" s="50" t="s">
        <v>1146</v>
      </c>
      <c r="AF25" s="23"/>
      <c r="BF25" s="15" t="s">
        <v>1037</v>
      </c>
      <c r="BG25" s="13">
        <v>5.51</v>
      </c>
      <c r="BO25" s="7" t="s">
        <v>1037</v>
      </c>
      <c r="BP25" s="9">
        <v>322966.74899999995</v>
      </c>
      <c r="BQ25"/>
      <c r="CD25" s="68" t="s">
        <v>44</v>
      </c>
      <c r="CE25" s="3">
        <v>349.47374999999982</v>
      </c>
      <c r="CF25" s="3">
        <v>322.58641935483871</v>
      </c>
      <c r="CG25" s="3">
        <v>295.96349999999995</v>
      </c>
      <c r="CH25" s="3">
        <v>322.67151724137932</v>
      </c>
      <c r="CI25" s="34" t="s">
        <v>1082</v>
      </c>
      <c r="CL25" s="70" t="s">
        <v>44</v>
      </c>
      <c r="CM25" s="9">
        <v>4.7619047619999808</v>
      </c>
      <c r="CN25" s="9">
        <v>15.365310344827588</v>
      </c>
      <c r="DP25" s="33" t="s">
        <v>44</v>
      </c>
      <c r="DQ25" s="19">
        <v>7.1132183908046009</v>
      </c>
      <c r="DR25" s="42" t="s">
        <v>1090</v>
      </c>
      <c r="FA25"/>
      <c r="FL25"/>
      <c r="FM25"/>
    </row>
    <row r="26" spans="2:183" x14ac:dyDescent="0.3">
      <c r="O26"/>
      <c r="P26"/>
      <c r="Q26"/>
      <c r="T26"/>
      <c r="U26" s="8" t="s">
        <v>18</v>
      </c>
      <c r="V26" s="8">
        <v>5057.1605000000018</v>
      </c>
      <c r="CD26" s="7" t="s">
        <v>22</v>
      </c>
      <c r="CE26" s="3">
        <v>334.35042857142861</v>
      </c>
      <c r="CF26" s="3">
        <v>317.44033695652178</v>
      </c>
      <c r="CG26" s="3">
        <v>319.44407894736844</v>
      </c>
      <c r="CH26" s="3">
        <v>323.64301973684218</v>
      </c>
      <c r="CL26" s="70" t="s">
        <v>22</v>
      </c>
      <c r="CM26" s="9">
        <v>4.7619047619999826</v>
      </c>
      <c r="CN26" s="9">
        <v>15.411572368421044</v>
      </c>
      <c r="DP26" s="7" t="s">
        <v>1037</v>
      </c>
      <c r="DQ26" s="9">
        <v>6.9726999999999988</v>
      </c>
      <c r="DR26" s="8"/>
      <c r="FA26"/>
      <c r="FL26"/>
      <c r="FM26"/>
    </row>
    <row r="27" spans="2:183" x14ac:dyDescent="0.3">
      <c r="O27"/>
      <c r="P27"/>
      <c r="Q27"/>
      <c r="T27"/>
      <c r="U27" s="8" t="s">
        <v>42</v>
      </c>
      <c r="V27" s="8">
        <v>5057.0320000000029</v>
      </c>
      <c r="CD27" s="7" t="s">
        <v>32</v>
      </c>
      <c r="CE27" s="3">
        <v>347.3684745762713</v>
      </c>
      <c r="CF27" s="3">
        <v>327.22061842105262</v>
      </c>
      <c r="CG27" s="3">
        <v>332.26649999999978</v>
      </c>
      <c r="CH27" s="3">
        <v>336.63695625000014</v>
      </c>
      <c r="CL27" s="70" t="s">
        <v>32</v>
      </c>
      <c r="CM27" s="9">
        <v>4.7619047619999817</v>
      </c>
      <c r="CN27" s="19">
        <v>16.03033125</v>
      </c>
      <c r="EY27"/>
      <c r="EZ27"/>
      <c r="FA27"/>
      <c r="FL27"/>
      <c r="FM27"/>
    </row>
    <row r="28" spans="2:183" x14ac:dyDescent="0.3">
      <c r="O28"/>
      <c r="P28"/>
      <c r="Q28"/>
      <c r="T28"/>
      <c r="U28" s="38" t="s">
        <v>25</v>
      </c>
      <c r="V28" s="38">
        <v>5265.1765000000023</v>
      </c>
      <c r="CD28" s="7" t="s">
        <v>36</v>
      </c>
      <c r="CE28" s="3">
        <v>309.52889999999996</v>
      </c>
      <c r="CF28" s="3">
        <v>321.15373255813955</v>
      </c>
      <c r="CG28" s="3">
        <v>370.68288679245273</v>
      </c>
      <c r="CH28" s="3">
        <v>332.06521987951811</v>
      </c>
      <c r="CL28" s="70" t="s">
        <v>36</v>
      </c>
      <c r="CM28" s="9">
        <v>4.7619047619999817</v>
      </c>
      <c r="CN28" s="9">
        <v>15.812629518072278</v>
      </c>
      <c r="EY28"/>
      <c r="EZ28"/>
      <c r="FA28"/>
      <c r="FL28"/>
      <c r="FM28"/>
    </row>
    <row r="29" spans="2:183" x14ac:dyDescent="0.3">
      <c r="O29"/>
      <c r="P29"/>
      <c r="Q29"/>
      <c r="T29"/>
      <c r="U29" s="8" t="s">
        <v>1037</v>
      </c>
      <c r="V29" s="8">
        <v>15379.369000000006</v>
      </c>
      <c r="CD29" s="7" t="s">
        <v>1150</v>
      </c>
      <c r="CE29" s="3">
        <v>330.37462499999981</v>
      </c>
      <c r="CF29" s="3">
        <v>320.85601980198044</v>
      </c>
      <c r="CG29" s="3">
        <v>317.26233913043484</v>
      </c>
      <c r="CH29" s="3">
        <v>322.96674899999999</v>
      </c>
      <c r="CL29" s="70" t="s">
        <v>1037</v>
      </c>
      <c r="CM29" s="19">
        <v>4.7619047620000616</v>
      </c>
      <c r="CN29" s="9">
        <v>15.379368999999999</v>
      </c>
      <c r="EY29"/>
      <c r="EZ29"/>
      <c r="FA29"/>
      <c r="FL29"/>
      <c r="FM29"/>
    </row>
    <row r="30" spans="2:183" x14ac:dyDescent="0.3">
      <c r="O30"/>
      <c r="P30"/>
      <c r="Q30"/>
      <c r="T30"/>
      <c r="U30"/>
      <c r="V30"/>
      <c r="CD30"/>
      <c r="CE30"/>
      <c r="CF30"/>
      <c r="CG30"/>
      <c r="CH30"/>
      <c r="EY30"/>
      <c r="EZ30"/>
      <c r="FA30"/>
      <c r="FL30"/>
      <c r="FM30"/>
    </row>
    <row r="31" spans="2:183" x14ac:dyDescent="0.3">
      <c r="O31"/>
      <c r="P31"/>
      <c r="Q31"/>
      <c r="T31"/>
      <c r="U31"/>
      <c r="V31"/>
      <c r="CD31"/>
      <c r="CE31"/>
      <c r="CF31"/>
      <c r="CG31"/>
      <c r="CH31"/>
      <c r="EY31"/>
      <c r="EZ31"/>
      <c r="FA31"/>
      <c r="FL31"/>
      <c r="FM31"/>
    </row>
    <row r="32" spans="2:183" x14ac:dyDescent="0.3">
      <c r="O32"/>
      <c r="P32"/>
      <c r="Q32"/>
      <c r="T32"/>
      <c r="U32"/>
      <c r="V32"/>
      <c r="CD32"/>
      <c r="CE32"/>
      <c r="CF32"/>
      <c r="CG32"/>
      <c r="CH32"/>
      <c r="EY32"/>
      <c r="EZ32"/>
      <c r="FA32"/>
    </row>
    <row r="33" spans="15:169" x14ac:dyDescent="0.3">
      <c r="O33"/>
      <c r="P33"/>
      <c r="Q33"/>
      <c r="T33"/>
      <c r="U33"/>
      <c r="V33"/>
      <c r="CD33"/>
      <c r="CE33"/>
      <c r="CF33"/>
      <c r="CG33"/>
      <c r="CH33"/>
      <c r="EY33"/>
      <c r="EZ33"/>
      <c r="FA33"/>
    </row>
    <row r="34" spans="15:169" x14ac:dyDescent="0.3">
      <c r="O34"/>
      <c r="P34"/>
      <c r="Q34"/>
      <c r="T34"/>
      <c r="U34"/>
      <c r="V34"/>
      <c r="CD34"/>
      <c r="CE34"/>
      <c r="CF34"/>
      <c r="CG34"/>
      <c r="CH34"/>
      <c r="EY34"/>
      <c r="EZ34"/>
      <c r="FA34"/>
    </row>
    <row r="35" spans="15:169" x14ac:dyDescent="0.3">
      <c r="O35"/>
      <c r="P35"/>
      <c r="Q35"/>
      <c r="T35"/>
      <c r="U35"/>
      <c r="V35"/>
      <c r="CD35"/>
      <c r="CE35"/>
      <c r="CF35"/>
      <c r="CG35"/>
      <c r="CH35"/>
      <c r="EY35"/>
      <c r="EZ35"/>
      <c r="FA35"/>
    </row>
    <row r="36" spans="15:169" x14ac:dyDescent="0.3">
      <c r="CD36"/>
      <c r="CE36"/>
      <c r="CF36"/>
      <c r="CG36"/>
      <c r="CH36"/>
      <c r="EY36"/>
      <c r="EZ36"/>
      <c r="FA36"/>
    </row>
    <row r="37" spans="15:169" x14ac:dyDescent="0.3">
      <c r="CD37"/>
      <c r="CE37"/>
      <c r="CF37"/>
      <c r="CG37"/>
      <c r="CH37"/>
      <c r="EY37"/>
      <c r="EZ37"/>
      <c r="FA37"/>
    </row>
    <row r="38" spans="15:169" x14ac:dyDescent="0.3">
      <c r="CD38"/>
      <c r="CE38"/>
      <c r="CF38"/>
      <c r="CG38"/>
      <c r="CH38"/>
      <c r="EY38"/>
      <c r="EZ38"/>
      <c r="FA38"/>
    </row>
    <row r="39" spans="15:169" x14ac:dyDescent="0.3">
      <c r="CD39"/>
      <c r="CE39"/>
      <c r="CF39"/>
      <c r="CG39"/>
      <c r="CH39"/>
      <c r="EY39"/>
      <c r="EZ39"/>
      <c r="FA39"/>
      <c r="FL39"/>
      <c r="FM39"/>
    </row>
    <row r="40" spans="15:169" x14ac:dyDescent="0.3">
      <c r="CD40"/>
      <c r="CE40"/>
      <c r="CF40"/>
      <c r="CG40"/>
      <c r="CH40"/>
      <c r="FL40"/>
      <c r="FM40"/>
    </row>
    <row r="41" spans="15:169" x14ac:dyDescent="0.3">
      <c r="CD41"/>
      <c r="CE41"/>
      <c r="CF41"/>
      <c r="CG41"/>
      <c r="CH41"/>
      <c r="FL41"/>
      <c r="FM41"/>
    </row>
    <row r="42" spans="15:169" x14ac:dyDescent="0.3">
      <c r="CD42"/>
      <c r="CE42"/>
      <c r="CF42"/>
      <c r="CG42"/>
      <c r="CH42"/>
      <c r="FL42"/>
      <c r="FM42"/>
    </row>
    <row r="43" spans="15:169" x14ac:dyDescent="0.3">
      <c r="CD43"/>
      <c r="CE43"/>
      <c r="CF43"/>
      <c r="CG43"/>
      <c r="CH43"/>
      <c r="FL43"/>
      <c r="FM43"/>
    </row>
    <row r="44" spans="15:169" x14ac:dyDescent="0.3">
      <c r="CD44"/>
      <c r="CE44"/>
      <c r="CF44"/>
      <c r="CG44"/>
      <c r="CH44"/>
      <c r="FL44"/>
      <c r="FM44"/>
    </row>
    <row r="45" spans="15:169" x14ac:dyDescent="0.3">
      <c r="CD45"/>
      <c r="CE45"/>
      <c r="CF45"/>
      <c r="CG45"/>
      <c r="CH45"/>
      <c r="FL45"/>
      <c r="FM45"/>
    </row>
    <row r="46" spans="15:169" x14ac:dyDescent="0.3">
      <c r="CD46"/>
      <c r="CE46"/>
      <c r="CF46"/>
      <c r="CG46"/>
      <c r="CH46"/>
      <c r="FL46"/>
      <c r="FM46"/>
    </row>
    <row r="47" spans="15:169" x14ac:dyDescent="0.3">
      <c r="CD47"/>
      <c r="CE47"/>
      <c r="CF47"/>
      <c r="CG47"/>
      <c r="CH47"/>
      <c r="FL47"/>
      <c r="FM47"/>
    </row>
    <row r="48" spans="15:169" x14ac:dyDescent="0.3">
      <c r="CD48"/>
      <c r="CE48"/>
      <c r="CF48"/>
      <c r="CG48"/>
      <c r="CH48"/>
      <c r="FL48"/>
      <c r="FM48"/>
    </row>
    <row r="49" spans="82:169" x14ac:dyDescent="0.3">
      <c r="CD49"/>
      <c r="CE49"/>
      <c r="CF49"/>
      <c r="CG49"/>
      <c r="CH49"/>
      <c r="FL49"/>
      <c r="FM49"/>
    </row>
    <row r="50" spans="82:169" x14ac:dyDescent="0.3">
      <c r="CD50"/>
      <c r="CE50"/>
      <c r="CF50"/>
      <c r="CG50"/>
      <c r="CH50"/>
      <c r="FL50"/>
      <c r="FM50"/>
    </row>
    <row r="51" spans="82:169" x14ac:dyDescent="0.3">
      <c r="CD51"/>
      <c r="CE51"/>
      <c r="CF51"/>
      <c r="CG51"/>
      <c r="CH51"/>
      <c r="FL51"/>
      <c r="FM51"/>
    </row>
    <row r="52" spans="82:169" x14ac:dyDescent="0.3">
      <c r="CD52"/>
      <c r="CE52"/>
      <c r="CF52"/>
      <c r="CG52"/>
      <c r="CH52"/>
      <c r="FL52"/>
      <c r="FM52"/>
    </row>
    <row r="53" spans="82:169" x14ac:dyDescent="0.3">
      <c r="CD53"/>
      <c r="CE53"/>
      <c r="CF53"/>
      <c r="CG53"/>
      <c r="CH53"/>
      <c r="FL53"/>
      <c r="FM53"/>
    </row>
    <row r="54" spans="82:169" x14ac:dyDescent="0.3">
      <c r="CD54"/>
      <c r="CE54"/>
      <c r="CF54"/>
      <c r="CG54"/>
      <c r="CH54"/>
      <c r="FL54"/>
      <c r="FM54"/>
    </row>
    <row r="55" spans="82:169" x14ac:dyDescent="0.3">
      <c r="CD55"/>
      <c r="CE55"/>
      <c r="CF55"/>
      <c r="CG55"/>
      <c r="CH55"/>
      <c r="FL55"/>
      <c r="FM55"/>
    </row>
    <row r="56" spans="82:169" x14ac:dyDescent="0.3">
      <c r="CD56"/>
      <c r="CE56"/>
      <c r="CF56"/>
      <c r="CG56"/>
      <c r="CH56"/>
      <c r="FL56"/>
      <c r="FM56"/>
    </row>
    <row r="57" spans="82:169" x14ac:dyDescent="0.3">
      <c r="CD57"/>
      <c r="CE57"/>
      <c r="CF57"/>
      <c r="CG57"/>
      <c r="CH57"/>
      <c r="FL57"/>
      <c r="FM57"/>
    </row>
    <row r="58" spans="82:169" x14ac:dyDescent="0.3">
      <c r="CD58"/>
      <c r="CE58"/>
      <c r="CF58"/>
      <c r="CG58"/>
      <c r="CH58"/>
      <c r="FL58"/>
      <c r="FM58"/>
    </row>
    <row r="59" spans="82:169" x14ac:dyDescent="0.3">
      <c r="CD59"/>
      <c r="CE59"/>
      <c r="CF59"/>
      <c r="CG59"/>
      <c r="CH59"/>
      <c r="FL59"/>
      <c r="FM59"/>
    </row>
    <row r="60" spans="82:169" x14ac:dyDescent="0.3">
      <c r="CD60"/>
      <c r="CE60"/>
      <c r="CF60"/>
      <c r="CG60"/>
      <c r="CH60"/>
      <c r="FL60"/>
      <c r="FM60"/>
    </row>
    <row r="61" spans="82:169" x14ac:dyDescent="0.3">
      <c r="CD61"/>
      <c r="CE61"/>
      <c r="CF61"/>
      <c r="CG61"/>
      <c r="CH61"/>
      <c r="FL61"/>
      <c r="FM61"/>
    </row>
    <row r="62" spans="82:169" x14ac:dyDescent="0.3">
      <c r="CD62"/>
      <c r="CE62"/>
      <c r="CF62"/>
      <c r="CG62"/>
      <c r="CH62"/>
      <c r="FL62"/>
      <c r="FM62"/>
    </row>
    <row r="63" spans="82:169" x14ac:dyDescent="0.3">
      <c r="CD63"/>
      <c r="CE63"/>
      <c r="CF63"/>
      <c r="CG63"/>
      <c r="CH63"/>
      <c r="FL63"/>
      <c r="FM63"/>
    </row>
    <row r="64" spans="82:169" x14ac:dyDescent="0.3">
      <c r="CD64"/>
      <c r="CE64"/>
      <c r="CF64"/>
      <c r="CG64"/>
      <c r="CH64"/>
      <c r="FL64"/>
      <c r="FM64"/>
    </row>
    <row r="65" spans="82:169" x14ac:dyDescent="0.3">
      <c r="CD65"/>
      <c r="CE65"/>
      <c r="CF65"/>
      <c r="CG65"/>
      <c r="CH65"/>
      <c r="FL65"/>
      <c r="FM65"/>
    </row>
    <row r="66" spans="82:169" x14ac:dyDescent="0.3">
      <c r="CD66"/>
      <c r="CE66"/>
      <c r="CF66"/>
      <c r="CG66"/>
      <c r="CH66"/>
      <c r="FL66"/>
      <c r="FM66"/>
    </row>
    <row r="67" spans="82:169" x14ac:dyDescent="0.3">
      <c r="CD67"/>
      <c r="CE67"/>
      <c r="CF67"/>
      <c r="CG67"/>
      <c r="CH67"/>
      <c r="FL67"/>
      <c r="FM67"/>
    </row>
    <row r="68" spans="82:169" x14ac:dyDescent="0.3">
      <c r="CD68"/>
      <c r="CE68"/>
      <c r="CF68"/>
      <c r="CG68"/>
      <c r="CH68"/>
      <c r="FL68"/>
      <c r="FM68"/>
    </row>
    <row r="69" spans="82:169" x14ac:dyDescent="0.3">
      <c r="CD69"/>
      <c r="CE69"/>
      <c r="CF69"/>
      <c r="CG69"/>
      <c r="CH69"/>
      <c r="FL69"/>
      <c r="FM69"/>
    </row>
    <row r="70" spans="82:169" x14ac:dyDescent="0.3">
      <c r="CD70"/>
      <c r="CE70"/>
      <c r="CF70"/>
      <c r="CG70"/>
      <c r="CH70"/>
      <c r="FL70"/>
      <c r="FM70"/>
    </row>
    <row r="71" spans="82:169" x14ac:dyDescent="0.3">
      <c r="CD71"/>
      <c r="CE71"/>
      <c r="CF71"/>
      <c r="CG71"/>
      <c r="CH71"/>
      <c r="FL71"/>
      <c r="FM71"/>
    </row>
    <row r="72" spans="82:169" x14ac:dyDescent="0.3">
      <c r="CD72"/>
      <c r="CE72"/>
      <c r="CF72"/>
      <c r="CG72"/>
      <c r="CH72"/>
      <c r="FL72"/>
      <c r="FM72"/>
    </row>
    <row r="73" spans="82:169" x14ac:dyDescent="0.3">
      <c r="CD73"/>
      <c r="CE73"/>
      <c r="CF73"/>
      <c r="CG73"/>
      <c r="CH73"/>
      <c r="FL73"/>
      <c r="FM73"/>
    </row>
    <row r="74" spans="82:169" x14ac:dyDescent="0.3">
      <c r="CD74"/>
      <c r="CE74"/>
      <c r="CF74"/>
      <c r="CG74"/>
      <c r="CH74"/>
      <c r="FL74"/>
      <c r="FM74"/>
    </row>
    <row r="75" spans="82:169" x14ac:dyDescent="0.3">
      <c r="CD75"/>
      <c r="CE75"/>
      <c r="CF75"/>
      <c r="CG75"/>
      <c r="CH75"/>
      <c r="FL75"/>
      <c r="FM75"/>
    </row>
    <row r="76" spans="82:169" x14ac:dyDescent="0.3">
      <c r="CD76"/>
      <c r="CE76"/>
      <c r="CF76"/>
      <c r="CG76"/>
      <c r="CH76"/>
      <c r="FL76"/>
      <c r="FM76"/>
    </row>
    <row r="77" spans="82:169" x14ac:dyDescent="0.3">
      <c r="CD77"/>
      <c r="CE77"/>
      <c r="CF77"/>
      <c r="CG77"/>
      <c r="CH77"/>
      <c r="FL77"/>
      <c r="FM77"/>
    </row>
    <row r="78" spans="82:169" x14ac:dyDescent="0.3">
      <c r="CD78"/>
      <c r="CE78"/>
      <c r="CF78"/>
      <c r="CG78"/>
      <c r="CH78"/>
      <c r="FL78"/>
      <c r="FM78"/>
    </row>
    <row r="79" spans="82:169" x14ac:dyDescent="0.3">
      <c r="CD79"/>
      <c r="CE79"/>
      <c r="CF79"/>
      <c r="CG79"/>
      <c r="CH79"/>
      <c r="FL79"/>
      <c r="FM79"/>
    </row>
    <row r="80" spans="82:169" x14ac:dyDescent="0.3">
      <c r="CD80"/>
      <c r="CE80"/>
      <c r="CF80"/>
      <c r="CG80"/>
      <c r="CH80"/>
      <c r="FL80"/>
      <c r="FM80"/>
    </row>
    <row r="81" spans="82:169" x14ac:dyDescent="0.3">
      <c r="CD81"/>
      <c r="CE81"/>
      <c r="CF81"/>
      <c r="CG81"/>
      <c r="CH81"/>
      <c r="FL81"/>
      <c r="FM81"/>
    </row>
    <row r="82" spans="82:169" x14ac:dyDescent="0.3">
      <c r="CD82"/>
      <c r="CE82"/>
      <c r="CF82"/>
      <c r="CG82"/>
      <c r="CH82"/>
      <c r="FL82"/>
      <c r="FM82"/>
    </row>
    <row r="83" spans="82:169" x14ac:dyDescent="0.3">
      <c r="CD83"/>
      <c r="CE83"/>
      <c r="CF83"/>
      <c r="CG83"/>
      <c r="CH83"/>
      <c r="FL83"/>
      <c r="FM83"/>
    </row>
    <row r="84" spans="82:169" x14ac:dyDescent="0.3">
      <c r="CD84"/>
      <c r="CE84"/>
      <c r="CF84"/>
      <c r="CG84"/>
      <c r="CH84"/>
      <c r="FL84"/>
      <c r="FM84"/>
    </row>
    <row r="85" spans="82:169" x14ac:dyDescent="0.3">
      <c r="CD85"/>
      <c r="CE85"/>
      <c r="CF85"/>
      <c r="CG85"/>
      <c r="CH85"/>
      <c r="FL85"/>
      <c r="FM85"/>
    </row>
    <row r="86" spans="82:169" x14ac:dyDescent="0.3">
      <c r="CD86"/>
      <c r="CE86"/>
      <c r="CF86"/>
      <c r="CG86"/>
      <c r="CH86"/>
      <c r="FL86"/>
      <c r="FM86"/>
    </row>
    <row r="87" spans="82:169" x14ac:dyDescent="0.3">
      <c r="CD87"/>
      <c r="CE87"/>
      <c r="CF87"/>
      <c r="CG87"/>
      <c r="CH87"/>
      <c r="FL87"/>
      <c r="FM87"/>
    </row>
    <row r="88" spans="82:169" x14ac:dyDescent="0.3">
      <c r="CD88"/>
      <c r="CE88"/>
      <c r="CF88"/>
      <c r="CG88"/>
      <c r="CH88"/>
      <c r="FL88"/>
      <c r="FM88"/>
    </row>
    <row r="89" spans="82:169" x14ac:dyDescent="0.3">
      <c r="CD89"/>
      <c r="CE89"/>
      <c r="CF89"/>
      <c r="CG89"/>
      <c r="CH89"/>
      <c r="FL89"/>
      <c r="FM89"/>
    </row>
    <row r="90" spans="82:169" x14ac:dyDescent="0.3">
      <c r="CD90"/>
      <c r="CE90"/>
      <c r="CF90"/>
      <c r="CG90"/>
      <c r="CH90"/>
      <c r="FL90"/>
      <c r="FM90"/>
    </row>
    <row r="91" spans="82:169" x14ac:dyDescent="0.3">
      <c r="CD91"/>
      <c r="CE91"/>
      <c r="CF91"/>
      <c r="CG91"/>
      <c r="CH91"/>
      <c r="FL91"/>
      <c r="FM91"/>
    </row>
    <row r="92" spans="82:169" x14ac:dyDescent="0.3">
      <c r="CD92"/>
      <c r="CE92"/>
      <c r="CF92"/>
      <c r="CG92"/>
      <c r="CH92"/>
      <c r="FL92"/>
      <c r="FM92"/>
    </row>
    <row r="93" spans="82:169" x14ac:dyDescent="0.3">
      <c r="CD93"/>
      <c r="CE93"/>
      <c r="CF93"/>
      <c r="CG93"/>
      <c r="CH93"/>
      <c r="FL93"/>
      <c r="FM93"/>
    </row>
    <row r="94" spans="82:169" x14ac:dyDescent="0.3">
      <c r="CD94"/>
      <c r="CE94"/>
      <c r="CF94"/>
      <c r="CG94"/>
      <c r="CH94"/>
    </row>
    <row r="95" spans="82:169" x14ac:dyDescent="0.3">
      <c r="CD95"/>
      <c r="CE95"/>
      <c r="CF95"/>
      <c r="CG95"/>
      <c r="CH95"/>
    </row>
    <row r="96" spans="82:169" x14ac:dyDescent="0.3">
      <c r="CD96"/>
      <c r="CE96"/>
      <c r="CF96"/>
      <c r="CG96"/>
      <c r="CH96"/>
    </row>
    <row r="97" spans="82:86" x14ac:dyDescent="0.3">
      <c r="CD97"/>
      <c r="CE97"/>
      <c r="CF97"/>
      <c r="CG97"/>
      <c r="CH97"/>
    </row>
    <row r="98" spans="82:86" x14ac:dyDescent="0.3">
      <c r="CD98"/>
      <c r="CE98"/>
      <c r="CF98"/>
      <c r="CG98"/>
      <c r="CH98"/>
    </row>
    <row r="99" spans="82:86" x14ac:dyDescent="0.3">
      <c r="CD99"/>
      <c r="CE99"/>
      <c r="CF99"/>
      <c r="CG99"/>
      <c r="CH99"/>
    </row>
    <row r="100" spans="82:86" x14ac:dyDescent="0.3">
      <c r="CD100"/>
      <c r="CE100"/>
      <c r="CF100"/>
      <c r="CG100"/>
      <c r="CH100"/>
    </row>
    <row r="101" spans="82:86" x14ac:dyDescent="0.3">
      <c r="CD101"/>
      <c r="CE101"/>
      <c r="CF101"/>
      <c r="CG101"/>
      <c r="CH101"/>
    </row>
    <row r="102" spans="82:86" x14ac:dyDescent="0.3">
      <c r="CD102"/>
      <c r="CE102"/>
      <c r="CF102"/>
      <c r="CG102"/>
      <c r="CH102"/>
    </row>
    <row r="103" spans="82:86" x14ac:dyDescent="0.3">
      <c r="CD103"/>
      <c r="CE103"/>
      <c r="CF103"/>
      <c r="CG103"/>
      <c r="CH103"/>
    </row>
    <row r="104" spans="82:86" x14ac:dyDescent="0.3">
      <c r="CD104"/>
      <c r="CE104"/>
      <c r="CF104"/>
      <c r="CG104"/>
      <c r="CH104"/>
    </row>
    <row r="105" spans="82:86" x14ac:dyDescent="0.3">
      <c r="CD105"/>
      <c r="CE105"/>
      <c r="CF105"/>
      <c r="CG105"/>
      <c r="CH105"/>
    </row>
    <row r="106" spans="82:86" x14ac:dyDescent="0.3">
      <c r="CD106"/>
      <c r="CE106"/>
      <c r="CF106"/>
      <c r="CG106"/>
      <c r="CH106"/>
    </row>
    <row r="107" spans="82:86" x14ac:dyDescent="0.3">
      <c r="CD107"/>
      <c r="CE107"/>
      <c r="CF107"/>
      <c r="CG107"/>
      <c r="CH107"/>
    </row>
    <row r="108" spans="82:86" x14ac:dyDescent="0.3">
      <c r="CD108"/>
      <c r="CE108"/>
      <c r="CF108"/>
      <c r="CG108"/>
      <c r="CH108"/>
    </row>
    <row r="109" spans="82:86" x14ac:dyDescent="0.3">
      <c r="CD109"/>
      <c r="CE109"/>
      <c r="CF109"/>
      <c r="CG109"/>
      <c r="CH109"/>
    </row>
    <row r="110" spans="82:86" x14ac:dyDescent="0.3">
      <c r="CD110"/>
      <c r="CE110"/>
      <c r="CF110"/>
      <c r="CG110"/>
      <c r="CH110"/>
    </row>
    <row r="111" spans="82:86" x14ac:dyDescent="0.3">
      <c r="CD111"/>
      <c r="CE111"/>
      <c r="CF111"/>
      <c r="CG111"/>
      <c r="CH111"/>
    </row>
    <row r="112" spans="82:86" x14ac:dyDescent="0.3">
      <c r="CD112"/>
      <c r="CE112"/>
      <c r="CF112"/>
      <c r="CG112"/>
      <c r="CH112"/>
    </row>
    <row r="113" spans="82:86" x14ac:dyDescent="0.3">
      <c r="CD113"/>
      <c r="CE113"/>
      <c r="CF113"/>
      <c r="CG113"/>
      <c r="CH113"/>
    </row>
    <row r="114" spans="82:86" x14ac:dyDescent="0.3">
      <c r="CD114"/>
      <c r="CE114"/>
      <c r="CF114"/>
      <c r="CG114"/>
      <c r="CH114"/>
    </row>
    <row r="115" spans="82:86" x14ac:dyDescent="0.3">
      <c r="CD115"/>
      <c r="CE115"/>
      <c r="CF115"/>
      <c r="CG115"/>
      <c r="CH115"/>
    </row>
    <row r="116" spans="82:86" x14ac:dyDescent="0.3">
      <c r="CD116"/>
      <c r="CE116"/>
      <c r="CF116"/>
      <c r="CG116"/>
      <c r="CH116"/>
    </row>
    <row r="117" spans="82:86" x14ac:dyDescent="0.3">
      <c r="CD117"/>
      <c r="CE117"/>
      <c r="CF117"/>
      <c r="CG117"/>
      <c r="CH117"/>
    </row>
    <row r="118" spans="82:86" x14ac:dyDescent="0.3">
      <c r="CD118"/>
      <c r="CE118"/>
      <c r="CF118"/>
      <c r="CG118"/>
      <c r="CH118"/>
    </row>
    <row r="119" spans="82:86" x14ac:dyDescent="0.3">
      <c r="CD119"/>
      <c r="CE119"/>
      <c r="CF119"/>
      <c r="CG119"/>
      <c r="CH119"/>
    </row>
    <row r="120" spans="82:86" x14ac:dyDescent="0.3">
      <c r="CD120"/>
      <c r="CE120"/>
      <c r="CF120"/>
      <c r="CG120"/>
      <c r="CH120"/>
    </row>
    <row r="121" spans="82:86" x14ac:dyDescent="0.3">
      <c r="CD121"/>
      <c r="CE121"/>
      <c r="CF121"/>
      <c r="CG121"/>
      <c r="CH121"/>
    </row>
    <row r="122" spans="82:86" x14ac:dyDescent="0.3">
      <c r="CD122"/>
      <c r="CE122"/>
      <c r="CF122"/>
      <c r="CG122"/>
      <c r="CH122"/>
    </row>
    <row r="123" spans="82:86" x14ac:dyDescent="0.3">
      <c r="CD123"/>
      <c r="CE123"/>
      <c r="CF123"/>
      <c r="CG123"/>
      <c r="CH123"/>
    </row>
    <row r="124" spans="82:86" x14ac:dyDescent="0.3">
      <c r="CD124"/>
      <c r="CE124"/>
      <c r="CF124"/>
      <c r="CG124"/>
      <c r="CH124"/>
    </row>
    <row r="125" spans="82:86" x14ac:dyDescent="0.3">
      <c r="CD125"/>
      <c r="CE125"/>
      <c r="CF125"/>
      <c r="CG125"/>
      <c r="CH125"/>
    </row>
    <row r="126" spans="82:86" x14ac:dyDescent="0.3">
      <c r="CD126"/>
      <c r="CE126"/>
      <c r="CF126"/>
      <c r="CG126"/>
      <c r="CH126"/>
    </row>
    <row r="127" spans="82:86" x14ac:dyDescent="0.3">
      <c r="CD127"/>
      <c r="CE127"/>
      <c r="CF127"/>
      <c r="CG127"/>
      <c r="CH127"/>
    </row>
    <row r="128" spans="82:86" x14ac:dyDescent="0.3">
      <c r="CD128"/>
      <c r="CE128"/>
      <c r="CF128"/>
      <c r="CG128"/>
      <c r="CH128"/>
    </row>
    <row r="129" spans="82:86" x14ac:dyDescent="0.3">
      <c r="CD129"/>
      <c r="CE129"/>
      <c r="CF129"/>
      <c r="CG129"/>
      <c r="CH129"/>
    </row>
    <row r="130" spans="82:86" x14ac:dyDescent="0.3">
      <c r="CD130"/>
      <c r="CE130"/>
      <c r="CF130"/>
      <c r="CG130"/>
      <c r="CH130"/>
    </row>
    <row r="131" spans="82:86" x14ac:dyDescent="0.3">
      <c r="CD131"/>
      <c r="CE131"/>
      <c r="CF131"/>
      <c r="CG131"/>
      <c r="CH131"/>
    </row>
    <row r="132" spans="82:86" x14ac:dyDescent="0.3">
      <c r="CD132"/>
      <c r="CE132"/>
      <c r="CF132"/>
      <c r="CG132"/>
      <c r="CH132"/>
    </row>
    <row r="133" spans="82:86" x14ac:dyDescent="0.3">
      <c r="CD133"/>
      <c r="CE133"/>
      <c r="CF133"/>
      <c r="CG133"/>
      <c r="CH133"/>
    </row>
    <row r="134" spans="82:86" x14ac:dyDescent="0.3">
      <c r="CD134"/>
      <c r="CE134"/>
      <c r="CF134"/>
      <c r="CG134"/>
      <c r="CH134"/>
    </row>
    <row r="135" spans="82:86" x14ac:dyDescent="0.3">
      <c r="CD135"/>
      <c r="CE135"/>
      <c r="CF135"/>
      <c r="CG135"/>
      <c r="CH135"/>
    </row>
    <row r="136" spans="82:86" x14ac:dyDescent="0.3">
      <c r="CD136"/>
      <c r="CE136"/>
      <c r="CF136"/>
      <c r="CG136"/>
      <c r="CH136"/>
    </row>
    <row r="137" spans="82:86" x14ac:dyDescent="0.3">
      <c r="CD137"/>
      <c r="CE137"/>
      <c r="CF137"/>
      <c r="CG137"/>
      <c r="CH137"/>
    </row>
    <row r="138" spans="82:86" x14ac:dyDescent="0.3">
      <c r="CD138"/>
      <c r="CE138"/>
      <c r="CF138"/>
      <c r="CG138"/>
      <c r="CH138"/>
    </row>
    <row r="139" spans="82:86" x14ac:dyDescent="0.3">
      <c r="CD139"/>
      <c r="CE139"/>
      <c r="CF139"/>
      <c r="CG139"/>
      <c r="CH139"/>
    </row>
    <row r="140" spans="82:86" x14ac:dyDescent="0.3">
      <c r="CD140"/>
      <c r="CE140"/>
      <c r="CF140"/>
      <c r="CG140"/>
      <c r="CH140"/>
    </row>
    <row r="141" spans="82:86" x14ac:dyDescent="0.3">
      <c r="CD141"/>
      <c r="CE141"/>
      <c r="CF141"/>
      <c r="CG141"/>
      <c r="CH141"/>
    </row>
    <row r="142" spans="82:86" x14ac:dyDescent="0.3">
      <c r="CD142"/>
      <c r="CE142"/>
      <c r="CF142"/>
      <c r="CG142"/>
      <c r="CH142"/>
    </row>
    <row r="143" spans="82:86" x14ac:dyDescent="0.3">
      <c r="CD143"/>
      <c r="CE143"/>
      <c r="CF143"/>
      <c r="CG143"/>
      <c r="CH143"/>
    </row>
    <row r="144" spans="82:86" x14ac:dyDescent="0.3">
      <c r="CD144"/>
      <c r="CE144"/>
      <c r="CF144"/>
      <c r="CG144"/>
      <c r="CH144"/>
    </row>
    <row r="145" spans="82:86" x14ac:dyDescent="0.3">
      <c r="CD145"/>
      <c r="CE145"/>
      <c r="CF145"/>
      <c r="CG145"/>
      <c r="CH145"/>
    </row>
    <row r="146" spans="82:86" x14ac:dyDescent="0.3">
      <c r="CD146"/>
      <c r="CE146"/>
      <c r="CF146"/>
      <c r="CG146"/>
      <c r="CH146"/>
    </row>
    <row r="147" spans="82:86" x14ac:dyDescent="0.3">
      <c r="CD147"/>
      <c r="CE147"/>
      <c r="CF147"/>
      <c r="CG147"/>
      <c r="CH147"/>
    </row>
    <row r="148" spans="82:86" x14ac:dyDescent="0.3">
      <c r="CD148"/>
      <c r="CE148"/>
      <c r="CF148"/>
      <c r="CG148"/>
      <c r="CH148"/>
    </row>
    <row r="149" spans="82:86" x14ac:dyDescent="0.3">
      <c r="CD149"/>
      <c r="CE149"/>
      <c r="CF149"/>
      <c r="CG149"/>
      <c r="CH149"/>
    </row>
    <row r="150" spans="82:86" x14ac:dyDescent="0.3">
      <c r="CD150"/>
      <c r="CE150"/>
      <c r="CF150"/>
      <c r="CG150"/>
      <c r="CH150"/>
    </row>
    <row r="151" spans="82:86" x14ac:dyDescent="0.3">
      <c r="CD151"/>
      <c r="CE151"/>
      <c r="CF151"/>
      <c r="CG151"/>
      <c r="CH151"/>
    </row>
    <row r="152" spans="82:86" x14ac:dyDescent="0.3">
      <c r="CD152"/>
      <c r="CE152"/>
      <c r="CF152"/>
      <c r="CG152"/>
      <c r="CH152"/>
    </row>
    <row r="153" spans="82:86" x14ac:dyDescent="0.3">
      <c r="CD153"/>
      <c r="CE153"/>
      <c r="CF153"/>
      <c r="CG153"/>
      <c r="CH153"/>
    </row>
    <row r="154" spans="82:86" x14ac:dyDescent="0.3">
      <c r="CD154"/>
      <c r="CE154"/>
      <c r="CF154"/>
      <c r="CG154"/>
      <c r="CH154"/>
    </row>
    <row r="155" spans="82:86" x14ac:dyDescent="0.3">
      <c r="CD155"/>
      <c r="CE155"/>
      <c r="CF155"/>
      <c r="CG155"/>
      <c r="CH155"/>
    </row>
    <row r="156" spans="82:86" x14ac:dyDescent="0.3">
      <c r="CD156"/>
      <c r="CE156"/>
      <c r="CF156"/>
      <c r="CG156"/>
      <c r="CH156"/>
    </row>
    <row r="157" spans="82:86" x14ac:dyDescent="0.3">
      <c r="CD157"/>
      <c r="CE157"/>
      <c r="CF157"/>
      <c r="CG157"/>
      <c r="CH157"/>
    </row>
    <row r="158" spans="82:86" x14ac:dyDescent="0.3">
      <c r="CD158"/>
      <c r="CE158"/>
      <c r="CF158"/>
      <c r="CG158"/>
      <c r="CH158"/>
    </row>
    <row r="159" spans="82:86" x14ac:dyDescent="0.3">
      <c r="CD159"/>
      <c r="CE159"/>
      <c r="CF159"/>
      <c r="CG159"/>
      <c r="CH159"/>
    </row>
    <row r="160" spans="82:86" x14ac:dyDescent="0.3">
      <c r="CD160"/>
      <c r="CE160"/>
      <c r="CF160"/>
      <c r="CG160"/>
      <c r="CH160"/>
    </row>
    <row r="161" spans="82:86" x14ac:dyDescent="0.3">
      <c r="CD161"/>
      <c r="CE161"/>
      <c r="CF161"/>
      <c r="CG161"/>
      <c r="CH161"/>
    </row>
    <row r="162" spans="82:86" x14ac:dyDescent="0.3">
      <c r="CD162"/>
      <c r="CE162"/>
      <c r="CF162"/>
      <c r="CG162"/>
      <c r="CH162"/>
    </row>
    <row r="163" spans="82:86" x14ac:dyDescent="0.3">
      <c r="CD163"/>
      <c r="CE163"/>
      <c r="CF163"/>
      <c r="CG163"/>
      <c r="CH163"/>
    </row>
    <row r="164" spans="82:86" x14ac:dyDescent="0.3">
      <c r="CD164"/>
      <c r="CE164"/>
      <c r="CF164"/>
      <c r="CG164"/>
      <c r="CH164"/>
    </row>
    <row r="165" spans="82:86" x14ac:dyDescent="0.3">
      <c r="CD165"/>
      <c r="CE165"/>
      <c r="CF165"/>
      <c r="CG165"/>
      <c r="CH165"/>
    </row>
    <row r="166" spans="82:86" x14ac:dyDescent="0.3">
      <c r="CD166"/>
      <c r="CE166"/>
      <c r="CF166"/>
      <c r="CG166"/>
      <c r="CH166"/>
    </row>
    <row r="167" spans="82:86" x14ac:dyDescent="0.3">
      <c r="CD167"/>
      <c r="CE167"/>
      <c r="CF167"/>
      <c r="CG167"/>
      <c r="CH167"/>
    </row>
    <row r="168" spans="82:86" x14ac:dyDescent="0.3">
      <c r="CD168"/>
      <c r="CE168"/>
      <c r="CF168"/>
      <c r="CG168"/>
      <c r="CH168"/>
    </row>
    <row r="169" spans="82:86" x14ac:dyDescent="0.3">
      <c r="CD169"/>
      <c r="CE169"/>
      <c r="CF169"/>
      <c r="CG169"/>
      <c r="CH169"/>
    </row>
    <row r="170" spans="82:86" x14ac:dyDescent="0.3">
      <c r="CD170"/>
      <c r="CE170"/>
      <c r="CF170"/>
      <c r="CG170"/>
      <c r="CH170"/>
    </row>
    <row r="171" spans="82:86" x14ac:dyDescent="0.3">
      <c r="CD171"/>
      <c r="CE171"/>
      <c r="CF171"/>
      <c r="CG171"/>
      <c r="CH171"/>
    </row>
    <row r="172" spans="82:86" x14ac:dyDescent="0.3">
      <c r="CD172"/>
      <c r="CE172"/>
      <c r="CF172"/>
      <c r="CG172"/>
      <c r="CH172"/>
    </row>
    <row r="173" spans="82:86" x14ac:dyDescent="0.3">
      <c r="CD173"/>
      <c r="CE173"/>
      <c r="CF173"/>
      <c r="CG173"/>
      <c r="CH173"/>
    </row>
    <row r="174" spans="82:86" x14ac:dyDescent="0.3">
      <c r="CD174"/>
      <c r="CE174"/>
      <c r="CF174"/>
      <c r="CG174"/>
      <c r="CH174"/>
    </row>
    <row r="175" spans="82:86" x14ac:dyDescent="0.3">
      <c r="CD175"/>
      <c r="CE175"/>
      <c r="CF175"/>
      <c r="CG175"/>
      <c r="CH175"/>
    </row>
    <row r="176" spans="82:86" x14ac:dyDescent="0.3">
      <c r="CD176"/>
      <c r="CE176"/>
      <c r="CF176"/>
      <c r="CG176"/>
      <c r="CH176"/>
    </row>
    <row r="177" spans="82:86" x14ac:dyDescent="0.3">
      <c r="CD177"/>
      <c r="CE177"/>
      <c r="CF177"/>
      <c r="CG177"/>
      <c r="CH177"/>
    </row>
    <row r="178" spans="82:86" x14ac:dyDescent="0.3">
      <c r="CD178"/>
      <c r="CE178"/>
      <c r="CF178"/>
      <c r="CG178"/>
      <c r="CH178"/>
    </row>
    <row r="179" spans="82:86" x14ac:dyDescent="0.3">
      <c r="CD179"/>
      <c r="CE179"/>
      <c r="CF179"/>
      <c r="CG179"/>
      <c r="CH179"/>
    </row>
    <row r="180" spans="82:86" x14ac:dyDescent="0.3">
      <c r="CD180"/>
      <c r="CE180"/>
      <c r="CF180"/>
      <c r="CG180"/>
      <c r="CH180"/>
    </row>
    <row r="181" spans="82:86" x14ac:dyDescent="0.3">
      <c r="CD181"/>
      <c r="CE181"/>
      <c r="CF181"/>
      <c r="CG181"/>
      <c r="CH181"/>
    </row>
    <row r="182" spans="82:86" x14ac:dyDescent="0.3">
      <c r="CD182"/>
      <c r="CE182"/>
      <c r="CF182"/>
      <c r="CG182"/>
      <c r="CH182"/>
    </row>
    <row r="183" spans="82:86" x14ac:dyDescent="0.3">
      <c r="CD183"/>
      <c r="CE183"/>
      <c r="CF183"/>
      <c r="CG183"/>
      <c r="CH183"/>
    </row>
    <row r="184" spans="82:86" x14ac:dyDescent="0.3">
      <c r="CD184"/>
      <c r="CE184"/>
      <c r="CF184"/>
      <c r="CG184"/>
      <c r="CH184"/>
    </row>
    <row r="185" spans="82:86" x14ac:dyDescent="0.3">
      <c r="CD185"/>
      <c r="CE185"/>
      <c r="CF185"/>
      <c r="CG185"/>
      <c r="CH185"/>
    </row>
    <row r="186" spans="82:86" x14ac:dyDescent="0.3">
      <c r="CD186"/>
      <c r="CE186"/>
      <c r="CF186"/>
      <c r="CG186"/>
      <c r="CH186"/>
    </row>
    <row r="187" spans="82:86" x14ac:dyDescent="0.3">
      <c r="CD187"/>
      <c r="CE187"/>
      <c r="CF187"/>
      <c r="CG187"/>
      <c r="CH187"/>
    </row>
    <row r="188" spans="82:86" x14ac:dyDescent="0.3">
      <c r="CD188"/>
      <c r="CE188"/>
      <c r="CF188"/>
      <c r="CG188"/>
      <c r="CH188"/>
    </row>
    <row r="189" spans="82:86" x14ac:dyDescent="0.3">
      <c r="CD189"/>
      <c r="CE189"/>
      <c r="CF189"/>
      <c r="CG189"/>
      <c r="CH189"/>
    </row>
    <row r="190" spans="82:86" x14ac:dyDescent="0.3">
      <c r="CD190"/>
      <c r="CE190"/>
      <c r="CF190"/>
      <c r="CG190"/>
      <c r="CH190"/>
    </row>
    <row r="191" spans="82:86" x14ac:dyDescent="0.3">
      <c r="CD191"/>
      <c r="CE191"/>
      <c r="CF191"/>
      <c r="CG191"/>
      <c r="CH191"/>
    </row>
    <row r="192" spans="82:86" x14ac:dyDescent="0.3">
      <c r="CD192"/>
      <c r="CE192"/>
      <c r="CF192"/>
      <c r="CG192"/>
      <c r="CH192"/>
    </row>
    <row r="193" spans="82:86" x14ac:dyDescent="0.3">
      <c r="CD193"/>
      <c r="CE193"/>
      <c r="CF193"/>
      <c r="CG193"/>
      <c r="CH193"/>
    </row>
    <row r="194" spans="82:86" x14ac:dyDescent="0.3">
      <c r="CD194"/>
      <c r="CE194"/>
      <c r="CF194"/>
      <c r="CG194"/>
      <c r="CH194"/>
    </row>
    <row r="195" spans="82:86" x14ac:dyDescent="0.3">
      <c r="CD195"/>
      <c r="CE195"/>
      <c r="CF195"/>
      <c r="CG195"/>
      <c r="CH195"/>
    </row>
    <row r="196" spans="82:86" x14ac:dyDescent="0.3">
      <c r="CD196"/>
      <c r="CE196"/>
      <c r="CF196"/>
      <c r="CG196"/>
      <c r="CH196"/>
    </row>
    <row r="197" spans="82:86" x14ac:dyDescent="0.3">
      <c r="CD197"/>
      <c r="CE197"/>
      <c r="CF197"/>
      <c r="CG197"/>
      <c r="CH197"/>
    </row>
    <row r="198" spans="82:86" x14ac:dyDescent="0.3">
      <c r="CD198"/>
      <c r="CE198"/>
      <c r="CF198"/>
      <c r="CG198"/>
      <c r="CH198"/>
    </row>
    <row r="199" spans="82:86" x14ac:dyDescent="0.3">
      <c r="CD199"/>
      <c r="CE199"/>
      <c r="CF199"/>
      <c r="CG199"/>
      <c r="CH199"/>
    </row>
    <row r="200" spans="82:86" x14ac:dyDescent="0.3">
      <c r="CD200"/>
      <c r="CE200"/>
      <c r="CF200"/>
      <c r="CG200"/>
      <c r="CH200"/>
    </row>
    <row r="201" spans="82:86" x14ac:dyDescent="0.3">
      <c r="CD201"/>
      <c r="CE201"/>
      <c r="CF201"/>
      <c r="CG201"/>
      <c r="CH201"/>
    </row>
    <row r="202" spans="82:86" x14ac:dyDescent="0.3">
      <c r="CD202"/>
      <c r="CE202"/>
      <c r="CF202"/>
      <c r="CG202"/>
      <c r="CH202"/>
    </row>
    <row r="203" spans="82:86" x14ac:dyDescent="0.3">
      <c r="CD203"/>
      <c r="CE203"/>
      <c r="CF203"/>
      <c r="CG203"/>
      <c r="CH203"/>
    </row>
    <row r="204" spans="82:86" x14ac:dyDescent="0.3">
      <c r="CD204"/>
      <c r="CE204"/>
      <c r="CF204"/>
      <c r="CG204"/>
      <c r="CH204"/>
    </row>
    <row r="205" spans="82:86" x14ac:dyDescent="0.3">
      <c r="CD205"/>
      <c r="CE205"/>
      <c r="CF205"/>
      <c r="CG205"/>
      <c r="CH205"/>
    </row>
    <row r="206" spans="82:86" x14ac:dyDescent="0.3">
      <c r="CD206"/>
      <c r="CE206"/>
      <c r="CF206"/>
      <c r="CG206"/>
      <c r="CH206"/>
    </row>
    <row r="207" spans="82:86" x14ac:dyDescent="0.3">
      <c r="CD207"/>
      <c r="CE207"/>
      <c r="CF207"/>
      <c r="CG207"/>
      <c r="CH207"/>
    </row>
    <row r="208" spans="82:86" x14ac:dyDescent="0.3">
      <c r="CD208"/>
      <c r="CE208"/>
      <c r="CF208"/>
      <c r="CG208"/>
      <c r="CH208"/>
    </row>
    <row r="209" spans="82:86" x14ac:dyDescent="0.3">
      <c r="CD209"/>
      <c r="CE209"/>
      <c r="CF209"/>
      <c r="CG209"/>
      <c r="CH209"/>
    </row>
    <row r="210" spans="82:86" x14ac:dyDescent="0.3">
      <c r="CD210"/>
      <c r="CE210"/>
      <c r="CF210"/>
      <c r="CG210"/>
      <c r="CH210"/>
    </row>
    <row r="211" spans="82:86" x14ac:dyDescent="0.3">
      <c r="CD211"/>
      <c r="CE211"/>
      <c r="CF211"/>
      <c r="CG211"/>
      <c r="CH211"/>
    </row>
    <row r="212" spans="82:86" x14ac:dyDescent="0.3">
      <c r="CD212"/>
      <c r="CE212"/>
      <c r="CF212"/>
      <c r="CG212"/>
      <c r="CH212"/>
    </row>
    <row r="213" spans="82:86" x14ac:dyDescent="0.3">
      <c r="CD213"/>
      <c r="CE213"/>
      <c r="CF213"/>
      <c r="CG213"/>
      <c r="CH213"/>
    </row>
    <row r="214" spans="82:86" x14ac:dyDescent="0.3">
      <c r="CD214"/>
      <c r="CE214"/>
      <c r="CF214"/>
      <c r="CG214"/>
      <c r="CH214"/>
    </row>
    <row r="215" spans="82:86" x14ac:dyDescent="0.3">
      <c r="CD215"/>
      <c r="CE215"/>
      <c r="CF215"/>
      <c r="CG215"/>
      <c r="CH215"/>
    </row>
    <row r="216" spans="82:86" x14ac:dyDescent="0.3">
      <c r="CD216"/>
      <c r="CE216"/>
      <c r="CF216"/>
      <c r="CG216"/>
      <c r="CH216"/>
    </row>
    <row r="217" spans="82:86" x14ac:dyDescent="0.3">
      <c r="CD217"/>
      <c r="CE217"/>
      <c r="CF217"/>
      <c r="CG217"/>
      <c r="CH217"/>
    </row>
    <row r="218" spans="82:86" x14ac:dyDescent="0.3">
      <c r="CD218"/>
      <c r="CE218"/>
      <c r="CF218"/>
      <c r="CG218"/>
      <c r="CH218"/>
    </row>
    <row r="219" spans="82:86" x14ac:dyDescent="0.3">
      <c r="CD219"/>
      <c r="CE219"/>
      <c r="CF219"/>
      <c r="CG219"/>
      <c r="CH219"/>
    </row>
    <row r="220" spans="82:86" x14ac:dyDescent="0.3">
      <c r="CD220"/>
      <c r="CE220"/>
      <c r="CF220"/>
      <c r="CG220"/>
      <c r="CH220"/>
    </row>
    <row r="221" spans="82:86" x14ac:dyDescent="0.3">
      <c r="CD221"/>
      <c r="CE221"/>
      <c r="CF221"/>
      <c r="CG221"/>
      <c r="CH221"/>
    </row>
    <row r="222" spans="82:86" x14ac:dyDescent="0.3">
      <c r="CD222"/>
      <c r="CE222"/>
      <c r="CF222"/>
      <c r="CG222"/>
      <c r="CH222"/>
    </row>
    <row r="223" spans="82:86" x14ac:dyDescent="0.3">
      <c r="CD223"/>
      <c r="CE223"/>
      <c r="CF223"/>
      <c r="CG223"/>
      <c r="CH223"/>
    </row>
    <row r="224" spans="82:86" x14ac:dyDescent="0.3">
      <c r="CD224"/>
      <c r="CE224"/>
      <c r="CF224"/>
      <c r="CG224"/>
      <c r="CH224"/>
    </row>
    <row r="225" spans="82:86" x14ac:dyDescent="0.3">
      <c r="CD225"/>
      <c r="CE225"/>
      <c r="CF225"/>
      <c r="CG225"/>
      <c r="CH225"/>
    </row>
    <row r="226" spans="82:86" x14ac:dyDescent="0.3">
      <c r="CD226"/>
      <c r="CE226"/>
      <c r="CF226"/>
      <c r="CG226"/>
      <c r="CH226"/>
    </row>
    <row r="227" spans="82:86" x14ac:dyDescent="0.3">
      <c r="CD227"/>
      <c r="CE227"/>
      <c r="CF227"/>
      <c r="CG227"/>
      <c r="CH227"/>
    </row>
    <row r="228" spans="82:86" x14ac:dyDescent="0.3">
      <c r="CD228"/>
      <c r="CE228"/>
      <c r="CF228"/>
      <c r="CG228"/>
      <c r="CH228"/>
    </row>
    <row r="229" spans="82:86" x14ac:dyDescent="0.3">
      <c r="CD229"/>
      <c r="CE229"/>
      <c r="CF229"/>
      <c r="CG229"/>
      <c r="CH229"/>
    </row>
    <row r="230" spans="82:86" x14ac:dyDescent="0.3">
      <c r="CD230"/>
      <c r="CE230"/>
      <c r="CF230"/>
      <c r="CG230"/>
      <c r="CH230"/>
    </row>
    <row r="231" spans="82:86" x14ac:dyDescent="0.3">
      <c r="CD231"/>
      <c r="CE231"/>
      <c r="CF231"/>
      <c r="CG231"/>
      <c r="CH231"/>
    </row>
    <row r="232" spans="82:86" x14ac:dyDescent="0.3">
      <c r="CD232"/>
      <c r="CE232"/>
      <c r="CF232"/>
      <c r="CG232"/>
      <c r="CH232"/>
    </row>
    <row r="233" spans="82:86" x14ac:dyDescent="0.3">
      <c r="CD233"/>
      <c r="CE233"/>
      <c r="CF233"/>
      <c r="CG233"/>
      <c r="CH233"/>
    </row>
    <row r="234" spans="82:86" x14ac:dyDescent="0.3">
      <c r="CD234"/>
      <c r="CE234"/>
      <c r="CF234"/>
      <c r="CG234"/>
      <c r="CH234"/>
    </row>
    <row r="235" spans="82:86" x14ac:dyDescent="0.3">
      <c r="CD235"/>
      <c r="CE235"/>
      <c r="CF235"/>
      <c r="CG235"/>
      <c r="CH235"/>
    </row>
    <row r="236" spans="82:86" x14ac:dyDescent="0.3">
      <c r="CD236"/>
      <c r="CE236"/>
      <c r="CF236"/>
      <c r="CG236"/>
      <c r="CH236"/>
    </row>
    <row r="237" spans="82:86" x14ac:dyDescent="0.3">
      <c r="CD237"/>
      <c r="CE237"/>
      <c r="CF237"/>
      <c r="CG237"/>
      <c r="CH237"/>
    </row>
    <row r="238" spans="82:86" x14ac:dyDescent="0.3">
      <c r="CD238"/>
      <c r="CE238"/>
      <c r="CF238"/>
      <c r="CG238"/>
      <c r="CH238"/>
    </row>
    <row r="239" spans="82:86" x14ac:dyDescent="0.3">
      <c r="CD239"/>
      <c r="CE239"/>
      <c r="CF239"/>
      <c r="CG239"/>
      <c r="CH239"/>
    </row>
    <row r="240" spans="82:86" x14ac:dyDescent="0.3">
      <c r="CD240"/>
      <c r="CE240"/>
      <c r="CF240"/>
      <c r="CG240"/>
      <c r="CH240"/>
    </row>
    <row r="241" spans="82:86" x14ac:dyDescent="0.3">
      <c r="CD241"/>
      <c r="CE241"/>
      <c r="CF241"/>
      <c r="CG241"/>
      <c r="CH241"/>
    </row>
    <row r="242" spans="82:86" x14ac:dyDescent="0.3">
      <c r="CD242"/>
      <c r="CE242"/>
      <c r="CF242"/>
      <c r="CG242"/>
      <c r="CH242"/>
    </row>
    <row r="243" spans="82:86" x14ac:dyDescent="0.3">
      <c r="CD243"/>
      <c r="CE243"/>
      <c r="CF243"/>
      <c r="CG243"/>
      <c r="CH243"/>
    </row>
    <row r="244" spans="82:86" x14ac:dyDescent="0.3">
      <c r="CD244"/>
      <c r="CE244"/>
      <c r="CF244"/>
      <c r="CG244"/>
      <c r="CH244"/>
    </row>
    <row r="245" spans="82:86" x14ac:dyDescent="0.3">
      <c r="CD245"/>
      <c r="CE245"/>
      <c r="CF245"/>
      <c r="CG245"/>
      <c r="CH245"/>
    </row>
    <row r="246" spans="82:86" x14ac:dyDescent="0.3">
      <c r="CD246"/>
      <c r="CE246"/>
      <c r="CF246"/>
      <c r="CG246"/>
      <c r="CH246"/>
    </row>
    <row r="247" spans="82:86" x14ac:dyDescent="0.3">
      <c r="CD247"/>
      <c r="CE247"/>
      <c r="CF247"/>
      <c r="CG247"/>
      <c r="CH247"/>
    </row>
    <row r="248" spans="82:86" x14ac:dyDescent="0.3">
      <c r="CD248"/>
      <c r="CE248"/>
      <c r="CF248"/>
      <c r="CG248"/>
      <c r="CH248"/>
    </row>
    <row r="249" spans="82:86" x14ac:dyDescent="0.3">
      <c r="CD249"/>
      <c r="CE249"/>
      <c r="CF249"/>
      <c r="CG249"/>
      <c r="CH249"/>
    </row>
    <row r="250" spans="82:86" x14ac:dyDescent="0.3">
      <c r="CD250"/>
      <c r="CE250"/>
      <c r="CF250"/>
      <c r="CG250"/>
      <c r="CH250"/>
    </row>
    <row r="251" spans="82:86" x14ac:dyDescent="0.3">
      <c r="CD251"/>
      <c r="CE251"/>
      <c r="CF251"/>
      <c r="CG251"/>
      <c r="CH251"/>
    </row>
    <row r="252" spans="82:86" x14ac:dyDescent="0.3">
      <c r="CD252"/>
      <c r="CE252"/>
      <c r="CF252"/>
      <c r="CG252"/>
      <c r="CH252"/>
    </row>
    <row r="253" spans="82:86" x14ac:dyDescent="0.3">
      <c r="CD253"/>
      <c r="CE253"/>
      <c r="CF253"/>
      <c r="CG253"/>
      <c r="CH253"/>
    </row>
    <row r="254" spans="82:86" x14ac:dyDescent="0.3">
      <c r="CD254"/>
      <c r="CE254"/>
      <c r="CF254"/>
      <c r="CG254"/>
      <c r="CH254"/>
    </row>
    <row r="255" spans="82:86" x14ac:dyDescent="0.3">
      <c r="CD255"/>
      <c r="CE255"/>
      <c r="CF255"/>
      <c r="CG255"/>
      <c r="CH255"/>
    </row>
    <row r="256" spans="82:86" x14ac:dyDescent="0.3">
      <c r="CD256"/>
      <c r="CE256"/>
      <c r="CF256"/>
      <c r="CG256"/>
      <c r="CH256"/>
    </row>
    <row r="257" spans="82:86" x14ac:dyDescent="0.3">
      <c r="CD257"/>
      <c r="CE257"/>
      <c r="CF257"/>
      <c r="CG257"/>
      <c r="CH257"/>
    </row>
    <row r="258" spans="82:86" x14ac:dyDescent="0.3">
      <c r="CD258"/>
      <c r="CE258"/>
      <c r="CF258"/>
      <c r="CG258"/>
      <c r="CH258"/>
    </row>
    <row r="259" spans="82:86" x14ac:dyDescent="0.3">
      <c r="CD259"/>
      <c r="CE259"/>
      <c r="CF259"/>
      <c r="CG259"/>
      <c r="CH259"/>
    </row>
    <row r="260" spans="82:86" x14ac:dyDescent="0.3">
      <c r="CD260"/>
      <c r="CE260"/>
      <c r="CF260"/>
      <c r="CG260"/>
      <c r="CH260"/>
    </row>
    <row r="261" spans="82:86" x14ac:dyDescent="0.3">
      <c r="CD261"/>
      <c r="CE261"/>
      <c r="CF261"/>
      <c r="CG261"/>
      <c r="CH261"/>
    </row>
    <row r="262" spans="82:86" x14ac:dyDescent="0.3">
      <c r="CD262"/>
      <c r="CE262"/>
      <c r="CF262"/>
      <c r="CG262"/>
      <c r="CH262"/>
    </row>
    <row r="263" spans="82:86" x14ac:dyDescent="0.3">
      <c r="CD263"/>
      <c r="CE263"/>
      <c r="CF263"/>
      <c r="CG263"/>
      <c r="CH263"/>
    </row>
    <row r="264" spans="82:86" x14ac:dyDescent="0.3">
      <c r="CD264"/>
      <c r="CE264"/>
      <c r="CF264"/>
      <c r="CG264"/>
      <c r="CH264"/>
    </row>
    <row r="265" spans="82:86" x14ac:dyDescent="0.3">
      <c r="CD265"/>
      <c r="CE265"/>
      <c r="CF265"/>
      <c r="CG265"/>
      <c r="CH265"/>
    </row>
    <row r="266" spans="82:86" x14ac:dyDescent="0.3">
      <c r="CD266"/>
      <c r="CE266"/>
      <c r="CF266"/>
      <c r="CG266"/>
      <c r="CH266"/>
    </row>
    <row r="267" spans="82:86" x14ac:dyDescent="0.3">
      <c r="CD267"/>
      <c r="CE267"/>
      <c r="CF267"/>
      <c r="CG267"/>
      <c r="CH267"/>
    </row>
    <row r="268" spans="82:86" x14ac:dyDescent="0.3">
      <c r="CD268"/>
      <c r="CE268"/>
      <c r="CF268"/>
      <c r="CG268"/>
      <c r="CH268"/>
    </row>
    <row r="269" spans="82:86" x14ac:dyDescent="0.3">
      <c r="CD269"/>
      <c r="CE269"/>
      <c r="CF269"/>
      <c r="CG269"/>
      <c r="CH269"/>
    </row>
    <row r="270" spans="82:86" x14ac:dyDescent="0.3">
      <c r="CD270"/>
      <c r="CE270"/>
      <c r="CF270"/>
      <c r="CG270"/>
      <c r="CH270"/>
    </row>
    <row r="271" spans="82:86" x14ac:dyDescent="0.3">
      <c r="CD271"/>
      <c r="CE271"/>
      <c r="CF271"/>
      <c r="CG271"/>
      <c r="CH271"/>
    </row>
    <row r="272" spans="82:86" x14ac:dyDescent="0.3">
      <c r="CD272"/>
      <c r="CE272"/>
      <c r="CF272"/>
      <c r="CG272"/>
      <c r="CH272"/>
    </row>
    <row r="273" spans="82:86" x14ac:dyDescent="0.3">
      <c r="CD273"/>
      <c r="CE273"/>
      <c r="CF273"/>
      <c r="CG273"/>
      <c r="CH273"/>
    </row>
    <row r="274" spans="82:86" x14ac:dyDescent="0.3">
      <c r="CD274"/>
      <c r="CE274"/>
      <c r="CF274"/>
      <c r="CG274"/>
      <c r="CH274"/>
    </row>
    <row r="275" spans="82:86" x14ac:dyDescent="0.3">
      <c r="CD275"/>
      <c r="CE275"/>
      <c r="CF275"/>
      <c r="CG275"/>
      <c r="CH275"/>
    </row>
    <row r="276" spans="82:86" x14ac:dyDescent="0.3">
      <c r="CD276"/>
      <c r="CE276"/>
      <c r="CF276"/>
      <c r="CG276"/>
      <c r="CH276"/>
    </row>
    <row r="277" spans="82:86" x14ac:dyDescent="0.3">
      <c r="CD277"/>
      <c r="CE277"/>
      <c r="CF277"/>
      <c r="CG277"/>
      <c r="CH277"/>
    </row>
    <row r="278" spans="82:86" x14ac:dyDescent="0.3">
      <c r="CD278"/>
      <c r="CE278"/>
      <c r="CF278"/>
      <c r="CG278"/>
      <c r="CH278"/>
    </row>
    <row r="279" spans="82:86" x14ac:dyDescent="0.3">
      <c r="CD279"/>
      <c r="CE279"/>
      <c r="CF279"/>
      <c r="CG279"/>
      <c r="CH279"/>
    </row>
    <row r="280" spans="82:86" x14ac:dyDescent="0.3">
      <c r="CD280"/>
      <c r="CE280"/>
      <c r="CF280"/>
      <c r="CG280"/>
      <c r="CH280"/>
    </row>
    <row r="281" spans="82:86" x14ac:dyDescent="0.3">
      <c r="CD281"/>
      <c r="CE281"/>
      <c r="CF281"/>
      <c r="CG281"/>
      <c r="CH281"/>
    </row>
    <row r="282" spans="82:86" x14ac:dyDescent="0.3">
      <c r="CD282"/>
      <c r="CE282"/>
      <c r="CF282"/>
      <c r="CG282"/>
      <c r="CH282"/>
    </row>
    <row r="283" spans="82:86" x14ac:dyDescent="0.3">
      <c r="CD283"/>
      <c r="CE283"/>
      <c r="CF283"/>
      <c r="CG283"/>
      <c r="CH283"/>
    </row>
    <row r="284" spans="82:86" x14ac:dyDescent="0.3">
      <c r="CD284"/>
      <c r="CE284"/>
      <c r="CF284"/>
      <c r="CG284"/>
      <c r="CH284"/>
    </row>
    <row r="285" spans="82:86" x14ac:dyDescent="0.3">
      <c r="CD285"/>
      <c r="CE285"/>
      <c r="CF285"/>
      <c r="CG285"/>
      <c r="CH285"/>
    </row>
    <row r="286" spans="82:86" x14ac:dyDescent="0.3">
      <c r="CD286"/>
      <c r="CE286"/>
      <c r="CF286"/>
      <c r="CG286"/>
      <c r="CH286"/>
    </row>
    <row r="287" spans="82:86" x14ac:dyDescent="0.3">
      <c r="CD287"/>
      <c r="CE287"/>
      <c r="CF287"/>
      <c r="CG287"/>
      <c r="CH287"/>
    </row>
    <row r="288" spans="82:86" x14ac:dyDescent="0.3">
      <c r="CD288"/>
      <c r="CE288"/>
      <c r="CF288"/>
      <c r="CG288"/>
      <c r="CH288"/>
    </row>
    <row r="289" spans="82:86" x14ac:dyDescent="0.3">
      <c r="CD289"/>
      <c r="CE289"/>
      <c r="CF289"/>
      <c r="CG289"/>
      <c r="CH289"/>
    </row>
    <row r="290" spans="82:86" x14ac:dyDescent="0.3">
      <c r="CD290"/>
      <c r="CE290"/>
      <c r="CF290"/>
      <c r="CG290"/>
      <c r="CH290"/>
    </row>
    <row r="291" spans="82:86" x14ac:dyDescent="0.3">
      <c r="CD291"/>
      <c r="CE291"/>
      <c r="CF291"/>
      <c r="CG291"/>
      <c r="CH291"/>
    </row>
    <row r="292" spans="82:86" x14ac:dyDescent="0.3">
      <c r="CD292"/>
      <c r="CE292"/>
      <c r="CF292"/>
      <c r="CG292"/>
      <c r="CH292"/>
    </row>
    <row r="293" spans="82:86" x14ac:dyDescent="0.3">
      <c r="CD293"/>
      <c r="CE293"/>
      <c r="CF293"/>
      <c r="CG293"/>
      <c r="CH293"/>
    </row>
    <row r="294" spans="82:86" x14ac:dyDescent="0.3">
      <c r="CD294"/>
      <c r="CE294"/>
      <c r="CF294"/>
      <c r="CG294"/>
      <c r="CH294"/>
    </row>
    <row r="295" spans="82:86" x14ac:dyDescent="0.3">
      <c r="CD295"/>
      <c r="CE295"/>
      <c r="CF295"/>
      <c r="CG295"/>
      <c r="CH295"/>
    </row>
    <row r="296" spans="82:86" x14ac:dyDescent="0.3">
      <c r="CD296"/>
      <c r="CE296"/>
      <c r="CF296"/>
      <c r="CG296"/>
      <c r="CH296"/>
    </row>
    <row r="297" spans="82:86" x14ac:dyDescent="0.3">
      <c r="CD297"/>
      <c r="CE297"/>
      <c r="CF297"/>
      <c r="CG297"/>
      <c r="CH297"/>
    </row>
    <row r="298" spans="82:86" x14ac:dyDescent="0.3">
      <c r="CD298"/>
      <c r="CE298"/>
      <c r="CF298"/>
      <c r="CG298"/>
      <c r="CH298"/>
    </row>
    <row r="299" spans="82:86" x14ac:dyDescent="0.3">
      <c r="CD299"/>
      <c r="CE299"/>
      <c r="CF299"/>
      <c r="CG299"/>
      <c r="CH299"/>
    </row>
    <row r="300" spans="82:86" x14ac:dyDescent="0.3">
      <c r="CD300"/>
      <c r="CE300"/>
      <c r="CF300"/>
      <c r="CG300"/>
      <c r="CH300"/>
    </row>
    <row r="301" spans="82:86" x14ac:dyDescent="0.3">
      <c r="CD301"/>
      <c r="CE301"/>
      <c r="CF301"/>
      <c r="CG301"/>
      <c r="CH301"/>
    </row>
    <row r="302" spans="82:86" x14ac:dyDescent="0.3">
      <c r="CD302"/>
      <c r="CE302"/>
      <c r="CF302"/>
      <c r="CG302"/>
      <c r="CH302"/>
    </row>
    <row r="303" spans="82:86" x14ac:dyDescent="0.3">
      <c r="CD303"/>
      <c r="CE303"/>
      <c r="CF303"/>
      <c r="CG303"/>
      <c r="CH303"/>
    </row>
    <row r="304" spans="82:86" x14ac:dyDescent="0.3">
      <c r="CD304"/>
      <c r="CE304"/>
      <c r="CF304"/>
      <c r="CG304"/>
      <c r="CH304"/>
    </row>
    <row r="305" spans="82:86" x14ac:dyDescent="0.3">
      <c r="CD305"/>
      <c r="CE305"/>
      <c r="CF305"/>
      <c r="CG305"/>
      <c r="CH305"/>
    </row>
    <row r="306" spans="82:86" x14ac:dyDescent="0.3">
      <c r="CD306"/>
      <c r="CE306"/>
      <c r="CF306"/>
      <c r="CG306"/>
      <c r="CH306"/>
    </row>
    <row r="307" spans="82:86" x14ac:dyDescent="0.3">
      <c r="CD307"/>
      <c r="CE307"/>
      <c r="CF307"/>
      <c r="CG307"/>
      <c r="CH307"/>
    </row>
    <row r="308" spans="82:86" x14ac:dyDescent="0.3">
      <c r="CD308"/>
      <c r="CE308"/>
      <c r="CF308"/>
      <c r="CG308"/>
      <c r="CH308"/>
    </row>
    <row r="309" spans="82:86" x14ac:dyDescent="0.3">
      <c r="CD309"/>
      <c r="CE309"/>
      <c r="CF309"/>
      <c r="CG309"/>
      <c r="CH309"/>
    </row>
    <row r="310" spans="82:86" x14ac:dyDescent="0.3">
      <c r="CD310"/>
      <c r="CE310"/>
      <c r="CF310"/>
      <c r="CG310"/>
      <c r="CH310"/>
    </row>
    <row r="311" spans="82:86" x14ac:dyDescent="0.3">
      <c r="CD311"/>
      <c r="CE311"/>
      <c r="CF311"/>
      <c r="CG311"/>
      <c r="CH311"/>
    </row>
    <row r="312" spans="82:86" x14ac:dyDescent="0.3">
      <c r="CD312"/>
      <c r="CE312"/>
      <c r="CF312"/>
      <c r="CG312"/>
      <c r="CH312"/>
    </row>
    <row r="313" spans="82:86" x14ac:dyDescent="0.3">
      <c r="CD313"/>
      <c r="CE313"/>
      <c r="CF313"/>
      <c r="CG313"/>
      <c r="CH313"/>
    </row>
    <row r="314" spans="82:86" x14ac:dyDescent="0.3">
      <c r="CD314"/>
      <c r="CE314"/>
      <c r="CF314"/>
      <c r="CG314"/>
      <c r="CH314"/>
    </row>
    <row r="315" spans="82:86" x14ac:dyDescent="0.3">
      <c r="CD315"/>
      <c r="CE315"/>
      <c r="CF315"/>
      <c r="CG315"/>
      <c r="CH315"/>
    </row>
    <row r="316" spans="82:86" x14ac:dyDescent="0.3">
      <c r="CD316"/>
      <c r="CE316"/>
      <c r="CF316"/>
      <c r="CG316"/>
      <c r="CH316"/>
    </row>
    <row r="317" spans="82:86" x14ac:dyDescent="0.3">
      <c r="CD317"/>
      <c r="CE317"/>
      <c r="CF317"/>
      <c r="CG317"/>
      <c r="CH317"/>
    </row>
    <row r="318" spans="82:86" x14ac:dyDescent="0.3">
      <c r="CD318"/>
      <c r="CE318"/>
      <c r="CF318"/>
      <c r="CG318"/>
      <c r="CH318"/>
    </row>
    <row r="319" spans="82:86" x14ac:dyDescent="0.3">
      <c r="CD319"/>
      <c r="CE319"/>
      <c r="CF319"/>
      <c r="CG319"/>
      <c r="CH319"/>
    </row>
    <row r="320" spans="82:86" x14ac:dyDescent="0.3">
      <c r="CD320"/>
      <c r="CE320"/>
      <c r="CF320"/>
      <c r="CG320"/>
      <c r="CH320"/>
    </row>
    <row r="321" spans="82:86" x14ac:dyDescent="0.3">
      <c r="CD321"/>
      <c r="CE321"/>
      <c r="CF321"/>
      <c r="CG321"/>
      <c r="CH321"/>
    </row>
    <row r="322" spans="82:86" x14ac:dyDescent="0.3">
      <c r="CD322"/>
      <c r="CE322"/>
      <c r="CF322"/>
      <c r="CG322"/>
      <c r="CH322"/>
    </row>
    <row r="323" spans="82:86" x14ac:dyDescent="0.3">
      <c r="CD323"/>
      <c r="CE323"/>
      <c r="CF323"/>
      <c r="CG323"/>
      <c r="CH323"/>
    </row>
    <row r="324" spans="82:86" x14ac:dyDescent="0.3">
      <c r="CD324"/>
      <c r="CE324"/>
      <c r="CF324"/>
      <c r="CG324"/>
      <c r="CH324"/>
    </row>
    <row r="325" spans="82:86" x14ac:dyDescent="0.3">
      <c r="CD325"/>
      <c r="CE325"/>
      <c r="CF325"/>
      <c r="CG325"/>
      <c r="CH325"/>
    </row>
    <row r="326" spans="82:86" x14ac:dyDescent="0.3">
      <c r="CD326"/>
      <c r="CE326"/>
      <c r="CF326"/>
      <c r="CG326"/>
      <c r="CH326"/>
    </row>
    <row r="327" spans="82:86" x14ac:dyDescent="0.3">
      <c r="CD327"/>
      <c r="CE327"/>
      <c r="CF327"/>
      <c r="CG327"/>
      <c r="CH327"/>
    </row>
    <row r="328" spans="82:86" x14ac:dyDescent="0.3">
      <c r="CD328"/>
      <c r="CE328"/>
      <c r="CF328"/>
      <c r="CG328"/>
      <c r="CH328"/>
    </row>
    <row r="329" spans="82:86" x14ac:dyDescent="0.3">
      <c r="CD329"/>
      <c r="CE329"/>
      <c r="CF329"/>
      <c r="CG329"/>
      <c r="CH329"/>
    </row>
    <row r="330" spans="82:86" x14ac:dyDescent="0.3">
      <c r="CD330"/>
      <c r="CE330"/>
      <c r="CF330"/>
      <c r="CG330"/>
      <c r="CH330"/>
    </row>
    <row r="331" spans="82:86" x14ac:dyDescent="0.3">
      <c r="CD331"/>
      <c r="CE331"/>
      <c r="CF331"/>
      <c r="CG331"/>
      <c r="CH331"/>
    </row>
    <row r="332" spans="82:86" x14ac:dyDescent="0.3">
      <c r="CD332"/>
      <c r="CE332"/>
      <c r="CF332"/>
      <c r="CG332"/>
      <c r="CH332"/>
    </row>
    <row r="333" spans="82:86" x14ac:dyDescent="0.3">
      <c r="CD333"/>
      <c r="CE333"/>
      <c r="CF333"/>
      <c r="CG333"/>
      <c r="CH333"/>
    </row>
    <row r="334" spans="82:86" x14ac:dyDescent="0.3">
      <c r="CD334"/>
      <c r="CE334"/>
      <c r="CF334"/>
      <c r="CG334"/>
      <c r="CH334"/>
    </row>
    <row r="335" spans="82:86" x14ac:dyDescent="0.3">
      <c r="CD335"/>
      <c r="CE335"/>
      <c r="CF335"/>
      <c r="CG335"/>
      <c r="CH335"/>
    </row>
    <row r="336" spans="82:86" x14ac:dyDescent="0.3">
      <c r="CD336"/>
      <c r="CE336"/>
      <c r="CF336"/>
      <c r="CG336"/>
      <c r="CH336"/>
    </row>
    <row r="337" spans="82:86" x14ac:dyDescent="0.3">
      <c r="CD337"/>
      <c r="CE337"/>
      <c r="CF337"/>
      <c r="CG337"/>
      <c r="CH337"/>
    </row>
    <row r="338" spans="82:86" x14ac:dyDescent="0.3">
      <c r="CD338"/>
      <c r="CE338"/>
      <c r="CF338"/>
      <c r="CG338"/>
      <c r="CH338"/>
    </row>
    <row r="339" spans="82:86" x14ac:dyDescent="0.3">
      <c r="CD339"/>
      <c r="CE339"/>
      <c r="CF339"/>
      <c r="CG339"/>
      <c r="CH339"/>
    </row>
    <row r="340" spans="82:86" x14ac:dyDescent="0.3">
      <c r="CD340"/>
      <c r="CE340"/>
      <c r="CF340"/>
      <c r="CG340"/>
      <c r="CH340"/>
    </row>
    <row r="341" spans="82:86" x14ac:dyDescent="0.3">
      <c r="CD341"/>
      <c r="CE341"/>
      <c r="CF341"/>
      <c r="CG341"/>
      <c r="CH341"/>
    </row>
    <row r="342" spans="82:86" x14ac:dyDescent="0.3">
      <c r="CD342"/>
      <c r="CE342"/>
      <c r="CF342"/>
      <c r="CG342"/>
      <c r="CH342"/>
    </row>
    <row r="343" spans="82:86" x14ac:dyDescent="0.3">
      <c r="CD343"/>
      <c r="CE343"/>
      <c r="CF343"/>
      <c r="CG343"/>
      <c r="CH343"/>
    </row>
    <row r="344" spans="82:86" x14ac:dyDescent="0.3">
      <c r="CD344"/>
      <c r="CE344"/>
      <c r="CF344"/>
      <c r="CG344"/>
      <c r="CH344"/>
    </row>
    <row r="345" spans="82:86" x14ac:dyDescent="0.3">
      <c r="CD345"/>
      <c r="CE345"/>
      <c r="CF345"/>
      <c r="CG345"/>
      <c r="CH345"/>
    </row>
    <row r="346" spans="82:86" x14ac:dyDescent="0.3">
      <c r="CD346"/>
      <c r="CE346"/>
      <c r="CF346"/>
      <c r="CG346"/>
      <c r="CH346"/>
    </row>
    <row r="347" spans="82:86" x14ac:dyDescent="0.3">
      <c r="CD347"/>
      <c r="CE347"/>
      <c r="CF347"/>
      <c r="CG347"/>
      <c r="CH347"/>
    </row>
    <row r="348" spans="82:86" x14ac:dyDescent="0.3">
      <c r="CD348"/>
      <c r="CE348"/>
      <c r="CF348"/>
      <c r="CG348"/>
      <c r="CH348"/>
    </row>
    <row r="349" spans="82:86" x14ac:dyDescent="0.3">
      <c r="CD349"/>
      <c r="CE349"/>
      <c r="CF349"/>
      <c r="CG349"/>
      <c r="CH349"/>
    </row>
    <row r="350" spans="82:86" x14ac:dyDescent="0.3">
      <c r="CD350"/>
      <c r="CE350"/>
      <c r="CF350"/>
      <c r="CG350"/>
      <c r="CH350"/>
    </row>
    <row r="351" spans="82:86" x14ac:dyDescent="0.3">
      <c r="CD351"/>
      <c r="CE351"/>
      <c r="CF351"/>
      <c r="CG351"/>
      <c r="CH351"/>
    </row>
    <row r="352" spans="82:86" x14ac:dyDescent="0.3">
      <c r="CD352"/>
      <c r="CE352"/>
      <c r="CF352"/>
      <c r="CG352"/>
      <c r="CH352"/>
    </row>
    <row r="353" spans="82:86" x14ac:dyDescent="0.3">
      <c r="CD353"/>
      <c r="CE353"/>
      <c r="CF353"/>
      <c r="CG353"/>
      <c r="CH353"/>
    </row>
    <row r="354" spans="82:86" x14ac:dyDescent="0.3">
      <c r="CD354"/>
      <c r="CE354"/>
      <c r="CF354"/>
      <c r="CG354"/>
      <c r="CH354"/>
    </row>
    <row r="355" spans="82:86" x14ac:dyDescent="0.3">
      <c r="CD355"/>
      <c r="CE355"/>
      <c r="CF355"/>
      <c r="CG355"/>
      <c r="CH355"/>
    </row>
    <row r="356" spans="82:86" x14ac:dyDescent="0.3">
      <c r="CD356"/>
      <c r="CE356"/>
      <c r="CF356"/>
      <c r="CG356"/>
      <c r="CH356"/>
    </row>
    <row r="357" spans="82:86" x14ac:dyDescent="0.3">
      <c r="CD357"/>
      <c r="CE357"/>
      <c r="CF357"/>
      <c r="CG357"/>
      <c r="CH357"/>
    </row>
    <row r="358" spans="82:86" x14ac:dyDescent="0.3">
      <c r="CD358"/>
      <c r="CE358"/>
      <c r="CF358"/>
      <c r="CG358"/>
      <c r="CH358"/>
    </row>
    <row r="359" spans="82:86" x14ac:dyDescent="0.3">
      <c r="CD359"/>
      <c r="CE359"/>
      <c r="CF359"/>
      <c r="CG359"/>
      <c r="CH359"/>
    </row>
    <row r="360" spans="82:86" x14ac:dyDescent="0.3">
      <c r="CD360"/>
      <c r="CE360"/>
      <c r="CF360"/>
      <c r="CG360"/>
      <c r="CH360"/>
    </row>
    <row r="361" spans="82:86" x14ac:dyDescent="0.3">
      <c r="CD361"/>
      <c r="CE361"/>
      <c r="CF361"/>
      <c r="CG361"/>
      <c r="CH361"/>
    </row>
    <row r="362" spans="82:86" x14ac:dyDescent="0.3">
      <c r="CD362"/>
      <c r="CE362"/>
      <c r="CF362"/>
      <c r="CG362"/>
      <c r="CH362"/>
    </row>
    <row r="363" spans="82:86" x14ac:dyDescent="0.3">
      <c r="CD363"/>
      <c r="CE363"/>
      <c r="CF363"/>
      <c r="CG363"/>
      <c r="CH363"/>
    </row>
    <row r="364" spans="82:86" x14ac:dyDescent="0.3">
      <c r="CD364"/>
      <c r="CE364"/>
      <c r="CF364"/>
      <c r="CG364"/>
      <c r="CH364"/>
    </row>
    <row r="365" spans="82:86" x14ac:dyDescent="0.3">
      <c r="CD365"/>
      <c r="CE365"/>
      <c r="CF365"/>
      <c r="CG365"/>
      <c r="CH365"/>
    </row>
    <row r="366" spans="82:86" x14ac:dyDescent="0.3">
      <c r="CD366"/>
      <c r="CE366"/>
      <c r="CF366"/>
      <c r="CG366"/>
      <c r="CH366"/>
    </row>
    <row r="367" spans="82:86" x14ac:dyDescent="0.3">
      <c r="CD367"/>
      <c r="CE367"/>
      <c r="CF367"/>
      <c r="CG367"/>
      <c r="CH367"/>
    </row>
    <row r="368" spans="82:86" x14ac:dyDescent="0.3">
      <c r="CD368"/>
      <c r="CE368"/>
      <c r="CF368"/>
      <c r="CG368"/>
      <c r="CH368"/>
    </row>
    <row r="369" spans="82:86" x14ac:dyDescent="0.3">
      <c r="CD369"/>
      <c r="CE369"/>
      <c r="CF369"/>
      <c r="CG369"/>
      <c r="CH369"/>
    </row>
    <row r="370" spans="82:86" x14ac:dyDescent="0.3">
      <c r="CD370"/>
      <c r="CE370"/>
      <c r="CF370"/>
      <c r="CG370"/>
      <c r="CH370"/>
    </row>
    <row r="371" spans="82:86" x14ac:dyDescent="0.3">
      <c r="CD371"/>
      <c r="CE371"/>
      <c r="CF371"/>
      <c r="CG371"/>
      <c r="CH371"/>
    </row>
    <row r="372" spans="82:86" x14ac:dyDescent="0.3">
      <c r="CD372"/>
      <c r="CE372"/>
      <c r="CF372"/>
      <c r="CG372"/>
      <c r="CH372"/>
    </row>
    <row r="373" spans="82:86" x14ac:dyDescent="0.3">
      <c r="CD373"/>
      <c r="CE373"/>
      <c r="CF373"/>
      <c r="CG373"/>
      <c r="CH373"/>
    </row>
    <row r="374" spans="82:86" x14ac:dyDescent="0.3">
      <c r="CD374"/>
      <c r="CE374"/>
      <c r="CF374"/>
      <c r="CG374"/>
      <c r="CH374"/>
    </row>
    <row r="375" spans="82:86" x14ac:dyDescent="0.3">
      <c r="CD375"/>
      <c r="CE375"/>
      <c r="CF375"/>
      <c r="CG375"/>
      <c r="CH375"/>
    </row>
    <row r="376" spans="82:86" x14ac:dyDescent="0.3">
      <c r="CD376"/>
      <c r="CE376"/>
      <c r="CF376"/>
      <c r="CG376"/>
      <c r="CH376"/>
    </row>
    <row r="377" spans="82:86" x14ac:dyDescent="0.3">
      <c r="CD377"/>
      <c r="CE377"/>
      <c r="CF377"/>
      <c r="CG377"/>
      <c r="CH377"/>
    </row>
    <row r="378" spans="82:86" x14ac:dyDescent="0.3">
      <c r="CD378"/>
      <c r="CE378"/>
      <c r="CF378"/>
      <c r="CG378"/>
      <c r="CH378"/>
    </row>
    <row r="379" spans="82:86" x14ac:dyDescent="0.3">
      <c r="CD379"/>
      <c r="CE379"/>
      <c r="CF379"/>
      <c r="CG379"/>
      <c r="CH379"/>
    </row>
    <row r="380" spans="82:86" x14ac:dyDescent="0.3">
      <c r="CD380"/>
      <c r="CE380"/>
      <c r="CF380"/>
      <c r="CG380"/>
      <c r="CH380"/>
    </row>
    <row r="381" spans="82:86" x14ac:dyDescent="0.3">
      <c r="CD381"/>
      <c r="CE381"/>
      <c r="CF381"/>
      <c r="CG381"/>
      <c r="CH381"/>
    </row>
    <row r="382" spans="82:86" x14ac:dyDescent="0.3">
      <c r="CD382"/>
      <c r="CE382"/>
      <c r="CF382"/>
      <c r="CG382"/>
      <c r="CH382"/>
    </row>
    <row r="383" spans="82:86" x14ac:dyDescent="0.3">
      <c r="CD383"/>
      <c r="CE383"/>
      <c r="CF383"/>
      <c r="CG383"/>
      <c r="CH383"/>
    </row>
    <row r="384" spans="82:86" x14ac:dyDescent="0.3">
      <c r="CD384"/>
      <c r="CE384"/>
      <c r="CF384"/>
      <c r="CG384"/>
      <c r="CH384"/>
    </row>
    <row r="385" spans="82:86" x14ac:dyDescent="0.3">
      <c r="CD385"/>
      <c r="CE385"/>
      <c r="CF385"/>
      <c r="CG385"/>
      <c r="CH385"/>
    </row>
    <row r="386" spans="82:86" x14ac:dyDescent="0.3">
      <c r="CD386"/>
      <c r="CE386"/>
      <c r="CF386"/>
      <c r="CG386"/>
      <c r="CH386"/>
    </row>
    <row r="387" spans="82:86" x14ac:dyDescent="0.3">
      <c r="CD387"/>
      <c r="CE387"/>
      <c r="CF387"/>
      <c r="CG387"/>
      <c r="CH387"/>
    </row>
    <row r="388" spans="82:86" x14ac:dyDescent="0.3">
      <c r="CD388"/>
      <c r="CE388"/>
      <c r="CF388"/>
      <c r="CG388"/>
      <c r="CH388"/>
    </row>
    <row r="389" spans="82:86" x14ac:dyDescent="0.3">
      <c r="CD389"/>
      <c r="CE389"/>
      <c r="CF389"/>
      <c r="CG389"/>
      <c r="CH389"/>
    </row>
    <row r="390" spans="82:86" x14ac:dyDescent="0.3">
      <c r="CD390"/>
      <c r="CE390"/>
      <c r="CF390"/>
      <c r="CG390"/>
      <c r="CH390"/>
    </row>
    <row r="391" spans="82:86" x14ac:dyDescent="0.3">
      <c r="CD391"/>
      <c r="CE391"/>
      <c r="CF391"/>
      <c r="CG391"/>
      <c r="CH391"/>
    </row>
    <row r="392" spans="82:86" x14ac:dyDescent="0.3">
      <c r="CD392"/>
      <c r="CE392"/>
      <c r="CF392"/>
      <c r="CG392"/>
      <c r="CH392"/>
    </row>
    <row r="393" spans="82:86" x14ac:dyDescent="0.3">
      <c r="CD393"/>
      <c r="CE393"/>
      <c r="CF393"/>
      <c r="CG393"/>
      <c r="CH393"/>
    </row>
    <row r="394" spans="82:86" x14ac:dyDescent="0.3">
      <c r="CD394"/>
      <c r="CE394"/>
      <c r="CF394"/>
      <c r="CG394"/>
      <c r="CH394"/>
    </row>
    <row r="395" spans="82:86" x14ac:dyDescent="0.3">
      <c r="CD395"/>
      <c r="CE395"/>
      <c r="CF395"/>
      <c r="CG395"/>
      <c r="CH395"/>
    </row>
    <row r="396" spans="82:86" x14ac:dyDescent="0.3">
      <c r="CD396"/>
      <c r="CE396"/>
      <c r="CF396"/>
      <c r="CG396"/>
      <c r="CH396"/>
    </row>
    <row r="397" spans="82:86" x14ac:dyDescent="0.3">
      <c r="CD397"/>
      <c r="CE397"/>
      <c r="CF397"/>
      <c r="CG397"/>
      <c r="CH397"/>
    </row>
    <row r="398" spans="82:86" x14ac:dyDescent="0.3">
      <c r="CD398"/>
      <c r="CE398"/>
      <c r="CF398"/>
      <c r="CG398"/>
      <c r="CH398"/>
    </row>
    <row r="399" spans="82:86" x14ac:dyDescent="0.3">
      <c r="CD399"/>
      <c r="CE399"/>
      <c r="CF399"/>
      <c r="CG399"/>
      <c r="CH399"/>
    </row>
    <row r="400" spans="82:86" x14ac:dyDescent="0.3">
      <c r="CD400"/>
      <c r="CE400"/>
      <c r="CF400"/>
      <c r="CG400"/>
      <c r="CH400"/>
    </row>
    <row r="401" spans="82:86" x14ac:dyDescent="0.3">
      <c r="CD401"/>
      <c r="CE401"/>
      <c r="CF401"/>
      <c r="CG401"/>
      <c r="CH401"/>
    </row>
    <row r="402" spans="82:86" x14ac:dyDescent="0.3">
      <c r="CD402"/>
      <c r="CE402"/>
      <c r="CF402"/>
      <c r="CG402"/>
      <c r="CH402"/>
    </row>
    <row r="403" spans="82:86" x14ac:dyDescent="0.3">
      <c r="CD403"/>
      <c r="CE403"/>
      <c r="CF403"/>
      <c r="CG403"/>
      <c r="CH403"/>
    </row>
    <row r="404" spans="82:86" x14ac:dyDescent="0.3">
      <c r="CD404"/>
      <c r="CE404"/>
      <c r="CF404"/>
      <c r="CG404"/>
      <c r="CH404"/>
    </row>
    <row r="405" spans="82:86" x14ac:dyDescent="0.3">
      <c r="CD405"/>
      <c r="CE405"/>
      <c r="CF405"/>
      <c r="CG405"/>
      <c r="CH405"/>
    </row>
    <row r="406" spans="82:86" x14ac:dyDescent="0.3">
      <c r="CD406"/>
      <c r="CE406"/>
      <c r="CF406"/>
      <c r="CG406"/>
      <c r="CH406"/>
    </row>
    <row r="407" spans="82:86" x14ac:dyDescent="0.3">
      <c r="CD407"/>
      <c r="CE407"/>
      <c r="CF407"/>
      <c r="CG407"/>
      <c r="CH407"/>
    </row>
    <row r="408" spans="82:86" x14ac:dyDescent="0.3">
      <c r="CD408"/>
      <c r="CE408"/>
      <c r="CF408"/>
      <c r="CG408"/>
      <c r="CH408"/>
    </row>
    <row r="409" spans="82:86" x14ac:dyDescent="0.3">
      <c r="CD409"/>
      <c r="CE409"/>
      <c r="CF409"/>
      <c r="CG409"/>
      <c r="CH409"/>
    </row>
    <row r="410" spans="82:86" x14ac:dyDescent="0.3">
      <c r="CD410"/>
      <c r="CE410"/>
      <c r="CF410"/>
      <c r="CG410"/>
      <c r="CH410"/>
    </row>
    <row r="411" spans="82:86" x14ac:dyDescent="0.3">
      <c r="CD411"/>
      <c r="CE411"/>
      <c r="CF411"/>
      <c r="CG411"/>
      <c r="CH411"/>
    </row>
    <row r="412" spans="82:86" x14ac:dyDescent="0.3">
      <c r="CD412"/>
      <c r="CE412"/>
      <c r="CF412"/>
      <c r="CG412"/>
      <c r="CH412"/>
    </row>
    <row r="413" spans="82:86" x14ac:dyDescent="0.3">
      <c r="CD413"/>
      <c r="CE413"/>
      <c r="CF413"/>
      <c r="CG413"/>
      <c r="CH413"/>
    </row>
    <row r="414" spans="82:86" x14ac:dyDescent="0.3">
      <c r="CD414"/>
      <c r="CE414"/>
      <c r="CF414"/>
      <c r="CG414"/>
      <c r="CH414"/>
    </row>
    <row r="415" spans="82:86" x14ac:dyDescent="0.3">
      <c r="CD415"/>
      <c r="CE415"/>
      <c r="CF415"/>
      <c r="CG415"/>
      <c r="CH415"/>
    </row>
    <row r="416" spans="82:86" x14ac:dyDescent="0.3">
      <c r="CD416"/>
      <c r="CE416"/>
      <c r="CF416"/>
      <c r="CG416"/>
      <c r="CH416"/>
    </row>
    <row r="417" spans="82:86" x14ac:dyDescent="0.3">
      <c r="CD417"/>
      <c r="CE417"/>
      <c r="CF417"/>
      <c r="CG417"/>
      <c r="CH417"/>
    </row>
    <row r="418" spans="82:86" x14ac:dyDescent="0.3">
      <c r="CD418"/>
      <c r="CE418"/>
      <c r="CF418"/>
      <c r="CG418"/>
      <c r="CH418"/>
    </row>
    <row r="419" spans="82:86" x14ac:dyDescent="0.3">
      <c r="CD419"/>
      <c r="CE419"/>
      <c r="CF419"/>
      <c r="CG419"/>
      <c r="CH419"/>
    </row>
    <row r="420" spans="82:86" x14ac:dyDescent="0.3">
      <c r="CD420"/>
      <c r="CE420"/>
      <c r="CF420"/>
      <c r="CG420"/>
      <c r="CH420"/>
    </row>
    <row r="421" spans="82:86" x14ac:dyDescent="0.3">
      <c r="CD421"/>
      <c r="CE421"/>
      <c r="CF421"/>
      <c r="CG421"/>
      <c r="CH421"/>
    </row>
    <row r="422" spans="82:86" x14ac:dyDescent="0.3">
      <c r="CD422"/>
      <c r="CE422"/>
      <c r="CF422"/>
      <c r="CG422"/>
      <c r="CH422"/>
    </row>
    <row r="423" spans="82:86" x14ac:dyDescent="0.3">
      <c r="CD423"/>
      <c r="CE423"/>
      <c r="CF423"/>
      <c r="CG423"/>
      <c r="CH423"/>
    </row>
    <row r="424" spans="82:86" x14ac:dyDescent="0.3">
      <c r="CD424"/>
      <c r="CE424"/>
      <c r="CF424"/>
      <c r="CG424"/>
      <c r="CH424"/>
    </row>
    <row r="425" spans="82:86" x14ac:dyDescent="0.3">
      <c r="CD425"/>
      <c r="CE425"/>
      <c r="CF425"/>
      <c r="CG425"/>
      <c r="CH425"/>
    </row>
    <row r="426" spans="82:86" x14ac:dyDescent="0.3">
      <c r="CD426"/>
      <c r="CE426"/>
      <c r="CF426"/>
      <c r="CG426"/>
      <c r="CH426"/>
    </row>
    <row r="427" spans="82:86" x14ac:dyDescent="0.3">
      <c r="CD427"/>
      <c r="CE427"/>
      <c r="CF427"/>
      <c r="CG427"/>
      <c r="CH427"/>
    </row>
    <row r="428" spans="82:86" x14ac:dyDescent="0.3">
      <c r="CD428"/>
      <c r="CE428"/>
      <c r="CF428"/>
      <c r="CG428"/>
      <c r="CH428"/>
    </row>
    <row r="429" spans="82:86" x14ac:dyDescent="0.3">
      <c r="CD429"/>
      <c r="CE429"/>
      <c r="CF429"/>
      <c r="CG429"/>
      <c r="CH429"/>
    </row>
    <row r="430" spans="82:86" x14ac:dyDescent="0.3">
      <c r="CD430"/>
      <c r="CE430"/>
      <c r="CF430"/>
      <c r="CG430"/>
      <c r="CH430"/>
    </row>
    <row r="431" spans="82:86" x14ac:dyDescent="0.3">
      <c r="CD431"/>
      <c r="CE431"/>
      <c r="CF431"/>
      <c r="CG431"/>
      <c r="CH431"/>
    </row>
    <row r="432" spans="82:86" x14ac:dyDescent="0.3">
      <c r="CD432"/>
      <c r="CE432"/>
      <c r="CF432"/>
      <c r="CG432"/>
      <c r="CH432"/>
    </row>
    <row r="433" spans="82:86" x14ac:dyDescent="0.3">
      <c r="CD433"/>
      <c r="CE433"/>
      <c r="CF433"/>
      <c r="CG433"/>
      <c r="CH433"/>
    </row>
    <row r="434" spans="82:86" x14ac:dyDescent="0.3">
      <c r="CD434"/>
      <c r="CE434"/>
      <c r="CF434"/>
      <c r="CG434"/>
      <c r="CH434"/>
    </row>
    <row r="435" spans="82:86" x14ac:dyDescent="0.3">
      <c r="CD435"/>
      <c r="CE435"/>
      <c r="CF435"/>
      <c r="CG435"/>
      <c r="CH435"/>
    </row>
    <row r="436" spans="82:86" x14ac:dyDescent="0.3">
      <c r="CD436"/>
      <c r="CE436"/>
      <c r="CF436"/>
      <c r="CG436"/>
      <c r="CH436"/>
    </row>
    <row r="437" spans="82:86" x14ac:dyDescent="0.3">
      <c r="CD437"/>
      <c r="CE437"/>
      <c r="CF437"/>
      <c r="CG437"/>
      <c r="CH437"/>
    </row>
    <row r="438" spans="82:86" x14ac:dyDescent="0.3">
      <c r="CD438"/>
      <c r="CE438"/>
      <c r="CF438"/>
      <c r="CG438"/>
      <c r="CH438"/>
    </row>
    <row r="439" spans="82:86" x14ac:dyDescent="0.3">
      <c r="CD439"/>
      <c r="CE439"/>
      <c r="CF439"/>
      <c r="CG439"/>
      <c r="CH439"/>
    </row>
    <row r="440" spans="82:86" x14ac:dyDescent="0.3">
      <c r="CD440"/>
      <c r="CE440"/>
      <c r="CF440"/>
      <c r="CG440"/>
      <c r="CH440"/>
    </row>
    <row r="441" spans="82:86" x14ac:dyDescent="0.3">
      <c r="CD441"/>
      <c r="CE441"/>
      <c r="CF441"/>
      <c r="CG441"/>
      <c r="CH441"/>
    </row>
    <row r="442" spans="82:86" x14ac:dyDescent="0.3">
      <c r="CD442"/>
      <c r="CE442"/>
      <c r="CF442"/>
      <c r="CG442"/>
      <c r="CH442"/>
    </row>
    <row r="443" spans="82:86" x14ac:dyDescent="0.3">
      <c r="CD443"/>
      <c r="CE443"/>
      <c r="CF443"/>
      <c r="CG443"/>
      <c r="CH443"/>
    </row>
    <row r="444" spans="82:86" x14ac:dyDescent="0.3">
      <c r="CD444"/>
      <c r="CE444"/>
      <c r="CF444"/>
      <c r="CG444"/>
      <c r="CH444"/>
    </row>
    <row r="445" spans="82:86" x14ac:dyDescent="0.3">
      <c r="CD445"/>
      <c r="CE445"/>
      <c r="CF445"/>
      <c r="CG445"/>
      <c r="CH445"/>
    </row>
    <row r="446" spans="82:86" x14ac:dyDescent="0.3">
      <c r="CD446"/>
      <c r="CE446"/>
      <c r="CF446"/>
      <c r="CG446"/>
      <c r="CH446"/>
    </row>
    <row r="447" spans="82:86" x14ac:dyDescent="0.3">
      <c r="CD447"/>
      <c r="CE447"/>
      <c r="CF447"/>
      <c r="CG447"/>
      <c r="CH447"/>
    </row>
    <row r="448" spans="82:86" x14ac:dyDescent="0.3">
      <c r="CD448"/>
      <c r="CE448"/>
      <c r="CF448"/>
      <c r="CG448"/>
      <c r="CH448"/>
    </row>
    <row r="449" spans="82:86" x14ac:dyDescent="0.3">
      <c r="CD449"/>
      <c r="CE449"/>
      <c r="CF449"/>
      <c r="CG449"/>
      <c r="CH449"/>
    </row>
    <row r="450" spans="82:86" x14ac:dyDescent="0.3">
      <c r="CD450"/>
      <c r="CE450"/>
      <c r="CF450"/>
      <c r="CG450"/>
      <c r="CH450"/>
    </row>
    <row r="451" spans="82:86" x14ac:dyDescent="0.3">
      <c r="CD451"/>
      <c r="CE451"/>
      <c r="CF451"/>
      <c r="CG451"/>
      <c r="CH451"/>
    </row>
    <row r="452" spans="82:86" x14ac:dyDescent="0.3">
      <c r="CD452"/>
      <c r="CE452"/>
      <c r="CF452"/>
      <c r="CG452"/>
      <c r="CH452"/>
    </row>
    <row r="453" spans="82:86" x14ac:dyDescent="0.3">
      <c r="CD453"/>
      <c r="CE453"/>
      <c r="CF453"/>
      <c r="CG453"/>
      <c r="CH453"/>
    </row>
    <row r="454" spans="82:86" x14ac:dyDescent="0.3">
      <c r="CD454"/>
      <c r="CE454"/>
      <c r="CF454"/>
      <c r="CG454"/>
      <c r="CH454"/>
    </row>
    <row r="455" spans="82:86" x14ac:dyDescent="0.3">
      <c r="CD455"/>
      <c r="CE455"/>
      <c r="CF455"/>
      <c r="CG455"/>
      <c r="CH455"/>
    </row>
    <row r="456" spans="82:86" x14ac:dyDescent="0.3">
      <c r="CD456"/>
      <c r="CE456"/>
      <c r="CF456"/>
      <c r="CG456"/>
      <c r="CH456"/>
    </row>
    <row r="457" spans="82:86" x14ac:dyDescent="0.3">
      <c r="CD457"/>
      <c r="CE457"/>
      <c r="CF457"/>
      <c r="CG457"/>
      <c r="CH457"/>
    </row>
    <row r="458" spans="82:86" x14ac:dyDescent="0.3">
      <c r="CD458"/>
      <c r="CE458"/>
      <c r="CF458"/>
      <c r="CG458"/>
      <c r="CH458"/>
    </row>
    <row r="459" spans="82:86" x14ac:dyDescent="0.3">
      <c r="CD459"/>
      <c r="CE459"/>
      <c r="CF459"/>
      <c r="CG459"/>
      <c r="CH459"/>
    </row>
    <row r="460" spans="82:86" x14ac:dyDescent="0.3">
      <c r="CD460"/>
      <c r="CE460"/>
      <c r="CF460"/>
      <c r="CG460"/>
      <c r="CH460"/>
    </row>
    <row r="461" spans="82:86" x14ac:dyDescent="0.3">
      <c r="CD461"/>
      <c r="CE461"/>
      <c r="CF461"/>
      <c r="CG461"/>
      <c r="CH461"/>
    </row>
    <row r="462" spans="82:86" x14ac:dyDescent="0.3">
      <c r="CD462"/>
      <c r="CE462"/>
      <c r="CF462"/>
      <c r="CG462"/>
      <c r="CH462"/>
    </row>
    <row r="463" spans="82:86" x14ac:dyDescent="0.3">
      <c r="CD463"/>
      <c r="CE463"/>
      <c r="CF463"/>
      <c r="CG463"/>
      <c r="CH463"/>
    </row>
    <row r="464" spans="82:86" x14ac:dyDescent="0.3">
      <c r="CD464"/>
      <c r="CE464"/>
      <c r="CF464"/>
      <c r="CG464"/>
      <c r="CH464"/>
    </row>
    <row r="465" spans="82:86" x14ac:dyDescent="0.3">
      <c r="CD465"/>
      <c r="CE465"/>
      <c r="CF465"/>
      <c r="CG465"/>
      <c r="CH465"/>
    </row>
    <row r="466" spans="82:86" x14ac:dyDescent="0.3">
      <c r="CD466"/>
      <c r="CE466"/>
      <c r="CF466"/>
      <c r="CG466"/>
      <c r="CH466"/>
    </row>
    <row r="467" spans="82:86" x14ac:dyDescent="0.3">
      <c r="CD467"/>
      <c r="CE467"/>
    </row>
    <row r="468" spans="82:86" x14ac:dyDescent="0.3">
      <c r="CD468"/>
      <c r="CE468"/>
    </row>
    <row r="469" spans="82:86" x14ac:dyDescent="0.3">
      <c r="CD469"/>
      <c r="CE469"/>
    </row>
    <row r="470" spans="82:86" x14ac:dyDescent="0.3">
      <c r="CD470"/>
      <c r="CE470"/>
    </row>
    <row r="471" spans="82:86" x14ac:dyDescent="0.3">
      <c r="CD471"/>
      <c r="CE471"/>
    </row>
    <row r="472" spans="82:86" x14ac:dyDescent="0.3">
      <c r="CD472"/>
      <c r="CE472"/>
    </row>
    <row r="473" spans="82:86" x14ac:dyDescent="0.3">
      <c r="CD473"/>
      <c r="CE473"/>
    </row>
    <row r="474" spans="82:86" x14ac:dyDescent="0.3">
      <c r="CD474"/>
      <c r="CE474"/>
    </row>
    <row r="475" spans="82:86" x14ac:dyDescent="0.3">
      <c r="CD475"/>
      <c r="CE475"/>
    </row>
    <row r="476" spans="82:86" x14ac:dyDescent="0.3">
      <c r="CD476"/>
      <c r="CE476"/>
    </row>
    <row r="477" spans="82:86" x14ac:dyDescent="0.3">
      <c r="CD477"/>
      <c r="CE477"/>
    </row>
    <row r="478" spans="82:86" x14ac:dyDescent="0.3">
      <c r="CD478"/>
      <c r="CE478"/>
    </row>
    <row r="479" spans="82:86" x14ac:dyDescent="0.3">
      <c r="CD479"/>
      <c r="CE479"/>
    </row>
    <row r="480" spans="82:86" x14ac:dyDescent="0.3">
      <c r="CD480"/>
      <c r="CE480"/>
    </row>
    <row r="481" spans="82:83" x14ac:dyDescent="0.3">
      <c r="CD481"/>
      <c r="CE481"/>
    </row>
    <row r="482" spans="82:83" x14ac:dyDescent="0.3">
      <c r="CD482"/>
      <c r="CE482"/>
    </row>
    <row r="483" spans="82:83" x14ac:dyDescent="0.3">
      <c r="CD483"/>
      <c r="CE483"/>
    </row>
    <row r="484" spans="82:83" x14ac:dyDescent="0.3">
      <c r="CD484"/>
      <c r="CE484"/>
    </row>
    <row r="485" spans="82:83" x14ac:dyDescent="0.3">
      <c r="CD485"/>
      <c r="CE485"/>
    </row>
    <row r="486" spans="82:83" x14ac:dyDescent="0.3">
      <c r="CD486"/>
      <c r="CE486"/>
    </row>
    <row r="487" spans="82:83" x14ac:dyDescent="0.3">
      <c r="CD487"/>
      <c r="CE487"/>
    </row>
    <row r="488" spans="82:83" x14ac:dyDescent="0.3">
      <c r="CD488"/>
      <c r="CE488"/>
    </row>
    <row r="489" spans="82:83" x14ac:dyDescent="0.3">
      <c r="CD489"/>
      <c r="CE489"/>
    </row>
    <row r="490" spans="82:83" x14ac:dyDescent="0.3">
      <c r="CD490"/>
      <c r="CE490"/>
    </row>
    <row r="491" spans="82:83" x14ac:dyDescent="0.3">
      <c r="CD491"/>
      <c r="CE491"/>
    </row>
    <row r="492" spans="82:83" x14ac:dyDescent="0.3">
      <c r="CD492"/>
      <c r="CE492"/>
    </row>
    <row r="493" spans="82:83" x14ac:dyDescent="0.3">
      <c r="CD493"/>
      <c r="CE493"/>
    </row>
    <row r="494" spans="82:83" x14ac:dyDescent="0.3">
      <c r="CD494"/>
      <c r="CE494"/>
    </row>
    <row r="495" spans="82:83" x14ac:dyDescent="0.3">
      <c r="CD495"/>
      <c r="CE495"/>
    </row>
    <row r="496" spans="82:83" x14ac:dyDescent="0.3">
      <c r="CD496"/>
      <c r="CE496"/>
    </row>
    <row r="497" spans="82:83" x14ac:dyDescent="0.3">
      <c r="CD497"/>
      <c r="CE497"/>
    </row>
    <row r="498" spans="82:83" x14ac:dyDescent="0.3">
      <c r="CD498"/>
      <c r="CE498"/>
    </row>
    <row r="499" spans="82:83" x14ac:dyDescent="0.3">
      <c r="CD499"/>
      <c r="CE499"/>
    </row>
    <row r="500" spans="82:83" x14ac:dyDescent="0.3">
      <c r="CD500"/>
      <c r="CE500"/>
    </row>
    <row r="501" spans="82:83" x14ac:dyDescent="0.3">
      <c r="CD501"/>
      <c r="CE501"/>
    </row>
    <row r="502" spans="82:83" x14ac:dyDescent="0.3">
      <c r="CD502"/>
      <c r="CE502"/>
    </row>
    <row r="503" spans="82:83" x14ac:dyDescent="0.3">
      <c r="CD503"/>
      <c r="CE503"/>
    </row>
    <row r="504" spans="82:83" x14ac:dyDescent="0.3">
      <c r="CD504"/>
      <c r="CE504"/>
    </row>
    <row r="505" spans="82:83" x14ac:dyDescent="0.3">
      <c r="CD505"/>
      <c r="CE505"/>
    </row>
    <row r="506" spans="82:83" x14ac:dyDescent="0.3">
      <c r="CD506"/>
      <c r="CE506"/>
    </row>
    <row r="507" spans="82:83" x14ac:dyDescent="0.3">
      <c r="CD507"/>
      <c r="CE507"/>
    </row>
    <row r="508" spans="82:83" x14ac:dyDescent="0.3">
      <c r="CD508"/>
      <c r="CE508"/>
    </row>
    <row r="509" spans="82:83" x14ac:dyDescent="0.3">
      <c r="CD509"/>
      <c r="CE509"/>
    </row>
    <row r="510" spans="82:83" x14ac:dyDescent="0.3">
      <c r="CD510"/>
      <c r="CE510"/>
    </row>
    <row r="511" spans="82:83" x14ac:dyDescent="0.3">
      <c r="CD511"/>
      <c r="CE511"/>
    </row>
    <row r="512" spans="82:83" x14ac:dyDescent="0.3">
      <c r="CD512"/>
      <c r="CE512"/>
    </row>
    <row r="513" spans="82:83" x14ac:dyDescent="0.3">
      <c r="CD513"/>
      <c r="CE513"/>
    </row>
    <row r="514" spans="82:83" x14ac:dyDescent="0.3">
      <c r="CD514"/>
      <c r="CE514"/>
    </row>
    <row r="515" spans="82:83" x14ac:dyDescent="0.3">
      <c r="CD515"/>
      <c r="CE515"/>
    </row>
    <row r="516" spans="82:83" x14ac:dyDescent="0.3">
      <c r="CD516"/>
      <c r="CE516"/>
    </row>
    <row r="517" spans="82:83" x14ac:dyDescent="0.3">
      <c r="CD517"/>
      <c r="CE517"/>
    </row>
    <row r="518" spans="82:83" x14ac:dyDescent="0.3">
      <c r="CD518"/>
      <c r="CE518"/>
    </row>
    <row r="519" spans="82:83" x14ac:dyDescent="0.3">
      <c r="CD519"/>
      <c r="CE519"/>
    </row>
    <row r="520" spans="82:83" x14ac:dyDescent="0.3">
      <c r="CD520"/>
      <c r="CE520"/>
    </row>
    <row r="521" spans="82:83" x14ac:dyDescent="0.3">
      <c r="CD521"/>
      <c r="CE521"/>
    </row>
    <row r="522" spans="82:83" x14ac:dyDescent="0.3">
      <c r="CD522"/>
      <c r="CE522"/>
    </row>
    <row r="523" spans="82:83" x14ac:dyDescent="0.3">
      <c r="CD523"/>
      <c r="CE523"/>
    </row>
    <row r="524" spans="82:83" x14ac:dyDescent="0.3">
      <c r="CD524"/>
      <c r="CE524"/>
    </row>
    <row r="525" spans="82:83" x14ac:dyDescent="0.3">
      <c r="CD525"/>
      <c r="CE525"/>
    </row>
    <row r="526" spans="82:83" x14ac:dyDescent="0.3">
      <c r="CD526"/>
      <c r="CE526"/>
    </row>
    <row r="527" spans="82:83" x14ac:dyDescent="0.3">
      <c r="CD527"/>
      <c r="CE527"/>
    </row>
    <row r="528" spans="82:83" x14ac:dyDescent="0.3">
      <c r="CD528"/>
      <c r="CE528"/>
    </row>
    <row r="529" spans="82:83" x14ac:dyDescent="0.3">
      <c r="CD529"/>
      <c r="CE529"/>
    </row>
    <row r="530" spans="82:83" x14ac:dyDescent="0.3">
      <c r="CD530"/>
      <c r="CE530"/>
    </row>
    <row r="531" spans="82:83" x14ac:dyDescent="0.3">
      <c r="CD531"/>
      <c r="CE531"/>
    </row>
    <row r="532" spans="82:83" x14ac:dyDescent="0.3">
      <c r="CD532"/>
      <c r="CE532"/>
    </row>
    <row r="533" spans="82:83" x14ac:dyDescent="0.3">
      <c r="CD533"/>
      <c r="CE533"/>
    </row>
    <row r="534" spans="82:83" x14ac:dyDescent="0.3">
      <c r="CD534"/>
      <c r="CE534"/>
    </row>
    <row r="535" spans="82:83" x14ac:dyDescent="0.3">
      <c r="CD535"/>
      <c r="CE535"/>
    </row>
    <row r="536" spans="82:83" x14ac:dyDescent="0.3">
      <c r="CD536"/>
      <c r="CE536"/>
    </row>
    <row r="537" spans="82:83" x14ac:dyDescent="0.3">
      <c r="CD537"/>
      <c r="CE537"/>
    </row>
    <row r="538" spans="82:83" x14ac:dyDescent="0.3">
      <c r="CD538"/>
      <c r="CE538"/>
    </row>
    <row r="539" spans="82:83" x14ac:dyDescent="0.3">
      <c r="CD539"/>
      <c r="CE539"/>
    </row>
    <row r="540" spans="82:83" x14ac:dyDescent="0.3">
      <c r="CD540"/>
      <c r="CE540"/>
    </row>
    <row r="541" spans="82:83" x14ac:dyDescent="0.3">
      <c r="CD541"/>
      <c r="CE541"/>
    </row>
    <row r="542" spans="82:83" x14ac:dyDescent="0.3">
      <c r="CD542"/>
      <c r="CE542"/>
    </row>
    <row r="543" spans="82:83" x14ac:dyDescent="0.3">
      <c r="CD543"/>
      <c r="CE543"/>
    </row>
    <row r="544" spans="82:83" x14ac:dyDescent="0.3">
      <c r="CD544"/>
      <c r="CE544"/>
    </row>
    <row r="545" spans="82:83" x14ac:dyDescent="0.3">
      <c r="CD545"/>
      <c r="CE545"/>
    </row>
    <row r="546" spans="82:83" x14ac:dyDescent="0.3">
      <c r="CD546"/>
      <c r="CE546"/>
    </row>
    <row r="547" spans="82:83" x14ac:dyDescent="0.3">
      <c r="CD547"/>
      <c r="CE547"/>
    </row>
    <row r="548" spans="82:83" x14ac:dyDescent="0.3">
      <c r="CD548"/>
      <c r="CE548"/>
    </row>
    <row r="549" spans="82:83" x14ac:dyDescent="0.3">
      <c r="CD549"/>
      <c r="CE549"/>
    </row>
    <row r="550" spans="82:83" x14ac:dyDescent="0.3">
      <c r="CD550"/>
      <c r="CE550"/>
    </row>
    <row r="551" spans="82:83" x14ac:dyDescent="0.3">
      <c r="CD551"/>
      <c r="CE551"/>
    </row>
    <row r="552" spans="82:83" x14ac:dyDescent="0.3">
      <c r="CD552"/>
      <c r="CE552"/>
    </row>
    <row r="553" spans="82:83" x14ac:dyDescent="0.3">
      <c r="CD553"/>
      <c r="CE553"/>
    </row>
    <row r="554" spans="82:83" x14ac:dyDescent="0.3">
      <c r="CD554"/>
      <c r="CE554"/>
    </row>
    <row r="555" spans="82:83" x14ac:dyDescent="0.3">
      <c r="CD555"/>
      <c r="CE555"/>
    </row>
    <row r="556" spans="82:83" x14ac:dyDescent="0.3">
      <c r="CD556"/>
      <c r="CE556"/>
    </row>
    <row r="557" spans="82:83" x14ac:dyDescent="0.3">
      <c r="CD557"/>
      <c r="CE557"/>
    </row>
    <row r="558" spans="82:83" x14ac:dyDescent="0.3">
      <c r="CD558"/>
      <c r="CE558"/>
    </row>
    <row r="559" spans="82:83" x14ac:dyDescent="0.3">
      <c r="CD559"/>
      <c r="CE559"/>
    </row>
    <row r="560" spans="82:83" x14ac:dyDescent="0.3">
      <c r="CD560"/>
      <c r="CE560"/>
    </row>
    <row r="561" spans="82:83" x14ac:dyDescent="0.3">
      <c r="CD561"/>
      <c r="CE561"/>
    </row>
    <row r="562" spans="82:83" x14ac:dyDescent="0.3">
      <c r="CD562"/>
      <c r="CE562"/>
    </row>
    <row r="563" spans="82:83" x14ac:dyDescent="0.3">
      <c r="CD563"/>
      <c r="CE563"/>
    </row>
    <row r="564" spans="82:83" x14ac:dyDescent="0.3">
      <c r="CD564"/>
      <c r="CE564"/>
    </row>
    <row r="565" spans="82:83" x14ac:dyDescent="0.3">
      <c r="CD565"/>
      <c r="CE565"/>
    </row>
    <row r="566" spans="82:83" x14ac:dyDescent="0.3">
      <c r="CD566"/>
      <c r="CE566"/>
    </row>
    <row r="567" spans="82:83" x14ac:dyDescent="0.3">
      <c r="CD567"/>
      <c r="CE567"/>
    </row>
    <row r="568" spans="82:83" x14ac:dyDescent="0.3">
      <c r="CD568"/>
      <c r="CE568"/>
    </row>
    <row r="569" spans="82:83" x14ac:dyDescent="0.3">
      <c r="CD569"/>
      <c r="CE569"/>
    </row>
    <row r="570" spans="82:83" x14ac:dyDescent="0.3">
      <c r="CD570"/>
      <c r="CE570"/>
    </row>
    <row r="571" spans="82:83" x14ac:dyDescent="0.3">
      <c r="CD571"/>
      <c r="CE571"/>
    </row>
    <row r="572" spans="82:83" x14ac:dyDescent="0.3">
      <c r="CD572"/>
      <c r="CE572"/>
    </row>
    <row r="573" spans="82:83" x14ac:dyDescent="0.3">
      <c r="CD573"/>
      <c r="CE573"/>
    </row>
    <row r="574" spans="82:83" x14ac:dyDescent="0.3">
      <c r="CD574"/>
      <c r="CE574"/>
    </row>
    <row r="575" spans="82:83" x14ac:dyDescent="0.3">
      <c r="CD575"/>
      <c r="CE575"/>
    </row>
    <row r="576" spans="82:83" x14ac:dyDescent="0.3">
      <c r="CD576"/>
      <c r="CE576"/>
    </row>
    <row r="577" spans="82:83" x14ac:dyDescent="0.3">
      <c r="CD577"/>
      <c r="CE577"/>
    </row>
    <row r="578" spans="82:83" x14ac:dyDescent="0.3">
      <c r="CD578"/>
      <c r="CE578"/>
    </row>
    <row r="579" spans="82:83" x14ac:dyDescent="0.3">
      <c r="CD579"/>
      <c r="CE579"/>
    </row>
    <row r="580" spans="82:83" x14ac:dyDescent="0.3">
      <c r="CD580"/>
      <c r="CE580"/>
    </row>
    <row r="581" spans="82:83" x14ac:dyDescent="0.3">
      <c r="CD581"/>
      <c r="CE581"/>
    </row>
    <row r="582" spans="82:83" x14ac:dyDescent="0.3">
      <c r="CD582"/>
      <c r="CE582"/>
    </row>
    <row r="583" spans="82:83" x14ac:dyDescent="0.3">
      <c r="CD583"/>
      <c r="CE583"/>
    </row>
    <row r="584" spans="82:83" x14ac:dyDescent="0.3">
      <c r="CD584"/>
      <c r="CE584"/>
    </row>
    <row r="585" spans="82:83" x14ac:dyDescent="0.3">
      <c r="CD585"/>
      <c r="CE585"/>
    </row>
    <row r="586" spans="82:83" x14ac:dyDescent="0.3">
      <c r="CD586"/>
      <c r="CE586"/>
    </row>
    <row r="587" spans="82:83" x14ac:dyDescent="0.3">
      <c r="CD587"/>
      <c r="CE587"/>
    </row>
    <row r="588" spans="82:83" x14ac:dyDescent="0.3">
      <c r="CD588"/>
      <c r="CE588"/>
    </row>
    <row r="589" spans="82:83" x14ac:dyDescent="0.3">
      <c r="CD589"/>
      <c r="CE589"/>
    </row>
    <row r="590" spans="82:83" x14ac:dyDescent="0.3">
      <c r="CD590"/>
      <c r="CE590"/>
    </row>
    <row r="591" spans="82:83" x14ac:dyDescent="0.3">
      <c r="CD591"/>
      <c r="CE591"/>
    </row>
    <row r="592" spans="82:83" x14ac:dyDescent="0.3">
      <c r="CD592"/>
      <c r="CE592"/>
    </row>
    <row r="593" spans="82:83" x14ac:dyDescent="0.3">
      <c r="CD593"/>
      <c r="CE593"/>
    </row>
    <row r="594" spans="82:83" x14ac:dyDescent="0.3">
      <c r="CD594"/>
      <c r="CE594"/>
    </row>
    <row r="595" spans="82:83" x14ac:dyDescent="0.3">
      <c r="CD595"/>
      <c r="CE595"/>
    </row>
    <row r="596" spans="82:83" x14ac:dyDescent="0.3">
      <c r="CD596"/>
      <c r="CE596"/>
    </row>
    <row r="597" spans="82:83" x14ac:dyDescent="0.3">
      <c r="CD597"/>
      <c r="CE597"/>
    </row>
    <row r="598" spans="82:83" x14ac:dyDescent="0.3">
      <c r="CD598"/>
      <c r="CE598"/>
    </row>
    <row r="599" spans="82:83" x14ac:dyDescent="0.3">
      <c r="CD599"/>
      <c r="CE599"/>
    </row>
    <row r="600" spans="82:83" x14ac:dyDescent="0.3">
      <c r="CD600"/>
      <c r="CE600"/>
    </row>
    <row r="601" spans="82:83" x14ac:dyDescent="0.3">
      <c r="CD601"/>
      <c r="CE601"/>
    </row>
    <row r="602" spans="82:83" x14ac:dyDescent="0.3">
      <c r="CD602"/>
      <c r="CE602"/>
    </row>
    <row r="603" spans="82:83" x14ac:dyDescent="0.3">
      <c r="CD603"/>
      <c r="CE603"/>
    </row>
    <row r="604" spans="82:83" x14ac:dyDescent="0.3">
      <c r="CD604"/>
      <c r="CE604"/>
    </row>
    <row r="605" spans="82:83" x14ac:dyDescent="0.3">
      <c r="CD605"/>
      <c r="CE605"/>
    </row>
    <row r="606" spans="82:83" x14ac:dyDescent="0.3">
      <c r="CD606"/>
      <c r="CE606"/>
    </row>
    <row r="607" spans="82:83" x14ac:dyDescent="0.3">
      <c r="CD607"/>
      <c r="CE607"/>
    </row>
    <row r="608" spans="82:83" x14ac:dyDescent="0.3">
      <c r="CD608"/>
      <c r="CE608"/>
    </row>
    <row r="609" spans="82:83" x14ac:dyDescent="0.3">
      <c r="CD609"/>
      <c r="CE609"/>
    </row>
    <row r="610" spans="82:83" x14ac:dyDescent="0.3">
      <c r="CD610"/>
      <c r="CE610"/>
    </row>
    <row r="611" spans="82:83" x14ac:dyDescent="0.3">
      <c r="CD611"/>
      <c r="CE611"/>
    </row>
    <row r="612" spans="82:83" x14ac:dyDescent="0.3">
      <c r="CD612"/>
      <c r="CE612"/>
    </row>
    <row r="613" spans="82:83" x14ac:dyDescent="0.3">
      <c r="CD613"/>
      <c r="CE613"/>
    </row>
    <row r="614" spans="82:83" x14ac:dyDescent="0.3">
      <c r="CD614"/>
      <c r="CE614"/>
    </row>
    <row r="615" spans="82:83" x14ac:dyDescent="0.3">
      <c r="CD615"/>
      <c r="CE615"/>
    </row>
    <row r="616" spans="82:83" x14ac:dyDescent="0.3">
      <c r="CD616"/>
      <c r="CE616"/>
    </row>
    <row r="617" spans="82:83" x14ac:dyDescent="0.3">
      <c r="CD617"/>
      <c r="CE617"/>
    </row>
    <row r="618" spans="82:83" x14ac:dyDescent="0.3">
      <c r="CD618"/>
      <c r="CE618"/>
    </row>
    <row r="619" spans="82:83" x14ac:dyDescent="0.3">
      <c r="CD619"/>
      <c r="CE619"/>
    </row>
    <row r="620" spans="82:83" x14ac:dyDescent="0.3">
      <c r="CD620"/>
      <c r="CE620"/>
    </row>
    <row r="621" spans="82:83" x14ac:dyDescent="0.3">
      <c r="CD621"/>
      <c r="CE621"/>
    </row>
    <row r="622" spans="82:83" x14ac:dyDescent="0.3">
      <c r="CD622"/>
      <c r="CE622"/>
    </row>
    <row r="623" spans="82:83" x14ac:dyDescent="0.3">
      <c r="CD623"/>
      <c r="CE623"/>
    </row>
    <row r="624" spans="82:83" x14ac:dyDescent="0.3">
      <c r="CD624"/>
      <c r="CE624"/>
    </row>
    <row r="625" spans="82:83" x14ac:dyDescent="0.3">
      <c r="CD625"/>
      <c r="CE625"/>
    </row>
    <row r="626" spans="82:83" x14ac:dyDescent="0.3">
      <c r="CD626"/>
      <c r="CE626"/>
    </row>
    <row r="627" spans="82:83" x14ac:dyDescent="0.3">
      <c r="CD627"/>
      <c r="CE627"/>
    </row>
    <row r="628" spans="82:83" x14ac:dyDescent="0.3">
      <c r="CD628"/>
      <c r="CE628"/>
    </row>
    <row r="629" spans="82:83" x14ac:dyDescent="0.3">
      <c r="CD629"/>
      <c r="CE629"/>
    </row>
    <row r="630" spans="82:83" x14ac:dyDescent="0.3">
      <c r="CD630"/>
      <c r="CE630"/>
    </row>
    <row r="631" spans="82:83" x14ac:dyDescent="0.3">
      <c r="CD631"/>
      <c r="CE631"/>
    </row>
    <row r="632" spans="82:83" x14ac:dyDescent="0.3">
      <c r="CD632"/>
      <c r="CE632"/>
    </row>
    <row r="633" spans="82:83" x14ac:dyDescent="0.3">
      <c r="CD633"/>
      <c r="CE633"/>
    </row>
    <row r="634" spans="82:83" x14ac:dyDescent="0.3">
      <c r="CD634"/>
      <c r="CE634"/>
    </row>
    <row r="635" spans="82:83" x14ac:dyDescent="0.3">
      <c r="CD635"/>
      <c r="CE635"/>
    </row>
    <row r="636" spans="82:83" x14ac:dyDescent="0.3">
      <c r="CD636"/>
      <c r="CE636"/>
    </row>
    <row r="637" spans="82:83" x14ac:dyDescent="0.3">
      <c r="CD637"/>
      <c r="CE637"/>
    </row>
    <row r="638" spans="82:83" x14ac:dyDescent="0.3">
      <c r="CD638"/>
      <c r="CE638"/>
    </row>
    <row r="639" spans="82:83" x14ac:dyDescent="0.3">
      <c r="CD639"/>
      <c r="CE639"/>
    </row>
    <row r="640" spans="82:83" x14ac:dyDescent="0.3">
      <c r="CD640"/>
      <c r="CE640"/>
    </row>
    <row r="641" spans="82:83" x14ac:dyDescent="0.3">
      <c r="CD641"/>
      <c r="CE641"/>
    </row>
    <row r="642" spans="82:83" x14ac:dyDescent="0.3">
      <c r="CD642"/>
      <c r="CE642"/>
    </row>
    <row r="643" spans="82:83" x14ac:dyDescent="0.3">
      <c r="CD643"/>
      <c r="CE643"/>
    </row>
    <row r="644" spans="82:83" x14ac:dyDescent="0.3">
      <c r="CD644"/>
      <c r="CE644"/>
    </row>
    <row r="645" spans="82:83" x14ac:dyDescent="0.3">
      <c r="CD645"/>
      <c r="CE645"/>
    </row>
    <row r="646" spans="82:83" x14ac:dyDescent="0.3">
      <c r="CD646"/>
      <c r="CE646"/>
    </row>
    <row r="647" spans="82:83" x14ac:dyDescent="0.3">
      <c r="CD647"/>
      <c r="CE647"/>
    </row>
    <row r="648" spans="82:83" x14ac:dyDescent="0.3">
      <c r="CD648"/>
      <c r="CE648"/>
    </row>
    <row r="649" spans="82:83" x14ac:dyDescent="0.3">
      <c r="CD649"/>
      <c r="CE649"/>
    </row>
    <row r="650" spans="82:83" x14ac:dyDescent="0.3">
      <c r="CD650"/>
      <c r="CE650"/>
    </row>
    <row r="651" spans="82:83" x14ac:dyDescent="0.3">
      <c r="CD651"/>
      <c r="CE651"/>
    </row>
    <row r="652" spans="82:83" x14ac:dyDescent="0.3">
      <c r="CD652"/>
      <c r="CE652"/>
    </row>
    <row r="653" spans="82:83" x14ac:dyDescent="0.3">
      <c r="CD653"/>
      <c r="CE653"/>
    </row>
    <row r="654" spans="82:83" x14ac:dyDescent="0.3">
      <c r="CD654"/>
      <c r="CE654"/>
    </row>
    <row r="655" spans="82:83" x14ac:dyDescent="0.3">
      <c r="CD655"/>
      <c r="CE655"/>
    </row>
    <row r="656" spans="82:83" x14ac:dyDescent="0.3">
      <c r="CD656"/>
      <c r="CE656"/>
    </row>
    <row r="657" spans="82:83" x14ac:dyDescent="0.3">
      <c r="CD657"/>
      <c r="CE657"/>
    </row>
    <row r="658" spans="82:83" x14ac:dyDescent="0.3">
      <c r="CD658"/>
      <c r="CE658"/>
    </row>
    <row r="659" spans="82:83" x14ac:dyDescent="0.3">
      <c r="CD659"/>
      <c r="CE659"/>
    </row>
    <row r="660" spans="82:83" x14ac:dyDescent="0.3">
      <c r="CD660"/>
      <c r="CE660"/>
    </row>
    <row r="661" spans="82:83" x14ac:dyDescent="0.3">
      <c r="CD661"/>
      <c r="CE661"/>
    </row>
    <row r="662" spans="82:83" x14ac:dyDescent="0.3">
      <c r="CD662"/>
      <c r="CE662"/>
    </row>
    <row r="663" spans="82:83" x14ac:dyDescent="0.3">
      <c r="CD663"/>
      <c r="CE663"/>
    </row>
    <row r="664" spans="82:83" x14ac:dyDescent="0.3">
      <c r="CD664"/>
      <c r="CE664"/>
    </row>
    <row r="665" spans="82:83" x14ac:dyDescent="0.3">
      <c r="CD665"/>
      <c r="CE665"/>
    </row>
    <row r="666" spans="82:83" x14ac:dyDescent="0.3">
      <c r="CD666"/>
      <c r="CE666"/>
    </row>
    <row r="667" spans="82:83" x14ac:dyDescent="0.3">
      <c r="CD667"/>
      <c r="CE667"/>
    </row>
    <row r="668" spans="82:83" x14ac:dyDescent="0.3">
      <c r="CD668"/>
      <c r="CE668"/>
    </row>
    <row r="669" spans="82:83" x14ac:dyDescent="0.3">
      <c r="CD669"/>
      <c r="CE669"/>
    </row>
    <row r="670" spans="82:83" x14ac:dyDescent="0.3">
      <c r="CD670"/>
      <c r="CE670"/>
    </row>
    <row r="671" spans="82:83" x14ac:dyDescent="0.3">
      <c r="CD671"/>
      <c r="CE671"/>
    </row>
    <row r="672" spans="82:83" x14ac:dyDescent="0.3">
      <c r="CD672"/>
      <c r="CE672"/>
    </row>
    <row r="673" spans="82:83" x14ac:dyDescent="0.3">
      <c r="CD673"/>
      <c r="CE673"/>
    </row>
    <row r="674" spans="82:83" x14ac:dyDescent="0.3">
      <c r="CD674"/>
      <c r="CE674"/>
    </row>
    <row r="675" spans="82:83" x14ac:dyDescent="0.3">
      <c r="CD675"/>
      <c r="CE675"/>
    </row>
    <row r="676" spans="82:83" x14ac:dyDescent="0.3">
      <c r="CD676"/>
      <c r="CE676"/>
    </row>
    <row r="677" spans="82:83" x14ac:dyDescent="0.3">
      <c r="CD677"/>
      <c r="CE677"/>
    </row>
    <row r="678" spans="82:83" x14ac:dyDescent="0.3">
      <c r="CD678"/>
      <c r="CE678"/>
    </row>
    <row r="679" spans="82:83" x14ac:dyDescent="0.3">
      <c r="CD679"/>
      <c r="CE679"/>
    </row>
    <row r="680" spans="82:83" x14ac:dyDescent="0.3">
      <c r="CD680"/>
      <c r="CE680"/>
    </row>
    <row r="681" spans="82:83" x14ac:dyDescent="0.3">
      <c r="CD681"/>
      <c r="CE681"/>
    </row>
    <row r="682" spans="82:83" x14ac:dyDescent="0.3">
      <c r="CD682"/>
      <c r="CE682"/>
    </row>
    <row r="683" spans="82:83" x14ac:dyDescent="0.3">
      <c r="CD683"/>
      <c r="CE683"/>
    </row>
    <row r="684" spans="82:83" x14ac:dyDescent="0.3">
      <c r="CD684"/>
      <c r="CE684"/>
    </row>
    <row r="685" spans="82:83" x14ac:dyDescent="0.3">
      <c r="CD685"/>
      <c r="CE685"/>
    </row>
    <row r="686" spans="82:83" x14ac:dyDescent="0.3">
      <c r="CD686"/>
      <c r="CE686"/>
    </row>
    <row r="687" spans="82:83" x14ac:dyDescent="0.3">
      <c r="CD687"/>
      <c r="CE687"/>
    </row>
    <row r="688" spans="82:83" x14ac:dyDescent="0.3">
      <c r="CD688"/>
      <c r="CE688"/>
    </row>
    <row r="689" spans="82:83" x14ac:dyDescent="0.3">
      <c r="CD689"/>
      <c r="CE689"/>
    </row>
    <row r="690" spans="82:83" x14ac:dyDescent="0.3">
      <c r="CD690"/>
      <c r="CE690"/>
    </row>
    <row r="691" spans="82:83" x14ac:dyDescent="0.3">
      <c r="CD691"/>
      <c r="CE691"/>
    </row>
    <row r="692" spans="82:83" x14ac:dyDescent="0.3">
      <c r="CD692"/>
      <c r="CE692"/>
    </row>
    <row r="693" spans="82:83" x14ac:dyDescent="0.3">
      <c r="CD693"/>
      <c r="CE693"/>
    </row>
    <row r="694" spans="82:83" x14ac:dyDescent="0.3">
      <c r="CD694"/>
      <c r="CE694"/>
    </row>
    <row r="695" spans="82:83" x14ac:dyDescent="0.3">
      <c r="CD695"/>
      <c r="CE695"/>
    </row>
    <row r="696" spans="82:83" x14ac:dyDescent="0.3">
      <c r="CD696"/>
      <c r="CE696"/>
    </row>
    <row r="697" spans="82:83" x14ac:dyDescent="0.3">
      <c r="CD697"/>
      <c r="CE697"/>
    </row>
    <row r="698" spans="82:83" x14ac:dyDescent="0.3">
      <c r="CD698"/>
      <c r="CE698"/>
    </row>
    <row r="699" spans="82:83" x14ac:dyDescent="0.3">
      <c r="CD699"/>
      <c r="CE699"/>
    </row>
    <row r="700" spans="82:83" x14ac:dyDescent="0.3">
      <c r="CD700"/>
      <c r="CE700"/>
    </row>
    <row r="701" spans="82:83" x14ac:dyDescent="0.3">
      <c r="CD701"/>
      <c r="CE701"/>
    </row>
    <row r="702" spans="82:83" x14ac:dyDescent="0.3">
      <c r="CD702"/>
      <c r="CE702"/>
    </row>
    <row r="703" spans="82:83" x14ac:dyDescent="0.3">
      <c r="CD703"/>
      <c r="CE703"/>
    </row>
    <row r="704" spans="82:83" x14ac:dyDescent="0.3">
      <c r="CD704"/>
      <c r="CE704"/>
    </row>
    <row r="705" spans="82:83" x14ac:dyDescent="0.3">
      <c r="CD705"/>
      <c r="CE705"/>
    </row>
    <row r="706" spans="82:83" x14ac:dyDescent="0.3">
      <c r="CD706"/>
      <c r="CE706"/>
    </row>
    <row r="707" spans="82:83" x14ac:dyDescent="0.3">
      <c r="CD707"/>
      <c r="CE707"/>
    </row>
    <row r="708" spans="82:83" x14ac:dyDescent="0.3">
      <c r="CD708"/>
      <c r="CE708"/>
    </row>
    <row r="709" spans="82:83" x14ac:dyDescent="0.3">
      <c r="CD709"/>
      <c r="CE709"/>
    </row>
    <row r="710" spans="82:83" x14ac:dyDescent="0.3">
      <c r="CD710"/>
      <c r="CE710"/>
    </row>
    <row r="711" spans="82:83" x14ac:dyDescent="0.3">
      <c r="CD711"/>
      <c r="CE711"/>
    </row>
    <row r="712" spans="82:83" x14ac:dyDescent="0.3">
      <c r="CD712"/>
      <c r="CE712"/>
    </row>
    <row r="713" spans="82:83" x14ac:dyDescent="0.3">
      <c r="CD713"/>
      <c r="CE713"/>
    </row>
    <row r="714" spans="82:83" x14ac:dyDescent="0.3">
      <c r="CD714"/>
      <c r="CE714"/>
    </row>
    <row r="715" spans="82:83" x14ac:dyDescent="0.3">
      <c r="CD715"/>
      <c r="CE715"/>
    </row>
    <row r="716" spans="82:83" x14ac:dyDescent="0.3">
      <c r="CD716"/>
      <c r="CE716"/>
    </row>
    <row r="717" spans="82:83" x14ac:dyDescent="0.3">
      <c r="CD717"/>
      <c r="CE717"/>
    </row>
    <row r="718" spans="82:83" x14ac:dyDescent="0.3">
      <c r="CD718"/>
      <c r="CE718"/>
    </row>
    <row r="719" spans="82:83" x14ac:dyDescent="0.3">
      <c r="CD719"/>
      <c r="CE719"/>
    </row>
    <row r="720" spans="82:83" x14ac:dyDescent="0.3">
      <c r="CD720"/>
      <c r="CE720"/>
    </row>
    <row r="721" spans="82:83" x14ac:dyDescent="0.3">
      <c r="CD721"/>
      <c r="CE721"/>
    </row>
    <row r="722" spans="82:83" x14ac:dyDescent="0.3">
      <c r="CD722"/>
      <c r="CE722"/>
    </row>
    <row r="723" spans="82:83" x14ac:dyDescent="0.3">
      <c r="CD723"/>
      <c r="CE723"/>
    </row>
    <row r="724" spans="82:83" x14ac:dyDescent="0.3">
      <c r="CD724"/>
      <c r="CE724"/>
    </row>
    <row r="725" spans="82:83" x14ac:dyDescent="0.3">
      <c r="CD725"/>
      <c r="CE725"/>
    </row>
    <row r="726" spans="82:83" x14ac:dyDescent="0.3">
      <c r="CD726"/>
      <c r="CE726"/>
    </row>
    <row r="727" spans="82:83" x14ac:dyDescent="0.3">
      <c r="CD727"/>
      <c r="CE727"/>
    </row>
    <row r="728" spans="82:83" x14ac:dyDescent="0.3">
      <c r="CD728"/>
      <c r="CE728"/>
    </row>
    <row r="729" spans="82:83" x14ac:dyDescent="0.3">
      <c r="CD729"/>
      <c r="CE729"/>
    </row>
    <row r="730" spans="82:83" x14ac:dyDescent="0.3">
      <c r="CD730"/>
      <c r="CE730"/>
    </row>
    <row r="731" spans="82:83" x14ac:dyDescent="0.3">
      <c r="CD731"/>
      <c r="CE731"/>
    </row>
    <row r="732" spans="82:83" x14ac:dyDescent="0.3">
      <c r="CD732"/>
      <c r="CE732"/>
    </row>
    <row r="733" spans="82:83" x14ac:dyDescent="0.3">
      <c r="CD733"/>
      <c r="CE733"/>
    </row>
    <row r="734" spans="82:83" x14ac:dyDescent="0.3">
      <c r="CD734"/>
      <c r="CE734"/>
    </row>
    <row r="735" spans="82:83" x14ac:dyDescent="0.3">
      <c r="CD735"/>
      <c r="CE735"/>
    </row>
    <row r="736" spans="82:83" x14ac:dyDescent="0.3">
      <c r="CD736"/>
      <c r="CE736"/>
    </row>
    <row r="737" spans="82:83" x14ac:dyDescent="0.3">
      <c r="CD737"/>
      <c r="CE737"/>
    </row>
    <row r="738" spans="82:83" x14ac:dyDescent="0.3">
      <c r="CD738"/>
      <c r="CE738"/>
    </row>
    <row r="739" spans="82:83" x14ac:dyDescent="0.3">
      <c r="CD739"/>
      <c r="CE739"/>
    </row>
    <row r="740" spans="82:83" x14ac:dyDescent="0.3">
      <c r="CD740"/>
      <c r="CE740"/>
    </row>
    <row r="741" spans="82:83" x14ac:dyDescent="0.3">
      <c r="CD741"/>
      <c r="CE741"/>
    </row>
    <row r="742" spans="82:83" x14ac:dyDescent="0.3">
      <c r="CD742"/>
      <c r="CE742"/>
    </row>
    <row r="743" spans="82:83" x14ac:dyDescent="0.3">
      <c r="CD743"/>
      <c r="CE743"/>
    </row>
    <row r="744" spans="82:83" x14ac:dyDescent="0.3">
      <c r="CD744"/>
      <c r="CE744"/>
    </row>
    <row r="745" spans="82:83" x14ac:dyDescent="0.3">
      <c r="CD745"/>
      <c r="CE745"/>
    </row>
    <row r="746" spans="82:83" x14ac:dyDescent="0.3">
      <c r="CD746"/>
      <c r="CE746"/>
    </row>
    <row r="747" spans="82:83" x14ac:dyDescent="0.3">
      <c r="CD747"/>
      <c r="CE747"/>
    </row>
    <row r="748" spans="82:83" x14ac:dyDescent="0.3">
      <c r="CD748"/>
      <c r="CE748"/>
    </row>
    <row r="749" spans="82:83" x14ac:dyDescent="0.3">
      <c r="CD749"/>
      <c r="CE749"/>
    </row>
    <row r="750" spans="82:83" x14ac:dyDescent="0.3">
      <c r="CD750"/>
      <c r="CE750"/>
    </row>
    <row r="751" spans="82:83" x14ac:dyDescent="0.3">
      <c r="CD751"/>
      <c r="CE751"/>
    </row>
    <row r="752" spans="82:83" x14ac:dyDescent="0.3">
      <c r="CD752"/>
      <c r="CE752"/>
    </row>
    <row r="753" spans="82:83" x14ac:dyDescent="0.3">
      <c r="CD753"/>
      <c r="CE753"/>
    </row>
    <row r="754" spans="82:83" x14ac:dyDescent="0.3">
      <c r="CD754"/>
      <c r="CE754"/>
    </row>
    <row r="755" spans="82:83" x14ac:dyDescent="0.3">
      <c r="CD755"/>
      <c r="CE755"/>
    </row>
    <row r="756" spans="82:83" x14ac:dyDescent="0.3">
      <c r="CD756"/>
      <c r="CE756"/>
    </row>
    <row r="757" spans="82:83" x14ac:dyDescent="0.3">
      <c r="CD757"/>
      <c r="CE757"/>
    </row>
    <row r="758" spans="82:83" x14ac:dyDescent="0.3">
      <c r="CD758"/>
      <c r="CE758"/>
    </row>
    <row r="759" spans="82:83" x14ac:dyDescent="0.3">
      <c r="CD759"/>
      <c r="CE759"/>
    </row>
    <row r="760" spans="82:83" x14ac:dyDescent="0.3">
      <c r="CD760"/>
      <c r="CE760"/>
    </row>
    <row r="761" spans="82:83" x14ac:dyDescent="0.3">
      <c r="CD761"/>
      <c r="CE761"/>
    </row>
    <row r="762" spans="82:83" x14ac:dyDescent="0.3">
      <c r="CD762"/>
      <c r="CE762"/>
    </row>
    <row r="763" spans="82:83" x14ac:dyDescent="0.3">
      <c r="CD763"/>
      <c r="CE763"/>
    </row>
    <row r="764" spans="82:83" x14ac:dyDescent="0.3">
      <c r="CD764"/>
      <c r="CE764"/>
    </row>
    <row r="765" spans="82:83" x14ac:dyDescent="0.3">
      <c r="CD765"/>
      <c r="CE765"/>
    </row>
    <row r="766" spans="82:83" x14ac:dyDescent="0.3">
      <c r="CD766"/>
      <c r="CE766"/>
    </row>
    <row r="767" spans="82:83" x14ac:dyDescent="0.3">
      <c r="CD767"/>
      <c r="CE767"/>
    </row>
    <row r="768" spans="82:83" x14ac:dyDescent="0.3">
      <c r="CD768"/>
      <c r="CE768"/>
    </row>
    <row r="769" spans="82:83" x14ac:dyDescent="0.3">
      <c r="CD769"/>
      <c r="CE769"/>
    </row>
    <row r="770" spans="82:83" x14ac:dyDescent="0.3">
      <c r="CD770"/>
      <c r="CE770"/>
    </row>
    <row r="771" spans="82:83" x14ac:dyDescent="0.3">
      <c r="CD771"/>
      <c r="CE771"/>
    </row>
    <row r="772" spans="82:83" x14ac:dyDescent="0.3">
      <c r="CD772"/>
      <c r="CE772"/>
    </row>
    <row r="773" spans="82:83" x14ac:dyDescent="0.3">
      <c r="CD773"/>
      <c r="CE773"/>
    </row>
    <row r="774" spans="82:83" x14ac:dyDescent="0.3">
      <c r="CD774"/>
      <c r="CE774"/>
    </row>
    <row r="775" spans="82:83" x14ac:dyDescent="0.3">
      <c r="CD775"/>
      <c r="CE775"/>
    </row>
    <row r="776" spans="82:83" x14ac:dyDescent="0.3">
      <c r="CD776"/>
      <c r="CE776"/>
    </row>
    <row r="777" spans="82:83" x14ac:dyDescent="0.3">
      <c r="CD777"/>
      <c r="CE777"/>
    </row>
    <row r="778" spans="82:83" x14ac:dyDescent="0.3">
      <c r="CD778"/>
      <c r="CE778"/>
    </row>
    <row r="779" spans="82:83" x14ac:dyDescent="0.3">
      <c r="CD779"/>
      <c r="CE779"/>
    </row>
    <row r="780" spans="82:83" x14ac:dyDescent="0.3">
      <c r="CD780"/>
      <c r="CE780"/>
    </row>
    <row r="781" spans="82:83" x14ac:dyDescent="0.3">
      <c r="CD781"/>
      <c r="CE781"/>
    </row>
    <row r="782" spans="82:83" x14ac:dyDescent="0.3">
      <c r="CD782"/>
      <c r="CE782"/>
    </row>
    <row r="783" spans="82:83" x14ac:dyDescent="0.3">
      <c r="CD783"/>
      <c r="CE783"/>
    </row>
    <row r="784" spans="82:83" x14ac:dyDescent="0.3">
      <c r="CD784"/>
      <c r="CE784"/>
    </row>
    <row r="785" spans="82:83" x14ac:dyDescent="0.3">
      <c r="CD785"/>
      <c r="CE785"/>
    </row>
    <row r="786" spans="82:83" x14ac:dyDescent="0.3">
      <c r="CD786"/>
      <c r="CE786"/>
    </row>
    <row r="787" spans="82:83" x14ac:dyDescent="0.3">
      <c r="CD787"/>
      <c r="CE787"/>
    </row>
    <row r="788" spans="82:83" x14ac:dyDescent="0.3">
      <c r="CD788"/>
      <c r="CE788"/>
    </row>
    <row r="789" spans="82:83" x14ac:dyDescent="0.3">
      <c r="CD789"/>
      <c r="CE789"/>
    </row>
    <row r="790" spans="82:83" x14ac:dyDescent="0.3">
      <c r="CD790"/>
      <c r="CE790"/>
    </row>
    <row r="791" spans="82:83" x14ac:dyDescent="0.3">
      <c r="CD791"/>
      <c r="CE791"/>
    </row>
    <row r="792" spans="82:83" x14ac:dyDescent="0.3">
      <c r="CD792"/>
      <c r="CE792"/>
    </row>
    <row r="793" spans="82:83" x14ac:dyDescent="0.3">
      <c r="CD793"/>
      <c r="CE793"/>
    </row>
    <row r="794" spans="82:83" x14ac:dyDescent="0.3">
      <c r="CD794"/>
      <c r="CE794"/>
    </row>
    <row r="795" spans="82:83" x14ac:dyDescent="0.3">
      <c r="CD795"/>
      <c r="CE795"/>
    </row>
    <row r="796" spans="82:83" x14ac:dyDescent="0.3">
      <c r="CD796"/>
      <c r="CE796"/>
    </row>
    <row r="797" spans="82:83" x14ac:dyDescent="0.3">
      <c r="CD797"/>
      <c r="CE797"/>
    </row>
    <row r="798" spans="82:83" x14ac:dyDescent="0.3">
      <c r="CD798"/>
      <c r="CE798"/>
    </row>
    <row r="799" spans="82:83" x14ac:dyDescent="0.3">
      <c r="CD799"/>
      <c r="CE799"/>
    </row>
    <row r="800" spans="82:83" x14ac:dyDescent="0.3">
      <c r="CD800"/>
      <c r="CE800"/>
    </row>
    <row r="801" spans="82:83" x14ac:dyDescent="0.3">
      <c r="CD801"/>
      <c r="CE801"/>
    </row>
    <row r="802" spans="82:83" x14ac:dyDescent="0.3">
      <c r="CD802"/>
      <c r="CE802"/>
    </row>
    <row r="803" spans="82:83" x14ac:dyDescent="0.3">
      <c r="CD803"/>
      <c r="CE803"/>
    </row>
    <row r="804" spans="82:83" x14ac:dyDescent="0.3">
      <c r="CD804"/>
      <c r="CE804"/>
    </row>
    <row r="805" spans="82:83" x14ac:dyDescent="0.3">
      <c r="CD805"/>
      <c r="CE805"/>
    </row>
    <row r="806" spans="82:83" x14ac:dyDescent="0.3">
      <c r="CD806"/>
      <c r="CE806"/>
    </row>
    <row r="807" spans="82:83" x14ac:dyDescent="0.3">
      <c r="CD807"/>
      <c r="CE807"/>
    </row>
    <row r="808" spans="82:83" x14ac:dyDescent="0.3">
      <c r="CD808"/>
      <c r="CE808"/>
    </row>
    <row r="809" spans="82:83" x14ac:dyDescent="0.3">
      <c r="CD809"/>
      <c r="CE809"/>
    </row>
    <row r="810" spans="82:83" x14ac:dyDescent="0.3">
      <c r="CD810"/>
      <c r="CE810"/>
    </row>
    <row r="811" spans="82:83" x14ac:dyDescent="0.3">
      <c r="CD811"/>
      <c r="CE811"/>
    </row>
    <row r="812" spans="82:83" x14ac:dyDescent="0.3">
      <c r="CD812"/>
      <c r="CE812"/>
    </row>
    <row r="813" spans="82:83" x14ac:dyDescent="0.3">
      <c r="CD813"/>
      <c r="CE813"/>
    </row>
    <row r="814" spans="82:83" x14ac:dyDescent="0.3">
      <c r="CD814"/>
      <c r="CE814"/>
    </row>
    <row r="815" spans="82:83" x14ac:dyDescent="0.3">
      <c r="CD815"/>
      <c r="CE815"/>
    </row>
    <row r="816" spans="82:83" x14ac:dyDescent="0.3">
      <c r="CD816"/>
      <c r="CE816"/>
    </row>
    <row r="817" spans="82:83" x14ac:dyDescent="0.3">
      <c r="CD817"/>
      <c r="CE817"/>
    </row>
    <row r="818" spans="82:83" x14ac:dyDescent="0.3">
      <c r="CD818"/>
      <c r="CE818"/>
    </row>
    <row r="819" spans="82:83" x14ac:dyDescent="0.3">
      <c r="CD819"/>
      <c r="CE819"/>
    </row>
    <row r="820" spans="82:83" x14ac:dyDescent="0.3">
      <c r="CD820"/>
      <c r="CE820"/>
    </row>
    <row r="821" spans="82:83" x14ac:dyDescent="0.3">
      <c r="CD821"/>
      <c r="CE821"/>
    </row>
    <row r="822" spans="82:83" x14ac:dyDescent="0.3">
      <c r="CD822"/>
      <c r="CE822"/>
    </row>
    <row r="823" spans="82:83" x14ac:dyDescent="0.3">
      <c r="CD823"/>
      <c r="CE823"/>
    </row>
    <row r="824" spans="82:83" x14ac:dyDescent="0.3">
      <c r="CD824"/>
      <c r="CE824"/>
    </row>
    <row r="825" spans="82:83" x14ac:dyDescent="0.3">
      <c r="CD825"/>
      <c r="CE825"/>
    </row>
    <row r="826" spans="82:83" x14ac:dyDescent="0.3">
      <c r="CD826"/>
      <c r="CE826"/>
    </row>
    <row r="827" spans="82:83" x14ac:dyDescent="0.3">
      <c r="CD827"/>
      <c r="CE827"/>
    </row>
    <row r="828" spans="82:83" x14ac:dyDescent="0.3">
      <c r="CD828"/>
      <c r="CE828"/>
    </row>
    <row r="829" spans="82:83" x14ac:dyDescent="0.3">
      <c r="CD829"/>
      <c r="CE829"/>
    </row>
    <row r="830" spans="82:83" x14ac:dyDescent="0.3">
      <c r="CD830"/>
      <c r="CE830"/>
    </row>
    <row r="831" spans="82:83" x14ac:dyDescent="0.3">
      <c r="CD831"/>
      <c r="CE831"/>
    </row>
    <row r="832" spans="82:83" x14ac:dyDescent="0.3">
      <c r="CD832"/>
      <c r="CE832"/>
    </row>
    <row r="833" spans="82:83" x14ac:dyDescent="0.3">
      <c r="CD833"/>
      <c r="CE833"/>
    </row>
    <row r="834" spans="82:83" x14ac:dyDescent="0.3">
      <c r="CD834"/>
      <c r="CE834"/>
    </row>
    <row r="835" spans="82:83" x14ac:dyDescent="0.3">
      <c r="CD835"/>
      <c r="CE835"/>
    </row>
    <row r="836" spans="82:83" x14ac:dyDescent="0.3">
      <c r="CD836"/>
      <c r="CE836"/>
    </row>
    <row r="837" spans="82:83" x14ac:dyDescent="0.3">
      <c r="CD837"/>
      <c r="CE837"/>
    </row>
    <row r="838" spans="82:83" x14ac:dyDescent="0.3">
      <c r="CD838"/>
      <c r="CE838"/>
    </row>
    <row r="839" spans="82:83" x14ac:dyDescent="0.3">
      <c r="CD839"/>
      <c r="CE839"/>
    </row>
    <row r="840" spans="82:83" x14ac:dyDescent="0.3">
      <c r="CD840"/>
      <c r="CE840"/>
    </row>
    <row r="841" spans="82:83" x14ac:dyDescent="0.3">
      <c r="CD841"/>
      <c r="CE841"/>
    </row>
    <row r="842" spans="82:83" x14ac:dyDescent="0.3">
      <c r="CD842"/>
      <c r="CE842"/>
    </row>
    <row r="843" spans="82:83" x14ac:dyDescent="0.3">
      <c r="CD843"/>
      <c r="CE843"/>
    </row>
    <row r="844" spans="82:83" x14ac:dyDescent="0.3">
      <c r="CD844"/>
      <c r="CE844"/>
    </row>
    <row r="845" spans="82:83" x14ac:dyDescent="0.3">
      <c r="CD845"/>
      <c r="CE845"/>
    </row>
    <row r="846" spans="82:83" x14ac:dyDescent="0.3">
      <c r="CD846"/>
      <c r="CE846"/>
    </row>
    <row r="847" spans="82:83" x14ac:dyDescent="0.3">
      <c r="CD847"/>
      <c r="CE847"/>
    </row>
    <row r="848" spans="82:83" x14ac:dyDescent="0.3">
      <c r="CD848"/>
      <c r="CE848"/>
    </row>
    <row r="849" spans="82:83" x14ac:dyDescent="0.3">
      <c r="CD849"/>
      <c r="CE849"/>
    </row>
    <row r="850" spans="82:83" x14ac:dyDescent="0.3">
      <c r="CD850"/>
      <c r="CE850"/>
    </row>
    <row r="851" spans="82:83" x14ac:dyDescent="0.3">
      <c r="CD851"/>
      <c r="CE851"/>
    </row>
    <row r="852" spans="82:83" x14ac:dyDescent="0.3">
      <c r="CD852"/>
      <c r="CE852"/>
    </row>
    <row r="853" spans="82:83" x14ac:dyDescent="0.3">
      <c r="CD853"/>
      <c r="CE853"/>
    </row>
    <row r="854" spans="82:83" x14ac:dyDescent="0.3">
      <c r="CD854"/>
      <c r="CE854"/>
    </row>
    <row r="855" spans="82:83" x14ac:dyDescent="0.3">
      <c r="CD855"/>
      <c r="CE855"/>
    </row>
    <row r="856" spans="82:83" x14ac:dyDescent="0.3">
      <c r="CD856"/>
      <c r="CE856"/>
    </row>
    <row r="857" spans="82:83" x14ac:dyDescent="0.3">
      <c r="CD857"/>
      <c r="CE857"/>
    </row>
    <row r="858" spans="82:83" x14ac:dyDescent="0.3">
      <c r="CD858"/>
      <c r="CE858"/>
    </row>
    <row r="859" spans="82:83" x14ac:dyDescent="0.3">
      <c r="CD859"/>
      <c r="CE859"/>
    </row>
    <row r="860" spans="82:83" x14ac:dyDescent="0.3">
      <c r="CD860"/>
      <c r="CE860"/>
    </row>
    <row r="861" spans="82:83" x14ac:dyDescent="0.3">
      <c r="CD861"/>
      <c r="CE861"/>
    </row>
    <row r="862" spans="82:83" x14ac:dyDescent="0.3">
      <c r="CD862"/>
      <c r="CE862"/>
    </row>
    <row r="863" spans="82:83" x14ac:dyDescent="0.3">
      <c r="CD863"/>
      <c r="CE863"/>
    </row>
    <row r="864" spans="82:83" x14ac:dyDescent="0.3">
      <c r="CD864"/>
      <c r="CE864"/>
    </row>
    <row r="865" spans="82:83" x14ac:dyDescent="0.3">
      <c r="CD865"/>
      <c r="CE865"/>
    </row>
    <row r="866" spans="82:83" x14ac:dyDescent="0.3">
      <c r="CD866"/>
      <c r="CE866"/>
    </row>
    <row r="867" spans="82:83" x14ac:dyDescent="0.3">
      <c r="CD867"/>
      <c r="CE867"/>
    </row>
    <row r="868" spans="82:83" x14ac:dyDescent="0.3">
      <c r="CD868"/>
      <c r="CE868"/>
    </row>
    <row r="869" spans="82:83" x14ac:dyDescent="0.3">
      <c r="CD869"/>
      <c r="CE869"/>
    </row>
    <row r="870" spans="82:83" x14ac:dyDescent="0.3">
      <c r="CD870"/>
      <c r="CE870"/>
    </row>
    <row r="871" spans="82:83" x14ac:dyDescent="0.3">
      <c r="CD871"/>
      <c r="CE871"/>
    </row>
    <row r="872" spans="82:83" x14ac:dyDescent="0.3">
      <c r="CD872"/>
      <c r="CE872"/>
    </row>
    <row r="873" spans="82:83" x14ac:dyDescent="0.3">
      <c r="CD873"/>
      <c r="CE873"/>
    </row>
    <row r="874" spans="82:83" x14ac:dyDescent="0.3">
      <c r="CD874"/>
      <c r="CE874"/>
    </row>
    <row r="875" spans="82:83" x14ac:dyDescent="0.3">
      <c r="CD875"/>
      <c r="CE875"/>
    </row>
    <row r="876" spans="82:83" x14ac:dyDescent="0.3">
      <c r="CD876"/>
      <c r="CE876"/>
    </row>
    <row r="877" spans="82:83" x14ac:dyDescent="0.3">
      <c r="CD877"/>
      <c r="CE877"/>
    </row>
    <row r="878" spans="82:83" x14ac:dyDescent="0.3">
      <c r="CD878"/>
      <c r="CE878"/>
    </row>
    <row r="879" spans="82:83" x14ac:dyDescent="0.3">
      <c r="CD879"/>
      <c r="CE879"/>
    </row>
  </sheetData>
  <mergeCells count="18">
    <mergeCell ref="AU19:AV19"/>
    <mergeCell ref="BF17:BG17"/>
    <mergeCell ref="FS2:GA2"/>
    <mergeCell ref="EQ2:ET2"/>
    <mergeCell ref="EV2:EW2"/>
    <mergeCell ref="FG2:FI2"/>
    <mergeCell ref="FL18:FP18"/>
    <mergeCell ref="CL21:CN21"/>
    <mergeCell ref="CQ2:CT2"/>
    <mergeCell ref="DF15:DG15"/>
    <mergeCell ref="DJ18:DK18"/>
    <mergeCell ref="DP18:DQ18"/>
    <mergeCell ref="BE1:BF1"/>
    <mergeCell ref="BK17:BL17"/>
    <mergeCell ref="BO17:BP17"/>
    <mergeCell ref="Z2:AH2"/>
    <mergeCell ref="AJ2:AQ2"/>
    <mergeCell ref="AY2:BC2"/>
  </mergeCells>
  <pageMargins left="0.7" right="0.7" top="0.75" bottom="0.75" header="0.3" footer="0.3"/>
  <drawing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CBAB6-1B9D-480E-A390-A3AC90EEB8F8}">
  <sheetPr>
    <tabColor rgb="FFFF0000"/>
  </sheetPr>
  <dimension ref="B1:AI1016"/>
  <sheetViews>
    <sheetView zoomScaleNormal="100" workbookViewId="0">
      <selection activeCell="C10" sqref="C10"/>
    </sheetView>
  </sheetViews>
  <sheetFormatPr defaultRowHeight="14.4" x14ac:dyDescent="0.3"/>
  <cols>
    <col min="2" max="2" width="12.5546875" bestFit="1" customWidth="1"/>
    <col min="3" max="3" width="24.6640625" style="8" bestFit="1" customWidth="1"/>
    <col min="5" max="5" width="12.5546875" bestFit="1" customWidth="1"/>
    <col min="6" max="6" width="17.33203125" style="8" bestFit="1" customWidth="1"/>
    <col min="8" max="8" width="12.5546875" bestFit="1" customWidth="1"/>
    <col min="9" max="9" width="17.33203125" style="8" bestFit="1" customWidth="1"/>
    <col min="10" max="10" width="17.33203125" style="8" customWidth="1"/>
    <col min="11" max="11" width="12.5546875" style="8" bestFit="1" customWidth="1"/>
    <col min="12" max="14" width="17.33203125" style="8" customWidth="1"/>
    <col min="15" max="15" width="5.21875" bestFit="1" customWidth="1"/>
    <col min="16" max="16" width="24.6640625" bestFit="1" customWidth="1"/>
    <col min="17" max="17" width="19.21875" style="8" bestFit="1" customWidth="1"/>
    <col min="18" max="18" width="17.44140625" bestFit="1" customWidth="1"/>
    <col min="19" max="19" width="18.109375" bestFit="1" customWidth="1"/>
    <col min="20" max="20" width="16.5546875" bestFit="1" customWidth="1"/>
    <col min="21" max="21" width="16.6640625" bestFit="1" customWidth="1"/>
    <col min="22" max="22" width="15.33203125" bestFit="1" customWidth="1"/>
    <col min="23" max="23" width="10.77734375" bestFit="1" customWidth="1"/>
    <col min="24" max="24" width="8.5546875" bestFit="1" customWidth="1"/>
    <col min="25" max="25" width="19.109375" bestFit="1" customWidth="1"/>
    <col min="26" max="26" width="24.6640625" bestFit="1" customWidth="1"/>
    <col min="27" max="27" width="8.5546875" bestFit="1" customWidth="1"/>
    <col min="28" max="28" width="15.5546875" bestFit="1" customWidth="1"/>
    <col min="29" max="29" width="27.88671875" style="8" bestFit="1" customWidth="1"/>
    <col min="30" max="30" width="8.5546875" bestFit="1" customWidth="1"/>
    <col min="31" max="31" width="10.77734375" bestFit="1" customWidth="1"/>
    <col min="32" max="32" width="24.6640625" bestFit="1" customWidth="1"/>
    <col min="33" max="33" width="8.5546875" bestFit="1" customWidth="1"/>
    <col min="34" max="34" width="10.77734375" bestFit="1" customWidth="1"/>
    <col min="35" max="35" width="24.6640625" bestFit="1" customWidth="1"/>
    <col min="36" max="36" width="10.77734375" bestFit="1" customWidth="1"/>
    <col min="37" max="37" width="7.5546875" bestFit="1" customWidth="1"/>
    <col min="38" max="40" width="6.5546875" bestFit="1" customWidth="1"/>
    <col min="41" max="41" width="5.5546875" bestFit="1" customWidth="1"/>
    <col min="42" max="42" width="6.5546875" bestFit="1" customWidth="1"/>
    <col min="43" max="43" width="7.5546875" bestFit="1" customWidth="1"/>
    <col min="44" max="44" width="6.5546875" bestFit="1" customWidth="1"/>
    <col min="45" max="48" width="7.5546875" bestFit="1" customWidth="1"/>
    <col min="49" max="51" width="6.5546875" bestFit="1" customWidth="1"/>
    <col min="52" max="52" width="7.5546875" bestFit="1" customWidth="1"/>
    <col min="53" max="53" width="6.5546875" bestFit="1" customWidth="1"/>
    <col min="54" max="54" width="5.5546875" bestFit="1" customWidth="1"/>
    <col min="55" max="58" width="6.5546875" bestFit="1" customWidth="1"/>
    <col min="59" max="61" width="7.5546875" bestFit="1" customWidth="1"/>
    <col min="62" max="65" width="6.5546875" bestFit="1" customWidth="1"/>
    <col min="66" max="66" width="5.5546875" bestFit="1" customWidth="1"/>
    <col min="67" max="67" width="6.5546875" bestFit="1" customWidth="1"/>
    <col min="68" max="68" width="5.5546875" bestFit="1" customWidth="1"/>
    <col min="69" max="70" width="6.5546875" bestFit="1" customWidth="1"/>
    <col min="71" max="72" width="5.5546875" bestFit="1" customWidth="1"/>
    <col min="73" max="74" width="7.5546875" bestFit="1" customWidth="1"/>
    <col min="75" max="75" width="5.5546875" bestFit="1" customWidth="1"/>
    <col min="76" max="77" width="6.5546875" bestFit="1" customWidth="1"/>
    <col min="78" max="79" width="5.5546875" bestFit="1" customWidth="1"/>
    <col min="80" max="80" width="6.5546875" bestFit="1" customWidth="1"/>
    <col min="81" max="82" width="7.5546875" bestFit="1" customWidth="1"/>
    <col min="83" max="83" width="6.5546875" bestFit="1" customWidth="1"/>
    <col min="84" max="84" width="7.5546875" bestFit="1" customWidth="1"/>
    <col min="85" max="86" width="6.5546875" bestFit="1" customWidth="1"/>
    <col min="87" max="87" width="7.5546875" bestFit="1" customWidth="1"/>
    <col min="88" max="89" width="6.5546875" bestFit="1" customWidth="1"/>
    <col min="90" max="90" width="7.5546875" bestFit="1" customWidth="1"/>
    <col min="91" max="92" width="6.5546875" bestFit="1" customWidth="1"/>
    <col min="93" max="93" width="7.5546875" bestFit="1" customWidth="1"/>
    <col min="94" max="95" width="6.5546875" bestFit="1" customWidth="1"/>
    <col min="96" max="96" width="7.5546875" bestFit="1" customWidth="1"/>
    <col min="97" max="102" width="6.5546875" bestFit="1" customWidth="1"/>
    <col min="103" max="103" width="5.5546875" bestFit="1" customWidth="1"/>
    <col min="104" max="105" width="7.5546875" bestFit="1" customWidth="1"/>
    <col min="106" max="111" width="6.5546875" bestFit="1" customWidth="1"/>
    <col min="112" max="112" width="7.5546875" bestFit="1" customWidth="1"/>
    <col min="113" max="113" width="6.5546875" bestFit="1" customWidth="1"/>
    <col min="114" max="114" width="7.5546875" bestFit="1" customWidth="1"/>
    <col min="115" max="115" width="6.5546875" bestFit="1" customWidth="1"/>
    <col min="116" max="116" width="7.5546875" bestFit="1" customWidth="1"/>
    <col min="117" max="120" width="6.5546875" bestFit="1" customWidth="1"/>
    <col min="121" max="121" width="5.5546875" bestFit="1" customWidth="1"/>
    <col min="122" max="124" width="6.5546875" bestFit="1" customWidth="1"/>
    <col min="125" max="125" width="5.5546875" bestFit="1" customWidth="1"/>
    <col min="126" max="127" width="6.5546875" bestFit="1" customWidth="1"/>
    <col min="128" max="128" width="7.5546875" bestFit="1" customWidth="1"/>
    <col min="129" max="140" width="6.5546875" bestFit="1" customWidth="1"/>
    <col min="141" max="141" width="7.5546875" bestFit="1" customWidth="1"/>
    <col min="142" max="143" width="6.5546875" bestFit="1" customWidth="1"/>
    <col min="144" max="147" width="7.5546875" bestFit="1" customWidth="1"/>
    <col min="148" max="151" width="6.5546875" bestFit="1" customWidth="1"/>
    <col min="152" max="152" width="7.5546875" bestFit="1" customWidth="1"/>
    <col min="153" max="154" width="6.5546875" bestFit="1" customWidth="1"/>
    <col min="155" max="157" width="7.5546875" bestFit="1" customWidth="1"/>
    <col min="158" max="159" width="6.5546875" bestFit="1" customWidth="1"/>
    <col min="160" max="160" width="7.5546875" bestFit="1" customWidth="1"/>
    <col min="161" max="167" width="6.5546875" bestFit="1" customWidth="1"/>
    <col min="168" max="168" width="7.5546875" bestFit="1" customWidth="1"/>
    <col min="169" max="169" width="5.5546875" bestFit="1" customWidth="1"/>
    <col min="170" max="172" width="7.5546875" bestFit="1" customWidth="1"/>
    <col min="173" max="179" width="6.5546875" bestFit="1" customWidth="1"/>
    <col min="180" max="180" width="7.5546875" bestFit="1" customWidth="1"/>
    <col min="181" max="185" width="6.5546875" bestFit="1" customWidth="1"/>
    <col min="186" max="186" width="7.5546875" bestFit="1" customWidth="1"/>
    <col min="187" max="189" width="6.5546875" bestFit="1" customWidth="1"/>
    <col min="190" max="190" width="7.5546875" bestFit="1" customWidth="1"/>
    <col min="191" max="191" width="6.5546875" bestFit="1" customWidth="1"/>
    <col min="192" max="192" width="5.5546875" bestFit="1" customWidth="1"/>
    <col min="193" max="193" width="7.5546875" bestFit="1" customWidth="1"/>
    <col min="194" max="196" width="6.5546875" bestFit="1" customWidth="1"/>
    <col min="197" max="197" width="5.5546875" bestFit="1" customWidth="1"/>
    <col min="198" max="202" width="6.5546875" bestFit="1" customWidth="1"/>
    <col min="203" max="203" width="7.5546875" bestFit="1" customWidth="1"/>
    <col min="204" max="204" width="5.5546875" bestFit="1" customWidth="1"/>
    <col min="205" max="206" width="6.5546875" bestFit="1" customWidth="1"/>
    <col min="207" max="207" width="7.5546875" bestFit="1" customWidth="1"/>
    <col min="208" max="209" width="6.5546875" bestFit="1" customWidth="1"/>
    <col min="210" max="210" width="7.5546875" bestFit="1" customWidth="1"/>
    <col min="211" max="211" width="5.5546875" bestFit="1" customWidth="1"/>
    <col min="212" max="215" width="6.5546875" bestFit="1" customWidth="1"/>
    <col min="216" max="217" width="7.5546875" bestFit="1" customWidth="1"/>
    <col min="218" max="226" width="6.5546875" bestFit="1" customWidth="1"/>
    <col min="227" max="227" width="7.5546875" bestFit="1" customWidth="1"/>
    <col min="228" max="230" width="6.5546875" bestFit="1" customWidth="1"/>
    <col min="231" max="232" width="7.5546875" bestFit="1" customWidth="1"/>
    <col min="233" max="234" width="6.5546875" bestFit="1" customWidth="1"/>
    <col min="235" max="236" width="7.5546875" bestFit="1" customWidth="1"/>
    <col min="237" max="243" width="6.5546875" bestFit="1" customWidth="1"/>
    <col min="244" max="244" width="7.5546875" bestFit="1" customWidth="1"/>
    <col min="245" max="248" width="6.5546875" bestFit="1" customWidth="1"/>
    <col min="249" max="249" width="7.5546875" bestFit="1" customWidth="1"/>
    <col min="250" max="252" width="6.5546875" bestFit="1" customWidth="1"/>
    <col min="253" max="254" width="7.5546875" bestFit="1" customWidth="1"/>
    <col min="255" max="255" width="6.5546875" bestFit="1" customWidth="1"/>
    <col min="256" max="256" width="5.5546875" bestFit="1" customWidth="1"/>
    <col min="257" max="258" width="6.5546875" bestFit="1" customWidth="1"/>
    <col min="259" max="259" width="7.5546875" bestFit="1" customWidth="1"/>
    <col min="260" max="265" width="6.5546875" bestFit="1" customWidth="1"/>
    <col min="266" max="266" width="5.5546875" bestFit="1" customWidth="1"/>
    <col min="267" max="267" width="6.5546875" bestFit="1" customWidth="1"/>
    <col min="268" max="268" width="5.5546875" bestFit="1" customWidth="1"/>
    <col min="269" max="271" width="6.5546875" bestFit="1" customWidth="1"/>
    <col min="272" max="274" width="7.5546875" bestFit="1" customWidth="1"/>
    <col min="275" max="282" width="6.5546875" bestFit="1" customWidth="1"/>
    <col min="283" max="283" width="5.5546875" bestFit="1" customWidth="1"/>
    <col min="284" max="284" width="7.5546875" bestFit="1" customWidth="1"/>
    <col min="285" max="285" width="5.5546875" bestFit="1" customWidth="1"/>
    <col min="286" max="286" width="6.5546875" bestFit="1" customWidth="1"/>
    <col min="287" max="287" width="5.5546875" bestFit="1" customWidth="1"/>
    <col min="288" max="295" width="6.5546875" bestFit="1" customWidth="1"/>
    <col min="296" max="296" width="7.5546875" bestFit="1" customWidth="1"/>
    <col min="297" max="297" width="5.5546875" bestFit="1" customWidth="1"/>
    <col min="298" max="299" width="6.5546875" bestFit="1" customWidth="1"/>
    <col min="300" max="300" width="7.5546875" bestFit="1" customWidth="1"/>
    <col min="301" max="309" width="6.5546875" bestFit="1" customWidth="1"/>
    <col min="310" max="310" width="5.5546875" bestFit="1" customWidth="1"/>
    <col min="311" max="311" width="6.5546875" bestFit="1" customWidth="1"/>
    <col min="312" max="314" width="7.5546875" bestFit="1" customWidth="1"/>
    <col min="315" max="315" width="6.5546875" bestFit="1" customWidth="1"/>
    <col min="316" max="317" width="7.5546875" bestFit="1" customWidth="1"/>
    <col min="318" max="318" width="5.5546875" bestFit="1" customWidth="1"/>
    <col min="319" max="319" width="6.5546875" bestFit="1" customWidth="1"/>
    <col min="320" max="320" width="7.5546875" bestFit="1" customWidth="1"/>
    <col min="321" max="323" width="6.5546875" bestFit="1" customWidth="1"/>
    <col min="324" max="324" width="5.5546875" bestFit="1" customWidth="1"/>
    <col min="325" max="341" width="6.5546875" bestFit="1" customWidth="1"/>
    <col min="342" max="342" width="5.5546875" bestFit="1" customWidth="1"/>
    <col min="343" max="344" width="6.5546875" bestFit="1" customWidth="1"/>
    <col min="345" max="346" width="5.5546875" bestFit="1" customWidth="1"/>
    <col min="347" max="349" width="6.5546875" bestFit="1" customWidth="1"/>
    <col min="350" max="350" width="7.5546875" bestFit="1" customWidth="1"/>
    <col min="351" max="358" width="6.5546875" bestFit="1" customWidth="1"/>
    <col min="359" max="359" width="7.5546875" bestFit="1" customWidth="1"/>
    <col min="360" max="362" width="6.5546875" bestFit="1" customWidth="1"/>
    <col min="363" max="364" width="7.5546875" bestFit="1" customWidth="1"/>
    <col min="365" max="368" width="6.5546875" bestFit="1" customWidth="1"/>
    <col min="369" max="369" width="5.5546875" bestFit="1" customWidth="1"/>
    <col min="370" max="370" width="7.5546875" bestFit="1" customWidth="1"/>
    <col min="371" max="375" width="6.5546875" bestFit="1" customWidth="1"/>
    <col min="376" max="376" width="5.5546875" bestFit="1" customWidth="1"/>
    <col min="377" max="393" width="6.5546875" bestFit="1" customWidth="1"/>
    <col min="394" max="394" width="5.5546875" bestFit="1" customWidth="1"/>
    <col min="395" max="395" width="7.5546875" bestFit="1" customWidth="1"/>
    <col min="396" max="396" width="6.5546875" bestFit="1" customWidth="1"/>
    <col min="397" max="397" width="7.5546875" bestFit="1" customWidth="1"/>
    <col min="398" max="398" width="6.5546875" bestFit="1" customWidth="1"/>
    <col min="399" max="399" width="7.5546875" bestFit="1" customWidth="1"/>
    <col min="400" max="401" width="6.5546875" bestFit="1" customWidth="1"/>
    <col min="402" max="402" width="5.5546875" bestFit="1" customWidth="1"/>
    <col min="403" max="405" width="6.5546875" bestFit="1" customWidth="1"/>
    <col min="406" max="406" width="7.5546875" bestFit="1" customWidth="1"/>
    <col min="407" max="409" width="6.5546875" bestFit="1" customWidth="1"/>
    <col min="410" max="410" width="7.5546875" bestFit="1" customWidth="1"/>
    <col min="411" max="418" width="6.5546875" bestFit="1" customWidth="1"/>
    <col min="419" max="419" width="7.5546875" bestFit="1" customWidth="1"/>
    <col min="420" max="425" width="6.5546875" bestFit="1" customWidth="1"/>
    <col min="426" max="426" width="5.5546875" bestFit="1" customWidth="1"/>
    <col min="427" max="428" width="6.5546875" bestFit="1" customWidth="1"/>
    <col min="429" max="429" width="7.5546875" bestFit="1" customWidth="1"/>
    <col min="430" max="431" width="6.5546875" bestFit="1" customWidth="1"/>
    <col min="432" max="432" width="7.5546875" bestFit="1" customWidth="1"/>
    <col min="433" max="434" width="6.5546875" bestFit="1" customWidth="1"/>
    <col min="435" max="438" width="7.5546875" bestFit="1" customWidth="1"/>
    <col min="439" max="443" width="6.5546875" bestFit="1" customWidth="1"/>
    <col min="444" max="444" width="7.5546875" bestFit="1" customWidth="1"/>
    <col min="445" max="445" width="6.5546875" bestFit="1" customWidth="1"/>
    <col min="446" max="446" width="7.5546875" bestFit="1" customWidth="1"/>
    <col min="447" max="453" width="6.5546875" bestFit="1" customWidth="1"/>
    <col min="454" max="454" width="7.5546875" bestFit="1" customWidth="1"/>
    <col min="455" max="458" width="6.5546875" bestFit="1" customWidth="1"/>
    <col min="459" max="461" width="7.5546875" bestFit="1" customWidth="1"/>
    <col min="462" max="462" width="6.5546875" bestFit="1" customWidth="1"/>
    <col min="463" max="463" width="7.5546875" bestFit="1" customWidth="1"/>
    <col min="464" max="467" width="6.5546875" bestFit="1" customWidth="1"/>
    <col min="468" max="468" width="5.5546875" bestFit="1" customWidth="1"/>
    <col min="469" max="470" width="7.5546875" bestFit="1" customWidth="1"/>
    <col min="471" max="473" width="6.5546875" bestFit="1" customWidth="1"/>
    <col min="474" max="474" width="7.5546875" bestFit="1" customWidth="1"/>
    <col min="475" max="477" width="6.5546875" bestFit="1" customWidth="1"/>
    <col min="478" max="478" width="7.5546875" bestFit="1" customWidth="1"/>
    <col min="479" max="483" width="6.5546875" bestFit="1" customWidth="1"/>
    <col min="484" max="485" width="5.5546875" bestFit="1" customWidth="1"/>
    <col min="486" max="490" width="6.5546875" bestFit="1" customWidth="1"/>
    <col min="491" max="491" width="5.5546875" bestFit="1" customWidth="1"/>
    <col min="492" max="494" width="6.5546875" bestFit="1" customWidth="1"/>
    <col min="495" max="496" width="7.5546875" bestFit="1" customWidth="1"/>
    <col min="497" max="499" width="6.5546875" bestFit="1" customWidth="1"/>
    <col min="500" max="500" width="7.5546875" bestFit="1" customWidth="1"/>
    <col min="501" max="503" width="6.5546875" bestFit="1" customWidth="1"/>
    <col min="504" max="504" width="7.5546875" bestFit="1" customWidth="1"/>
    <col min="505" max="508" width="6.5546875" bestFit="1" customWidth="1"/>
    <col min="509" max="509" width="5.5546875" bestFit="1" customWidth="1"/>
    <col min="510" max="513" width="6.5546875" bestFit="1" customWidth="1"/>
    <col min="514" max="514" width="5.5546875" bestFit="1" customWidth="1"/>
    <col min="515" max="516" width="6.5546875" bestFit="1" customWidth="1"/>
    <col min="517" max="517" width="7.5546875" bestFit="1" customWidth="1"/>
    <col min="518" max="522" width="6.5546875" bestFit="1" customWidth="1"/>
    <col min="523" max="523" width="10.77734375" bestFit="1" customWidth="1"/>
    <col min="524" max="524" width="10.21875" bestFit="1" customWidth="1"/>
    <col min="525" max="525" width="7.5546875" bestFit="1" customWidth="1"/>
    <col min="526" max="526" width="10.21875" bestFit="1" customWidth="1"/>
    <col min="527" max="527" width="7.5546875" bestFit="1" customWidth="1"/>
    <col min="528" max="528" width="10.21875" bestFit="1" customWidth="1"/>
    <col min="529" max="529" width="7.5546875" bestFit="1" customWidth="1"/>
    <col min="530" max="530" width="10.21875" bestFit="1" customWidth="1"/>
    <col min="531" max="531" width="7.5546875" bestFit="1" customWidth="1"/>
    <col min="532" max="532" width="10.21875" bestFit="1" customWidth="1"/>
    <col min="533" max="533" width="7.5546875" bestFit="1" customWidth="1"/>
    <col min="534" max="534" width="10.21875" bestFit="1" customWidth="1"/>
    <col min="535" max="535" width="7.5546875" bestFit="1" customWidth="1"/>
    <col min="536" max="536" width="10.21875" bestFit="1" customWidth="1"/>
    <col min="537" max="537" width="7.5546875" bestFit="1" customWidth="1"/>
    <col min="538" max="538" width="10.21875" bestFit="1" customWidth="1"/>
    <col min="539" max="539" width="7.5546875" bestFit="1" customWidth="1"/>
    <col min="540" max="540" width="10.21875" bestFit="1" customWidth="1"/>
    <col min="541" max="541" width="7.5546875" bestFit="1" customWidth="1"/>
    <col min="542" max="542" width="10.21875" bestFit="1" customWidth="1"/>
    <col min="543" max="543" width="7.5546875" bestFit="1" customWidth="1"/>
    <col min="544" max="544" width="10.21875" bestFit="1" customWidth="1"/>
    <col min="545" max="545" width="7.5546875" bestFit="1" customWidth="1"/>
    <col min="546" max="546" width="10.21875" bestFit="1" customWidth="1"/>
    <col min="547" max="547" width="7.5546875" bestFit="1" customWidth="1"/>
    <col min="548" max="548" width="10.21875" bestFit="1" customWidth="1"/>
    <col min="549" max="549" width="7.5546875" bestFit="1" customWidth="1"/>
    <col min="550" max="550" width="10.21875" bestFit="1" customWidth="1"/>
    <col min="551" max="551" width="7.5546875" bestFit="1" customWidth="1"/>
    <col min="552" max="552" width="10.21875" bestFit="1" customWidth="1"/>
    <col min="553" max="553" width="7.5546875" bestFit="1" customWidth="1"/>
    <col min="554" max="554" width="10.21875" bestFit="1" customWidth="1"/>
    <col min="555" max="555" width="7.5546875" bestFit="1" customWidth="1"/>
    <col min="556" max="556" width="10.21875" bestFit="1" customWidth="1"/>
    <col min="557" max="557" width="7.5546875" bestFit="1" customWidth="1"/>
    <col min="558" max="558" width="10.21875" bestFit="1" customWidth="1"/>
    <col min="559" max="559" width="7.5546875" bestFit="1" customWidth="1"/>
    <col min="560" max="560" width="10.21875" bestFit="1" customWidth="1"/>
    <col min="561" max="561" width="7.5546875" bestFit="1" customWidth="1"/>
    <col min="562" max="562" width="10.21875" bestFit="1" customWidth="1"/>
    <col min="563" max="563" width="7.5546875" bestFit="1" customWidth="1"/>
    <col min="564" max="564" width="10.21875" bestFit="1" customWidth="1"/>
    <col min="565" max="565" width="7.5546875" bestFit="1" customWidth="1"/>
    <col min="566" max="566" width="10.21875" bestFit="1" customWidth="1"/>
    <col min="567" max="567" width="7.5546875" bestFit="1" customWidth="1"/>
    <col min="568" max="568" width="10.21875" bestFit="1" customWidth="1"/>
    <col min="569" max="569" width="7.5546875" bestFit="1" customWidth="1"/>
    <col min="570" max="570" width="10.21875" bestFit="1" customWidth="1"/>
    <col min="571" max="571" width="7.5546875" bestFit="1" customWidth="1"/>
    <col min="572" max="572" width="10.21875" bestFit="1" customWidth="1"/>
    <col min="573" max="573" width="7.5546875" bestFit="1" customWidth="1"/>
    <col min="574" max="574" width="10.21875" bestFit="1" customWidth="1"/>
    <col min="575" max="575" width="7.5546875" bestFit="1" customWidth="1"/>
    <col min="576" max="576" width="10.21875" bestFit="1" customWidth="1"/>
    <col min="577" max="577" width="7.5546875" bestFit="1" customWidth="1"/>
    <col min="578" max="578" width="10.21875" bestFit="1" customWidth="1"/>
    <col min="579" max="579" width="7.5546875" bestFit="1" customWidth="1"/>
    <col min="580" max="580" width="10.21875" bestFit="1" customWidth="1"/>
    <col min="581" max="581" width="7.5546875" bestFit="1" customWidth="1"/>
    <col min="582" max="582" width="10.21875" bestFit="1" customWidth="1"/>
    <col min="583" max="583" width="7.5546875" bestFit="1" customWidth="1"/>
    <col min="584" max="584" width="10.21875" bestFit="1" customWidth="1"/>
    <col min="585" max="585" width="7.5546875" bestFit="1" customWidth="1"/>
    <col min="586" max="586" width="10.21875" bestFit="1" customWidth="1"/>
    <col min="587" max="587" width="7.5546875" bestFit="1" customWidth="1"/>
    <col min="588" max="588" width="10.21875" bestFit="1" customWidth="1"/>
    <col min="589" max="589" width="7.5546875" bestFit="1" customWidth="1"/>
    <col min="590" max="590" width="10.21875" bestFit="1" customWidth="1"/>
    <col min="591" max="591" width="7.5546875" bestFit="1" customWidth="1"/>
    <col min="592" max="592" width="10.21875" bestFit="1" customWidth="1"/>
    <col min="593" max="593" width="7.5546875" bestFit="1" customWidth="1"/>
    <col min="594" max="594" width="10.21875" bestFit="1" customWidth="1"/>
    <col min="595" max="595" width="7.5546875" bestFit="1" customWidth="1"/>
    <col min="596" max="596" width="10.21875" bestFit="1" customWidth="1"/>
    <col min="597" max="597" width="7.5546875" bestFit="1" customWidth="1"/>
    <col min="598" max="598" width="10.21875" bestFit="1" customWidth="1"/>
    <col min="599" max="599" width="7.5546875" bestFit="1" customWidth="1"/>
    <col min="600" max="600" width="10.21875" bestFit="1" customWidth="1"/>
    <col min="601" max="601" width="7.5546875" bestFit="1" customWidth="1"/>
    <col min="602" max="602" width="10.21875" bestFit="1" customWidth="1"/>
    <col min="603" max="603" width="7.5546875" bestFit="1" customWidth="1"/>
    <col min="604" max="604" width="10.21875" bestFit="1" customWidth="1"/>
    <col min="605" max="605" width="7.5546875" bestFit="1" customWidth="1"/>
    <col min="606" max="606" width="10.21875" bestFit="1" customWidth="1"/>
    <col min="607" max="607" width="7.5546875" bestFit="1" customWidth="1"/>
    <col min="608" max="608" width="10.21875" bestFit="1" customWidth="1"/>
    <col min="609" max="609" width="7.5546875" bestFit="1" customWidth="1"/>
    <col min="610" max="610" width="10.21875" bestFit="1" customWidth="1"/>
    <col min="611" max="611" width="7.5546875" bestFit="1" customWidth="1"/>
    <col min="612" max="612" width="10.21875" bestFit="1" customWidth="1"/>
    <col min="613" max="613" width="7.5546875" bestFit="1" customWidth="1"/>
    <col min="614" max="614" width="10.21875" bestFit="1" customWidth="1"/>
    <col min="615" max="615" width="7.5546875" bestFit="1" customWidth="1"/>
    <col min="616" max="616" width="10.21875" bestFit="1" customWidth="1"/>
    <col min="617" max="617" width="7.5546875" bestFit="1" customWidth="1"/>
    <col min="618" max="618" width="10.21875" bestFit="1" customWidth="1"/>
    <col min="619" max="619" width="7.5546875" bestFit="1" customWidth="1"/>
    <col min="620" max="620" width="10.21875" bestFit="1" customWidth="1"/>
    <col min="621" max="621" width="7.5546875" bestFit="1" customWidth="1"/>
    <col min="622" max="622" width="10.21875" bestFit="1" customWidth="1"/>
    <col min="623" max="623" width="7.5546875" bestFit="1" customWidth="1"/>
    <col min="624" max="624" width="10.21875" bestFit="1" customWidth="1"/>
    <col min="625" max="625" width="7.5546875" bestFit="1" customWidth="1"/>
    <col min="626" max="626" width="10.21875" bestFit="1" customWidth="1"/>
    <col min="627" max="627" width="7.5546875" bestFit="1" customWidth="1"/>
    <col min="628" max="628" width="10.21875" bestFit="1" customWidth="1"/>
    <col min="629" max="629" width="7.5546875" bestFit="1" customWidth="1"/>
    <col min="630" max="630" width="10.21875" bestFit="1" customWidth="1"/>
    <col min="631" max="631" width="7.5546875" bestFit="1" customWidth="1"/>
    <col min="632" max="632" width="10.21875" bestFit="1" customWidth="1"/>
    <col min="633" max="633" width="7.5546875" bestFit="1" customWidth="1"/>
    <col min="634" max="634" width="10.21875" bestFit="1" customWidth="1"/>
    <col min="635" max="635" width="7.5546875" bestFit="1" customWidth="1"/>
    <col min="636" max="636" width="10.21875" bestFit="1" customWidth="1"/>
    <col min="637" max="637" width="7.5546875" bestFit="1" customWidth="1"/>
    <col min="638" max="638" width="10.21875" bestFit="1" customWidth="1"/>
    <col min="639" max="639" width="7.5546875" bestFit="1" customWidth="1"/>
    <col min="640" max="640" width="10.21875" bestFit="1" customWidth="1"/>
    <col min="641" max="641" width="7.5546875" bestFit="1" customWidth="1"/>
    <col min="642" max="642" width="10.21875" bestFit="1" customWidth="1"/>
    <col min="643" max="643" width="7.5546875" bestFit="1" customWidth="1"/>
    <col min="644" max="644" width="10.21875" bestFit="1" customWidth="1"/>
    <col min="645" max="645" width="7.5546875" bestFit="1" customWidth="1"/>
    <col min="646" max="646" width="10.21875" bestFit="1" customWidth="1"/>
    <col min="647" max="647" width="7.5546875" bestFit="1" customWidth="1"/>
    <col min="648" max="648" width="10.21875" bestFit="1" customWidth="1"/>
    <col min="649" max="649" width="7.5546875" bestFit="1" customWidth="1"/>
    <col min="650" max="650" width="10.21875" bestFit="1" customWidth="1"/>
    <col min="651" max="651" width="7.5546875" bestFit="1" customWidth="1"/>
    <col min="652" max="652" width="10.21875" bestFit="1" customWidth="1"/>
    <col min="653" max="653" width="7.5546875" bestFit="1" customWidth="1"/>
    <col min="654" max="654" width="10.21875" bestFit="1" customWidth="1"/>
    <col min="655" max="655" width="7.5546875" bestFit="1" customWidth="1"/>
    <col min="656" max="656" width="10.21875" bestFit="1" customWidth="1"/>
    <col min="657" max="657" width="7.5546875" bestFit="1" customWidth="1"/>
    <col min="658" max="658" width="10.21875" bestFit="1" customWidth="1"/>
    <col min="659" max="659" width="7.5546875" bestFit="1" customWidth="1"/>
    <col min="660" max="660" width="10.21875" bestFit="1" customWidth="1"/>
    <col min="661" max="661" width="7.5546875" bestFit="1" customWidth="1"/>
    <col min="662" max="662" width="10.21875" bestFit="1" customWidth="1"/>
    <col min="663" max="663" width="7.5546875" bestFit="1" customWidth="1"/>
    <col min="664" max="664" width="10.21875" bestFit="1" customWidth="1"/>
    <col min="665" max="665" width="7.5546875" bestFit="1" customWidth="1"/>
    <col min="666" max="666" width="10.21875" bestFit="1" customWidth="1"/>
    <col min="667" max="667" width="7.5546875" bestFit="1" customWidth="1"/>
    <col min="668" max="668" width="10.21875" bestFit="1" customWidth="1"/>
    <col min="669" max="669" width="7.5546875" bestFit="1" customWidth="1"/>
    <col min="670" max="670" width="10.21875" bestFit="1" customWidth="1"/>
    <col min="671" max="671" width="7.5546875" bestFit="1" customWidth="1"/>
    <col min="672" max="672" width="10.21875" bestFit="1" customWidth="1"/>
    <col min="673" max="673" width="7.5546875" bestFit="1" customWidth="1"/>
    <col min="674" max="674" width="10.21875" bestFit="1" customWidth="1"/>
    <col min="675" max="675" width="7.5546875" bestFit="1" customWidth="1"/>
    <col min="676" max="676" width="10.21875" bestFit="1" customWidth="1"/>
    <col min="677" max="677" width="7.5546875" bestFit="1" customWidth="1"/>
    <col min="678" max="678" width="10.21875" bestFit="1" customWidth="1"/>
    <col min="679" max="679" width="7.5546875" bestFit="1" customWidth="1"/>
    <col min="680" max="680" width="10.21875" bestFit="1" customWidth="1"/>
    <col min="681" max="681" width="7.5546875" bestFit="1" customWidth="1"/>
    <col min="682" max="682" width="10.21875" bestFit="1" customWidth="1"/>
    <col min="683" max="683" width="7.5546875" bestFit="1" customWidth="1"/>
    <col min="684" max="684" width="10.21875" bestFit="1" customWidth="1"/>
    <col min="685" max="685" width="7.5546875" bestFit="1" customWidth="1"/>
    <col min="686" max="686" width="10.21875" bestFit="1" customWidth="1"/>
    <col min="687" max="687" width="7.5546875" bestFit="1" customWidth="1"/>
    <col min="688" max="688" width="10.21875" bestFit="1" customWidth="1"/>
    <col min="689" max="689" width="7.5546875" bestFit="1" customWidth="1"/>
    <col min="690" max="690" width="10.21875" bestFit="1" customWidth="1"/>
    <col min="691" max="691" width="7.5546875" bestFit="1" customWidth="1"/>
    <col min="692" max="692" width="10.21875" bestFit="1" customWidth="1"/>
    <col min="693" max="693" width="7.5546875" bestFit="1" customWidth="1"/>
    <col min="694" max="694" width="10.21875" bestFit="1" customWidth="1"/>
    <col min="695" max="695" width="7.5546875" bestFit="1" customWidth="1"/>
    <col min="696" max="696" width="10.21875" bestFit="1" customWidth="1"/>
    <col min="697" max="697" width="7.5546875" bestFit="1" customWidth="1"/>
    <col min="698" max="698" width="10.21875" bestFit="1" customWidth="1"/>
    <col min="699" max="699" width="7.5546875" bestFit="1" customWidth="1"/>
    <col min="700" max="700" width="10.21875" bestFit="1" customWidth="1"/>
    <col min="701" max="701" width="7.5546875" bestFit="1" customWidth="1"/>
    <col min="702" max="702" width="10.21875" bestFit="1" customWidth="1"/>
    <col min="703" max="703" width="7.5546875" bestFit="1" customWidth="1"/>
    <col min="704" max="704" width="10.21875" bestFit="1" customWidth="1"/>
    <col min="705" max="705" width="7.5546875" bestFit="1" customWidth="1"/>
    <col min="706" max="706" width="10.21875" bestFit="1" customWidth="1"/>
    <col min="707" max="707" width="7.5546875" bestFit="1" customWidth="1"/>
    <col min="708" max="708" width="10.21875" bestFit="1" customWidth="1"/>
    <col min="709" max="709" width="7.5546875" bestFit="1" customWidth="1"/>
    <col min="710" max="710" width="10.21875" bestFit="1" customWidth="1"/>
    <col min="711" max="711" width="7.5546875" bestFit="1" customWidth="1"/>
    <col min="712" max="712" width="10.21875" bestFit="1" customWidth="1"/>
    <col min="713" max="713" width="7.5546875" bestFit="1" customWidth="1"/>
    <col min="714" max="714" width="10.21875" bestFit="1" customWidth="1"/>
    <col min="715" max="715" width="7.5546875" bestFit="1" customWidth="1"/>
    <col min="716" max="716" width="10.21875" bestFit="1" customWidth="1"/>
    <col min="717" max="717" width="7.5546875" bestFit="1" customWidth="1"/>
    <col min="718" max="718" width="10.21875" bestFit="1" customWidth="1"/>
    <col min="719" max="719" width="7.5546875" bestFit="1" customWidth="1"/>
    <col min="720" max="720" width="10.21875" bestFit="1" customWidth="1"/>
    <col min="721" max="721" width="7.5546875" bestFit="1" customWidth="1"/>
    <col min="722" max="722" width="10.21875" bestFit="1" customWidth="1"/>
    <col min="723" max="723" width="7.5546875" bestFit="1" customWidth="1"/>
    <col min="724" max="724" width="10.21875" bestFit="1" customWidth="1"/>
    <col min="725" max="725" width="7.5546875" bestFit="1" customWidth="1"/>
    <col min="726" max="726" width="10.21875" bestFit="1" customWidth="1"/>
    <col min="727" max="727" width="7.5546875" bestFit="1" customWidth="1"/>
    <col min="728" max="728" width="10.21875" bestFit="1" customWidth="1"/>
    <col min="729" max="729" width="7.5546875" bestFit="1" customWidth="1"/>
    <col min="730" max="730" width="10.21875" bestFit="1" customWidth="1"/>
    <col min="731" max="731" width="7.5546875" bestFit="1" customWidth="1"/>
    <col min="732" max="732" width="10.21875" bestFit="1" customWidth="1"/>
    <col min="733" max="733" width="7.5546875" bestFit="1" customWidth="1"/>
    <col min="734" max="734" width="10.21875" bestFit="1" customWidth="1"/>
    <col min="735" max="735" width="7.5546875" bestFit="1" customWidth="1"/>
    <col min="736" max="736" width="10.21875" bestFit="1" customWidth="1"/>
    <col min="737" max="737" width="7.5546875" bestFit="1" customWidth="1"/>
    <col min="738" max="738" width="10.21875" bestFit="1" customWidth="1"/>
    <col min="739" max="739" width="7.5546875" bestFit="1" customWidth="1"/>
    <col min="740" max="740" width="10.21875" bestFit="1" customWidth="1"/>
    <col min="741" max="741" width="7.5546875" bestFit="1" customWidth="1"/>
    <col min="742" max="742" width="10.21875" bestFit="1" customWidth="1"/>
    <col min="743" max="743" width="7.5546875" bestFit="1" customWidth="1"/>
    <col min="744" max="744" width="10.21875" bestFit="1" customWidth="1"/>
    <col min="745" max="745" width="7.5546875" bestFit="1" customWidth="1"/>
    <col min="746" max="746" width="10.21875" bestFit="1" customWidth="1"/>
    <col min="747" max="747" width="7.5546875" bestFit="1" customWidth="1"/>
    <col min="748" max="748" width="10.21875" bestFit="1" customWidth="1"/>
    <col min="749" max="749" width="7.5546875" bestFit="1" customWidth="1"/>
    <col min="750" max="750" width="10.21875" bestFit="1" customWidth="1"/>
    <col min="751" max="751" width="7.5546875" bestFit="1" customWidth="1"/>
    <col min="752" max="752" width="10.21875" bestFit="1" customWidth="1"/>
    <col min="753" max="753" width="7.5546875" bestFit="1" customWidth="1"/>
    <col min="754" max="754" width="10.21875" bestFit="1" customWidth="1"/>
    <col min="755" max="755" width="7.5546875" bestFit="1" customWidth="1"/>
    <col min="756" max="756" width="10.21875" bestFit="1" customWidth="1"/>
    <col min="757" max="757" width="7.5546875" bestFit="1" customWidth="1"/>
    <col min="758" max="758" width="10.21875" bestFit="1" customWidth="1"/>
    <col min="759" max="759" width="7.5546875" bestFit="1" customWidth="1"/>
    <col min="760" max="760" width="10.21875" bestFit="1" customWidth="1"/>
    <col min="761" max="761" width="7.5546875" bestFit="1" customWidth="1"/>
    <col min="762" max="762" width="10.21875" bestFit="1" customWidth="1"/>
    <col min="763" max="763" width="7.5546875" bestFit="1" customWidth="1"/>
    <col min="764" max="764" width="10.21875" bestFit="1" customWidth="1"/>
    <col min="765" max="765" width="7.5546875" bestFit="1" customWidth="1"/>
    <col min="766" max="766" width="10.21875" bestFit="1" customWidth="1"/>
    <col min="767" max="767" width="7.5546875" bestFit="1" customWidth="1"/>
    <col min="768" max="768" width="10.21875" bestFit="1" customWidth="1"/>
    <col min="769" max="769" width="7.5546875" bestFit="1" customWidth="1"/>
    <col min="770" max="770" width="10.21875" bestFit="1" customWidth="1"/>
    <col min="771" max="771" width="7.5546875" bestFit="1" customWidth="1"/>
    <col min="772" max="772" width="10.21875" bestFit="1" customWidth="1"/>
    <col min="773" max="773" width="7.5546875" bestFit="1" customWidth="1"/>
    <col min="774" max="774" width="10.21875" bestFit="1" customWidth="1"/>
    <col min="775" max="775" width="7.5546875" bestFit="1" customWidth="1"/>
    <col min="776" max="776" width="10.21875" bestFit="1" customWidth="1"/>
    <col min="777" max="777" width="7.5546875" bestFit="1" customWidth="1"/>
    <col min="778" max="778" width="10.21875" bestFit="1" customWidth="1"/>
    <col min="779" max="779" width="7.5546875" bestFit="1" customWidth="1"/>
    <col min="780" max="780" width="10.21875" bestFit="1" customWidth="1"/>
    <col min="781" max="781" width="7.5546875" bestFit="1" customWidth="1"/>
    <col min="782" max="782" width="10.21875" bestFit="1" customWidth="1"/>
    <col min="783" max="783" width="7.5546875" bestFit="1" customWidth="1"/>
    <col min="784" max="784" width="10.21875" bestFit="1" customWidth="1"/>
    <col min="785" max="785" width="7.5546875" bestFit="1" customWidth="1"/>
    <col min="786" max="786" width="10.21875" bestFit="1" customWidth="1"/>
    <col min="787" max="787" width="7.5546875" bestFit="1" customWidth="1"/>
    <col min="788" max="788" width="10.21875" bestFit="1" customWidth="1"/>
    <col min="789" max="789" width="7.5546875" bestFit="1" customWidth="1"/>
    <col min="790" max="790" width="10.21875" bestFit="1" customWidth="1"/>
    <col min="791" max="791" width="7.5546875" bestFit="1" customWidth="1"/>
    <col min="792" max="792" width="10.21875" bestFit="1" customWidth="1"/>
    <col min="793" max="793" width="7.5546875" bestFit="1" customWidth="1"/>
    <col min="794" max="794" width="10.21875" bestFit="1" customWidth="1"/>
    <col min="795" max="795" width="7.5546875" bestFit="1" customWidth="1"/>
    <col min="796" max="796" width="10.21875" bestFit="1" customWidth="1"/>
    <col min="797" max="797" width="7.5546875" bestFit="1" customWidth="1"/>
    <col min="798" max="798" width="10.21875" bestFit="1" customWidth="1"/>
    <col min="799" max="799" width="7.5546875" bestFit="1" customWidth="1"/>
    <col min="800" max="800" width="10.21875" bestFit="1" customWidth="1"/>
    <col min="801" max="801" width="7.5546875" bestFit="1" customWidth="1"/>
    <col min="802" max="802" width="10.21875" bestFit="1" customWidth="1"/>
    <col min="803" max="803" width="7.5546875" bestFit="1" customWidth="1"/>
    <col min="804" max="804" width="10.21875" bestFit="1" customWidth="1"/>
    <col min="805" max="805" width="7.5546875" bestFit="1" customWidth="1"/>
    <col min="806" max="806" width="10.21875" bestFit="1" customWidth="1"/>
    <col min="807" max="807" width="7.5546875" bestFit="1" customWidth="1"/>
    <col min="808" max="808" width="10.21875" bestFit="1" customWidth="1"/>
    <col min="809" max="809" width="7.5546875" bestFit="1" customWidth="1"/>
    <col min="810" max="810" width="10.21875" bestFit="1" customWidth="1"/>
    <col min="811" max="811" width="7.5546875" bestFit="1" customWidth="1"/>
    <col min="812" max="812" width="10.21875" bestFit="1" customWidth="1"/>
    <col min="813" max="813" width="7.5546875" bestFit="1" customWidth="1"/>
    <col min="814" max="814" width="10.21875" bestFit="1" customWidth="1"/>
    <col min="815" max="815" width="7.5546875" bestFit="1" customWidth="1"/>
    <col min="816" max="816" width="10.21875" bestFit="1" customWidth="1"/>
    <col min="817" max="817" width="7.5546875" bestFit="1" customWidth="1"/>
    <col min="818" max="818" width="10.21875" bestFit="1" customWidth="1"/>
    <col min="819" max="819" width="7.5546875" bestFit="1" customWidth="1"/>
    <col min="820" max="820" width="10.21875" bestFit="1" customWidth="1"/>
    <col min="821" max="821" width="7.5546875" bestFit="1" customWidth="1"/>
    <col min="822" max="822" width="10.21875" bestFit="1" customWidth="1"/>
    <col min="823" max="823" width="7.5546875" bestFit="1" customWidth="1"/>
    <col min="824" max="824" width="10.21875" bestFit="1" customWidth="1"/>
    <col min="825" max="825" width="7.5546875" bestFit="1" customWidth="1"/>
    <col min="826" max="826" width="10.21875" bestFit="1" customWidth="1"/>
    <col min="827" max="827" width="7.5546875" bestFit="1" customWidth="1"/>
    <col min="828" max="828" width="10.21875" bestFit="1" customWidth="1"/>
    <col min="829" max="829" width="7.5546875" bestFit="1" customWidth="1"/>
    <col min="830" max="830" width="10.21875" bestFit="1" customWidth="1"/>
    <col min="831" max="831" width="7.5546875" bestFit="1" customWidth="1"/>
    <col min="832" max="832" width="10.21875" bestFit="1" customWidth="1"/>
    <col min="833" max="833" width="7.5546875" bestFit="1" customWidth="1"/>
    <col min="834" max="834" width="10.21875" bestFit="1" customWidth="1"/>
    <col min="835" max="835" width="7.5546875" bestFit="1" customWidth="1"/>
    <col min="836" max="836" width="10.21875" bestFit="1" customWidth="1"/>
    <col min="837" max="837" width="7.5546875" bestFit="1" customWidth="1"/>
    <col min="838" max="838" width="10.21875" bestFit="1" customWidth="1"/>
    <col min="839" max="839" width="7.5546875" bestFit="1" customWidth="1"/>
    <col min="840" max="840" width="10.21875" bestFit="1" customWidth="1"/>
    <col min="841" max="841" width="7.5546875" bestFit="1" customWidth="1"/>
    <col min="842" max="842" width="10.21875" bestFit="1" customWidth="1"/>
    <col min="843" max="843" width="7.5546875" bestFit="1" customWidth="1"/>
    <col min="844" max="844" width="10.21875" bestFit="1" customWidth="1"/>
    <col min="845" max="845" width="7.5546875" bestFit="1" customWidth="1"/>
    <col min="846" max="846" width="10.21875" bestFit="1" customWidth="1"/>
    <col min="847" max="847" width="7.5546875" bestFit="1" customWidth="1"/>
    <col min="848" max="848" width="10.21875" bestFit="1" customWidth="1"/>
    <col min="849" max="849" width="7.5546875" bestFit="1" customWidth="1"/>
    <col min="850" max="850" width="10.21875" bestFit="1" customWidth="1"/>
    <col min="851" max="851" width="7.5546875" bestFit="1" customWidth="1"/>
    <col min="852" max="852" width="10.21875" bestFit="1" customWidth="1"/>
    <col min="853" max="853" width="7.5546875" bestFit="1" customWidth="1"/>
    <col min="854" max="854" width="10.21875" bestFit="1" customWidth="1"/>
    <col min="855" max="855" width="7.5546875" bestFit="1" customWidth="1"/>
    <col min="856" max="856" width="10.21875" bestFit="1" customWidth="1"/>
    <col min="857" max="857" width="7.5546875" bestFit="1" customWidth="1"/>
    <col min="858" max="858" width="10.21875" bestFit="1" customWidth="1"/>
    <col min="859" max="859" width="7.5546875" bestFit="1" customWidth="1"/>
    <col min="860" max="860" width="10.21875" bestFit="1" customWidth="1"/>
    <col min="861" max="861" width="7.5546875" bestFit="1" customWidth="1"/>
    <col min="862" max="862" width="10.21875" bestFit="1" customWidth="1"/>
    <col min="863" max="863" width="7.5546875" bestFit="1" customWidth="1"/>
    <col min="864" max="864" width="10.21875" bestFit="1" customWidth="1"/>
    <col min="865" max="865" width="7.5546875" bestFit="1" customWidth="1"/>
    <col min="866" max="866" width="10.21875" bestFit="1" customWidth="1"/>
    <col min="867" max="867" width="7.5546875" bestFit="1" customWidth="1"/>
    <col min="868" max="868" width="10.21875" bestFit="1" customWidth="1"/>
    <col min="869" max="869" width="7.5546875" bestFit="1" customWidth="1"/>
    <col min="870" max="870" width="10.21875" bestFit="1" customWidth="1"/>
    <col min="871" max="871" width="7.5546875" bestFit="1" customWidth="1"/>
    <col min="872" max="872" width="10.21875" bestFit="1" customWidth="1"/>
    <col min="873" max="873" width="7.5546875" bestFit="1" customWidth="1"/>
    <col min="874" max="874" width="10.21875" bestFit="1" customWidth="1"/>
    <col min="875" max="875" width="7.5546875" bestFit="1" customWidth="1"/>
    <col min="876" max="876" width="10.21875" bestFit="1" customWidth="1"/>
    <col min="877" max="877" width="7.5546875" bestFit="1" customWidth="1"/>
    <col min="878" max="878" width="10.21875" bestFit="1" customWidth="1"/>
    <col min="879" max="879" width="7.5546875" bestFit="1" customWidth="1"/>
    <col min="880" max="880" width="10.21875" bestFit="1" customWidth="1"/>
    <col min="881" max="881" width="7.5546875" bestFit="1" customWidth="1"/>
    <col min="882" max="882" width="10.21875" bestFit="1" customWidth="1"/>
    <col min="883" max="883" width="7.5546875" bestFit="1" customWidth="1"/>
    <col min="884" max="884" width="10.21875" bestFit="1" customWidth="1"/>
    <col min="885" max="885" width="7.5546875" bestFit="1" customWidth="1"/>
    <col min="886" max="886" width="10.21875" bestFit="1" customWidth="1"/>
    <col min="887" max="887" width="7.5546875" bestFit="1" customWidth="1"/>
    <col min="888" max="888" width="10.21875" bestFit="1" customWidth="1"/>
    <col min="889" max="889" width="7.5546875" bestFit="1" customWidth="1"/>
    <col min="890" max="890" width="10.21875" bestFit="1" customWidth="1"/>
    <col min="891" max="891" width="7.5546875" bestFit="1" customWidth="1"/>
    <col min="892" max="892" width="10.21875" bestFit="1" customWidth="1"/>
    <col min="893" max="893" width="7.5546875" bestFit="1" customWidth="1"/>
    <col min="894" max="894" width="10.21875" bestFit="1" customWidth="1"/>
    <col min="895" max="895" width="7.5546875" bestFit="1" customWidth="1"/>
    <col min="896" max="896" width="10.21875" bestFit="1" customWidth="1"/>
    <col min="897" max="897" width="7.5546875" bestFit="1" customWidth="1"/>
    <col min="898" max="898" width="10.21875" bestFit="1" customWidth="1"/>
    <col min="899" max="899" width="7.5546875" bestFit="1" customWidth="1"/>
    <col min="900" max="900" width="10.21875" bestFit="1" customWidth="1"/>
    <col min="901" max="901" width="7.5546875" bestFit="1" customWidth="1"/>
    <col min="902" max="902" width="10.21875" bestFit="1" customWidth="1"/>
    <col min="903" max="903" width="7.5546875" bestFit="1" customWidth="1"/>
    <col min="904" max="904" width="10.21875" bestFit="1" customWidth="1"/>
    <col min="905" max="905" width="7.5546875" bestFit="1" customWidth="1"/>
    <col min="906" max="906" width="10.21875" bestFit="1" customWidth="1"/>
    <col min="907" max="907" width="7.5546875" bestFit="1" customWidth="1"/>
    <col min="908" max="908" width="10.21875" bestFit="1" customWidth="1"/>
    <col min="909" max="909" width="7.5546875" bestFit="1" customWidth="1"/>
    <col min="910" max="910" width="10.21875" bestFit="1" customWidth="1"/>
    <col min="911" max="911" width="7.5546875" bestFit="1" customWidth="1"/>
    <col min="912" max="912" width="10.21875" bestFit="1" customWidth="1"/>
    <col min="913" max="913" width="7.5546875" bestFit="1" customWidth="1"/>
    <col min="914" max="914" width="10.21875" bestFit="1" customWidth="1"/>
    <col min="915" max="915" width="7.5546875" bestFit="1" customWidth="1"/>
    <col min="916" max="916" width="10.21875" bestFit="1" customWidth="1"/>
    <col min="917" max="917" width="7.5546875" bestFit="1" customWidth="1"/>
    <col min="918" max="918" width="10.21875" bestFit="1" customWidth="1"/>
    <col min="919" max="919" width="7.5546875" bestFit="1" customWidth="1"/>
    <col min="920" max="920" width="10.21875" bestFit="1" customWidth="1"/>
    <col min="921" max="921" width="7.5546875" bestFit="1" customWidth="1"/>
    <col min="922" max="922" width="10.21875" bestFit="1" customWidth="1"/>
    <col min="923" max="923" width="7.5546875" bestFit="1" customWidth="1"/>
    <col min="924" max="924" width="10.21875" bestFit="1" customWidth="1"/>
    <col min="925" max="925" width="7.5546875" bestFit="1" customWidth="1"/>
    <col min="926" max="926" width="10.21875" bestFit="1" customWidth="1"/>
    <col min="927" max="927" width="7.5546875" bestFit="1" customWidth="1"/>
    <col min="928" max="928" width="10.21875" bestFit="1" customWidth="1"/>
    <col min="929" max="929" width="7.5546875" bestFit="1" customWidth="1"/>
    <col min="930" max="930" width="10.21875" bestFit="1" customWidth="1"/>
    <col min="931" max="931" width="7.5546875" bestFit="1" customWidth="1"/>
    <col min="932" max="932" width="10.21875" bestFit="1" customWidth="1"/>
    <col min="933" max="933" width="7.5546875" bestFit="1" customWidth="1"/>
    <col min="934" max="934" width="10.21875" bestFit="1" customWidth="1"/>
    <col min="935" max="935" width="7.5546875" bestFit="1" customWidth="1"/>
    <col min="936" max="936" width="10.21875" bestFit="1" customWidth="1"/>
    <col min="937" max="937" width="7.5546875" bestFit="1" customWidth="1"/>
    <col min="938" max="938" width="10.21875" bestFit="1" customWidth="1"/>
    <col min="939" max="939" width="7.5546875" bestFit="1" customWidth="1"/>
    <col min="940" max="940" width="10.21875" bestFit="1" customWidth="1"/>
    <col min="941" max="941" width="7.5546875" bestFit="1" customWidth="1"/>
    <col min="942" max="942" width="10.21875" bestFit="1" customWidth="1"/>
    <col min="943" max="943" width="7.5546875" bestFit="1" customWidth="1"/>
    <col min="944" max="944" width="10.21875" bestFit="1" customWidth="1"/>
    <col min="945" max="945" width="7.5546875" bestFit="1" customWidth="1"/>
    <col min="946" max="946" width="10.21875" bestFit="1" customWidth="1"/>
    <col min="947" max="947" width="7.5546875" bestFit="1" customWidth="1"/>
    <col min="948" max="948" width="10.21875" bestFit="1" customWidth="1"/>
    <col min="949" max="949" width="7.5546875" bestFit="1" customWidth="1"/>
    <col min="950" max="950" width="10.21875" bestFit="1" customWidth="1"/>
    <col min="951" max="951" width="7.5546875" bestFit="1" customWidth="1"/>
    <col min="952" max="952" width="10.21875" bestFit="1" customWidth="1"/>
    <col min="953" max="953" width="7.5546875" bestFit="1" customWidth="1"/>
    <col min="954" max="954" width="10.21875" bestFit="1" customWidth="1"/>
    <col min="955" max="955" width="7.5546875" bestFit="1" customWidth="1"/>
    <col min="956" max="956" width="10.21875" bestFit="1" customWidth="1"/>
    <col min="957" max="957" width="7.5546875" bestFit="1" customWidth="1"/>
    <col min="958" max="958" width="10.21875" bestFit="1" customWidth="1"/>
    <col min="959" max="959" width="7.5546875" bestFit="1" customWidth="1"/>
    <col min="960" max="960" width="10.21875" bestFit="1" customWidth="1"/>
    <col min="961" max="961" width="7.5546875" bestFit="1" customWidth="1"/>
    <col min="962" max="962" width="10.21875" bestFit="1" customWidth="1"/>
    <col min="963" max="963" width="7.5546875" bestFit="1" customWidth="1"/>
    <col min="964" max="964" width="10.21875" bestFit="1" customWidth="1"/>
    <col min="965" max="965" width="7.5546875" bestFit="1" customWidth="1"/>
    <col min="966" max="966" width="10.21875" bestFit="1" customWidth="1"/>
    <col min="967" max="967" width="7.5546875" bestFit="1" customWidth="1"/>
    <col min="968" max="968" width="10.21875" bestFit="1" customWidth="1"/>
    <col min="969" max="969" width="7.5546875" bestFit="1" customWidth="1"/>
    <col min="970" max="970" width="10.21875" bestFit="1" customWidth="1"/>
    <col min="971" max="971" width="7.5546875" bestFit="1" customWidth="1"/>
    <col min="972" max="972" width="10.21875" bestFit="1" customWidth="1"/>
    <col min="973" max="973" width="7.5546875" bestFit="1" customWidth="1"/>
    <col min="974" max="974" width="10.21875" bestFit="1" customWidth="1"/>
    <col min="975" max="975" width="7.5546875" bestFit="1" customWidth="1"/>
    <col min="976" max="976" width="10.21875" bestFit="1" customWidth="1"/>
    <col min="977" max="977" width="7.5546875" bestFit="1" customWidth="1"/>
    <col min="978" max="978" width="10.21875" bestFit="1" customWidth="1"/>
    <col min="979" max="979" width="7.5546875" bestFit="1" customWidth="1"/>
    <col min="980" max="980" width="10.21875" bestFit="1" customWidth="1"/>
    <col min="981" max="981" width="7.5546875" bestFit="1" customWidth="1"/>
    <col min="982" max="982" width="10.21875" bestFit="1" customWidth="1"/>
    <col min="983" max="983" width="7.5546875" bestFit="1" customWidth="1"/>
    <col min="984" max="984" width="10.21875" bestFit="1" customWidth="1"/>
    <col min="985" max="985" width="7.5546875" bestFit="1" customWidth="1"/>
    <col min="986" max="986" width="10.21875" bestFit="1" customWidth="1"/>
    <col min="987" max="987" width="7.5546875" bestFit="1" customWidth="1"/>
    <col min="988" max="988" width="10.21875" bestFit="1" customWidth="1"/>
    <col min="989" max="989" width="7.5546875" bestFit="1" customWidth="1"/>
    <col min="990" max="990" width="10.21875" bestFit="1" customWidth="1"/>
    <col min="991" max="991" width="7.5546875" bestFit="1" customWidth="1"/>
    <col min="992" max="992" width="10.21875" bestFit="1" customWidth="1"/>
    <col min="993" max="993" width="7.5546875" bestFit="1" customWidth="1"/>
    <col min="994" max="994" width="10.21875" bestFit="1" customWidth="1"/>
    <col min="995" max="995" width="7.5546875" bestFit="1" customWidth="1"/>
    <col min="996" max="996" width="10.21875" bestFit="1" customWidth="1"/>
    <col min="997" max="997" width="7.5546875" bestFit="1" customWidth="1"/>
    <col min="998" max="998" width="10.21875" bestFit="1" customWidth="1"/>
    <col min="999" max="999" width="7.5546875" bestFit="1" customWidth="1"/>
    <col min="1000" max="1000" width="10.21875" bestFit="1" customWidth="1"/>
    <col min="1001" max="1001" width="7.5546875" bestFit="1" customWidth="1"/>
    <col min="1002" max="1002" width="10.21875" bestFit="1" customWidth="1"/>
    <col min="1003" max="1003" width="7.5546875" bestFit="1" customWidth="1"/>
    <col min="1004" max="1004" width="10.21875" bestFit="1" customWidth="1"/>
    <col min="1005" max="1005" width="7.5546875" bestFit="1" customWidth="1"/>
    <col min="1006" max="1006" width="10.21875" bestFit="1" customWidth="1"/>
    <col min="1007" max="1007" width="7.5546875" bestFit="1" customWidth="1"/>
    <col min="1008" max="1008" width="10.21875" bestFit="1" customWidth="1"/>
    <col min="1009" max="1009" width="7.5546875" bestFit="1" customWidth="1"/>
    <col min="1010" max="1010" width="10.21875" bestFit="1" customWidth="1"/>
    <col min="1011" max="1011" width="7.5546875" bestFit="1" customWidth="1"/>
    <col min="1012" max="1012" width="10.21875" bestFit="1" customWidth="1"/>
    <col min="1013" max="1013" width="7.5546875" bestFit="1" customWidth="1"/>
    <col min="1014" max="1014" width="10.21875" bestFit="1" customWidth="1"/>
    <col min="1015" max="1015" width="7.5546875" bestFit="1" customWidth="1"/>
    <col min="1016" max="1016" width="10.21875" bestFit="1" customWidth="1"/>
    <col min="1017" max="1017" width="7.5546875" bestFit="1" customWidth="1"/>
    <col min="1018" max="1018" width="10.21875" bestFit="1" customWidth="1"/>
    <col min="1019" max="1019" width="7.5546875" bestFit="1" customWidth="1"/>
    <col min="1020" max="1020" width="10.21875" bestFit="1" customWidth="1"/>
    <col min="1021" max="1021" width="7.5546875" bestFit="1" customWidth="1"/>
    <col min="1022" max="1022" width="10.21875" bestFit="1" customWidth="1"/>
    <col min="1023" max="1023" width="7.5546875" bestFit="1" customWidth="1"/>
    <col min="1024" max="1024" width="10.21875" bestFit="1" customWidth="1"/>
    <col min="1025" max="1025" width="7.5546875" bestFit="1" customWidth="1"/>
    <col min="1026" max="1026" width="10.21875" bestFit="1" customWidth="1"/>
    <col min="1027" max="1027" width="7.5546875" bestFit="1" customWidth="1"/>
    <col min="1028" max="1028" width="10.21875" bestFit="1" customWidth="1"/>
    <col min="1029" max="1029" width="10.77734375" bestFit="1" customWidth="1"/>
  </cols>
  <sheetData>
    <row r="1" spans="2:35" x14ac:dyDescent="0.3">
      <c r="Q1"/>
    </row>
    <row r="2" spans="2:35" x14ac:dyDescent="0.3">
      <c r="B2" s="6" t="s">
        <v>1036</v>
      </c>
      <c r="C2" t="s">
        <v>1055</v>
      </c>
      <c r="E2" s="6" t="s">
        <v>1036</v>
      </c>
      <c r="F2" t="s">
        <v>1142</v>
      </c>
      <c r="H2" s="6" t="s">
        <v>1036</v>
      </c>
      <c r="I2" t="s">
        <v>1142</v>
      </c>
      <c r="J2"/>
      <c r="K2" s="6" t="s">
        <v>1036</v>
      </c>
      <c r="L2" t="s">
        <v>1142</v>
      </c>
      <c r="M2"/>
      <c r="N2"/>
      <c r="P2" s="6" t="s">
        <v>1055</v>
      </c>
      <c r="Q2" s="6" t="s">
        <v>1053</v>
      </c>
      <c r="Y2" s="6" t="s">
        <v>1036</v>
      </c>
      <c r="Z2" t="s">
        <v>1055</v>
      </c>
      <c r="AB2" s="6" t="s">
        <v>1140</v>
      </c>
      <c r="AC2" s="8" t="s">
        <v>1080</v>
      </c>
      <c r="AE2" s="6" t="s">
        <v>1</v>
      </c>
      <c r="AF2" t="s">
        <v>1055</v>
      </c>
      <c r="AH2" s="6" t="s">
        <v>1081</v>
      </c>
      <c r="AI2" t="s">
        <v>1055</v>
      </c>
    </row>
    <row r="3" spans="2:35" x14ac:dyDescent="0.3">
      <c r="B3" s="7" t="s">
        <v>18</v>
      </c>
      <c r="C3" s="58">
        <v>0.32882756763297666</v>
      </c>
      <c r="E3" s="7" t="s">
        <v>20</v>
      </c>
      <c r="F3" s="58">
        <v>0.501</v>
      </c>
      <c r="H3" s="7" t="s">
        <v>21</v>
      </c>
      <c r="I3" s="58">
        <v>0.501</v>
      </c>
      <c r="J3" s="58"/>
      <c r="K3" s="7" t="s">
        <v>29</v>
      </c>
      <c r="L3" s="59">
        <v>0.34399999999999997</v>
      </c>
      <c r="M3"/>
      <c r="N3" s="58"/>
      <c r="P3" s="6" t="s">
        <v>1036</v>
      </c>
      <c r="Q3" t="s">
        <v>28</v>
      </c>
      <c r="R3" t="s">
        <v>46</v>
      </c>
      <c r="S3" t="s">
        <v>44</v>
      </c>
      <c r="T3" t="s">
        <v>22</v>
      </c>
      <c r="U3" t="s">
        <v>32</v>
      </c>
      <c r="V3" t="s">
        <v>36</v>
      </c>
      <c r="W3" t="s">
        <v>1037</v>
      </c>
      <c r="Y3" s="7" t="s">
        <v>28</v>
      </c>
      <c r="Z3" s="3">
        <v>54337.531499999968</v>
      </c>
      <c r="AB3" s="7" t="s">
        <v>1042</v>
      </c>
      <c r="AC3" s="9">
        <v>311.10377227722768</v>
      </c>
      <c r="AE3" s="7" t="s">
        <v>18</v>
      </c>
      <c r="AF3" s="3">
        <v>106200.37050000011</v>
      </c>
      <c r="AH3" s="7" t="s">
        <v>1077</v>
      </c>
      <c r="AI3" s="3">
        <v>116291.86799999994</v>
      </c>
    </row>
    <row r="4" spans="2:35" x14ac:dyDescent="0.3">
      <c r="B4" s="7" t="s">
        <v>42</v>
      </c>
      <c r="C4" s="58">
        <v>0.32881921228367678</v>
      </c>
      <c r="E4" s="7" t="s">
        <v>27</v>
      </c>
      <c r="F4" s="58">
        <v>0.499</v>
      </c>
      <c r="H4" s="7" t="s">
        <v>31</v>
      </c>
      <c r="I4" s="58">
        <v>0.499</v>
      </c>
      <c r="J4" s="58"/>
      <c r="K4" s="7" t="s">
        <v>33</v>
      </c>
      <c r="L4" s="59">
        <v>0.311</v>
      </c>
      <c r="M4"/>
      <c r="N4" s="58"/>
      <c r="P4" s="7" t="s">
        <v>1042</v>
      </c>
      <c r="Q4" s="3">
        <v>4217.7659999999987</v>
      </c>
      <c r="R4" s="3">
        <v>6102.6420000000007</v>
      </c>
      <c r="S4" s="3">
        <v>4843.8389999999999</v>
      </c>
      <c r="T4" s="3">
        <v>5018.0655000000006</v>
      </c>
      <c r="U4" s="3">
        <v>6084.7290000000012</v>
      </c>
      <c r="V4" s="3">
        <v>5154.4395000000004</v>
      </c>
      <c r="W4" s="3">
        <v>31421.481</v>
      </c>
      <c r="Y4" s="7" t="s">
        <v>46</v>
      </c>
      <c r="Z4" s="3">
        <v>54305.895000000011</v>
      </c>
      <c r="AB4" s="7" t="s">
        <v>1043</v>
      </c>
      <c r="AC4" s="9">
        <v>337.52588333333335</v>
      </c>
      <c r="AE4" s="7" t="s">
        <v>42</v>
      </c>
      <c r="AF4" s="3">
        <v>106197.67199999996</v>
      </c>
      <c r="AH4" s="7" t="s">
        <v>1078</v>
      </c>
      <c r="AI4" s="3">
        <v>97219.374000000011</v>
      </c>
    </row>
    <row r="5" spans="2:35" x14ac:dyDescent="0.3">
      <c r="B5" s="7" t="s">
        <v>25</v>
      </c>
      <c r="C5" s="58">
        <v>0.34235322008334651</v>
      </c>
      <c r="E5" s="7" t="s">
        <v>1037</v>
      </c>
      <c r="F5" s="58">
        <v>1</v>
      </c>
      <c r="H5" s="7" t="s">
        <v>1037</v>
      </c>
      <c r="I5" s="58">
        <v>1</v>
      </c>
      <c r="J5" s="58"/>
      <c r="K5" s="7" t="s">
        <v>23</v>
      </c>
      <c r="L5" s="59">
        <v>0.34499999999999997</v>
      </c>
      <c r="M5"/>
      <c r="N5" s="58"/>
      <c r="P5" s="7" t="s">
        <v>1043</v>
      </c>
      <c r="Q5" s="3">
        <v>5950.1820000000007</v>
      </c>
      <c r="R5" s="3">
        <v>4368.5039999999999</v>
      </c>
      <c r="S5" s="3">
        <v>6416.7074999999995</v>
      </c>
      <c r="T5" s="3">
        <v>3305.61</v>
      </c>
      <c r="U5" s="3">
        <v>6303.3285000000005</v>
      </c>
      <c r="V5" s="3">
        <v>4032.9975000000004</v>
      </c>
      <c r="W5" s="3">
        <v>30377.329500000003</v>
      </c>
      <c r="Y5" s="7" t="s">
        <v>44</v>
      </c>
      <c r="Z5" s="3">
        <v>56144.844000000005</v>
      </c>
      <c r="AB5" s="7" t="s">
        <v>1044</v>
      </c>
      <c r="AC5" s="9">
        <v>292.87508426966286</v>
      </c>
      <c r="AE5" s="7" t="s">
        <v>25</v>
      </c>
      <c r="AF5" s="3">
        <v>110568.70649999994</v>
      </c>
      <c r="AH5" s="7" t="s">
        <v>1079</v>
      </c>
      <c r="AI5" s="3">
        <v>109455.50699999995</v>
      </c>
    </row>
    <row r="6" spans="2:35" x14ac:dyDescent="0.3">
      <c r="B6" s="7" t="s">
        <v>1037</v>
      </c>
      <c r="C6" s="58">
        <v>1</v>
      </c>
      <c r="K6" s="7" t="s">
        <v>1037</v>
      </c>
      <c r="L6" s="59">
        <v>1</v>
      </c>
      <c r="M6"/>
      <c r="P6" s="7" t="s">
        <v>1044</v>
      </c>
      <c r="Q6" s="3">
        <v>3443.0445000000004</v>
      </c>
      <c r="R6" s="3">
        <v>4950.9809999999989</v>
      </c>
      <c r="S6" s="3">
        <v>4310.9009999999998</v>
      </c>
      <c r="T6" s="3">
        <v>4355.3055000000004</v>
      </c>
      <c r="U6" s="3">
        <v>3641.7044999999998</v>
      </c>
      <c r="V6" s="3">
        <v>5363.9459999999999</v>
      </c>
      <c r="W6" s="3">
        <v>26065.8825</v>
      </c>
      <c r="Y6" s="7" t="s">
        <v>22</v>
      </c>
      <c r="Z6" s="3">
        <v>49193.738999999987</v>
      </c>
      <c r="AB6" s="7" t="s">
        <v>1045</v>
      </c>
      <c r="AC6" s="9">
        <v>337.11870873786421</v>
      </c>
      <c r="AE6" s="7" t="s">
        <v>1037</v>
      </c>
      <c r="AF6" s="3">
        <v>322966.74900000001</v>
      </c>
      <c r="AH6" s="7" t="s">
        <v>1037</v>
      </c>
      <c r="AI6" s="3">
        <v>322966.74899999995</v>
      </c>
    </row>
    <row r="7" spans="2:35" x14ac:dyDescent="0.3">
      <c r="C7"/>
      <c r="K7"/>
      <c r="L7"/>
      <c r="M7"/>
      <c r="P7" s="7" t="s">
        <v>1045</v>
      </c>
      <c r="Q7" s="3">
        <v>3877.125</v>
      </c>
      <c r="R7" s="3">
        <v>8109.3914999999997</v>
      </c>
      <c r="S7" s="3">
        <v>3747.8489999999997</v>
      </c>
      <c r="T7" s="3">
        <v>5868.6705000000002</v>
      </c>
      <c r="U7" s="3">
        <v>6221.9850000000006</v>
      </c>
      <c r="V7" s="3">
        <v>6898.206000000001</v>
      </c>
      <c r="W7" s="3">
        <v>34723.226999999999</v>
      </c>
      <c r="Y7" s="7" t="s">
        <v>32</v>
      </c>
      <c r="Z7" s="3">
        <v>53861.913000000008</v>
      </c>
      <c r="AB7" s="7" t="s">
        <v>1046</v>
      </c>
      <c r="AC7" s="9">
        <v>371.42649397590361</v>
      </c>
    </row>
    <row r="8" spans="2:35" x14ac:dyDescent="0.3">
      <c r="C8"/>
      <c r="K8"/>
      <c r="L8"/>
      <c r="M8"/>
      <c r="P8" s="7" t="s">
        <v>1046</v>
      </c>
      <c r="Q8" s="3">
        <v>5693.5725000000002</v>
      </c>
      <c r="R8" s="3">
        <v>4745.1705000000002</v>
      </c>
      <c r="S8" s="3">
        <v>4263.2624999999998</v>
      </c>
      <c r="T8" s="3">
        <v>7431.795000000001</v>
      </c>
      <c r="U8" s="3">
        <v>2843.7044999999998</v>
      </c>
      <c r="V8" s="3">
        <v>5850.8940000000002</v>
      </c>
      <c r="W8" s="3">
        <v>30828.399000000001</v>
      </c>
      <c r="Y8" s="7" t="s">
        <v>36</v>
      </c>
      <c r="Z8" s="3">
        <v>55122.826499999988</v>
      </c>
      <c r="AB8" s="7" t="s">
        <v>1047</v>
      </c>
      <c r="AC8" s="9">
        <v>305.68145588235285</v>
      </c>
    </row>
    <row r="9" spans="2:35" x14ac:dyDescent="0.3">
      <c r="C9"/>
      <c r="K9"/>
      <c r="L9"/>
      <c r="M9"/>
      <c r="P9" s="7" t="s">
        <v>1047</v>
      </c>
      <c r="Q9" s="3">
        <v>5756.6040000000003</v>
      </c>
      <c r="R9" s="3">
        <v>3456.663</v>
      </c>
      <c r="S9" s="3">
        <v>7418.1975000000002</v>
      </c>
      <c r="T9" s="3">
        <v>3443.2649999999999</v>
      </c>
      <c r="U9" s="3">
        <v>6199.2104999999992</v>
      </c>
      <c r="V9" s="3">
        <v>4905.5684999999994</v>
      </c>
      <c r="W9" s="3">
        <v>31179.508500000004</v>
      </c>
      <c r="Y9" s="7" t="s">
        <v>1037</v>
      </c>
      <c r="Z9" s="3">
        <v>322966.74899999995</v>
      </c>
      <c r="AB9" s="7" t="s">
        <v>1048</v>
      </c>
      <c r="AC9" s="9">
        <v>327.61459090909079</v>
      </c>
    </row>
    <row r="10" spans="2:35" x14ac:dyDescent="0.3">
      <c r="C10"/>
      <c r="K10"/>
      <c r="L10"/>
      <c r="M10"/>
      <c r="P10" s="7" t="s">
        <v>1048</v>
      </c>
      <c r="Q10" s="3">
        <v>3466.2705000000005</v>
      </c>
      <c r="R10" s="3">
        <v>5545.3965000000007</v>
      </c>
      <c r="S10" s="3">
        <v>4562.5860000000002</v>
      </c>
      <c r="T10" s="3">
        <v>2824.8465000000001</v>
      </c>
      <c r="U10" s="3">
        <v>3671.4405000000002</v>
      </c>
      <c r="V10" s="3">
        <v>5155.7834999999995</v>
      </c>
      <c r="W10" s="3">
        <v>25226.323499999999</v>
      </c>
      <c r="AB10" s="7" t="s">
        <v>1049</v>
      </c>
      <c r="AC10" s="9">
        <v>330.34078378378365</v>
      </c>
    </row>
    <row r="11" spans="2:35" x14ac:dyDescent="0.3">
      <c r="C11"/>
      <c r="F11"/>
      <c r="I11"/>
      <c r="J11"/>
      <c r="K11"/>
      <c r="L11"/>
      <c r="M11"/>
      <c r="N11"/>
      <c r="P11" s="7" t="s">
        <v>1049</v>
      </c>
      <c r="Q11" s="3">
        <v>4111.9155000000001</v>
      </c>
      <c r="R11" s="3">
        <v>4118.3204999999998</v>
      </c>
      <c r="S11" s="3">
        <v>1421.3429999999998</v>
      </c>
      <c r="T11" s="3">
        <v>3872.3580000000002</v>
      </c>
      <c r="U11" s="3">
        <v>7073.7134999999989</v>
      </c>
      <c r="V11" s="3">
        <v>3847.5675000000001</v>
      </c>
      <c r="W11" s="3">
        <v>24445.218000000001</v>
      </c>
      <c r="AB11" s="7" t="s">
        <v>1050</v>
      </c>
      <c r="AC11" s="9">
        <v>279.89612903225799</v>
      </c>
    </row>
    <row r="12" spans="2:35" x14ac:dyDescent="0.3">
      <c r="C12"/>
      <c r="F12"/>
      <c r="I12"/>
      <c r="J12"/>
      <c r="K12"/>
      <c r="L12"/>
      <c r="M12"/>
      <c r="N12"/>
      <c r="P12" s="7" t="s">
        <v>1050</v>
      </c>
      <c r="Q12" s="3">
        <v>6447.1785</v>
      </c>
      <c r="R12" s="3">
        <v>4461.9854999999998</v>
      </c>
      <c r="S12" s="3">
        <v>4198.5405000000001</v>
      </c>
      <c r="T12" s="3">
        <v>3909.8535000000002</v>
      </c>
      <c r="U12" s="3">
        <v>3384.1815000000001</v>
      </c>
      <c r="V12" s="3">
        <v>3628.6004999999996</v>
      </c>
      <c r="W12" s="3">
        <v>26030.34</v>
      </c>
      <c r="AB12" s="7" t="s">
        <v>1051</v>
      </c>
      <c r="AC12" s="9">
        <v>351.3231238938053</v>
      </c>
    </row>
    <row r="13" spans="2:35" x14ac:dyDescent="0.3">
      <c r="C13"/>
      <c r="F13"/>
      <c r="I13"/>
      <c r="J13"/>
      <c r="K13"/>
      <c r="L13"/>
      <c r="M13"/>
      <c r="N13"/>
      <c r="P13" s="7" t="s">
        <v>1051</v>
      </c>
      <c r="Q13" s="3">
        <v>5777.1525000000011</v>
      </c>
      <c r="R13" s="3">
        <v>6137.1554999999989</v>
      </c>
      <c r="S13" s="3">
        <v>7981.4805000000015</v>
      </c>
      <c r="T13" s="3">
        <v>5365.4160000000011</v>
      </c>
      <c r="U13" s="3">
        <v>5520.0599999999995</v>
      </c>
      <c r="V13" s="3">
        <v>8918.2484999999997</v>
      </c>
      <c r="W13" s="3">
        <v>39699.513000000006</v>
      </c>
      <c r="AB13" s="7" t="s">
        <v>1052</v>
      </c>
      <c r="AC13" s="9">
        <v>306.26036000000005</v>
      </c>
    </row>
    <row r="14" spans="2:35" x14ac:dyDescent="0.3">
      <c r="C14"/>
      <c r="F14"/>
      <c r="I14"/>
      <c r="J14"/>
      <c r="K14"/>
      <c r="L14"/>
      <c r="M14"/>
      <c r="N14"/>
      <c r="P14" s="7" t="s">
        <v>1052</v>
      </c>
      <c r="Q14" s="3">
        <v>5596.7204999999994</v>
      </c>
      <c r="R14" s="3">
        <v>2309.6849999999995</v>
      </c>
      <c r="S14" s="3">
        <v>6980.1375000000016</v>
      </c>
      <c r="T14" s="3">
        <v>3798.5535</v>
      </c>
      <c r="U14" s="3">
        <v>2917.8555000000001</v>
      </c>
      <c r="V14" s="3">
        <v>1366.5749999999998</v>
      </c>
      <c r="W14" s="3">
        <v>22969.527000000002</v>
      </c>
      <c r="AB14" s="7" t="s">
        <v>1037</v>
      </c>
      <c r="AC14" s="9">
        <v>322.96674899999954</v>
      </c>
    </row>
    <row r="15" spans="2:35" x14ac:dyDescent="0.3">
      <c r="C15"/>
      <c r="F15"/>
      <c r="I15"/>
      <c r="J15"/>
      <c r="K15"/>
      <c r="L15"/>
      <c r="M15"/>
      <c r="N15"/>
      <c r="P15" s="7" t="s">
        <v>1037</v>
      </c>
      <c r="Q15" s="3">
        <v>54337.531500000012</v>
      </c>
      <c r="R15" s="3">
        <v>54305.895000000004</v>
      </c>
      <c r="S15" s="3">
        <v>56144.844000000019</v>
      </c>
      <c r="T15" s="3">
        <v>49193.738999999994</v>
      </c>
      <c r="U15" s="3">
        <v>53861.912999999993</v>
      </c>
      <c r="V15" s="3">
        <v>55122.826499999996</v>
      </c>
      <c r="W15" s="3">
        <v>322966.74899999995</v>
      </c>
    </row>
    <row r="16" spans="2:35" x14ac:dyDescent="0.3">
      <c r="C16"/>
      <c r="F16"/>
      <c r="I16"/>
      <c r="J16"/>
      <c r="K16"/>
      <c r="L16"/>
      <c r="M16"/>
      <c r="N16"/>
      <c r="Q16"/>
    </row>
    <row r="17" spans="3:17" x14ac:dyDescent="0.3">
      <c r="C17"/>
      <c r="F17"/>
      <c r="I17"/>
      <c r="J17"/>
      <c r="K17"/>
      <c r="L17"/>
      <c r="M17"/>
      <c r="N17"/>
      <c r="Q17"/>
    </row>
    <row r="18" spans="3:17" x14ac:dyDescent="0.3">
      <c r="C18"/>
      <c r="F18"/>
      <c r="I18"/>
      <c r="J18"/>
      <c r="K18"/>
      <c r="L18"/>
      <c r="M18"/>
      <c r="N18"/>
      <c r="Q18"/>
    </row>
    <row r="19" spans="3:17" x14ac:dyDescent="0.3">
      <c r="C19"/>
      <c r="F19"/>
      <c r="I19"/>
      <c r="J19"/>
      <c r="K19"/>
      <c r="L19"/>
      <c r="M19"/>
      <c r="N19"/>
      <c r="Q19"/>
    </row>
    <row r="20" spans="3:17" x14ac:dyDescent="0.3">
      <c r="F20"/>
      <c r="I20"/>
      <c r="J20"/>
      <c r="K20"/>
      <c r="L20"/>
      <c r="M20"/>
      <c r="N20"/>
      <c r="Q20"/>
    </row>
    <row r="21" spans="3:17" x14ac:dyDescent="0.3">
      <c r="F21"/>
      <c r="I21"/>
      <c r="J21"/>
      <c r="K21"/>
      <c r="L21"/>
      <c r="M21"/>
      <c r="N21"/>
      <c r="Q21"/>
    </row>
    <row r="22" spans="3:17" x14ac:dyDescent="0.3">
      <c r="F22"/>
      <c r="I22"/>
      <c r="J22"/>
      <c r="K22"/>
      <c r="L22"/>
      <c r="M22"/>
      <c r="N22"/>
      <c r="Q22"/>
    </row>
    <row r="23" spans="3:17" x14ac:dyDescent="0.3">
      <c r="F23"/>
      <c r="I23"/>
      <c r="J23"/>
      <c r="K23"/>
      <c r="L23"/>
      <c r="M23"/>
      <c r="N23"/>
      <c r="Q23"/>
    </row>
    <row r="24" spans="3:17" x14ac:dyDescent="0.3">
      <c r="F24"/>
      <c r="I24"/>
      <c r="J24"/>
      <c r="K24"/>
      <c r="L24"/>
      <c r="M24"/>
      <c r="N24"/>
      <c r="Q24"/>
    </row>
    <row r="25" spans="3:17" x14ac:dyDescent="0.3">
      <c r="Q25"/>
    </row>
    <row r="26" spans="3:17" x14ac:dyDescent="0.3">
      <c r="Q26"/>
    </row>
    <row r="27" spans="3:17" x14ac:dyDescent="0.3">
      <c r="Q27"/>
    </row>
    <row r="28" spans="3:17" x14ac:dyDescent="0.3">
      <c r="Q28"/>
    </row>
    <row r="29" spans="3:17" x14ac:dyDescent="0.3">
      <c r="Q29"/>
    </row>
    <row r="30" spans="3:17" x14ac:dyDescent="0.3">
      <c r="Q30"/>
    </row>
    <row r="31" spans="3:17" x14ac:dyDescent="0.3">
      <c r="Q31"/>
    </row>
    <row r="32" spans="3:17" x14ac:dyDescent="0.3">
      <c r="Q32"/>
    </row>
    <row r="33" spans="17:17" x14ac:dyDescent="0.3">
      <c r="Q33"/>
    </row>
    <row r="34" spans="17:17" x14ac:dyDescent="0.3">
      <c r="Q34"/>
    </row>
    <row r="35" spans="17:17" x14ac:dyDescent="0.3">
      <c r="Q35"/>
    </row>
    <row r="36" spans="17:17" x14ac:dyDescent="0.3">
      <c r="Q36"/>
    </row>
    <row r="37" spans="17:17" x14ac:dyDescent="0.3">
      <c r="Q37"/>
    </row>
    <row r="38" spans="17:17" x14ac:dyDescent="0.3">
      <c r="Q38"/>
    </row>
    <row r="39" spans="17:17" x14ac:dyDescent="0.3">
      <c r="Q39"/>
    </row>
    <row r="40" spans="17:17" x14ac:dyDescent="0.3">
      <c r="Q40"/>
    </row>
    <row r="41" spans="17:17" x14ac:dyDescent="0.3">
      <c r="Q41"/>
    </row>
    <row r="42" spans="17:17" x14ac:dyDescent="0.3">
      <c r="Q42"/>
    </row>
    <row r="43" spans="17:17" x14ac:dyDescent="0.3">
      <c r="Q43"/>
    </row>
    <row r="44" spans="17:17" x14ac:dyDescent="0.3">
      <c r="Q44"/>
    </row>
    <row r="45" spans="17:17" x14ac:dyDescent="0.3">
      <c r="Q45"/>
    </row>
    <row r="46" spans="17:17" x14ac:dyDescent="0.3">
      <c r="Q46"/>
    </row>
    <row r="47" spans="17:17" x14ac:dyDescent="0.3">
      <c r="Q47"/>
    </row>
    <row r="48" spans="17:17" x14ac:dyDescent="0.3">
      <c r="Q48"/>
    </row>
    <row r="49" spans="17:17" x14ac:dyDescent="0.3">
      <c r="Q49"/>
    </row>
    <row r="50" spans="17:17" x14ac:dyDescent="0.3">
      <c r="Q50"/>
    </row>
    <row r="51" spans="17:17" x14ac:dyDescent="0.3">
      <c r="Q51"/>
    </row>
    <row r="52" spans="17:17" x14ac:dyDescent="0.3">
      <c r="Q52"/>
    </row>
    <row r="53" spans="17:17" x14ac:dyDescent="0.3">
      <c r="Q53"/>
    </row>
    <row r="54" spans="17:17" x14ac:dyDescent="0.3">
      <c r="Q54"/>
    </row>
    <row r="55" spans="17:17" x14ac:dyDescent="0.3">
      <c r="Q55"/>
    </row>
    <row r="56" spans="17:17" x14ac:dyDescent="0.3">
      <c r="Q56"/>
    </row>
    <row r="57" spans="17:17" x14ac:dyDescent="0.3">
      <c r="Q57"/>
    </row>
    <row r="58" spans="17:17" x14ac:dyDescent="0.3">
      <c r="Q58"/>
    </row>
    <row r="59" spans="17:17" x14ac:dyDescent="0.3">
      <c r="Q59"/>
    </row>
    <row r="60" spans="17:17" x14ac:dyDescent="0.3">
      <c r="Q60"/>
    </row>
    <row r="61" spans="17:17" x14ac:dyDescent="0.3">
      <c r="Q61"/>
    </row>
    <row r="62" spans="17:17" x14ac:dyDescent="0.3">
      <c r="Q62"/>
    </row>
    <row r="63" spans="17:17" x14ac:dyDescent="0.3">
      <c r="Q63"/>
    </row>
    <row r="64" spans="17:17" x14ac:dyDescent="0.3">
      <c r="Q64"/>
    </row>
    <row r="65" spans="17:17" x14ac:dyDescent="0.3">
      <c r="Q65"/>
    </row>
    <row r="66" spans="17:17" x14ac:dyDescent="0.3">
      <c r="Q66"/>
    </row>
    <row r="67" spans="17:17" x14ac:dyDescent="0.3">
      <c r="Q67"/>
    </row>
    <row r="68" spans="17:17" x14ac:dyDescent="0.3">
      <c r="Q68"/>
    </row>
    <row r="69" spans="17:17" x14ac:dyDescent="0.3">
      <c r="Q69"/>
    </row>
    <row r="70" spans="17:17" x14ac:dyDescent="0.3">
      <c r="Q70"/>
    </row>
    <row r="71" spans="17:17" x14ac:dyDescent="0.3">
      <c r="Q71"/>
    </row>
    <row r="72" spans="17:17" x14ac:dyDescent="0.3">
      <c r="Q72"/>
    </row>
    <row r="73" spans="17:17" x14ac:dyDescent="0.3">
      <c r="Q73"/>
    </row>
    <row r="74" spans="17:17" x14ac:dyDescent="0.3">
      <c r="Q74"/>
    </row>
    <row r="75" spans="17:17" x14ac:dyDescent="0.3">
      <c r="Q75"/>
    </row>
    <row r="76" spans="17:17" x14ac:dyDescent="0.3">
      <c r="Q76"/>
    </row>
    <row r="77" spans="17:17" x14ac:dyDescent="0.3">
      <c r="Q77"/>
    </row>
    <row r="78" spans="17:17" x14ac:dyDescent="0.3">
      <c r="Q78"/>
    </row>
    <row r="79" spans="17:17" x14ac:dyDescent="0.3">
      <c r="Q79"/>
    </row>
    <row r="80" spans="17:17" x14ac:dyDescent="0.3">
      <c r="Q80"/>
    </row>
    <row r="81" spans="17:17" x14ac:dyDescent="0.3">
      <c r="Q81"/>
    </row>
    <row r="82" spans="17:17" x14ac:dyDescent="0.3">
      <c r="Q82"/>
    </row>
    <row r="83" spans="17:17" x14ac:dyDescent="0.3">
      <c r="Q83"/>
    </row>
    <row r="84" spans="17:17" x14ac:dyDescent="0.3">
      <c r="Q84"/>
    </row>
    <row r="85" spans="17:17" x14ac:dyDescent="0.3">
      <c r="Q85"/>
    </row>
    <row r="86" spans="17:17" x14ac:dyDescent="0.3">
      <c r="Q86"/>
    </row>
    <row r="87" spans="17:17" x14ac:dyDescent="0.3">
      <c r="Q87"/>
    </row>
    <row r="88" spans="17:17" x14ac:dyDescent="0.3">
      <c r="Q88"/>
    </row>
    <row r="89" spans="17:17" x14ac:dyDescent="0.3">
      <c r="Q89"/>
    </row>
    <row r="90" spans="17:17" x14ac:dyDescent="0.3">
      <c r="Q90"/>
    </row>
    <row r="91" spans="17:17" x14ac:dyDescent="0.3">
      <c r="Q91"/>
    </row>
    <row r="92" spans="17:17" x14ac:dyDescent="0.3">
      <c r="Q92"/>
    </row>
    <row r="93" spans="17:17" x14ac:dyDescent="0.3">
      <c r="Q93"/>
    </row>
    <row r="94" spans="17:17" x14ac:dyDescent="0.3">
      <c r="Q94"/>
    </row>
    <row r="95" spans="17:17" x14ac:dyDescent="0.3">
      <c r="Q95"/>
    </row>
    <row r="96" spans="17:17" x14ac:dyDescent="0.3">
      <c r="Q96"/>
    </row>
    <row r="97" spans="17:17" x14ac:dyDescent="0.3">
      <c r="Q97"/>
    </row>
    <row r="98" spans="17:17" x14ac:dyDescent="0.3">
      <c r="Q98"/>
    </row>
    <row r="99" spans="17:17" x14ac:dyDescent="0.3">
      <c r="Q99"/>
    </row>
    <row r="100" spans="17:17" x14ac:dyDescent="0.3">
      <c r="Q100"/>
    </row>
    <row r="101" spans="17:17" x14ac:dyDescent="0.3">
      <c r="Q101"/>
    </row>
    <row r="102" spans="17:17" x14ac:dyDescent="0.3">
      <c r="Q102"/>
    </row>
    <row r="103" spans="17:17" x14ac:dyDescent="0.3">
      <c r="Q103"/>
    </row>
    <row r="104" spans="17:17" x14ac:dyDescent="0.3">
      <c r="Q104"/>
    </row>
    <row r="105" spans="17:17" x14ac:dyDescent="0.3">
      <c r="Q105"/>
    </row>
    <row r="106" spans="17:17" x14ac:dyDescent="0.3">
      <c r="Q106"/>
    </row>
    <row r="107" spans="17:17" x14ac:dyDescent="0.3">
      <c r="Q107"/>
    </row>
    <row r="108" spans="17:17" x14ac:dyDescent="0.3">
      <c r="Q108"/>
    </row>
    <row r="109" spans="17:17" x14ac:dyDescent="0.3">
      <c r="Q109"/>
    </row>
    <row r="110" spans="17:17" x14ac:dyDescent="0.3">
      <c r="Q110"/>
    </row>
    <row r="111" spans="17:17" x14ac:dyDescent="0.3">
      <c r="Q111"/>
    </row>
    <row r="112" spans="17:17" x14ac:dyDescent="0.3">
      <c r="Q112"/>
    </row>
    <row r="113" spans="17:17" x14ac:dyDescent="0.3">
      <c r="Q113"/>
    </row>
    <row r="114" spans="17:17" x14ac:dyDescent="0.3">
      <c r="Q114"/>
    </row>
    <row r="115" spans="17:17" x14ac:dyDescent="0.3">
      <c r="Q115"/>
    </row>
    <row r="116" spans="17:17" x14ac:dyDescent="0.3">
      <c r="Q116"/>
    </row>
    <row r="117" spans="17:17" x14ac:dyDescent="0.3">
      <c r="Q117"/>
    </row>
    <row r="118" spans="17:17" x14ac:dyDescent="0.3">
      <c r="Q118"/>
    </row>
    <row r="119" spans="17:17" x14ac:dyDescent="0.3">
      <c r="Q119"/>
    </row>
    <row r="120" spans="17:17" x14ac:dyDescent="0.3">
      <c r="Q120"/>
    </row>
    <row r="121" spans="17:17" x14ac:dyDescent="0.3">
      <c r="Q121"/>
    </row>
    <row r="122" spans="17:17" x14ac:dyDescent="0.3">
      <c r="Q122"/>
    </row>
    <row r="123" spans="17:17" x14ac:dyDescent="0.3">
      <c r="Q123"/>
    </row>
    <row r="124" spans="17:17" x14ac:dyDescent="0.3">
      <c r="Q124"/>
    </row>
    <row r="125" spans="17:17" x14ac:dyDescent="0.3">
      <c r="Q125"/>
    </row>
    <row r="126" spans="17:17" x14ac:dyDescent="0.3">
      <c r="Q126"/>
    </row>
    <row r="127" spans="17:17" x14ac:dyDescent="0.3">
      <c r="Q127"/>
    </row>
    <row r="128" spans="17:17" x14ac:dyDescent="0.3">
      <c r="Q128"/>
    </row>
    <row r="129" spans="17:17" x14ac:dyDescent="0.3">
      <c r="Q129"/>
    </row>
    <row r="130" spans="17:17" x14ac:dyDescent="0.3">
      <c r="Q130"/>
    </row>
    <row r="131" spans="17:17" x14ac:dyDescent="0.3">
      <c r="Q131"/>
    </row>
    <row r="132" spans="17:17" x14ac:dyDescent="0.3">
      <c r="Q132"/>
    </row>
    <row r="133" spans="17:17" x14ac:dyDescent="0.3">
      <c r="Q133"/>
    </row>
    <row r="134" spans="17:17" x14ac:dyDescent="0.3">
      <c r="Q134"/>
    </row>
    <row r="135" spans="17:17" x14ac:dyDescent="0.3">
      <c r="Q135"/>
    </row>
    <row r="136" spans="17:17" x14ac:dyDescent="0.3">
      <c r="Q136"/>
    </row>
    <row r="137" spans="17:17" x14ac:dyDescent="0.3">
      <c r="Q137"/>
    </row>
    <row r="138" spans="17:17" x14ac:dyDescent="0.3">
      <c r="Q138"/>
    </row>
    <row r="139" spans="17:17" x14ac:dyDescent="0.3">
      <c r="Q139"/>
    </row>
    <row r="140" spans="17:17" x14ac:dyDescent="0.3">
      <c r="Q140"/>
    </row>
    <row r="141" spans="17:17" x14ac:dyDescent="0.3">
      <c r="Q141"/>
    </row>
    <row r="142" spans="17:17" x14ac:dyDescent="0.3">
      <c r="Q142"/>
    </row>
    <row r="143" spans="17:17" x14ac:dyDescent="0.3">
      <c r="Q143"/>
    </row>
    <row r="144" spans="17:17" x14ac:dyDescent="0.3">
      <c r="Q144"/>
    </row>
    <row r="145" spans="17:17" x14ac:dyDescent="0.3">
      <c r="Q145"/>
    </row>
    <row r="146" spans="17:17" x14ac:dyDescent="0.3">
      <c r="Q146"/>
    </row>
    <row r="147" spans="17:17" x14ac:dyDescent="0.3">
      <c r="Q147"/>
    </row>
    <row r="148" spans="17:17" x14ac:dyDescent="0.3">
      <c r="Q148"/>
    </row>
    <row r="149" spans="17:17" x14ac:dyDescent="0.3">
      <c r="Q149"/>
    </row>
    <row r="150" spans="17:17" x14ac:dyDescent="0.3">
      <c r="Q150"/>
    </row>
    <row r="151" spans="17:17" x14ac:dyDescent="0.3">
      <c r="Q151"/>
    </row>
    <row r="152" spans="17:17" x14ac:dyDescent="0.3">
      <c r="Q152"/>
    </row>
    <row r="153" spans="17:17" x14ac:dyDescent="0.3">
      <c r="Q153"/>
    </row>
    <row r="154" spans="17:17" x14ac:dyDescent="0.3">
      <c r="Q154"/>
    </row>
    <row r="155" spans="17:17" x14ac:dyDescent="0.3">
      <c r="Q155"/>
    </row>
    <row r="156" spans="17:17" x14ac:dyDescent="0.3">
      <c r="Q156"/>
    </row>
    <row r="157" spans="17:17" x14ac:dyDescent="0.3">
      <c r="Q157"/>
    </row>
    <row r="158" spans="17:17" x14ac:dyDescent="0.3">
      <c r="Q158"/>
    </row>
    <row r="159" spans="17:17" x14ac:dyDescent="0.3">
      <c r="Q159"/>
    </row>
    <row r="160" spans="17:17" x14ac:dyDescent="0.3">
      <c r="Q160"/>
    </row>
    <row r="161" spans="17:17" x14ac:dyDescent="0.3">
      <c r="Q161"/>
    </row>
    <row r="162" spans="17:17" x14ac:dyDescent="0.3">
      <c r="Q162"/>
    </row>
    <row r="163" spans="17:17" x14ac:dyDescent="0.3">
      <c r="Q163"/>
    </row>
    <row r="164" spans="17:17" x14ac:dyDescent="0.3">
      <c r="Q164"/>
    </row>
    <row r="165" spans="17:17" x14ac:dyDescent="0.3">
      <c r="Q165"/>
    </row>
    <row r="166" spans="17:17" x14ac:dyDescent="0.3">
      <c r="Q166"/>
    </row>
    <row r="167" spans="17:17" x14ac:dyDescent="0.3">
      <c r="Q167"/>
    </row>
    <row r="168" spans="17:17" x14ac:dyDescent="0.3">
      <c r="Q168"/>
    </row>
    <row r="169" spans="17:17" x14ac:dyDescent="0.3">
      <c r="Q169"/>
    </row>
    <row r="170" spans="17:17" x14ac:dyDescent="0.3">
      <c r="Q170"/>
    </row>
    <row r="171" spans="17:17" x14ac:dyDescent="0.3">
      <c r="Q171"/>
    </row>
    <row r="172" spans="17:17" x14ac:dyDescent="0.3">
      <c r="Q172"/>
    </row>
    <row r="173" spans="17:17" x14ac:dyDescent="0.3">
      <c r="Q173"/>
    </row>
    <row r="174" spans="17:17" x14ac:dyDescent="0.3">
      <c r="Q174"/>
    </row>
    <row r="175" spans="17:17" x14ac:dyDescent="0.3">
      <c r="Q175"/>
    </row>
    <row r="176" spans="17:17" x14ac:dyDescent="0.3">
      <c r="Q176"/>
    </row>
    <row r="177" spans="17:17" x14ac:dyDescent="0.3">
      <c r="Q177"/>
    </row>
    <row r="178" spans="17:17" x14ac:dyDescent="0.3">
      <c r="Q178"/>
    </row>
    <row r="179" spans="17:17" x14ac:dyDescent="0.3">
      <c r="Q179"/>
    </row>
    <row r="180" spans="17:17" x14ac:dyDescent="0.3">
      <c r="Q180"/>
    </row>
    <row r="181" spans="17:17" x14ac:dyDescent="0.3">
      <c r="Q181"/>
    </row>
    <row r="182" spans="17:17" x14ac:dyDescent="0.3">
      <c r="Q182"/>
    </row>
    <row r="183" spans="17:17" x14ac:dyDescent="0.3">
      <c r="Q183"/>
    </row>
    <row r="184" spans="17:17" x14ac:dyDescent="0.3">
      <c r="Q184"/>
    </row>
    <row r="185" spans="17:17" x14ac:dyDescent="0.3">
      <c r="Q185"/>
    </row>
    <row r="186" spans="17:17" x14ac:dyDescent="0.3">
      <c r="Q186"/>
    </row>
    <row r="187" spans="17:17" x14ac:dyDescent="0.3">
      <c r="Q187"/>
    </row>
    <row r="188" spans="17:17" x14ac:dyDescent="0.3">
      <c r="Q188"/>
    </row>
    <row r="189" spans="17:17" x14ac:dyDescent="0.3">
      <c r="Q189"/>
    </row>
    <row r="190" spans="17:17" x14ac:dyDescent="0.3">
      <c r="Q190"/>
    </row>
    <row r="191" spans="17:17" x14ac:dyDescent="0.3">
      <c r="Q191"/>
    </row>
    <row r="192" spans="17:17" x14ac:dyDescent="0.3">
      <c r="Q192"/>
    </row>
    <row r="193" spans="17:17" x14ac:dyDescent="0.3">
      <c r="Q193"/>
    </row>
    <row r="194" spans="17:17" x14ac:dyDescent="0.3">
      <c r="Q194"/>
    </row>
    <row r="195" spans="17:17" x14ac:dyDescent="0.3">
      <c r="Q195"/>
    </row>
    <row r="196" spans="17:17" x14ac:dyDescent="0.3">
      <c r="Q196"/>
    </row>
    <row r="197" spans="17:17" x14ac:dyDescent="0.3">
      <c r="Q197"/>
    </row>
    <row r="198" spans="17:17" x14ac:dyDescent="0.3">
      <c r="Q198"/>
    </row>
    <row r="199" spans="17:17" x14ac:dyDescent="0.3">
      <c r="Q199"/>
    </row>
    <row r="200" spans="17:17" x14ac:dyDescent="0.3">
      <c r="Q200"/>
    </row>
    <row r="201" spans="17:17" x14ac:dyDescent="0.3">
      <c r="Q201"/>
    </row>
    <row r="202" spans="17:17" x14ac:dyDescent="0.3">
      <c r="Q202"/>
    </row>
    <row r="203" spans="17:17" x14ac:dyDescent="0.3">
      <c r="Q203"/>
    </row>
    <row r="204" spans="17:17" x14ac:dyDescent="0.3">
      <c r="Q204"/>
    </row>
    <row r="205" spans="17:17" x14ac:dyDescent="0.3">
      <c r="Q205"/>
    </row>
    <row r="206" spans="17:17" x14ac:dyDescent="0.3">
      <c r="Q206"/>
    </row>
    <row r="207" spans="17:17" x14ac:dyDescent="0.3">
      <c r="Q207"/>
    </row>
    <row r="208" spans="17:17" x14ac:dyDescent="0.3">
      <c r="Q208"/>
    </row>
    <row r="209" spans="17:17" x14ac:dyDescent="0.3">
      <c r="Q209"/>
    </row>
    <row r="210" spans="17:17" x14ac:dyDescent="0.3">
      <c r="Q210"/>
    </row>
    <row r="211" spans="17:17" x14ac:dyDescent="0.3">
      <c r="Q211"/>
    </row>
    <row r="212" spans="17:17" x14ac:dyDescent="0.3">
      <c r="Q212"/>
    </row>
    <row r="213" spans="17:17" x14ac:dyDescent="0.3">
      <c r="Q213"/>
    </row>
    <row r="214" spans="17:17" x14ac:dyDescent="0.3">
      <c r="Q214"/>
    </row>
    <row r="215" spans="17:17" x14ac:dyDescent="0.3">
      <c r="Q215"/>
    </row>
    <row r="216" spans="17:17" x14ac:dyDescent="0.3">
      <c r="Q216"/>
    </row>
    <row r="217" spans="17:17" x14ac:dyDescent="0.3">
      <c r="Q217"/>
    </row>
    <row r="218" spans="17:17" x14ac:dyDescent="0.3">
      <c r="Q218"/>
    </row>
    <row r="219" spans="17:17" x14ac:dyDescent="0.3">
      <c r="Q219"/>
    </row>
    <row r="220" spans="17:17" x14ac:dyDescent="0.3">
      <c r="Q220"/>
    </row>
    <row r="221" spans="17:17" x14ac:dyDescent="0.3">
      <c r="Q221"/>
    </row>
    <row r="222" spans="17:17" x14ac:dyDescent="0.3">
      <c r="Q222"/>
    </row>
    <row r="223" spans="17:17" x14ac:dyDescent="0.3">
      <c r="Q223"/>
    </row>
    <row r="224" spans="17:17" x14ac:dyDescent="0.3">
      <c r="Q224"/>
    </row>
    <row r="225" spans="17:17" x14ac:dyDescent="0.3">
      <c r="Q225"/>
    </row>
    <row r="226" spans="17:17" x14ac:dyDescent="0.3">
      <c r="Q226"/>
    </row>
    <row r="227" spans="17:17" x14ac:dyDescent="0.3">
      <c r="Q227"/>
    </row>
    <row r="228" spans="17:17" x14ac:dyDescent="0.3">
      <c r="Q228"/>
    </row>
    <row r="229" spans="17:17" x14ac:dyDescent="0.3">
      <c r="Q229"/>
    </row>
    <row r="230" spans="17:17" x14ac:dyDescent="0.3">
      <c r="Q230"/>
    </row>
    <row r="231" spans="17:17" x14ac:dyDescent="0.3">
      <c r="Q231"/>
    </row>
    <row r="232" spans="17:17" x14ac:dyDescent="0.3">
      <c r="Q232"/>
    </row>
    <row r="233" spans="17:17" x14ac:dyDescent="0.3">
      <c r="Q233"/>
    </row>
    <row r="234" spans="17:17" x14ac:dyDescent="0.3">
      <c r="Q234"/>
    </row>
    <row r="235" spans="17:17" x14ac:dyDescent="0.3">
      <c r="Q235"/>
    </row>
    <row r="236" spans="17:17" x14ac:dyDescent="0.3">
      <c r="Q236"/>
    </row>
    <row r="237" spans="17:17" x14ac:dyDescent="0.3">
      <c r="Q237"/>
    </row>
    <row r="238" spans="17:17" x14ac:dyDescent="0.3">
      <c r="Q238"/>
    </row>
    <row r="239" spans="17:17" x14ac:dyDescent="0.3">
      <c r="Q239"/>
    </row>
    <row r="240" spans="17:17" x14ac:dyDescent="0.3">
      <c r="Q240"/>
    </row>
    <row r="241" spans="17:17" x14ac:dyDescent="0.3">
      <c r="Q241"/>
    </row>
    <row r="242" spans="17:17" x14ac:dyDescent="0.3">
      <c r="Q242"/>
    </row>
    <row r="243" spans="17:17" x14ac:dyDescent="0.3">
      <c r="Q243"/>
    </row>
    <row r="244" spans="17:17" x14ac:dyDescent="0.3">
      <c r="Q244"/>
    </row>
    <row r="245" spans="17:17" x14ac:dyDescent="0.3">
      <c r="Q245"/>
    </row>
    <row r="246" spans="17:17" x14ac:dyDescent="0.3">
      <c r="Q246"/>
    </row>
    <row r="247" spans="17:17" x14ac:dyDescent="0.3">
      <c r="Q247"/>
    </row>
    <row r="248" spans="17:17" x14ac:dyDescent="0.3">
      <c r="Q248"/>
    </row>
    <row r="249" spans="17:17" x14ac:dyDescent="0.3">
      <c r="Q249"/>
    </row>
    <row r="250" spans="17:17" x14ac:dyDescent="0.3">
      <c r="Q250"/>
    </row>
    <row r="251" spans="17:17" x14ac:dyDescent="0.3">
      <c r="Q251"/>
    </row>
    <row r="252" spans="17:17" x14ac:dyDescent="0.3">
      <c r="Q252"/>
    </row>
    <row r="253" spans="17:17" x14ac:dyDescent="0.3">
      <c r="Q253"/>
    </row>
    <row r="254" spans="17:17" x14ac:dyDescent="0.3">
      <c r="Q254"/>
    </row>
    <row r="255" spans="17:17" x14ac:dyDescent="0.3">
      <c r="Q255"/>
    </row>
    <row r="256" spans="17:17" x14ac:dyDescent="0.3">
      <c r="Q256"/>
    </row>
    <row r="257" spans="17:17" x14ac:dyDescent="0.3">
      <c r="Q257"/>
    </row>
    <row r="258" spans="17:17" x14ac:dyDescent="0.3">
      <c r="Q258"/>
    </row>
    <row r="259" spans="17:17" x14ac:dyDescent="0.3">
      <c r="Q259"/>
    </row>
    <row r="260" spans="17:17" x14ac:dyDescent="0.3">
      <c r="Q260"/>
    </row>
    <row r="261" spans="17:17" x14ac:dyDescent="0.3">
      <c r="Q261"/>
    </row>
    <row r="262" spans="17:17" x14ac:dyDescent="0.3">
      <c r="Q262"/>
    </row>
    <row r="263" spans="17:17" x14ac:dyDescent="0.3">
      <c r="Q263"/>
    </row>
    <row r="264" spans="17:17" x14ac:dyDescent="0.3">
      <c r="Q264"/>
    </row>
    <row r="265" spans="17:17" x14ac:dyDescent="0.3">
      <c r="Q265"/>
    </row>
    <row r="266" spans="17:17" x14ac:dyDescent="0.3">
      <c r="Q266"/>
    </row>
    <row r="267" spans="17:17" x14ac:dyDescent="0.3">
      <c r="Q267"/>
    </row>
    <row r="268" spans="17:17" x14ac:dyDescent="0.3">
      <c r="Q268"/>
    </row>
    <row r="269" spans="17:17" x14ac:dyDescent="0.3">
      <c r="Q269"/>
    </row>
    <row r="270" spans="17:17" x14ac:dyDescent="0.3">
      <c r="Q270"/>
    </row>
    <row r="271" spans="17:17" x14ac:dyDescent="0.3">
      <c r="Q271"/>
    </row>
    <row r="272" spans="17:17" x14ac:dyDescent="0.3">
      <c r="Q272"/>
    </row>
    <row r="273" spans="17:17" x14ac:dyDescent="0.3">
      <c r="Q273"/>
    </row>
    <row r="274" spans="17:17" x14ac:dyDescent="0.3">
      <c r="Q274"/>
    </row>
    <row r="275" spans="17:17" x14ac:dyDescent="0.3">
      <c r="Q275"/>
    </row>
    <row r="276" spans="17:17" x14ac:dyDescent="0.3">
      <c r="Q276"/>
    </row>
    <row r="277" spans="17:17" x14ac:dyDescent="0.3">
      <c r="Q277"/>
    </row>
    <row r="278" spans="17:17" x14ac:dyDescent="0.3">
      <c r="Q278"/>
    </row>
    <row r="279" spans="17:17" x14ac:dyDescent="0.3">
      <c r="Q279"/>
    </row>
    <row r="280" spans="17:17" x14ac:dyDescent="0.3">
      <c r="Q280"/>
    </row>
    <row r="281" spans="17:17" x14ac:dyDescent="0.3">
      <c r="Q281"/>
    </row>
    <row r="282" spans="17:17" x14ac:dyDescent="0.3">
      <c r="Q282"/>
    </row>
    <row r="283" spans="17:17" x14ac:dyDescent="0.3">
      <c r="Q283"/>
    </row>
    <row r="284" spans="17:17" x14ac:dyDescent="0.3">
      <c r="Q284"/>
    </row>
    <row r="285" spans="17:17" x14ac:dyDescent="0.3">
      <c r="Q285"/>
    </row>
    <row r="286" spans="17:17" x14ac:dyDescent="0.3">
      <c r="Q286"/>
    </row>
    <row r="287" spans="17:17" x14ac:dyDescent="0.3">
      <c r="Q287"/>
    </row>
    <row r="288" spans="17:17" x14ac:dyDescent="0.3">
      <c r="Q288"/>
    </row>
    <row r="289" spans="17:17" x14ac:dyDescent="0.3">
      <c r="Q289"/>
    </row>
    <row r="290" spans="17:17" x14ac:dyDescent="0.3">
      <c r="Q290"/>
    </row>
    <row r="291" spans="17:17" x14ac:dyDescent="0.3">
      <c r="Q291"/>
    </row>
    <row r="292" spans="17:17" x14ac:dyDescent="0.3">
      <c r="Q292"/>
    </row>
    <row r="293" spans="17:17" x14ac:dyDescent="0.3">
      <c r="Q293"/>
    </row>
    <row r="294" spans="17:17" x14ac:dyDescent="0.3">
      <c r="Q294"/>
    </row>
    <row r="295" spans="17:17" x14ac:dyDescent="0.3">
      <c r="Q295"/>
    </row>
    <row r="296" spans="17:17" x14ac:dyDescent="0.3">
      <c r="Q296"/>
    </row>
    <row r="297" spans="17:17" x14ac:dyDescent="0.3">
      <c r="Q297"/>
    </row>
    <row r="298" spans="17:17" x14ac:dyDescent="0.3">
      <c r="Q298"/>
    </row>
    <row r="299" spans="17:17" x14ac:dyDescent="0.3">
      <c r="Q299"/>
    </row>
    <row r="300" spans="17:17" x14ac:dyDescent="0.3">
      <c r="Q300"/>
    </row>
    <row r="301" spans="17:17" x14ac:dyDescent="0.3">
      <c r="Q301"/>
    </row>
    <row r="302" spans="17:17" x14ac:dyDescent="0.3">
      <c r="Q302"/>
    </row>
    <row r="303" spans="17:17" x14ac:dyDescent="0.3">
      <c r="Q303"/>
    </row>
    <row r="304" spans="17:17" x14ac:dyDescent="0.3">
      <c r="Q304"/>
    </row>
    <row r="305" spans="17:17" x14ac:dyDescent="0.3">
      <c r="Q305"/>
    </row>
    <row r="306" spans="17:17" x14ac:dyDescent="0.3">
      <c r="Q306"/>
    </row>
    <row r="307" spans="17:17" x14ac:dyDescent="0.3">
      <c r="Q307"/>
    </row>
    <row r="308" spans="17:17" x14ac:dyDescent="0.3">
      <c r="Q308"/>
    </row>
    <row r="309" spans="17:17" x14ac:dyDescent="0.3">
      <c r="Q309"/>
    </row>
    <row r="310" spans="17:17" x14ac:dyDescent="0.3">
      <c r="Q310"/>
    </row>
    <row r="311" spans="17:17" x14ac:dyDescent="0.3">
      <c r="Q311"/>
    </row>
    <row r="312" spans="17:17" x14ac:dyDescent="0.3">
      <c r="Q312"/>
    </row>
    <row r="313" spans="17:17" x14ac:dyDescent="0.3">
      <c r="Q313"/>
    </row>
    <row r="314" spans="17:17" x14ac:dyDescent="0.3">
      <c r="Q314"/>
    </row>
    <row r="315" spans="17:17" x14ac:dyDescent="0.3">
      <c r="Q315"/>
    </row>
    <row r="316" spans="17:17" x14ac:dyDescent="0.3">
      <c r="Q316"/>
    </row>
    <row r="317" spans="17:17" x14ac:dyDescent="0.3">
      <c r="Q317"/>
    </row>
    <row r="318" spans="17:17" x14ac:dyDescent="0.3">
      <c r="Q318"/>
    </row>
    <row r="319" spans="17:17" x14ac:dyDescent="0.3">
      <c r="Q319"/>
    </row>
    <row r="320" spans="17:17" x14ac:dyDescent="0.3">
      <c r="Q320"/>
    </row>
    <row r="321" spans="17:17" x14ac:dyDescent="0.3">
      <c r="Q321"/>
    </row>
    <row r="322" spans="17:17" x14ac:dyDescent="0.3">
      <c r="Q322"/>
    </row>
    <row r="323" spans="17:17" x14ac:dyDescent="0.3">
      <c r="Q323"/>
    </row>
    <row r="324" spans="17:17" x14ac:dyDescent="0.3">
      <c r="Q324"/>
    </row>
    <row r="325" spans="17:17" x14ac:dyDescent="0.3">
      <c r="Q325"/>
    </row>
    <row r="326" spans="17:17" x14ac:dyDescent="0.3">
      <c r="Q326"/>
    </row>
    <row r="327" spans="17:17" x14ac:dyDescent="0.3">
      <c r="Q327"/>
    </row>
    <row r="328" spans="17:17" x14ac:dyDescent="0.3">
      <c r="Q328"/>
    </row>
    <row r="329" spans="17:17" x14ac:dyDescent="0.3">
      <c r="Q329"/>
    </row>
    <row r="330" spans="17:17" x14ac:dyDescent="0.3">
      <c r="Q330"/>
    </row>
    <row r="331" spans="17:17" x14ac:dyDescent="0.3">
      <c r="Q331"/>
    </row>
    <row r="332" spans="17:17" x14ac:dyDescent="0.3">
      <c r="Q332"/>
    </row>
    <row r="333" spans="17:17" x14ac:dyDescent="0.3">
      <c r="Q333"/>
    </row>
    <row r="334" spans="17:17" x14ac:dyDescent="0.3">
      <c r="Q334"/>
    </row>
    <row r="335" spans="17:17" x14ac:dyDescent="0.3">
      <c r="Q335"/>
    </row>
    <row r="336" spans="17:17" x14ac:dyDescent="0.3">
      <c r="Q336"/>
    </row>
    <row r="337" spans="17:17" x14ac:dyDescent="0.3">
      <c r="Q337"/>
    </row>
    <row r="338" spans="17:17" x14ac:dyDescent="0.3">
      <c r="Q338"/>
    </row>
    <row r="339" spans="17:17" x14ac:dyDescent="0.3">
      <c r="Q339"/>
    </row>
    <row r="340" spans="17:17" x14ac:dyDescent="0.3">
      <c r="Q340"/>
    </row>
    <row r="341" spans="17:17" x14ac:dyDescent="0.3">
      <c r="Q341"/>
    </row>
    <row r="342" spans="17:17" x14ac:dyDescent="0.3">
      <c r="Q342"/>
    </row>
    <row r="343" spans="17:17" x14ac:dyDescent="0.3">
      <c r="Q343"/>
    </row>
    <row r="344" spans="17:17" x14ac:dyDescent="0.3">
      <c r="Q344"/>
    </row>
    <row r="345" spans="17:17" x14ac:dyDescent="0.3">
      <c r="Q345"/>
    </row>
    <row r="346" spans="17:17" x14ac:dyDescent="0.3">
      <c r="Q346"/>
    </row>
    <row r="347" spans="17:17" x14ac:dyDescent="0.3">
      <c r="Q347"/>
    </row>
    <row r="348" spans="17:17" x14ac:dyDescent="0.3">
      <c r="Q348"/>
    </row>
    <row r="349" spans="17:17" x14ac:dyDescent="0.3">
      <c r="Q349"/>
    </row>
    <row r="350" spans="17:17" x14ac:dyDescent="0.3">
      <c r="Q350"/>
    </row>
    <row r="351" spans="17:17" x14ac:dyDescent="0.3">
      <c r="Q351"/>
    </row>
    <row r="352" spans="17:17" x14ac:dyDescent="0.3">
      <c r="Q352"/>
    </row>
    <row r="353" spans="17:17" x14ac:dyDescent="0.3">
      <c r="Q353"/>
    </row>
    <row r="354" spans="17:17" x14ac:dyDescent="0.3">
      <c r="Q354"/>
    </row>
    <row r="355" spans="17:17" x14ac:dyDescent="0.3">
      <c r="Q355"/>
    </row>
    <row r="356" spans="17:17" x14ac:dyDescent="0.3">
      <c r="Q356"/>
    </row>
    <row r="357" spans="17:17" x14ac:dyDescent="0.3">
      <c r="Q357"/>
    </row>
    <row r="358" spans="17:17" x14ac:dyDescent="0.3">
      <c r="Q358"/>
    </row>
    <row r="359" spans="17:17" x14ac:dyDescent="0.3">
      <c r="Q359"/>
    </row>
    <row r="360" spans="17:17" x14ac:dyDescent="0.3">
      <c r="Q360"/>
    </row>
    <row r="361" spans="17:17" x14ac:dyDescent="0.3">
      <c r="Q361"/>
    </row>
    <row r="362" spans="17:17" x14ac:dyDescent="0.3">
      <c r="Q362"/>
    </row>
    <row r="363" spans="17:17" x14ac:dyDescent="0.3">
      <c r="Q363"/>
    </row>
    <row r="364" spans="17:17" x14ac:dyDescent="0.3">
      <c r="Q364"/>
    </row>
    <row r="365" spans="17:17" x14ac:dyDescent="0.3">
      <c r="Q365"/>
    </row>
    <row r="366" spans="17:17" x14ac:dyDescent="0.3">
      <c r="Q366"/>
    </row>
    <row r="367" spans="17:17" x14ac:dyDescent="0.3">
      <c r="Q367"/>
    </row>
    <row r="368" spans="17:17" x14ac:dyDescent="0.3">
      <c r="Q368"/>
    </row>
    <row r="369" spans="17:17" x14ac:dyDescent="0.3">
      <c r="Q369"/>
    </row>
    <row r="370" spans="17:17" x14ac:dyDescent="0.3">
      <c r="Q370"/>
    </row>
    <row r="371" spans="17:17" x14ac:dyDescent="0.3">
      <c r="Q371"/>
    </row>
    <row r="372" spans="17:17" x14ac:dyDescent="0.3">
      <c r="Q372"/>
    </row>
    <row r="373" spans="17:17" x14ac:dyDescent="0.3">
      <c r="Q373"/>
    </row>
    <row r="374" spans="17:17" x14ac:dyDescent="0.3">
      <c r="Q374"/>
    </row>
    <row r="375" spans="17:17" x14ac:dyDescent="0.3">
      <c r="Q375"/>
    </row>
    <row r="376" spans="17:17" x14ac:dyDescent="0.3">
      <c r="Q376"/>
    </row>
    <row r="377" spans="17:17" x14ac:dyDescent="0.3">
      <c r="Q377"/>
    </row>
    <row r="378" spans="17:17" x14ac:dyDescent="0.3">
      <c r="Q378"/>
    </row>
    <row r="379" spans="17:17" x14ac:dyDescent="0.3">
      <c r="Q379"/>
    </row>
    <row r="380" spans="17:17" x14ac:dyDescent="0.3">
      <c r="Q380"/>
    </row>
    <row r="381" spans="17:17" x14ac:dyDescent="0.3">
      <c r="Q381"/>
    </row>
    <row r="382" spans="17:17" x14ac:dyDescent="0.3">
      <c r="Q382"/>
    </row>
    <row r="383" spans="17:17" x14ac:dyDescent="0.3">
      <c r="Q383"/>
    </row>
    <row r="384" spans="17:17" x14ac:dyDescent="0.3">
      <c r="Q384"/>
    </row>
    <row r="385" spans="17:17" x14ac:dyDescent="0.3">
      <c r="Q385"/>
    </row>
    <row r="386" spans="17:17" x14ac:dyDescent="0.3">
      <c r="Q386"/>
    </row>
    <row r="387" spans="17:17" x14ac:dyDescent="0.3">
      <c r="Q387"/>
    </row>
    <row r="388" spans="17:17" x14ac:dyDescent="0.3">
      <c r="Q388"/>
    </row>
    <row r="389" spans="17:17" x14ac:dyDescent="0.3">
      <c r="Q389"/>
    </row>
    <row r="390" spans="17:17" x14ac:dyDescent="0.3">
      <c r="Q390"/>
    </row>
    <row r="391" spans="17:17" x14ac:dyDescent="0.3">
      <c r="Q391"/>
    </row>
    <row r="392" spans="17:17" x14ac:dyDescent="0.3">
      <c r="Q392"/>
    </row>
    <row r="393" spans="17:17" x14ac:dyDescent="0.3">
      <c r="Q393"/>
    </row>
    <row r="394" spans="17:17" x14ac:dyDescent="0.3">
      <c r="Q394"/>
    </row>
    <row r="395" spans="17:17" x14ac:dyDescent="0.3">
      <c r="Q395"/>
    </row>
    <row r="396" spans="17:17" x14ac:dyDescent="0.3">
      <c r="Q396"/>
    </row>
    <row r="397" spans="17:17" x14ac:dyDescent="0.3">
      <c r="Q397"/>
    </row>
    <row r="398" spans="17:17" x14ac:dyDescent="0.3">
      <c r="Q398"/>
    </row>
    <row r="399" spans="17:17" x14ac:dyDescent="0.3">
      <c r="Q399"/>
    </row>
    <row r="400" spans="17:17" x14ac:dyDescent="0.3">
      <c r="Q400"/>
    </row>
    <row r="401" spans="17:17" x14ac:dyDescent="0.3">
      <c r="Q401"/>
    </row>
    <row r="402" spans="17:17" x14ac:dyDescent="0.3">
      <c r="Q402"/>
    </row>
    <row r="403" spans="17:17" x14ac:dyDescent="0.3">
      <c r="Q403"/>
    </row>
    <row r="404" spans="17:17" x14ac:dyDescent="0.3">
      <c r="Q404"/>
    </row>
    <row r="405" spans="17:17" x14ac:dyDescent="0.3">
      <c r="Q405"/>
    </row>
    <row r="406" spans="17:17" x14ac:dyDescent="0.3">
      <c r="Q406"/>
    </row>
    <row r="407" spans="17:17" x14ac:dyDescent="0.3">
      <c r="Q407"/>
    </row>
    <row r="408" spans="17:17" x14ac:dyDescent="0.3">
      <c r="Q408"/>
    </row>
    <row r="409" spans="17:17" x14ac:dyDescent="0.3">
      <c r="Q409"/>
    </row>
    <row r="410" spans="17:17" x14ac:dyDescent="0.3">
      <c r="Q410"/>
    </row>
    <row r="411" spans="17:17" x14ac:dyDescent="0.3">
      <c r="Q411"/>
    </row>
    <row r="412" spans="17:17" x14ac:dyDescent="0.3">
      <c r="Q412"/>
    </row>
    <row r="413" spans="17:17" x14ac:dyDescent="0.3">
      <c r="Q413"/>
    </row>
    <row r="414" spans="17:17" x14ac:dyDescent="0.3">
      <c r="Q414"/>
    </row>
    <row r="415" spans="17:17" x14ac:dyDescent="0.3">
      <c r="Q415"/>
    </row>
    <row r="416" spans="17:17" x14ac:dyDescent="0.3">
      <c r="Q416"/>
    </row>
    <row r="417" spans="17:17" x14ac:dyDescent="0.3">
      <c r="Q417"/>
    </row>
    <row r="418" spans="17:17" x14ac:dyDescent="0.3">
      <c r="Q418"/>
    </row>
    <row r="419" spans="17:17" x14ac:dyDescent="0.3">
      <c r="Q419"/>
    </row>
    <row r="420" spans="17:17" x14ac:dyDescent="0.3">
      <c r="Q420"/>
    </row>
    <row r="421" spans="17:17" x14ac:dyDescent="0.3">
      <c r="Q421"/>
    </row>
    <row r="422" spans="17:17" x14ac:dyDescent="0.3">
      <c r="Q422"/>
    </row>
    <row r="423" spans="17:17" x14ac:dyDescent="0.3">
      <c r="Q423"/>
    </row>
    <row r="424" spans="17:17" x14ac:dyDescent="0.3">
      <c r="Q424"/>
    </row>
    <row r="425" spans="17:17" x14ac:dyDescent="0.3">
      <c r="Q425"/>
    </row>
    <row r="426" spans="17:17" x14ac:dyDescent="0.3">
      <c r="Q426"/>
    </row>
    <row r="427" spans="17:17" x14ac:dyDescent="0.3">
      <c r="Q427"/>
    </row>
    <row r="428" spans="17:17" x14ac:dyDescent="0.3">
      <c r="Q428"/>
    </row>
    <row r="429" spans="17:17" x14ac:dyDescent="0.3">
      <c r="Q429"/>
    </row>
    <row r="430" spans="17:17" x14ac:dyDescent="0.3">
      <c r="Q430"/>
    </row>
    <row r="431" spans="17:17" x14ac:dyDescent="0.3">
      <c r="Q431"/>
    </row>
    <row r="432" spans="17:17" x14ac:dyDescent="0.3">
      <c r="Q432"/>
    </row>
    <row r="433" spans="17:17" x14ac:dyDescent="0.3">
      <c r="Q433"/>
    </row>
    <row r="434" spans="17:17" x14ac:dyDescent="0.3">
      <c r="Q434"/>
    </row>
    <row r="435" spans="17:17" x14ac:dyDescent="0.3">
      <c r="Q435"/>
    </row>
    <row r="436" spans="17:17" x14ac:dyDescent="0.3">
      <c r="Q436"/>
    </row>
    <row r="437" spans="17:17" x14ac:dyDescent="0.3">
      <c r="Q437"/>
    </row>
    <row r="438" spans="17:17" x14ac:dyDescent="0.3">
      <c r="Q438"/>
    </row>
    <row r="439" spans="17:17" x14ac:dyDescent="0.3">
      <c r="Q439"/>
    </row>
    <row r="440" spans="17:17" x14ac:dyDescent="0.3">
      <c r="Q440"/>
    </row>
    <row r="441" spans="17:17" x14ac:dyDescent="0.3">
      <c r="Q441"/>
    </row>
    <row r="442" spans="17:17" x14ac:dyDescent="0.3">
      <c r="Q442"/>
    </row>
    <row r="443" spans="17:17" x14ac:dyDescent="0.3">
      <c r="Q443"/>
    </row>
    <row r="444" spans="17:17" x14ac:dyDescent="0.3">
      <c r="Q444"/>
    </row>
    <row r="445" spans="17:17" x14ac:dyDescent="0.3">
      <c r="Q445"/>
    </row>
    <row r="446" spans="17:17" x14ac:dyDescent="0.3">
      <c r="Q446"/>
    </row>
    <row r="447" spans="17:17" x14ac:dyDescent="0.3">
      <c r="Q447"/>
    </row>
    <row r="448" spans="17:17" x14ac:dyDescent="0.3">
      <c r="Q448"/>
    </row>
    <row r="449" spans="17:17" x14ac:dyDescent="0.3">
      <c r="Q449"/>
    </row>
    <row r="450" spans="17:17" x14ac:dyDescent="0.3">
      <c r="Q450"/>
    </row>
    <row r="451" spans="17:17" x14ac:dyDescent="0.3">
      <c r="Q451"/>
    </row>
    <row r="452" spans="17:17" x14ac:dyDescent="0.3">
      <c r="Q452"/>
    </row>
    <row r="453" spans="17:17" x14ac:dyDescent="0.3">
      <c r="Q453"/>
    </row>
    <row r="454" spans="17:17" x14ac:dyDescent="0.3">
      <c r="Q454"/>
    </row>
    <row r="455" spans="17:17" x14ac:dyDescent="0.3">
      <c r="Q455"/>
    </row>
    <row r="456" spans="17:17" x14ac:dyDescent="0.3">
      <c r="Q456"/>
    </row>
    <row r="457" spans="17:17" x14ac:dyDescent="0.3">
      <c r="Q457"/>
    </row>
    <row r="458" spans="17:17" x14ac:dyDescent="0.3">
      <c r="Q458"/>
    </row>
    <row r="459" spans="17:17" x14ac:dyDescent="0.3">
      <c r="Q459"/>
    </row>
    <row r="460" spans="17:17" x14ac:dyDescent="0.3">
      <c r="Q460"/>
    </row>
    <row r="461" spans="17:17" x14ac:dyDescent="0.3">
      <c r="Q461"/>
    </row>
    <row r="462" spans="17:17" x14ac:dyDescent="0.3">
      <c r="Q462"/>
    </row>
    <row r="463" spans="17:17" x14ac:dyDescent="0.3">
      <c r="Q463"/>
    </row>
    <row r="464" spans="17:17" x14ac:dyDescent="0.3">
      <c r="Q464"/>
    </row>
    <row r="465" spans="17:17" x14ac:dyDescent="0.3">
      <c r="Q465"/>
    </row>
    <row r="466" spans="17:17" x14ac:dyDescent="0.3">
      <c r="Q466"/>
    </row>
    <row r="467" spans="17:17" x14ac:dyDescent="0.3">
      <c r="Q467"/>
    </row>
    <row r="468" spans="17:17" x14ac:dyDescent="0.3">
      <c r="Q468"/>
    </row>
    <row r="469" spans="17:17" x14ac:dyDescent="0.3">
      <c r="Q469"/>
    </row>
    <row r="470" spans="17:17" x14ac:dyDescent="0.3">
      <c r="Q470"/>
    </row>
    <row r="471" spans="17:17" x14ac:dyDescent="0.3">
      <c r="Q471"/>
    </row>
    <row r="472" spans="17:17" x14ac:dyDescent="0.3">
      <c r="Q472"/>
    </row>
    <row r="473" spans="17:17" x14ac:dyDescent="0.3">
      <c r="Q473"/>
    </row>
    <row r="474" spans="17:17" x14ac:dyDescent="0.3">
      <c r="Q474"/>
    </row>
    <row r="475" spans="17:17" x14ac:dyDescent="0.3">
      <c r="Q475"/>
    </row>
    <row r="476" spans="17:17" x14ac:dyDescent="0.3">
      <c r="Q476"/>
    </row>
    <row r="477" spans="17:17" x14ac:dyDescent="0.3">
      <c r="Q477"/>
    </row>
    <row r="478" spans="17:17" x14ac:dyDescent="0.3">
      <c r="Q478"/>
    </row>
    <row r="479" spans="17:17" x14ac:dyDescent="0.3">
      <c r="Q479"/>
    </row>
    <row r="480" spans="17:17" x14ac:dyDescent="0.3">
      <c r="Q480"/>
    </row>
    <row r="481" spans="17:17" x14ac:dyDescent="0.3">
      <c r="Q481"/>
    </row>
    <row r="482" spans="17:17" x14ac:dyDescent="0.3">
      <c r="Q482"/>
    </row>
    <row r="483" spans="17:17" x14ac:dyDescent="0.3">
      <c r="Q483"/>
    </row>
    <row r="484" spans="17:17" x14ac:dyDescent="0.3">
      <c r="Q484"/>
    </row>
    <row r="485" spans="17:17" x14ac:dyDescent="0.3">
      <c r="Q485"/>
    </row>
    <row r="486" spans="17:17" x14ac:dyDescent="0.3">
      <c r="Q486"/>
    </row>
    <row r="487" spans="17:17" x14ac:dyDescent="0.3">
      <c r="Q487"/>
    </row>
    <row r="488" spans="17:17" x14ac:dyDescent="0.3">
      <c r="Q488"/>
    </row>
    <row r="489" spans="17:17" x14ac:dyDescent="0.3">
      <c r="Q489"/>
    </row>
    <row r="490" spans="17:17" x14ac:dyDescent="0.3">
      <c r="Q490"/>
    </row>
    <row r="491" spans="17:17" x14ac:dyDescent="0.3">
      <c r="Q491"/>
    </row>
    <row r="492" spans="17:17" x14ac:dyDescent="0.3">
      <c r="Q492"/>
    </row>
    <row r="493" spans="17:17" x14ac:dyDescent="0.3">
      <c r="Q493"/>
    </row>
    <row r="494" spans="17:17" x14ac:dyDescent="0.3">
      <c r="Q494"/>
    </row>
    <row r="495" spans="17:17" x14ac:dyDescent="0.3">
      <c r="Q495"/>
    </row>
    <row r="496" spans="17:17" x14ac:dyDescent="0.3">
      <c r="Q496"/>
    </row>
    <row r="497" spans="17:17" x14ac:dyDescent="0.3">
      <c r="Q497"/>
    </row>
    <row r="498" spans="17:17" x14ac:dyDescent="0.3">
      <c r="Q498"/>
    </row>
    <row r="499" spans="17:17" x14ac:dyDescent="0.3">
      <c r="Q499"/>
    </row>
    <row r="500" spans="17:17" x14ac:dyDescent="0.3">
      <c r="Q500"/>
    </row>
    <row r="501" spans="17:17" x14ac:dyDescent="0.3">
      <c r="Q501"/>
    </row>
    <row r="502" spans="17:17" x14ac:dyDescent="0.3">
      <c r="Q502"/>
    </row>
    <row r="503" spans="17:17" x14ac:dyDescent="0.3">
      <c r="Q503"/>
    </row>
    <row r="504" spans="17:17" x14ac:dyDescent="0.3">
      <c r="Q504"/>
    </row>
    <row r="505" spans="17:17" x14ac:dyDescent="0.3">
      <c r="Q505"/>
    </row>
    <row r="506" spans="17:17" x14ac:dyDescent="0.3">
      <c r="Q506"/>
    </row>
    <row r="507" spans="17:17" x14ac:dyDescent="0.3">
      <c r="Q507"/>
    </row>
    <row r="508" spans="17:17" x14ac:dyDescent="0.3">
      <c r="Q508"/>
    </row>
    <row r="509" spans="17:17" x14ac:dyDescent="0.3">
      <c r="Q509"/>
    </row>
    <row r="510" spans="17:17" x14ac:dyDescent="0.3">
      <c r="Q510"/>
    </row>
    <row r="511" spans="17:17" x14ac:dyDescent="0.3">
      <c r="Q511"/>
    </row>
    <row r="512" spans="17:17" x14ac:dyDescent="0.3">
      <c r="Q512"/>
    </row>
    <row r="513" spans="17:17" x14ac:dyDescent="0.3">
      <c r="Q513"/>
    </row>
    <row r="514" spans="17:17" x14ac:dyDescent="0.3">
      <c r="Q514"/>
    </row>
    <row r="515" spans="17:17" x14ac:dyDescent="0.3">
      <c r="Q515"/>
    </row>
    <row r="516" spans="17:17" x14ac:dyDescent="0.3">
      <c r="Q516"/>
    </row>
    <row r="517" spans="17:17" x14ac:dyDescent="0.3">
      <c r="Q517"/>
    </row>
    <row r="518" spans="17:17" x14ac:dyDescent="0.3">
      <c r="Q518"/>
    </row>
    <row r="519" spans="17:17" x14ac:dyDescent="0.3">
      <c r="Q519"/>
    </row>
    <row r="520" spans="17:17" x14ac:dyDescent="0.3">
      <c r="Q520"/>
    </row>
    <row r="521" spans="17:17" x14ac:dyDescent="0.3">
      <c r="Q521"/>
    </row>
    <row r="522" spans="17:17" x14ac:dyDescent="0.3">
      <c r="Q522"/>
    </row>
    <row r="523" spans="17:17" x14ac:dyDescent="0.3">
      <c r="Q523"/>
    </row>
    <row r="524" spans="17:17" x14ac:dyDescent="0.3">
      <c r="Q524"/>
    </row>
    <row r="525" spans="17:17" x14ac:dyDescent="0.3">
      <c r="Q525"/>
    </row>
    <row r="526" spans="17:17" x14ac:dyDescent="0.3">
      <c r="Q526"/>
    </row>
    <row r="527" spans="17:17" x14ac:dyDescent="0.3">
      <c r="Q527"/>
    </row>
    <row r="528" spans="17:17" x14ac:dyDescent="0.3">
      <c r="Q528"/>
    </row>
    <row r="529" spans="17:17" x14ac:dyDescent="0.3">
      <c r="Q529"/>
    </row>
    <row r="530" spans="17:17" x14ac:dyDescent="0.3">
      <c r="Q530"/>
    </row>
    <row r="531" spans="17:17" x14ac:dyDescent="0.3">
      <c r="Q531"/>
    </row>
    <row r="532" spans="17:17" x14ac:dyDescent="0.3">
      <c r="Q532"/>
    </row>
    <row r="533" spans="17:17" x14ac:dyDescent="0.3">
      <c r="Q533"/>
    </row>
    <row r="534" spans="17:17" x14ac:dyDescent="0.3">
      <c r="Q534"/>
    </row>
    <row r="535" spans="17:17" x14ac:dyDescent="0.3">
      <c r="Q535"/>
    </row>
    <row r="536" spans="17:17" x14ac:dyDescent="0.3">
      <c r="Q536"/>
    </row>
    <row r="537" spans="17:17" x14ac:dyDescent="0.3">
      <c r="Q537"/>
    </row>
    <row r="538" spans="17:17" x14ac:dyDescent="0.3">
      <c r="Q538"/>
    </row>
    <row r="539" spans="17:17" x14ac:dyDescent="0.3">
      <c r="Q539"/>
    </row>
    <row r="540" spans="17:17" x14ac:dyDescent="0.3">
      <c r="Q540"/>
    </row>
    <row r="541" spans="17:17" x14ac:dyDescent="0.3">
      <c r="Q541"/>
    </row>
    <row r="542" spans="17:17" x14ac:dyDescent="0.3">
      <c r="Q542"/>
    </row>
    <row r="543" spans="17:17" x14ac:dyDescent="0.3">
      <c r="Q543"/>
    </row>
    <row r="544" spans="17:17" x14ac:dyDescent="0.3">
      <c r="Q544"/>
    </row>
    <row r="545" spans="17:17" x14ac:dyDescent="0.3">
      <c r="Q545"/>
    </row>
    <row r="546" spans="17:17" x14ac:dyDescent="0.3">
      <c r="Q546"/>
    </row>
    <row r="547" spans="17:17" x14ac:dyDescent="0.3">
      <c r="Q547"/>
    </row>
    <row r="548" spans="17:17" x14ac:dyDescent="0.3">
      <c r="Q548"/>
    </row>
    <row r="549" spans="17:17" x14ac:dyDescent="0.3">
      <c r="Q549"/>
    </row>
    <row r="550" spans="17:17" x14ac:dyDescent="0.3">
      <c r="Q550"/>
    </row>
    <row r="551" spans="17:17" x14ac:dyDescent="0.3">
      <c r="Q551"/>
    </row>
    <row r="552" spans="17:17" x14ac:dyDescent="0.3">
      <c r="Q552"/>
    </row>
    <row r="553" spans="17:17" x14ac:dyDescent="0.3">
      <c r="Q553"/>
    </row>
    <row r="554" spans="17:17" x14ac:dyDescent="0.3">
      <c r="Q554"/>
    </row>
    <row r="555" spans="17:17" x14ac:dyDescent="0.3">
      <c r="Q555"/>
    </row>
    <row r="556" spans="17:17" x14ac:dyDescent="0.3">
      <c r="Q556"/>
    </row>
    <row r="557" spans="17:17" x14ac:dyDescent="0.3">
      <c r="Q557"/>
    </row>
    <row r="558" spans="17:17" x14ac:dyDescent="0.3">
      <c r="Q558"/>
    </row>
    <row r="559" spans="17:17" x14ac:dyDescent="0.3">
      <c r="Q559"/>
    </row>
    <row r="560" spans="17:17" x14ac:dyDescent="0.3">
      <c r="Q560"/>
    </row>
    <row r="561" spans="17:17" x14ac:dyDescent="0.3">
      <c r="Q561"/>
    </row>
    <row r="562" spans="17:17" x14ac:dyDescent="0.3">
      <c r="Q562"/>
    </row>
    <row r="563" spans="17:17" x14ac:dyDescent="0.3">
      <c r="Q563"/>
    </row>
    <row r="564" spans="17:17" x14ac:dyDescent="0.3">
      <c r="Q564"/>
    </row>
    <row r="565" spans="17:17" x14ac:dyDescent="0.3">
      <c r="Q565"/>
    </row>
    <row r="566" spans="17:17" x14ac:dyDescent="0.3">
      <c r="Q566"/>
    </row>
    <row r="567" spans="17:17" x14ac:dyDescent="0.3">
      <c r="Q567"/>
    </row>
    <row r="568" spans="17:17" x14ac:dyDescent="0.3">
      <c r="Q568"/>
    </row>
    <row r="569" spans="17:17" x14ac:dyDescent="0.3">
      <c r="Q569"/>
    </row>
    <row r="570" spans="17:17" x14ac:dyDescent="0.3">
      <c r="Q570"/>
    </row>
    <row r="571" spans="17:17" x14ac:dyDescent="0.3">
      <c r="Q571"/>
    </row>
    <row r="572" spans="17:17" x14ac:dyDescent="0.3">
      <c r="Q572"/>
    </row>
    <row r="573" spans="17:17" x14ac:dyDescent="0.3">
      <c r="Q573"/>
    </row>
    <row r="574" spans="17:17" x14ac:dyDescent="0.3">
      <c r="Q574"/>
    </row>
    <row r="575" spans="17:17" x14ac:dyDescent="0.3">
      <c r="Q575"/>
    </row>
    <row r="576" spans="17:17" x14ac:dyDescent="0.3">
      <c r="Q576"/>
    </row>
    <row r="577" spans="17:17" x14ac:dyDescent="0.3">
      <c r="Q577"/>
    </row>
    <row r="578" spans="17:17" x14ac:dyDescent="0.3">
      <c r="Q578"/>
    </row>
    <row r="579" spans="17:17" x14ac:dyDescent="0.3">
      <c r="Q579"/>
    </row>
    <row r="580" spans="17:17" x14ac:dyDescent="0.3">
      <c r="Q580"/>
    </row>
    <row r="581" spans="17:17" x14ac:dyDescent="0.3">
      <c r="Q581"/>
    </row>
    <row r="582" spans="17:17" x14ac:dyDescent="0.3">
      <c r="Q582"/>
    </row>
    <row r="583" spans="17:17" x14ac:dyDescent="0.3">
      <c r="Q583"/>
    </row>
    <row r="584" spans="17:17" x14ac:dyDescent="0.3">
      <c r="Q584"/>
    </row>
    <row r="585" spans="17:17" x14ac:dyDescent="0.3">
      <c r="Q585"/>
    </row>
    <row r="586" spans="17:17" x14ac:dyDescent="0.3">
      <c r="Q586"/>
    </row>
    <row r="587" spans="17:17" x14ac:dyDescent="0.3">
      <c r="Q587"/>
    </row>
    <row r="588" spans="17:17" x14ac:dyDescent="0.3">
      <c r="Q588"/>
    </row>
    <row r="589" spans="17:17" x14ac:dyDescent="0.3">
      <c r="Q589"/>
    </row>
    <row r="590" spans="17:17" x14ac:dyDescent="0.3">
      <c r="Q590"/>
    </row>
    <row r="591" spans="17:17" x14ac:dyDescent="0.3">
      <c r="Q591"/>
    </row>
    <row r="592" spans="17:17" x14ac:dyDescent="0.3">
      <c r="Q592"/>
    </row>
    <row r="593" spans="17:17" x14ac:dyDescent="0.3">
      <c r="Q593"/>
    </row>
    <row r="594" spans="17:17" x14ac:dyDescent="0.3">
      <c r="Q594"/>
    </row>
    <row r="595" spans="17:17" x14ac:dyDescent="0.3">
      <c r="Q595"/>
    </row>
    <row r="596" spans="17:17" x14ac:dyDescent="0.3">
      <c r="Q596"/>
    </row>
    <row r="597" spans="17:17" x14ac:dyDescent="0.3">
      <c r="Q597"/>
    </row>
    <row r="598" spans="17:17" x14ac:dyDescent="0.3">
      <c r="Q598"/>
    </row>
    <row r="599" spans="17:17" x14ac:dyDescent="0.3">
      <c r="Q599"/>
    </row>
    <row r="600" spans="17:17" x14ac:dyDescent="0.3">
      <c r="Q600"/>
    </row>
    <row r="601" spans="17:17" x14ac:dyDescent="0.3">
      <c r="Q601"/>
    </row>
    <row r="602" spans="17:17" x14ac:dyDescent="0.3">
      <c r="Q602"/>
    </row>
    <row r="603" spans="17:17" x14ac:dyDescent="0.3">
      <c r="Q603"/>
    </row>
    <row r="604" spans="17:17" x14ac:dyDescent="0.3">
      <c r="Q604"/>
    </row>
    <row r="605" spans="17:17" x14ac:dyDescent="0.3">
      <c r="Q605"/>
    </row>
    <row r="606" spans="17:17" x14ac:dyDescent="0.3">
      <c r="Q606"/>
    </row>
    <row r="607" spans="17:17" x14ac:dyDescent="0.3">
      <c r="Q607"/>
    </row>
    <row r="608" spans="17:17" x14ac:dyDescent="0.3">
      <c r="Q608"/>
    </row>
    <row r="609" spans="17:17" x14ac:dyDescent="0.3">
      <c r="Q609"/>
    </row>
    <row r="610" spans="17:17" x14ac:dyDescent="0.3">
      <c r="Q610"/>
    </row>
    <row r="611" spans="17:17" x14ac:dyDescent="0.3">
      <c r="Q611"/>
    </row>
    <row r="612" spans="17:17" x14ac:dyDescent="0.3">
      <c r="Q612"/>
    </row>
    <row r="613" spans="17:17" x14ac:dyDescent="0.3">
      <c r="Q613"/>
    </row>
    <row r="614" spans="17:17" x14ac:dyDescent="0.3">
      <c r="Q614"/>
    </row>
    <row r="615" spans="17:17" x14ac:dyDescent="0.3">
      <c r="Q615"/>
    </row>
    <row r="616" spans="17:17" x14ac:dyDescent="0.3">
      <c r="Q616"/>
    </row>
    <row r="617" spans="17:17" x14ac:dyDescent="0.3">
      <c r="Q617"/>
    </row>
    <row r="618" spans="17:17" x14ac:dyDescent="0.3">
      <c r="Q618"/>
    </row>
    <row r="619" spans="17:17" x14ac:dyDescent="0.3">
      <c r="Q619"/>
    </row>
    <row r="620" spans="17:17" x14ac:dyDescent="0.3">
      <c r="Q620"/>
    </row>
    <row r="621" spans="17:17" x14ac:dyDescent="0.3">
      <c r="Q621"/>
    </row>
    <row r="622" spans="17:17" x14ac:dyDescent="0.3">
      <c r="Q622"/>
    </row>
    <row r="623" spans="17:17" x14ac:dyDescent="0.3">
      <c r="Q623"/>
    </row>
    <row r="624" spans="17:17" x14ac:dyDescent="0.3">
      <c r="Q624"/>
    </row>
    <row r="625" spans="17:17" x14ac:dyDescent="0.3">
      <c r="Q625"/>
    </row>
    <row r="626" spans="17:17" x14ac:dyDescent="0.3">
      <c r="Q626"/>
    </row>
    <row r="627" spans="17:17" x14ac:dyDescent="0.3">
      <c r="Q627"/>
    </row>
    <row r="628" spans="17:17" x14ac:dyDescent="0.3">
      <c r="Q628"/>
    </row>
    <row r="629" spans="17:17" x14ac:dyDescent="0.3">
      <c r="Q629"/>
    </row>
    <row r="630" spans="17:17" x14ac:dyDescent="0.3">
      <c r="Q630"/>
    </row>
    <row r="631" spans="17:17" x14ac:dyDescent="0.3">
      <c r="Q631"/>
    </row>
    <row r="632" spans="17:17" x14ac:dyDescent="0.3">
      <c r="Q632"/>
    </row>
    <row r="633" spans="17:17" x14ac:dyDescent="0.3">
      <c r="Q633"/>
    </row>
    <row r="634" spans="17:17" x14ac:dyDescent="0.3">
      <c r="Q634"/>
    </row>
    <row r="635" spans="17:17" x14ac:dyDescent="0.3">
      <c r="Q635"/>
    </row>
    <row r="636" spans="17:17" x14ac:dyDescent="0.3">
      <c r="Q636"/>
    </row>
    <row r="637" spans="17:17" x14ac:dyDescent="0.3">
      <c r="Q637"/>
    </row>
    <row r="638" spans="17:17" x14ac:dyDescent="0.3">
      <c r="Q638"/>
    </row>
    <row r="639" spans="17:17" x14ac:dyDescent="0.3">
      <c r="Q639"/>
    </row>
    <row r="640" spans="17:17" x14ac:dyDescent="0.3">
      <c r="Q640"/>
    </row>
    <row r="641" spans="17:17" x14ac:dyDescent="0.3">
      <c r="Q641"/>
    </row>
    <row r="642" spans="17:17" x14ac:dyDescent="0.3">
      <c r="Q642"/>
    </row>
    <row r="643" spans="17:17" x14ac:dyDescent="0.3">
      <c r="Q643"/>
    </row>
    <row r="644" spans="17:17" x14ac:dyDescent="0.3">
      <c r="Q644"/>
    </row>
    <row r="645" spans="17:17" x14ac:dyDescent="0.3">
      <c r="Q645"/>
    </row>
    <row r="646" spans="17:17" x14ac:dyDescent="0.3">
      <c r="Q646"/>
    </row>
    <row r="647" spans="17:17" x14ac:dyDescent="0.3">
      <c r="Q647"/>
    </row>
    <row r="648" spans="17:17" x14ac:dyDescent="0.3">
      <c r="Q648"/>
    </row>
    <row r="649" spans="17:17" x14ac:dyDescent="0.3">
      <c r="Q649"/>
    </row>
    <row r="650" spans="17:17" x14ac:dyDescent="0.3">
      <c r="Q650"/>
    </row>
    <row r="651" spans="17:17" x14ac:dyDescent="0.3">
      <c r="Q651"/>
    </row>
    <row r="652" spans="17:17" x14ac:dyDescent="0.3">
      <c r="Q652"/>
    </row>
    <row r="653" spans="17:17" x14ac:dyDescent="0.3">
      <c r="Q653"/>
    </row>
    <row r="654" spans="17:17" x14ac:dyDescent="0.3">
      <c r="Q654"/>
    </row>
    <row r="655" spans="17:17" x14ac:dyDescent="0.3">
      <c r="Q655"/>
    </row>
    <row r="656" spans="17:17" x14ac:dyDescent="0.3">
      <c r="Q656"/>
    </row>
    <row r="657" spans="17:17" x14ac:dyDescent="0.3">
      <c r="Q657"/>
    </row>
    <row r="658" spans="17:17" x14ac:dyDescent="0.3">
      <c r="Q658"/>
    </row>
    <row r="659" spans="17:17" x14ac:dyDescent="0.3">
      <c r="Q659"/>
    </row>
    <row r="660" spans="17:17" x14ac:dyDescent="0.3">
      <c r="Q660"/>
    </row>
    <row r="661" spans="17:17" x14ac:dyDescent="0.3">
      <c r="Q661"/>
    </row>
    <row r="662" spans="17:17" x14ac:dyDescent="0.3">
      <c r="Q662"/>
    </row>
    <row r="663" spans="17:17" x14ac:dyDescent="0.3">
      <c r="Q663"/>
    </row>
    <row r="664" spans="17:17" x14ac:dyDescent="0.3">
      <c r="Q664"/>
    </row>
    <row r="665" spans="17:17" x14ac:dyDescent="0.3">
      <c r="Q665"/>
    </row>
    <row r="666" spans="17:17" x14ac:dyDescent="0.3">
      <c r="Q666"/>
    </row>
    <row r="667" spans="17:17" x14ac:dyDescent="0.3">
      <c r="Q667"/>
    </row>
    <row r="668" spans="17:17" x14ac:dyDescent="0.3">
      <c r="Q668"/>
    </row>
    <row r="669" spans="17:17" x14ac:dyDescent="0.3">
      <c r="Q669"/>
    </row>
    <row r="670" spans="17:17" x14ac:dyDescent="0.3">
      <c r="Q670"/>
    </row>
    <row r="671" spans="17:17" x14ac:dyDescent="0.3">
      <c r="Q671"/>
    </row>
    <row r="672" spans="17:17" x14ac:dyDescent="0.3">
      <c r="Q672"/>
    </row>
    <row r="673" spans="17:17" x14ac:dyDescent="0.3">
      <c r="Q673"/>
    </row>
    <row r="674" spans="17:17" x14ac:dyDescent="0.3">
      <c r="Q674"/>
    </row>
    <row r="675" spans="17:17" x14ac:dyDescent="0.3">
      <c r="Q675"/>
    </row>
    <row r="676" spans="17:17" x14ac:dyDescent="0.3">
      <c r="Q676"/>
    </row>
    <row r="677" spans="17:17" x14ac:dyDescent="0.3">
      <c r="Q677"/>
    </row>
    <row r="678" spans="17:17" x14ac:dyDescent="0.3">
      <c r="Q678"/>
    </row>
    <row r="679" spans="17:17" x14ac:dyDescent="0.3">
      <c r="Q679"/>
    </row>
    <row r="680" spans="17:17" x14ac:dyDescent="0.3">
      <c r="Q680"/>
    </row>
    <row r="681" spans="17:17" x14ac:dyDescent="0.3">
      <c r="Q681"/>
    </row>
    <row r="682" spans="17:17" x14ac:dyDescent="0.3">
      <c r="Q682"/>
    </row>
    <row r="683" spans="17:17" x14ac:dyDescent="0.3">
      <c r="Q683"/>
    </row>
    <row r="684" spans="17:17" x14ac:dyDescent="0.3">
      <c r="Q684"/>
    </row>
    <row r="685" spans="17:17" x14ac:dyDescent="0.3">
      <c r="Q685"/>
    </row>
    <row r="686" spans="17:17" x14ac:dyDescent="0.3">
      <c r="Q686"/>
    </row>
    <row r="687" spans="17:17" x14ac:dyDescent="0.3">
      <c r="Q687"/>
    </row>
    <row r="688" spans="17:17" x14ac:dyDescent="0.3">
      <c r="Q688"/>
    </row>
    <row r="689" spans="17:17" x14ac:dyDescent="0.3">
      <c r="Q689"/>
    </row>
    <row r="690" spans="17:17" x14ac:dyDescent="0.3">
      <c r="Q690"/>
    </row>
    <row r="691" spans="17:17" x14ac:dyDescent="0.3">
      <c r="Q691"/>
    </row>
    <row r="692" spans="17:17" x14ac:dyDescent="0.3">
      <c r="Q692"/>
    </row>
    <row r="693" spans="17:17" x14ac:dyDescent="0.3">
      <c r="Q693"/>
    </row>
    <row r="694" spans="17:17" x14ac:dyDescent="0.3">
      <c r="Q694"/>
    </row>
    <row r="695" spans="17:17" x14ac:dyDescent="0.3">
      <c r="Q695"/>
    </row>
    <row r="696" spans="17:17" x14ac:dyDescent="0.3">
      <c r="Q696"/>
    </row>
    <row r="697" spans="17:17" x14ac:dyDescent="0.3">
      <c r="Q697"/>
    </row>
    <row r="698" spans="17:17" x14ac:dyDescent="0.3">
      <c r="Q698"/>
    </row>
    <row r="699" spans="17:17" x14ac:dyDescent="0.3">
      <c r="Q699"/>
    </row>
    <row r="700" spans="17:17" x14ac:dyDescent="0.3">
      <c r="Q700"/>
    </row>
    <row r="701" spans="17:17" x14ac:dyDescent="0.3">
      <c r="Q701"/>
    </row>
    <row r="702" spans="17:17" x14ac:dyDescent="0.3">
      <c r="Q702"/>
    </row>
    <row r="703" spans="17:17" x14ac:dyDescent="0.3">
      <c r="Q703"/>
    </row>
    <row r="704" spans="17:17" x14ac:dyDescent="0.3">
      <c r="Q704"/>
    </row>
    <row r="705" spans="17:17" x14ac:dyDescent="0.3">
      <c r="Q705"/>
    </row>
    <row r="706" spans="17:17" x14ac:dyDescent="0.3">
      <c r="Q706"/>
    </row>
    <row r="707" spans="17:17" x14ac:dyDescent="0.3">
      <c r="Q707"/>
    </row>
    <row r="708" spans="17:17" x14ac:dyDescent="0.3">
      <c r="Q708"/>
    </row>
    <row r="709" spans="17:17" x14ac:dyDescent="0.3">
      <c r="Q709"/>
    </row>
    <row r="710" spans="17:17" x14ac:dyDescent="0.3">
      <c r="Q710"/>
    </row>
    <row r="711" spans="17:17" x14ac:dyDescent="0.3">
      <c r="Q711"/>
    </row>
    <row r="712" spans="17:17" x14ac:dyDescent="0.3">
      <c r="Q712"/>
    </row>
    <row r="713" spans="17:17" x14ac:dyDescent="0.3">
      <c r="Q713"/>
    </row>
    <row r="714" spans="17:17" x14ac:dyDescent="0.3">
      <c r="Q714"/>
    </row>
    <row r="715" spans="17:17" x14ac:dyDescent="0.3">
      <c r="Q715"/>
    </row>
    <row r="716" spans="17:17" x14ac:dyDescent="0.3">
      <c r="Q716"/>
    </row>
    <row r="717" spans="17:17" x14ac:dyDescent="0.3">
      <c r="Q717"/>
    </row>
    <row r="718" spans="17:17" x14ac:dyDescent="0.3">
      <c r="Q718"/>
    </row>
    <row r="719" spans="17:17" x14ac:dyDescent="0.3">
      <c r="Q719"/>
    </row>
    <row r="720" spans="17:17" x14ac:dyDescent="0.3">
      <c r="Q720"/>
    </row>
    <row r="721" spans="17:17" x14ac:dyDescent="0.3">
      <c r="Q721"/>
    </row>
    <row r="722" spans="17:17" x14ac:dyDescent="0.3">
      <c r="Q722"/>
    </row>
    <row r="723" spans="17:17" x14ac:dyDescent="0.3">
      <c r="Q723"/>
    </row>
    <row r="724" spans="17:17" x14ac:dyDescent="0.3">
      <c r="Q724"/>
    </row>
    <row r="725" spans="17:17" x14ac:dyDescent="0.3">
      <c r="Q725"/>
    </row>
    <row r="726" spans="17:17" x14ac:dyDescent="0.3">
      <c r="Q726"/>
    </row>
    <row r="727" spans="17:17" x14ac:dyDescent="0.3">
      <c r="Q727"/>
    </row>
    <row r="728" spans="17:17" x14ac:dyDescent="0.3">
      <c r="Q728"/>
    </row>
    <row r="729" spans="17:17" x14ac:dyDescent="0.3">
      <c r="Q729"/>
    </row>
    <row r="730" spans="17:17" x14ac:dyDescent="0.3">
      <c r="Q730"/>
    </row>
    <row r="731" spans="17:17" x14ac:dyDescent="0.3">
      <c r="Q731"/>
    </row>
    <row r="732" spans="17:17" x14ac:dyDescent="0.3">
      <c r="Q732"/>
    </row>
    <row r="733" spans="17:17" x14ac:dyDescent="0.3">
      <c r="Q733"/>
    </row>
    <row r="734" spans="17:17" x14ac:dyDescent="0.3">
      <c r="Q734"/>
    </row>
    <row r="735" spans="17:17" x14ac:dyDescent="0.3">
      <c r="Q735"/>
    </row>
    <row r="736" spans="17:17" x14ac:dyDescent="0.3">
      <c r="Q736"/>
    </row>
    <row r="737" spans="17:17" x14ac:dyDescent="0.3">
      <c r="Q737"/>
    </row>
    <row r="738" spans="17:17" x14ac:dyDescent="0.3">
      <c r="Q738"/>
    </row>
    <row r="739" spans="17:17" x14ac:dyDescent="0.3">
      <c r="Q739"/>
    </row>
    <row r="740" spans="17:17" x14ac:dyDescent="0.3">
      <c r="Q740"/>
    </row>
    <row r="741" spans="17:17" x14ac:dyDescent="0.3">
      <c r="Q741"/>
    </row>
    <row r="742" spans="17:17" x14ac:dyDescent="0.3">
      <c r="Q742"/>
    </row>
    <row r="743" spans="17:17" x14ac:dyDescent="0.3">
      <c r="Q743"/>
    </row>
    <row r="744" spans="17:17" x14ac:dyDescent="0.3">
      <c r="Q744"/>
    </row>
    <row r="745" spans="17:17" x14ac:dyDescent="0.3">
      <c r="Q745"/>
    </row>
    <row r="746" spans="17:17" x14ac:dyDescent="0.3">
      <c r="Q746"/>
    </row>
    <row r="747" spans="17:17" x14ac:dyDescent="0.3">
      <c r="Q747"/>
    </row>
    <row r="748" spans="17:17" x14ac:dyDescent="0.3">
      <c r="Q748"/>
    </row>
    <row r="749" spans="17:17" x14ac:dyDescent="0.3">
      <c r="Q749"/>
    </row>
    <row r="750" spans="17:17" x14ac:dyDescent="0.3">
      <c r="Q750"/>
    </row>
    <row r="751" spans="17:17" x14ac:dyDescent="0.3">
      <c r="Q751"/>
    </row>
    <row r="752" spans="17:17" x14ac:dyDescent="0.3">
      <c r="Q752"/>
    </row>
    <row r="753" spans="17:17" x14ac:dyDescent="0.3">
      <c r="Q753"/>
    </row>
    <row r="754" spans="17:17" x14ac:dyDescent="0.3">
      <c r="Q754"/>
    </row>
    <row r="755" spans="17:17" x14ac:dyDescent="0.3">
      <c r="Q755"/>
    </row>
    <row r="756" spans="17:17" x14ac:dyDescent="0.3">
      <c r="Q756"/>
    </row>
    <row r="757" spans="17:17" x14ac:dyDescent="0.3">
      <c r="Q757"/>
    </row>
    <row r="758" spans="17:17" x14ac:dyDescent="0.3">
      <c r="Q758"/>
    </row>
    <row r="759" spans="17:17" x14ac:dyDescent="0.3">
      <c r="Q759"/>
    </row>
    <row r="760" spans="17:17" x14ac:dyDescent="0.3">
      <c r="Q760"/>
    </row>
    <row r="761" spans="17:17" x14ac:dyDescent="0.3">
      <c r="Q761"/>
    </row>
    <row r="762" spans="17:17" x14ac:dyDescent="0.3">
      <c r="Q762"/>
    </row>
    <row r="763" spans="17:17" x14ac:dyDescent="0.3">
      <c r="Q763"/>
    </row>
    <row r="764" spans="17:17" x14ac:dyDescent="0.3">
      <c r="Q764"/>
    </row>
    <row r="765" spans="17:17" x14ac:dyDescent="0.3">
      <c r="Q765"/>
    </row>
    <row r="766" spans="17:17" x14ac:dyDescent="0.3">
      <c r="Q766"/>
    </row>
    <row r="767" spans="17:17" x14ac:dyDescent="0.3">
      <c r="Q767"/>
    </row>
    <row r="768" spans="17:17" x14ac:dyDescent="0.3">
      <c r="Q768"/>
    </row>
    <row r="769" spans="17:17" x14ac:dyDescent="0.3">
      <c r="Q769"/>
    </row>
    <row r="770" spans="17:17" x14ac:dyDescent="0.3">
      <c r="Q770"/>
    </row>
    <row r="771" spans="17:17" x14ac:dyDescent="0.3">
      <c r="Q771"/>
    </row>
    <row r="772" spans="17:17" x14ac:dyDescent="0.3">
      <c r="Q772"/>
    </row>
    <row r="773" spans="17:17" x14ac:dyDescent="0.3">
      <c r="Q773"/>
    </row>
    <row r="774" spans="17:17" x14ac:dyDescent="0.3">
      <c r="Q774"/>
    </row>
    <row r="775" spans="17:17" x14ac:dyDescent="0.3">
      <c r="Q775"/>
    </row>
    <row r="776" spans="17:17" x14ac:dyDescent="0.3">
      <c r="Q776"/>
    </row>
    <row r="777" spans="17:17" x14ac:dyDescent="0.3">
      <c r="Q777"/>
    </row>
    <row r="778" spans="17:17" x14ac:dyDescent="0.3">
      <c r="Q778"/>
    </row>
    <row r="779" spans="17:17" x14ac:dyDescent="0.3">
      <c r="Q779"/>
    </row>
    <row r="780" spans="17:17" x14ac:dyDescent="0.3">
      <c r="Q780"/>
    </row>
    <row r="781" spans="17:17" x14ac:dyDescent="0.3">
      <c r="Q781"/>
    </row>
    <row r="782" spans="17:17" x14ac:dyDescent="0.3">
      <c r="Q782"/>
    </row>
    <row r="783" spans="17:17" x14ac:dyDescent="0.3">
      <c r="Q783"/>
    </row>
    <row r="784" spans="17:17" x14ac:dyDescent="0.3">
      <c r="Q784"/>
    </row>
    <row r="785" spans="17:17" x14ac:dyDescent="0.3">
      <c r="Q785"/>
    </row>
    <row r="786" spans="17:17" x14ac:dyDescent="0.3">
      <c r="Q786"/>
    </row>
    <row r="787" spans="17:17" x14ac:dyDescent="0.3">
      <c r="Q787"/>
    </row>
    <row r="788" spans="17:17" x14ac:dyDescent="0.3">
      <c r="Q788"/>
    </row>
    <row r="789" spans="17:17" x14ac:dyDescent="0.3">
      <c r="Q789"/>
    </row>
    <row r="790" spans="17:17" x14ac:dyDescent="0.3">
      <c r="Q790"/>
    </row>
    <row r="791" spans="17:17" x14ac:dyDescent="0.3">
      <c r="Q791"/>
    </row>
    <row r="792" spans="17:17" x14ac:dyDescent="0.3">
      <c r="Q792"/>
    </row>
    <row r="793" spans="17:17" x14ac:dyDescent="0.3">
      <c r="Q793"/>
    </row>
    <row r="794" spans="17:17" x14ac:dyDescent="0.3">
      <c r="Q794"/>
    </row>
    <row r="795" spans="17:17" x14ac:dyDescent="0.3">
      <c r="Q795"/>
    </row>
    <row r="796" spans="17:17" x14ac:dyDescent="0.3">
      <c r="Q796"/>
    </row>
    <row r="797" spans="17:17" x14ac:dyDescent="0.3">
      <c r="Q797"/>
    </row>
    <row r="798" spans="17:17" x14ac:dyDescent="0.3">
      <c r="Q798"/>
    </row>
    <row r="799" spans="17:17" x14ac:dyDescent="0.3">
      <c r="Q799"/>
    </row>
    <row r="800" spans="17:17" x14ac:dyDescent="0.3">
      <c r="Q800"/>
    </row>
    <row r="801" spans="17:17" x14ac:dyDescent="0.3">
      <c r="Q801"/>
    </row>
    <row r="802" spans="17:17" x14ac:dyDescent="0.3">
      <c r="Q802"/>
    </row>
    <row r="803" spans="17:17" x14ac:dyDescent="0.3">
      <c r="Q803"/>
    </row>
    <row r="804" spans="17:17" x14ac:dyDescent="0.3">
      <c r="Q804"/>
    </row>
    <row r="805" spans="17:17" x14ac:dyDescent="0.3">
      <c r="Q805"/>
    </row>
    <row r="806" spans="17:17" x14ac:dyDescent="0.3">
      <c r="Q806"/>
    </row>
    <row r="807" spans="17:17" x14ac:dyDescent="0.3">
      <c r="Q807"/>
    </row>
    <row r="808" spans="17:17" x14ac:dyDescent="0.3">
      <c r="Q808"/>
    </row>
    <row r="809" spans="17:17" x14ac:dyDescent="0.3">
      <c r="Q809"/>
    </row>
    <row r="810" spans="17:17" x14ac:dyDescent="0.3">
      <c r="Q810"/>
    </row>
    <row r="811" spans="17:17" x14ac:dyDescent="0.3">
      <c r="Q811"/>
    </row>
    <row r="812" spans="17:17" x14ac:dyDescent="0.3">
      <c r="Q812"/>
    </row>
    <row r="813" spans="17:17" x14ac:dyDescent="0.3">
      <c r="Q813"/>
    </row>
    <row r="814" spans="17:17" x14ac:dyDescent="0.3">
      <c r="Q814"/>
    </row>
    <row r="815" spans="17:17" x14ac:dyDescent="0.3">
      <c r="Q815"/>
    </row>
    <row r="816" spans="17:17" x14ac:dyDescent="0.3">
      <c r="Q816"/>
    </row>
    <row r="817" spans="17:17" x14ac:dyDescent="0.3">
      <c r="Q817"/>
    </row>
    <row r="818" spans="17:17" x14ac:dyDescent="0.3">
      <c r="Q818"/>
    </row>
    <row r="819" spans="17:17" x14ac:dyDescent="0.3">
      <c r="Q819"/>
    </row>
    <row r="820" spans="17:17" x14ac:dyDescent="0.3">
      <c r="Q820"/>
    </row>
    <row r="821" spans="17:17" x14ac:dyDescent="0.3">
      <c r="Q821"/>
    </row>
    <row r="822" spans="17:17" x14ac:dyDescent="0.3">
      <c r="Q822"/>
    </row>
    <row r="823" spans="17:17" x14ac:dyDescent="0.3">
      <c r="Q823"/>
    </row>
    <row r="824" spans="17:17" x14ac:dyDescent="0.3">
      <c r="Q824"/>
    </row>
    <row r="825" spans="17:17" x14ac:dyDescent="0.3">
      <c r="Q825"/>
    </row>
    <row r="826" spans="17:17" x14ac:dyDescent="0.3">
      <c r="Q826"/>
    </row>
    <row r="827" spans="17:17" x14ac:dyDescent="0.3">
      <c r="Q827"/>
    </row>
    <row r="828" spans="17:17" x14ac:dyDescent="0.3">
      <c r="Q828"/>
    </row>
    <row r="829" spans="17:17" x14ac:dyDescent="0.3">
      <c r="Q829"/>
    </row>
    <row r="830" spans="17:17" x14ac:dyDescent="0.3">
      <c r="Q830"/>
    </row>
    <row r="831" spans="17:17" x14ac:dyDescent="0.3">
      <c r="Q831"/>
    </row>
    <row r="832" spans="17:17" x14ac:dyDescent="0.3">
      <c r="Q832"/>
    </row>
    <row r="833" spans="17:17" x14ac:dyDescent="0.3">
      <c r="Q833"/>
    </row>
    <row r="834" spans="17:17" x14ac:dyDescent="0.3">
      <c r="Q834"/>
    </row>
    <row r="835" spans="17:17" x14ac:dyDescent="0.3">
      <c r="Q835"/>
    </row>
    <row r="836" spans="17:17" x14ac:dyDescent="0.3">
      <c r="Q836"/>
    </row>
    <row r="837" spans="17:17" x14ac:dyDescent="0.3">
      <c r="Q837"/>
    </row>
    <row r="838" spans="17:17" x14ac:dyDescent="0.3">
      <c r="Q838"/>
    </row>
    <row r="839" spans="17:17" x14ac:dyDescent="0.3">
      <c r="Q839"/>
    </row>
    <row r="840" spans="17:17" x14ac:dyDescent="0.3">
      <c r="Q840"/>
    </row>
    <row r="841" spans="17:17" x14ac:dyDescent="0.3">
      <c r="Q841"/>
    </row>
    <row r="842" spans="17:17" x14ac:dyDescent="0.3">
      <c r="Q842"/>
    </row>
    <row r="843" spans="17:17" x14ac:dyDescent="0.3">
      <c r="Q843"/>
    </row>
    <row r="844" spans="17:17" x14ac:dyDescent="0.3">
      <c r="Q844"/>
    </row>
    <row r="845" spans="17:17" x14ac:dyDescent="0.3">
      <c r="Q845"/>
    </row>
    <row r="846" spans="17:17" x14ac:dyDescent="0.3">
      <c r="Q846"/>
    </row>
    <row r="847" spans="17:17" x14ac:dyDescent="0.3">
      <c r="Q847"/>
    </row>
    <row r="848" spans="17:17" x14ac:dyDescent="0.3">
      <c r="Q848"/>
    </row>
    <row r="849" spans="17:17" x14ac:dyDescent="0.3">
      <c r="Q849"/>
    </row>
    <row r="850" spans="17:17" x14ac:dyDescent="0.3">
      <c r="Q850"/>
    </row>
    <row r="851" spans="17:17" x14ac:dyDescent="0.3">
      <c r="Q851"/>
    </row>
    <row r="852" spans="17:17" x14ac:dyDescent="0.3">
      <c r="Q852"/>
    </row>
    <row r="853" spans="17:17" x14ac:dyDescent="0.3">
      <c r="Q853"/>
    </row>
    <row r="854" spans="17:17" x14ac:dyDescent="0.3">
      <c r="Q854"/>
    </row>
    <row r="855" spans="17:17" x14ac:dyDescent="0.3">
      <c r="Q855"/>
    </row>
    <row r="856" spans="17:17" x14ac:dyDescent="0.3">
      <c r="Q856"/>
    </row>
    <row r="857" spans="17:17" x14ac:dyDescent="0.3">
      <c r="Q857"/>
    </row>
    <row r="858" spans="17:17" x14ac:dyDescent="0.3">
      <c r="Q858"/>
    </row>
    <row r="859" spans="17:17" x14ac:dyDescent="0.3">
      <c r="Q859"/>
    </row>
    <row r="860" spans="17:17" x14ac:dyDescent="0.3">
      <c r="Q860"/>
    </row>
    <row r="861" spans="17:17" x14ac:dyDescent="0.3">
      <c r="Q861"/>
    </row>
    <row r="862" spans="17:17" x14ac:dyDescent="0.3">
      <c r="Q862"/>
    </row>
    <row r="863" spans="17:17" x14ac:dyDescent="0.3">
      <c r="Q863"/>
    </row>
    <row r="864" spans="17:17" x14ac:dyDescent="0.3">
      <c r="Q864"/>
    </row>
    <row r="865" spans="17:17" x14ac:dyDescent="0.3">
      <c r="Q865"/>
    </row>
    <row r="866" spans="17:17" x14ac:dyDescent="0.3">
      <c r="Q866"/>
    </row>
    <row r="867" spans="17:17" x14ac:dyDescent="0.3">
      <c r="Q867"/>
    </row>
    <row r="868" spans="17:17" x14ac:dyDescent="0.3">
      <c r="Q868"/>
    </row>
    <row r="869" spans="17:17" x14ac:dyDescent="0.3">
      <c r="Q869"/>
    </row>
    <row r="870" spans="17:17" x14ac:dyDescent="0.3">
      <c r="Q870"/>
    </row>
    <row r="871" spans="17:17" x14ac:dyDescent="0.3">
      <c r="Q871"/>
    </row>
    <row r="872" spans="17:17" x14ac:dyDescent="0.3">
      <c r="Q872"/>
    </row>
    <row r="873" spans="17:17" x14ac:dyDescent="0.3">
      <c r="Q873"/>
    </row>
    <row r="874" spans="17:17" x14ac:dyDescent="0.3">
      <c r="Q874"/>
    </row>
    <row r="875" spans="17:17" x14ac:dyDescent="0.3">
      <c r="Q875"/>
    </row>
    <row r="876" spans="17:17" x14ac:dyDescent="0.3">
      <c r="Q876"/>
    </row>
    <row r="877" spans="17:17" x14ac:dyDescent="0.3">
      <c r="Q877"/>
    </row>
    <row r="878" spans="17:17" x14ac:dyDescent="0.3">
      <c r="Q878"/>
    </row>
    <row r="879" spans="17:17" x14ac:dyDescent="0.3">
      <c r="Q879"/>
    </row>
    <row r="880" spans="17:17" x14ac:dyDescent="0.3">
      <c r="Q880"/>
    </row>
    <row r="881" spans="17:17" x14ac:dyDescent="0.3">
      <c r="Q881"/>
    </row>
    <row r="882" spans="17:17" x14ac:dyDescent="0.3">
      <c r="Q882"/>
    </row>
    <row r="883" spans="17:17" x14ac:dyDescent="0.3">
      <c r="Q883"/>
    </row>
    <row r="884" spans="17:17" x14ac:dyDescent="0.3">
      <c r="Q884"/>
    </row>
    <row r="885" spans="17:17" x14ac:dyDescent="0.3">
      <c r="Q885"/>
    </row>
    <row r="886" spans="17:17" x14ac:dyDescent="0.3">
      <c r="Q886"/>
    </row>
    <row r="887" spans="17:17" x14ac:dyDescent="0.3">
      <c r="Q887"/>
    </row>
    <row r="888" spans="17:17" x14ac:dyDescent="0.3">
      <c r="Q888"/>
    </row>
    <row r="889" spans="17:17" x14ac:dyDescent="0.3">
      <c r="Q889"/>
    </row>
    <row r="890" spans="17:17" x14ac:dyDescent="0.3">
      <c r="Q890"/>
    </row>
    <row r="891" spans="17:17" x14ac:dyDescent="0.3">
      <c r="Q891"/>
    </row>
    <row r="892" spans="17:17" x14ac:dyDescent="0.3">
      <c r="Q892"/>
    </row>
    <row r="893" spans="17:17" x14ac:dyDescent="0.3">
      <c r="Q893"/>
    </row>
    <row r="894" spans="17:17" x14ac:dyDescent="0.3">
      <c r="Q894"/>
    </row>
    <row r="895" spans="17:17" x14ac:dyDescent="0.3">
      <c r="Q895"/>
    </row>
    <row r="896" spans="17:17" x14ac:dyDescent="0.3">
      <c r="Q896"/>
    </row>
    <row r="897" spans="17:17" x14ac:dyDescent="0.3">
      <c r="Q897"/>
    </row>
    <row r="898" spans="17:17" x14ac:dyDescent="0.3">
      <c r="Q898"/>
    </row>
    <row r="899" spans="17:17" x14ac:dyDescent="0.3">
      <c r="Q899"/>
    </row>
    <row r="900" spans="17:17" x14ac:dyDescent="0.3">
      <c r="Q900"/>
    </row>
    <row r="901" spans="17:17" x14ac:dyDescent="0.3">
      <c r="Q901"/>
    </row>
    <row r="902" spans="17:17" x14ac:dyDescent="0.3">
      <c r="Q902"/>
    </row>
    <row r="903" spans="17:17" x14ac:dyDescent="0.3">
      <c r="Q903"/>
    </row>
    <row r="904" spans="17:17" x14ac:dyDescent="0.3">
      <c r="Q904"/>
    </row>
    <row r="905" spans="17:17" x14ac:dyDescent="0.3">
      <c r="Q905"/>
    </row>
    <row r="906" spans="17:17" x14ac:dyDescent="0.3">
      <c r="Q906"/>
    </row>
    <row r="907" spans="17:17" x14ac:dyDescent="0.3">
      <c r="Q907"/>
    </row>
    <row r="908" spans="17:17" x14ac:dyDescent="0.3">
      <c r="Q908"/>
    </row>
    <row r="909" spans="17:17" x14ac:dyDescent="0.3">
      <c r="Q909"/>
    </row>
    <row r="910" spans="17:17" x14ac:dyDescent="0.3">
      <c r="Q910"/>
    </row>
    <row r="911" spans="17:17" x14ac:dyDescent="0.3">
      <c r="Q911"/>
    </row>
    <row r="912" spans="17:17" x14ac:dyDescent="0.3">
      <c r="Q912"/>
    </row>
    <row r="913" spans="17:17" x14ac:dyDescent="0.3">
      <c r="Q913"/>
    </row>
    <row r="914" spans="17:17" x14ac:dyDescent="0.3">
      <c r="Q914"/>
    </row>
    <row r="915" spans="17:17" x14ac:dyDescent="0.3">
      <c r="Q915"/>
    </row>
    <row r="916" spans="17:17" x14ac:dyDescent="0.3">
      <c r="Q916"/>
    </row>
    <row r="917" spans="17:17" x14ac:dyDescent="0.3">
      <c r="Q917"/>
    </row>
    <row r="918" spans="17:17" x14ac:dyDescent="0.3">
      <c r="Q918"/>
    </row>
    <row r="919" spans="17:17" x14ac:dyDescent="0.3">
      <c r="Q919"/>
    </row>
    <row r="920" spans="17:17" x14ac:dyDescent="0.3">
      <c r="Q920"/>
    </row>
    <row r="921" spans="17:17" x14ac:dyDescent="0.3">
      <c r="Q921"/>
    </row>
    <row r="922" spans="17:17" x14ac:dyDescent="0.3">
      <c r="Q922"/>
    </row>
    <row r="923" spans="17:17" x14ac:dyDescent="0.3">
      <c r="Q923"/>
    </row>
    <row r="924" spans="17:17" x14ac:dyDescent="0.3">
      <c r="Q924"/>
    </row>
    <row r="925" spans="17:17" x14ac:dyDescent="0.3">
      <c r="Q925"/>
    </row>
    <row r="926" spans="17:17" x14ac:dyDescent="0.3">
      <c r="Q926"/>
    </row>
    <row r="927" spans="17:17" x14ac:dyDescent="0.3">
      <c r="Q927"/>
    </row>
    <row r="928" spans="17:17" x14ac:dyDescent="0.3">
      <c r="Q928"/>
    </row>
    <row r="929" spans="17:17" x14ac:dyDescent="0.3">
      <c r="Q929"/>
    </row>
    <row r="930" spans="17:17" x14ac:dyDescent="0.3">
      <c r="Q930"/>
    </row>
    <row r="931" spans="17:17" x14ac:dyDescent="0.3">
      <c r="Q931"/>
    </row>
    <row r="932" spans="17:17" x14ac:dyDescent="0.3">
      <c r="Q932"/>
    </row>
    <row r="933" spans="17:17" x14ac:dyDescent="0.3">
      <c r="Q933"/>
    </row>
    <row r="934" spans="17:17" x14ac:dyDescent="0.3">
      <c r="Q934"/>
    </row>
    <row r="935" spans="17:17" x14ac:dyDescent="0.3">
      <c r="Q935"/>
    </row>
    <row r="936" spans="17:17" x14ac:dyDescent="0.3">
      <c r="Q936"/>
    </row>
    <row r="937" spans="17:17" x14ac:dyDescent="0.3">
      <c r="Q937"/>
    </row>
    <row r="938" spans="17:17" x14ac:dyDescent="0.3">
      <c r="Q938"/>
    </row>
    <row r="939" spans="17:17" x14ac:dyDescent="0.3">
      <c r="Q939"/>
    </row>
    <row r="940" spans="17:17" x14ac:dyDescent="0.3">
      <c r="Q940"/>
    </row>
    <row r="941" spans="17:17" x14ac:dyDescent="0.3">
      <c r="Q941"/>
    </row>
    <row r="942" spans="17:17" x14ac:dyDescent="0.3">
      <c r="Q942"/>
    </row>
    <row r="943" spans="17:17" x14ac:dyDescent="0.3">
      <c r="Q943"/>
    </row>
    <row r="944" spans="17:17" x14ac:dyDescent="0.3">
      <c r="Q944"/>
    </row>
    <row r="945" spans="17:17" x14ac:dyDescent="0.3">
      <c r="Q945"/>
    </row>
    <row r="946" spans="17:17" x14ac:dyDescent="0.3">
      <c r="Q946"/>
    </row>
    <row r="947" spans="17:17" x14ac:dyDescent="0.3">
      <c r="Q947"/>
    </row>
    <row r="948" spans="17:17" x14ac:dyDescent="0.3">
      <c r="Q948"/>
    </row>
    <row r="949" spans="17:17" x14ac:dyDescent="0.3">
      <c r="Q949"/>
    </row>
    <row r="950" spans="17:17" x14ac:dyDescent="0.3">
      <c r="Q950"/>
    </row>
    <row r="951" spans="17:17" x14ac:dyDescent="0.3">
      <c r="Q951"/>
    </row>
    <row r="952" spans="17:17" x14ac:dyDescent="0.3">
      <c r="Q952"/>
    </row>
    <row r="953" spans="17:17" x14ac:dyDescent="0.3">
      <c r="Q953"/>
    </row>
    <row r="954" spans="17:17" x14ac:dyDescent="0.3">
      <c r="Q954"/>
    </row>
    <row r="955" spans="17:17" x14ac:dyDescent="0.3">
      <c r="Q955"/>
    </row>
    <row r="956" spans="17:17" x14ac:dyDescent="0.3">
      <c r="Q956"/>
    </row>
    <row r="957" spans="17:17" x14ac:dyDescent="0.3">
      <c r="Q957"/>
    </row>
    <row r="958" spans="17:17" x14ac:dyDescent="0.3">
      <c r="Q958"/>
    </row>
    <row r="959" spans="17:17" x14ac:dyDescent="0.3">
      <c r="Q959"/>
    </row>
    <row r="960" spans="17:17" x14ac:dyDescent="0.3">
      <c r="Q960"/>
    </row>
    <row r="961" spans="17:17" x14ac:dyDescent="0.3">
      <c r="Q961"/>
    </row>
    <row r="962" spans="17:17" x14ac:dyDescent="0.3">
      <c r="Q962"/>
    </row>
    <row r="963" spans="17:17" x14ac:dyDescent="0.3">
      <c r="Q963"/>
    </row>
    <row r="964" spans="17:17" x14ac:dyDescent="0.3">
      <c r="Q964"/>
    </row>
    <row r="965" spans="17:17" x14ac:dyDescent="0.3">
      <c r="Q965"/>
    </row>
    <row r="966" spans="17:17" x14ac:dyDescent="0.3">
      <c r="Q966"/>
    </row>
    <row r="967" spans="17:17" x14ac:dyDescent="0.3">
      <c r="Q967"/>
    </row>
    <row r="968" spans="17:17" x14ac:dyDescent="0.3">
      <c r="Q968"/>
    </row>
    <row r="969" spans="17:17" x14ac:dyDescent="0.3">
      <c r="Q969"/>
    </row>
    <row r="970" spans="17:17" x14ac:dyDescent="0.3">
      <c r="Q970"/>
    </row>
    <row r="971" spans="17:17" x14ac:dyDescent="0.3">
      <c r="Q971"/>
    </row>
    <row r="972" spans="17:17" x14ac:dyDescent="0.3">
      <c r="Q972"/>
    </row>
    <row r="973" spans="17:17" x14ac:dyDescent="0.3">
      <c r="Q973"/>
    </row>
    <row r="974" spans="17:17" x14ac:dyDescent="0.3">
      <c r="Q974"/>
    </row>
    <row r="975" spans="17:17" x14ac:dyDescent="0.3">
      <c r="Q975"/>
    </row>
    <row r="976" spans="17:17" x14ac:dyDescent="0.3">
      <c r="Q976"/>
    </row>
    <row r="977" spans="17:17" x14ac:dyDescent="0.3">
      <c r="Q977"/>
    </row>
    <row r="978" spans="17:17" x14ac:dyDescent="0.3">
      <c r="Q978"/>
    </row>
    <row r="979" spans="17:17" x14ac:dyDescent="0.3">
      <c r="Q979"/>
    </row>
    <row r="980" spans="17:17" x14ac:dyDescent="0.3">
      <c r="Q980"/>
    </row>
    <row r="981" spans="17:17" x14ac:dyDescent="0.3">
      <c r="Q981"/>
    </row>
    <row r="982" spans="17:17" x14ac:dyDescent="0.3">
      <c r="Q982"/>
    </row>
    <row r="983" spans="17:17" x14ac:dyDescent="0.3">
      <c r="Q983"/>
    </row>
    <row r="984" spans="17:17" x14ac:dyDescent="0.3">
      <c r="Q984"/>
    </row>
    <row r="985" spans="17:17" x14ac:dyDescent="0.3">
      <c r="Q985"/>
    </row>
    <row r="986" spans="17:17" x14ac:dyDescent="0.3">
      <c r="Q986"/>
    </row>
    <row r="987" spans="17:17" x14ac:dyDescent="0.3">
      <c r="Q987"/>
    </row>
    <row r="988" spans="17:17" x14ac:dyDescent="0.3">
      <c r="Q988"/>
    </row>
    <row r="989" spans="17:17" x14ac:dyDescent="0.3">
      <c r="Q989"/>
    </row>
    <row r="990" spans="17:17" x14ac:dyDescent="0.3">
      <c r="Q990"/>
    </row>
    <row r="991" spans="17:17" x14ac:dyDescent="0.3">
      <c r="Q991"/>
    </row>
    <row r="992" spans="17:17" x14ac:dyDescent="0.3">
      <c r="Q992"/>
    </row>
    <row r="993" spans="17:17" x14ac:dyDescent="0.3">
      <c r="Q993"/>
    </row>
    <row r="994" spans="17:17" x14ac:dyDescent="0.3">
      <c r="Q994"/>
    </row>
    <row r="995" spans="17:17" x14ac:dyDescent="0.3">
      <c r="Q995"/>
    </row>
    <row r="996" spans="17:17" x14ac:dyDescent="0.3">
      <c r="Q996"/>
    </row>
    <row r="997" spans="17:17" x14ac:dyDescent="0.3">
      <c r="Q997"/>
    </row>
    <row r="998" spans="17:17" x14ac:dyDescent="0.3">
      <c r="Q998"/>
    </row>
    <row r="999" spans="17:17" x14ac:dyDescent="0.3">
      <c r="Q999"/>
    </row>
    <row r="1000" spans="17:17" x14ac:dyDescent="0.3">
      <c r="Q1000"/>
    </row>
    <row r="1001" spans="17:17" x14ac:dyDescent="0.3">
      <c r="Q1001"/>
    </row>
    <row r="1002" spans="17:17" x14ac:dyDescent="0.3">
      <c r="Q1002"/>
    </row>
    <row r="1003" spans="17:17" x14ac:dyDescent="0.3">
      <c r="Q1003"/>
    </row>
    <row r="1004" spans="17:17" x14ac:dyDescent="0.3">
      <c r="Q1004"/>
    </row>
    <row r="1005" spans="17:17" x14ac:dyDescent="0.3">
      <c r="Q1005"/>
    </row>
    <row r="1006" spans="17:17" x14ac:dyDescent="0.3">
      <c r="Q1006"/>
    </row>
    <row r="1007" spans="17:17" x14ac:dyDescent="0.3">
      <c r="Q1007"/>
    </row>
    <row r="1008" spans="17:17" x14ac:dyDescent="0.3">
      <c r="Q1008"/>
    </row>
    <row r="1009" spans="17:17" x14ac:dyDescent="0.3">
      <c r="Q1009"/>
    </row>
    <row r="1010" spans="17:17" x14ac:dyDescent="0.3">
      <c r="Q1010"/>
    </row>
    <row r="1011" spans="17:17" x14ac:dyDescent="0.3">
      <c r="Q1011"/>
    </row>
    <row r="1012" spans="17:17" x14ac:dyDescent="0.3">
      <c r="Q1012"/>
    </row>
    <row r="1013" spans="17:17" x14ac:dyDescent="0.3">
      <c r="Q1013"/>
    </row>
    <row r="1014" spans="17:17" x14ac:dyDescent="0.3">
      <c r="Q1014"/>
    </row>
    <row r="1015" spans="17:17" x14ac:dyDescent="0.3">
      <c r="Q1015"/>
    </row>
    <row r="1016" spans="17:17" x14ac:dyDescent="0.3">
      <c r="Q10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BE105-ECE3-4237-BEBA-CA9FD5973E15}">
  <dimension ref="A1:V59"/>
  <sheetViews>
    <sheetView showGridLines="0" tabSelected="1" zoomScale="60" zoomScaleNormal="60" workbookViewId="0">
      <selection activeCell="AH55" sqref="AH55"/>
    </sheetView>
  </sheetViews>
  <sheetFormatPr defaultRowHeight="14.4" x14ac:dyDescent="0.3"/>
  <cols>
    <col min="2" max="2" width="12.5546875" bestFit="1" customWidth="1"/>
    <col min="4" max="4" width="5.77734375" customWidth="1"/>
    <col min="7" max="7" width="23.88671875" bestFit="1" customWidth="1"/>
    <col min="9" max="9" width="6.44140625" customWidth="1"/>
    <col min="12" max="12" width="26.109375" bestFit="1" customWidth="1"/>
    <col min="14" max="14" width="3.77734375" customWidth="1"/>
    <col min="16" max="16" width="19.5546875" bestFit="1" customWidth="1"/>
    <col min="17" max="17" width="13.5546875" customWidth="1"/>
    <col min="18" max="18" width="12.33203125" bestFit="1" customWidth="1"/>
  </cols>
  <sheetData>
    <row r="1" spans="1:22" x14ac:dyDescent="0.3">
      <c r="A1" s="60"/>
      <c r="B1" s="60"/>
      <c r="C1" s="60"/>
      <c r="D1" s="60"/>
      <c r="E1" s="60"/>
      <c r="F1" s="60"/>
      <c r="G1" s="60"/>
      <c r="H1" s="60"/>
      <c r="I1" s="60"/>
      <c r="J1" s="60"/>
      <c r="K1" s="60"/>
      <c r="L1" s="60"/>
      <c r="M1" s="60"/>
      <c r="N1" s="60"/>
      <c r="O1" s="60"/>
      <c r="P1" s="60"/>
      <c r="Q1" s="60"/>
      <c r="R1" s="60"/>
      <c r="S1" s="60"/>
      <c r="T1" s="60"/>
      <c r="U1" s="60"/>
      <c r="V1" s="60"/>
    </row>
    <row r="2" spans="1:22" x14ac:dyDescent="0.3">
      <c r="A2" s="60"/>
      <c r="B2" s="81" t="s">
        <v>1137</v>
      </c>
      <c r="C2" s="60"/>
      <c r="D2" s="60"/>
      <c r="E2" s="60"/>
      <c r="F2" s="60"/>
      <c r="G2" s="81" t="s">
        <v>1138</v>
      </c>
      <c r="H2" s="60"/>
      <c r="I2" s="60"/>
      <c r="J2" s="60"/>
      <c r="K2" s="60"/>
      <c r="L2" s="81" t="s">
        <v>1141</v>
      </c>
      <c r="M2" s="60"/>
      <c r="N2" s="60"/>
      <c r="O2" s="60"/>
      <c r="P2" s="60"/>
      <c r="Q2" s="60"/>
      <c r="R2" s="81" t="s">
        <v>1139</v>
      </c>
      <c r="S2" s="60"/>
      <c r="T2" s="60"/>
      <c r="U2" s="60"/>
      <c r="V2" s="60"/>
    </row>
    <row r="3" spans="1:22" x14ac:dyDescent="0.3">
      <c r="A3" s="60"/>
      <c r="B3" s="81"/>
      <c r="C3" s="60"/>
      <c r="D3" s="60"/>
      <c r="E3" s="60"/>
      <c r="F3" s="60"/>
      <c r="G3" s="81"/>
      <c r="H3" s="60"/>
      <c r="I3" s="60"/>
      <c r="J3" s="60"/>
      <c r="K3" s="60"/>
      <c r="L3" s="81"/>
      <c r="M3" s="60"/>
      <c r="N3" s="60"/>
      <c r="O3" s="60"/>
      <c r="P3" s="60"/>
      <c r="Q3" s="60"/>
      <c r="R3" s="81"/>
      <c r="S3" s="60"/>
      <c r="T3" s="60"/>
      <c r="U3" s="60"/>
      <c r="V3" s="60"/>
    </row>
    <row r="4" spans="1:22" ht="15.6" x14ac:dyDescent="0.3">
      <c r="A4" s="60"/>
      <c r="B4" s="61"/>
      <c r="C4" s="60"/>
      <c r="D4" s="60"/>
      <c r="E4" s="60"/>
      <c r="F4" s="60"/>
      <c r="G4" s="60"/>
      <c r="H4" s="60"/>
      <c r="I4" s="60"/>
      <c r="J4" s="60"/>
      <c r="K4" s="60"/>
      <c r="L4" s="60"/>
      <c r="M4" s="60"/>
      <c r="N4" s="60"/>
      <c r="O4" s="60"/>
      <c r="P4" s="61"/>
      <c r="Q4" s="61"/>
      <c r="R4" s="60"/>
      <c r="S4" s="60"/>
      <c r="T4" s="60"/>
      <c r="U4" s="60"/>
      <c r="V4" s="60"/>
    </row>
    <row r="5" spans="1:22" ht="15.6" x14ac:dyDescent="0.3">
      <c r="A5" s="60"/>
      <c r="B5" s="61"/>
      <c r="C5" s="60"/>
      <c r="D5" s="60"/>
      <c r="E5" s="60"/>
      <c r="F5" s="60"/>
      <c r="G5" s="60"/>
      <c r="H5" s="60"/>
      <c r="I5" s="60"/>
      <c r="J5" s="60"/>
      <c r="K5" s="60"/>
      <c r="L5" s="60"/>
      <c r="M5" s="60"/>
      <c r="N5" s="60"/>
      <c r="O5" s="60"/>
      <c r="P5" s="61"/>
      <c r="Q5" s="61"/>
      <c r="R5" s="60"/>
      <c r="S5" s="60"/>
      <c r="T5" s="60"/>
      <c r="U5" s="60"/>
      <c r="V5" s="60"/>
    </row>
    <row r="6" spans="1:22" ht="15.6" x14ac:dyDescent="0.3">
      <c r="A6" s="60"/>
      <c r="B6" s="61"/>
      <c r="C6" s="60"/>
      <c r="D6" s="60"/>
      <c r="E6" s="60"/>
      <c r="F6" s="60"/>
      <c r="G6" s="60"/>
      <c r="H6" s="60"/>
      <c r="I6" s="60"/>
      <c r="J6" s="60"/>
      <c r="K6" s="60"/>
      <c r="L6" s="60"/>
      <c r="M6" s="60"/>
      <c r="N6" s="60"/>
      <c r="O6" s="60"/>
      <c r="P6" s="61"/>
      <c r="Q6" s="61"/>
      <c r="R6" s="60"/>
      <c r="S6" s="60"/>
      <c r="T6" s="60"/>
      <c r="U6" s="60"/>
      <c r="V6" s="60"/>
    </row>
    <row r="7" spans="1:22" x14ac:dyDescent="0.3">
      <c r="A7" s="60"/>
      <c r="B7" s="60"/>
      <c r="C7" s="60"/>
      <c r="D7" s="60"/>
      <c r="E7" s="60"/>
      <c r="F7" s="60"/>
      <c r="G7" s="60"/>
      <c r="H7" s="60"/>
      <c r="I7" s="60"/>
      <c r="J7" s="60"/>
      <c r="K7" s="60"/>
      <c r="L7" s="60"/>
      <c r="M7" s="60"/>
      <c r="N7" s="60"/>
      <c r="O7" s="60"/>
      <c r="P7" s="60"/>
      <c r="Q7" s="60"/>
      <c r="R7" s="60"/>
      <c r="S7" s="60"/>
      <c r="T7" s="60"/>
      <c r="U7" s="60"/>
      <c r="V7" s="60"/>
    </row>
    <row r="8" spans="1:22" x14ac:dyDescent="0.3">
      <c r="A8" s="60"/>
      <c r="B8" s="60"/>
      <c r="C8" s="60"/>
      <c r="D8" s="60"/>
      <c r="E8" s="60"/>
      <c r="F8" s="60"/>
      <c r="G8" s="60"/>
      <c r="H8" s="60"/>
      <c r="I8" s="60"/>
      <c r="J8" s="60"/>
      <c r="K8" s="60"/>
      <c r="L8" s="60"/>
      <c r="M8" s="60"/>
      <c r="N8" s="60"/>
      <c r="O8" s="60"/>
      <c r="P8" s="60"/>
      <c r="Q8" s="60"/>
      <c r="R8" s="60"/>
      <c r="S8" s="60"/>
      <c r="T8" s="60"/>
      <c r="U8" s="60"/>
      <c r="V8" s="60"/>
    </row>
    <row r="9" spans="1:22" x14ac:dyDescent="0.3">
      <c r="A9" s="60"/>
      <c r="B9" s="60"/>
      <c r="C9" s="60"/>
      <c r="D9" s="60"/>
      <c r="E9" s="60"/>
      <c r="F9" s="60"/>
      <c r="G9" s="60"/>
      <c r="H9" s="60"/>
      <c r="I9" s="60"/>
      <c r="J9" s="60"/>
      <c r="K9" s="60"/>
      <c r="L9" s="60"/>
      <c r="M9" s="60"/>
      <c r="N9" s="60"/>
      <c r="O9" s="60"/>
      <c r="P9" s="60"/>
      <c r="Q9" s="60"/>
      <c r="R9" s="60"/>
      <c r="S9" s="60"/>
      <c r="T9" s="60"/>
      <c r="U9" s="60"/>
      <c r="V9" s="60"/>
    </row>
    <row r="10" spans="1:22" x14ac:dyDescent="0.3">
      <c r="A10" s="60"/>
      <c r="B10" s="60"/>
      <c r="C10" s="60"/>
      <c r="D10" s="60"/>
      <c r="E10" s="60"/>
      <c r="F10" s="60"/>
      <c r="G10" s="60"/>
      <c r="H10" s="60"/>
      <c r="I10" s="60"/>
      <c r="J10" s="60"/>
      <c r="K10" s="60"/>
      <c r="L10" s="60"/>
      <c r="M10" s="60"/>
      <c r="N10" s="60"/>
      <c r="O10" s="60"/>
      <c r="P10" s="60"/>
      <c r="Q10" s="60"/>
      <c r="R10" s="60"/>
      <c r="S10" s="60"/>
      <c r="T10" s="60"/>
      <c r="U10" s="60"/>
      <c r="V10" s="60"/>
    </row>
    <row r="11" spans="1:22" x14ac:dyDescent="0.3">
      <c r="A11" s="60"/>
      <c r="B11" s="60"/>
      <c r="C11" s="60"/>
      <c r="D11" s="60"/>
      <c r="E11" s="60"/>
      <c r="F11" s="60"/>
      <c r="G11" s="60"/>
      <c r="H11" s="60"/>
      <c r="I11" s="60"/>
      <c r="J11" s="60"/>
      <c r="K11" s="60"/>
      <c r="L11" s="60"/>
      <c r="M11" s="60"/>
      <c r="N11" s="60"/>
      <c r="O11" s="60"/>
      <c r="P11" s="60"/>
      <c r="Q11" s="60"/>
      <c r="R11" s="60"/>
      <c r="S11" s="60"/>
      <c r="T11" s="60"/>
      <c r="U11" s="60"/>
      <c r="V11" s="60"/>
    </row>
    <row r="12" spans="1:22" x14ac:dyDescent="0.3">
      <c r="A12" s="60"/>
      <c r="B12" s="60"/>
      <c r="C12" s="60"/>
      <c r="D12" s="60"/>
      <c r="E12" s="60"/>
      <c r="F12" s="60"/>
      <c r="G12" s="60"/>
      <c r="H12" s="60"/>
      <c r="I12" s="60"/>
      <c r="J12" s="60"/>
      <c r="K12" s="60"/>
      <c r="L12" s="60"/>
      <c r="M12" s="60"/>
      <c r="N12" s="60"/>
      <c r="O12" s="60"/>
      <c r="P12" s="60"/>
      <c r="Q12" s="60"/>
      <c r="R12" s="60"/>
      <c r="S12" s="60"/>
      <c r="T12" s="60"/>
      <c r="U12" s="60"/>
      <c r="V12" s="60"/>
    </row>
    <row r="13" spans="1:22" x14ac:dyDescent="0.3">
      <c r="A13" s="60"/>
      <c r="B13" s="60"/>
      <c r="C13" s="60"/>
      <c r="D13" s="60"/>
      <c r="E13" s="60"/>
      <c r="F13" s="60"/>
      <c r="G13" s="60"/>
      <c r="H13" s="60"/>
      <c r="I13" s="60"/>
      <c r="J13" s="60"/>
      <c r="K13" s="60"/>
      <c r="L13" s="60"/>
      <c r="M13" s="60"/>
      <c r="N13" s="60"/>
      <c r="O13" s="60"/>
      <c r="P13" s="60"/>
      <c r="Q13" s="60"/>
      <c r="R13" s="60"/>
      <c r="S13" s="60"/>
      <c r="T13" s="60"/>
      <c r="U13" s="60"/>
      <c r="V13" s="60"/>
    </row>
    <row r="14" spans="1:22" x14ac:dyDescent="0.3">
      <c r="A14" s="60"/>
      <c r="B14" s="60"/>
      <c r="C14" s="60"/>
      <c r="D14" s="60"/>
      <c r="E14" s="60"/>
      <c r="F14" s="60"/>
      <c r="G14" s="60"/>
      <c r="H14" s="60"/>
      <c r="I14" s="60"/>
      <c r="J14" s="60"/>
      <c r="K14" s="60"/>
      <c r="L14" s="60"/>
      <c r="M14" s="60"/>
      <c r="N14" s="60"/>
      <c r="O14" s="60"/>
      <c r="P14" s="60"/>
      <c r="Q14" s="60"/>
      <c r="R14" s="60"/>
      <c r="S14" s="60"/>
      <c r="T14" s="60"/>
      <c r="U14" s="60"/>
      <c r="V14" s="60"/>
    </row>
    <row r="15" spans="1:22" x14ac:dyDescent="0.3">
      <c r="A15" s="60"/>
      <c r="B15" s="60"/>
      <c r="C15" s="60"/>
      <c r="D15" s="60"/>
      <c r="E15" s="60"/>
      <c r="F15" s="60"/>
      <c r="G15" s="60"/>
      <c r="H15" s="60"/>
      <c r="I15" s="60"/>
      <c r="J15" s="60"/>
      <c r="K15" s="60"/>
      <c r="L15" s="60"/>
      <c r="M15" s="60"/>
      <c r="N15" s="60"/>
      <c r="O15" s="60"/>
      <c r="P15" s="60"/>
      <c r="Q15" s="60"/>
      <c r="R15" s="60"/>
      <c r="S15" s="60"/>
      <c r="T15" s="60"/>
      <c r="U15" s="60"/>
      <c r="V15" s="60"/>
    </row>
    <row r="16" spans="1:22" x14ac:dyDescent="0.3">
      <c r="A16" s="60"/>
      <c r="B16" s="60"/>
      <c r="C16" s="60"/>
      <c r="D16" s="60"/>
      <c r="E16" s="60"/>
      <c r="F16" s="60"/>
      <c r="G16" s="60"/>
      <c r="H16" s="60"/>
      <c r="I16" s="60"/>
      <c r="J16" s="60"/>
      <c r="K16" s="60"/>
      <c r="L16" s="60"/>
      <c r="M16" s="60"/>
      <c r="N16" s="60"/>
      <c r="O16" s="60"/>
      <c r="P16" s="60"/>
      <c r="Q16" s="60"/>
      <c r="R16" s="60"/>
      <c r="S16" s="60"/>
      <c r="T16" s="60"/>
      <c r="U16" s="60"/>
      <c r="V16" s="60"/>
    </row>
    <row r="17" spans="1:22" x14ac:dyDescent="0.3">
      <c r="A17" s="60"/>
      <c r="B17" s="60"/>
      <c r="C17" s="60"/>
      <c r="D17" s="60"/>
      <c r="E17" s="60"/>
      <c r="F17" s="60"/>
      <c r="G17" s="60"/>
      <c r="H17" s="60"/>
      <c r="I17" s="60"/>
      <c r="J17" s="60"/>
      <c r="K17" s="60"/>
      <c r="L17" s="60"/>
      <c r="M17" s="60"/>
      <c r="N17" s="60"/>
      <c r="O17" s="60"/>
      <c r="P17" s="60"/>
      <c r="Q17" s="60"/>
      <c r="R17" s="60"/>
      <c r="S17" s="60"/>
      <c r="T17" s="60"/>
      <c r="U17" s="60"/>
      <c r="V17" s="60"/>
    </row>
    <row r="18" spans="1:22" x14ac:dyDescent="0.3">
      <c r="A18" s="60"/>
      <c r="B18" s="60"/>
      <c r="C18" s="60"/>
      <c r="D18" s="60"/>
      <c r="E18" s="60"/>
      <c r="F18" s="60"/>
      <c r="G18" s="60"/>
      <c r="H18" s="60"/>
      <c r="I18" s="60"/>
      <c r="J18" s="60"/>
      <c r="K18" s="60"/>
      <c r="L18" s="60"/>
      <c r="M18" s="60"/>
      <c r="N18" s="60"/>
      <c r="O18" s="60"/>
      <c r="P18" s="60"/>
      <c r="Q18" s="60"/>
      <c r="R18" s="60"/>
      <c r="S18" s="60"/>
      <c r="T18" s="60"/>
      <c r="U18" s="60"/>
      <c r="V18" s="60"/>
    </row>
    <row r="19" spans="1:22" x14ac:dyDescent="0.3">
      <c r="A19" s="60"/>
      <c r="B19" s="60"/>
      <c r="C19" s="60"/>
      <c r="D19" s="60"/>
      <c r="E19" s="60"/>
      <c r="F19" s="60"/>
      <c r="G19" s="60"/>
      <c r="H19" s="60"/>
      <c r="I19" s="60"/>
      <c r="J19" s="60"/>
      <c r="K19" s="60"/>
      <c r="L19" s="60"/>
      <c r="M19" s="60"/>
      <c r="N19" s="60"/>
      <c r="O19" s="60"/>
      <c r="P19" s="60"/>
      <c r="Q19" s="60"/>
      <c r="R19" s="60"/>
      <c r="S19" s="60"/>
      <c r="T19" s="60"/>
      <c r="U19" s="60"/>
      <c r="V19" s="60"/>
    </row>
    <row r="20" spans="1:22" ht="10.199999999999999" customHeight="1" x14ac:dyDescent="0.3">
      <c r="A20" s="60"/>
      <c r="B20" s="60"/>
      <c r="C20" s="60"/>
      <c r="D20" s="60"/>
      <c r="E20" s="60"/>
      <c r="F20" s="60"/>
      <c r="G20" s="60"/>
      <c r="H20" s="60"/>
      <c r="I20" s="60"/>
      <c r="J20" s="60"/>
      <c r="K20" s="60"/>
      <c r="L20" s="60"/>
      <c r="M20" s="60"/>
      <c r="N20" s="60"/>
      <c r="O20" s="60"/>
      <c r="P20" s="60"/>
      <c r="Q20" s="60"/>
      <c r="R20" s="60"/>
      <c r="S20" s="60"/>
      <c r="T20" s="60"/>
      <c r="U20" s="60"/>
      <c r="V20" s="60"/>
    </row>
    <row r="21" spans="1:22" x14ac:dyDescent="0.3">
      <c r="A21" s="60"/>
      <c r="B21" s="60"/>
      <c r="C21" s="60"/>
      <c r="D21" s="60"/>
      <c r="E21" s="60"/>
      <c r="F21" s="60"/>
      <c r="G21" s="60"/>
      <c r="H21" s="60"/>
      <c r="I21" s="60"/>
      <c r="J21" s="60"/>
      <c r="K21" s="60"/>
      <c r="L21" s="60"/>
      <c r="M21" s="60"/>
      <c r="N21" s="60"/>
      <c r="O21" s="60"/>
      <c r="P21" s="60"/>
      <c r="Q21" s="60"/>
      <c r="R21" s="60"/>
      <c r="S21" s="60"/>
      <c r="T21" s="60"/>
      <c r="U21" s="60"/>
      <c r="V21" s="60"/>
    </row>
    <row r="22" spans="1:22" x14ac:dyDescent="0.3">
      <c r="A22" s="60"/>
      <c r="B22" s="60"/>
      <c r="C22" s="60"/>
      <c r="D22" s="60"/>
      <c r="E22" s="60"/>
      <c r="F22" s="60"/>
      <c r="G22" s="60"/>
      <c r="H22" s="60"/>
      <c r="I22" s="60"/>
      <c r="J22" s="60"/>
      <c r="K22" s="60"/>
      <c r="L22" s="60"/>
      <c r="M22" s="60"/>
      <c r="N22" s="60"/>
      <c r="O22" s="60"/>
      <c r="P22" s="60"/>
      <c r="Q22" s="60"/>
      <c r="R22" s="60"/>
      <c r="S22" s="60"/>
      <c r="T22" s="60"/>
      <c r="U22" s="60"/>
      <c r="V22" s="60"/>
    </row>
    <row r="23" spans="1:22" x14ac:dyDescent="0.3">
      <c r="A23" s="60"/>
      <c r="B23" s="60"/>
      <c r="C23" s="60"/>
      <c r="D23" s="60"/>
      <c r="E23" s="60"/>
      <c r="F23" s="60"/>
      <c r="G23" s="60"/>
      <c r="H23" s="60"/>
      <c r="I23" s="60"/>
      <c r="J23" s="60"/>
      <c r="K23" s="60"/>
      <c r="L23" s="60"/>
      <c r="M23" s="60"/>
      <c r="N23" s="60"/>
      <c r="O23" s="60"/>
      <c r="P23" s="60"/>
      <c r="Q23" s="60"/>
      <c r="R23" s="60"/>
      <c r="S23" s="60"/>
      <c r="T23" s="60"/>
      <c r="U23" s="60"/>
      <c r="V23" s="60"/>
    </row>
    <row r="24" spans="1:22" x14ac:dyDescent="0.3">
      <c r="A24" s="60"/>
      <c r="B24" s="60"/>
      <c r="C24" s="60"/>
      <c r="D24" s="60"/>
      <c r="E24" s="60"/>
      <c r="F24" s="60"/>
      <c r="G24" s="60"/>
      <c r="H24" s="60"/>
      <c r="I24" s="60"/>
      <c r="J24" s="60"/>
      <c r="K24" s="60"/>
      <c r="L24" s="60"/>
      <c r="M24" s="60"/>
      <c r="N24" s="60"/>
      <c r="O24" s="60"/>
      <c r="P24" s="60"/>
      <c r="Q24" s="60"/>
      <c r="R24" s="60"/>
      <c r="S24" s="60"/>
      <c r="T24" s="60"/>
      <c r="U24" s="60"/>
      <c r="V24" s="60"/>
    </row>
    <row r="25" spans="1:22" x14ac:dyDescent="0.3">
      <c r="A25" s="60"/>
      <c r="B25" s="60"/>
      <c r="C25" s="60"/>
      <c r="D25" s="60"/>
      <c r="E25" s="60"/>
      <c r="F25" s="60"/>
      <c r="G25" s="60"/>
      <c r="H25" s="60"/>
      <c r="I25" s="60"/>
      <c r="J25" s="60"/>
      <c r="K25" s="60"/>
      <c r="L25" s="60"/>
      <c r="M25" s="60"/>
      <c r="N25" s="60"/>
      <c r="O25" s="60"/>
      <c r="P25" s="60"/>
      <c r="Q25" s="60"/>
      <c r="R25" s="60"/>
      <c r="S25" s="60"/>
      <c r="T25" s="60"/>
      <c r="U25" s="60"/>
      <c r="V25" s="60"/>
    </row>
    <row r="26" spans="1:22" x14ac:dyDescent="0.3">
      <c r="A26" s="60"/>
      <c r="B26" s="60"/>
      <c r="C26" s="60"/>
      <c r="D26" s="60"/>
      <c r="E26" s="60"/>
      <c r="F26" s="60"/>
      <c r="G26" s="60"/>
      <c r="H26" s="60"/>
      <c r="I26" s="60"/>
      <c r="J26" s="60"/>
      <c r="K26" s="60"/>
      <c r="L26" s="60"/>
      <c r="M26" s="60"/>
      <c r="N26" s="60"/>
      <c r="O26" s="60"/>
      <c r="P26" s="60"/>
      <c r="Q26" s="60"/>
      <c r="R26" s="60"/>
      <c r="S26" s="60"/>
      <c r="T26" s="60"/>
      <c r="U26" s="60"/>
      <c r="V26" s="60"/>
    </row>
    <row r="27" spans="1:22" x14ac:dyDescent="0.3">
      <c r="A27" s="60"/>
      <c r="B27" s="60"/>
      <c r="C27" s="60"/>
      <c r="D27" s="60"/>
      <c r="E27" s="60"/>
      <c r="F27" s="60"/>
      <c r="G27" s="60"/>
      <c r="H27" s="60"/>
      <c r="I27" s="60"/>
      <c r="J27" s="60"/>
      <c r="K27" s="60"/>
      <c r="L27" s="60"/>
      <c r="M27" s="60"/>
      <c r="N27" s="60"/>
      <c r="O27" s="60"/>
      <c r="P27" s="60"/>
      <c r="Q27" s="60"/>
      <c r="R27" s="60"/>
      <c r="S27" s="60"/>
      <c r="T27" s="60"/>
      <c r="U27" s="60"/>
      <c r="V27" s="60"/>
    </row>
    <row r="28" spans="1:22" x14ac:dyDescent="0.3">
      <c r="A28" s="60"/>
      <c r="B28" s="60"/>
      <c r="C28" s="60"/>
      <c r="D28" s="60"/>
      <c r="E28" s="60"/>
      <c r="F28" s="60"/>
      <c r="G28" s="60"/>
      <c r="H28" s="60"/>
      <c r="I28" s="60"/>
      <c r="J28" s="60"/>
      <c r="K28" s="60"/>
      <c r="L28" s="60"/>
      <c r="M28" s="60"/>
      <c r="N28" s="60"/>
      <c r="O28" s="60"/>
      <c r="P28" s="60"/>
      <c r="Q28" s="60"/>
      <c r="R28" s="60"/>
      <c r="S28" s="60"/>
      <c r="T28" s="60"/>
      <c r="U28" s="60"/>
      <c r="V28" s="60"/>
    </row>
    <row r="29" spans="1:22" x14ac:dyDescent="0.3">
      <c r="A29" s="60"/>
      <c r="B29" s="60"/>
      <c r="C29" s="60"/>
      <c r="D29" s="60"/>
      <c r="E29" s="60"/>
      <c r="F29" s="60"/>
      <c r="G29" s="60"/>
      <c r="H29" s="60"/>
      <c r="I29" s="60"/>
      <c r="J29" s="60"/>
      <c r="K29" s="60"/>
      <c r="L29" s="60"/>
      <c r="M29" s="60"/>
      <c r="N29" s="60"/>
      <c r="O29" s="60"/>
      <c r="P29" s="60"/>
      <c r="Q29" s="60"/>
      <c r="R29" s="60"/>
      <c r="S29" s="60"/>
      <c r="T29" s="60"/>
      <c r="U29" s="60"/>
      <c r="V29" s="60"/>
    </row>
    <row r="30" spans="1:22" x14ac:dyDescent="0.3">
      <c r="A30" s="60"/>
      <c r="B30" s="60"/>
      <c r="C30" s="60"/>
      <c r="D30" s="60"/>
      <c r="E30" s="60"/>
      <c r="F30" s="60"/>
      <c r="G30" s="60"/>
      <c r="H30" s="60"/>
      <c r="I30" s="60"/>
      <c r="J30" s="60"/>
      <c r="K30" s="60"/>
      <c r="L30" s="60"/>
      <c r="M30" s="60"/>
      <c r="N30" s="60"/>
      <c r="O30" s="60"/>
      <c r="P30" s="60"/>
      <c r="Q30" s="60"/>
      <c r="R30" s="60"/>
      <c r="S30" s="60"/>
      <c r="T30" s="60"/>
      <c r="U30" s="60"/>
      <c r="V30" s="60"/>
    </row>
    <row r="31" spans="1:22" x14ac:dyDescent="0.3">
      <c r="A31" s="60"/>
      <c r="B31" s="60"/>
      <c r="C31" s="60"/>
      <c r="D31" s="60"/>
      <c r="E31" s="60"/>
      <c r="F31" s="60"/>
      <c r="G31" s="60"/>
      <c r="H31" s="60"/>
      <c r="I31" s="60"/>
      <c r="J31" s="60"/>
      <c r="K31" s="60"/>
      <c r="L31" s="60"/>
      <c r="M31" s="60"/>
      <c r="N31" s="60"/>
      <c r="O31" s="60"/>
      <c r="P31" s="60"/>
      <c r="Q31" s="60"/>
      <c r="R31" s="60"/>
      <c r="S31" s="60"/>
      <c r="T31" s="60"/>
      <c r="U31" s="60"/>
      <c r="V31" s="60"/>
    </row>
    <row r="32" spans="1:22" x14ac:dyDescent="0.3">
      <c r="A32" s="60"/>
      <c r="B32" s="60"/>
      <c r="C32" s="60"/>
      <c r="D32" s="60"/>
      <c r="E32" s="60"/>
      <c r="F32" s="60"/>
      <c r="G32" s="60"/>
      <c r="H32" s="60"/>
      <c r="I32" s="60"/>
      <c r="J32" s="60"/>
      <c r="K32" s="60"/>
      <c r="L32" s="60"/>
      <c r="M32" s="60"/>
      <c r="N32" s="60"/>
      <c r="O32" s="60"/>
      <c r="P32" s="60"/>
      <c r="Q32" s="60"/>
      <c r="R32" s="60"/>
      <c r="S32" s="60"/>
      <c r="T32" s="60"/>
      <c r="U32" s="60"/>
      <c r="V32" s="60"/>
    </row>
    <row r="33" spans="1:22" x14ac:dyDescent="0.3">
      <c r="A33" s="60"/>
      <c r="B33" s="60"/>
      <c r="C33" s="60"/>
      <c r="D33" s="60"/>
      <c r="E33" s="60"/>
      <c r="F33" s="60"/>
      <c r="G33" s="60"/>
      <c r="H33" s="60"/>
      <c r="I33" s="60"/>
      <c r="J33" s="60"/>
      <c r="K33" s="60"/>
      <c r="L33" s="60"/>
      <c r="M33" s="60"/>
      <c r="N33" s="60"/>
      <c r="O33" s="60"/>
      <c r="P33" s="60"/>
      <c r="Q33" s="60"/>
      <c r="R33" s="60"/>
      <c r="S33" s="60"/>
      <c r="T33" s="60"/>
      <c r="U33" s="60"/>
      <c r="V33" s="60"/>
    </row>
    <row r="34" spans="1:22" ht="11.4" customHeight="1" x14ac:dyDescent="0.3">
      <c r="A34" s="60"/>
      <c r="B34" s="60"/>
      <c r="C34" s="60"/>
      <c r="D34" s="60"/>
      <c r="E34" s="60"/>
      <c r="F34" s="60"/>
      <c r="G34" s="60"/>
      <c r="H34" s="60"/>
      <c r="I34" s="60"/>
      <c r="J34" s="60"/>
      <c r="K34" s="60"/>
      <c r="L34" s="60"/>
      <c r="M34" s="60"/>
      <c r="N34" s="60"/>
      <c r="O34" s="60"/>
      <c r="P34" s="60"/>
      <c r="Q34" s="60"/>
      <c r="R34" s="60"/>
      <c r="S34" s="60"/>
      <c r="T34" s="60"/>
      <c r="U34" s="60"/>
      <c r="V34" s="60"/>
    </row>
    <row r="35" spans="1:22" x14ac:dyDescent="0.3">
      <c r="A35" s="60"/>
      <c r="B35" s="60"/>
      <c r="C35" s="60"/>
      <c r="D35" s="60"/>
      <c r="E35" s="60"/>
      <c r="F35" s="60"/>
      <c r="G35" s="60"/>
      <c r="H35" s="60"/>
      <c r="I35" s="60"/>
      <c r="J35" s="60"/>
      <c r="K35" s="60"/>
      <c r="L35" s="60"/>
      <c r="M35" s="60"/>
      <c r="N35" s="60"/>
      <c r="O35" s="60"/>
      <c r="P35" s="60"/>
      <c r="Q35" s="60"/>
      <c r="R35" s="60"/>
      <c r="S35" s="60"/>
      <c r="T35" s="60"/>
      <c r="U35" s="60"/>
      <c r="V35" s="60"/>
    </row>
    <row r="36" spans="1:22" x14ac:dyDescent="0.3">
      <c r="A36" s="60"/>
      <c r="B36" s="60"/>
      <c r="C36" s="60"/>
      <c r="D36" s="60"/>
      <c r="E36" s="60"/>
      <c r="F36" s="60"/>
      <c r="G36" s="60"/>
      <c r="H36" s="60"/>
      <c r="I36" s="60"/>
      <c r="J36" s="60"/>
      <c r="K36" s="60"/>
      <c r="L36" s="60"/>
      <c r="M36" s="60"/>
      <c r="N36" s="60"/>
      <c r="O36" s="60"/>
      <c r="P36" s="60"/>
      <c r="Q36" s="60"/>
      <c r="R36" s="60"/>
      <c r="S36" s="60"/>
      <c r="T36" s="60"/>
      <c r="U36" s="60"/>
      <c r="V36" s="60"/>
    </row>
    <row r="37" spans="1:22" x14ac:dyDescent="0.3">
      <c r="A37" s="60"/>
      <c r="B37" s="60"/>
      <c r="C37" s="60"/>
      <c r="D37" s="60"/>
      <c r="E37" s="60"/>
      <c r="F37" s="60"/>
      <c r="G37" s="60"/>
      <c r="H37" s="60"/>
      <c r="I37" s="60"/>
      <c r="J37" s="60"/>
      <c r="K37" s="60"/>
      <c r="L37" s="60"/>
      <c r="M37" s="60"/>
      <c r="N37" s="60"/>
      <c r="O37" s="60"/>
      <c r="P37" s="60"/>
      <c r="Q37" s="60"/>
      <c r="R37" s="60"/>
      <c r="S37" s="60"/>
      <c r="T37" s="60"/>
      <c r="U37" s="60"/>
      <c r="V37" s="60"/>
    </row>
    <row r="38" spans="1:22" x14ac:dyDescent="0.3">
      <c r="A38" s="60"/>
      <c r="B38" s="60"/>
      <c r="C38" s="60"/>
      <c r="D38" s="60"/>
      <c r="E38" s="60"/>
      <c r="F38" s="60"/>
      <c r="G38" s="60"/>
      <c r="H38" s="60"/>
      <c r="I38" s="60"/>
      <c r="J38" s="60"/>
      <c r="K38" s="60"/>
      <c r="L38" s="60"/>
      <c r="M38" s="60"/>
      <c r="N38" s="60"/>
      <c r="O38" s="60"/>
      <c r="P38" s="60"/>
      <c r="Q38" s="60"/>
      <c r="R38" s="60"/>
      <c r="S38" s="60"/>
      <c r="T38" s="60"/>
      <c r="U38" s="60"/>
      <c r="V38" s="60"/>
    </row>
    <row r="39" spans="1:22" x14ac:dyDescent="0.3">
      <c r="A39" s="60"/>
      <c r="B39" s="60"/>
      <c r="C39" s="60"/>
      <c r="D39" s="60"/>
      <c r="E39" s="60"/>
      <c r="F39" s="60"/>
      <c r="G39" s="60"/>
      <c r="H39" s="60"/>
      <c r="I39" s="60"/>
      <c r="J39" s="60"/>
      <c r="K39" s="60"/>
      <c r="L39" s="60"/>
      <c r="M39" s="60"/>
      <c r="N39" s="60"/>
      <c r="O39" s="60"/>
      <c r="P39" s="60"/>
      <c r="Q39" s="60"/>
      <c r="R39" s="60"/>
      <c r="S39" s="60"/>
      <c r="T39" s="60"/>
      <c r="U39" s="60"/>
      <c r="V39" s="60"/>
    </row>
    <row r="40" spans="1:22" x14ac:dyDescent="0.3">
      <c r="A40" s="60"/>
      <c r="B40" s="60"/>
      <c r="C40" s="60"/>
      <c r="D40" s="60"/>
      <c r="E40" s="60"/>
      <c r="F40" s="60"/>
      <c r="G40" s="60"/>
      <c r="H40" s="60"/>
      <c r="I40" s="60"/>
      <c r="J40" s="60"/>
      <c r="K40" s="60"/>
      <c r="L40" s="60"/>
      <c r="M40" s="60"/>
      <c r="N40" s="60"/>
      <c r="O40" s="60"/>
      <c r="P40" s="60"/>
      <c r="Q40" s="60"/>
      <c r="R40" s="60"/>
      <c r="S40" s="60"/>
      <c r="T40" s="60"/>
      <c r="U40" s="60"/>
      <c r="V40" s="60"/>
    </row>
    <row r="41" spans="1:22" x14ac:dyDescent="0.3">
      <c r="A41" s="60"/>
      <c r="B41" s="60"/>
      <c r="C41" s="60"/>
      <c r="D41" s="60"/>
      <c r="E41" s="60"/>
      <c r="F41" s="60"/>
      <c r="G41" s="60"/>
      <c r="H41" s="60"/>
      <c r="I41" s="60"/>
      <c r="J41" s="60"/>
      <c r="K41" s="60"/>
      <c r="L41" s="60"/>
      <c r="M41" s="60"/>
      <c r="N41" s="60"/>
      <c r="O41" s="60"/>
      <c r="P41" s="60"/>
      <c r="Q41" s="60"/>
      <c r="R41" s="60"/>
      <c r="S41" s="60"/>
      <c r="T41" s="60"/>
      <c r="U41" s="60"/>
      <c r="V41" s="60"/>
    </row>
    <row r="42" spans="1:22" x14ac:dyDescent="0.3">
      <c r="A42" s="60"/>
      <c r="B42" s="60"/>
      <c r="C42" s="60"/>
      <c r="D42" s="60"/>
      <c r="E42" s="60"/>
      <c r="F42" s="60"/>
      <c r="G42" s="60"/>
      <c r="H42" s="60"/>
      <c r="I42" s="60"/>
      <c r="J42" s="60"/>
      <c r="K42" s="60"/>
      <c r="L42" s="60"/>
      <c r="M42" s="60"/>
      <c r="N42" s="60"/>
      <c r="O42" s="60"/>
      <c r="P42" s="60"/>
      <c r="Q42" s="60"/>
      <c r="R42" s="60"/>
      <c r="S42" s="60"/>
      <c r="T42" s="60"/>
      <c r="U42" s="60"/>
      <c r="V42" s="60"/>
    </row>
    <row r="43" spans="1:22" x14ac:dyDescent="0.3">
      <c r="A43" s="60"/>
      <c r="B43" s="60"/>
      <c r="C43" s="60"/>
      <c r="D43" s="60"/>
      <c r="E43" s="60"/>
      <c r="F43" s="60"/>
      <c r="G43" s="60"/>
      <c r="H43" s="60"/>
      <c r="I43" s="60"/>
      <c r="J43" s="60"/>
      <c r="K43" s="60"/>
      <c r="L43" s="60"/>
      <c r="M43" s="60"/>
      <c r="N43" s="60"/>
      <c r="O43" s="60"/>
      <c r="P43" s="60"/>
      <c r="Q43" s="60"/>
      <c r="R43" s="60"/>
      <c r="S43" s="60"/>
      <c r="T43" s="60"/>
      <c r="U43" s="60"/>
      <c r="V43" s="60"/>
    </row>
    <row r="44" spans="1:22" x14ac:dyDescent="0.3">
      <c r="A44" s="60"/>
      <c r="B44" s="60"/>
      <c r="C44" s="60"/>
      <c r="D44" s="60"/>
      <c r="E44" s="60"/>
      <c r="F44" s="60"/>
      <c r="G44" s="60"/>
      <c r="H44" s="60"/>
      <c r="I44" s="60"/>
      <c r="J44" s="60"/>
      <c r="K44" s="60"/>
      <c r="L44" s="60"/>
      <c r="M44" s="60"/>
      <c r="N44" s="60"/>
      <c r="O44" s="60"/>
      <c r="P44" s="60"/>
      <c r="Q44" s="60"/>
      <c r="R44" s="60"/>
      <c r="S44" s="60"/>
      <c r="T44" s="60"/>
      <c r="U44" s="60"/>
      <c r="V44" s="60"/>
    </row>
    <row r="45" spans="1:22" x14ac:dyDescent="0.3">
      <c r="A45" s="60"/>
      <c r="B45" s="60"/>
      <c r="C45" s="60"/>
      <c r="D45" s="60"/>
      <c r="E45" s="60"/>
      <c r="F45" s="60"/>
      <c r="G45" s="60"/>
      <c r="H45" s="60"/>
      <c r="I45" s="60"/>
      <c r="J45" s="60"/>
      <c r="K45" s="60"/>
      <c r="L45" s="60"/>
      <c r="M45" s="60"/>
      <c r="N45" s="60"/>
      <c r="O45" s="60"/>
      <c r="P45" s="60"/>
      <c r="Q45" s="60"/>
      <c r="R45" s="60"/>
      <c r="S45" s="60"/>
      <c r="T45" s="60"/>
      <c r="U45" s="60"/>
      <c r="V45" s="60"/>
    </row>
    <row r="46" spans="1:22" x14ac:dyDescent="0.3">
      <c r="A46" s="60"/>
      <c r="B46" s="60"/>
      <c r="C46" s="60"/>
      <c r="D46" s="60"/>
      <c r="E46" s="60"/>
      <c r="F46" s="60"/>
      <c r="G46" s="60"/>
      <c r="H46" s="60"/>
      <c r="I46" s="60"/>
      <c r="J46" s="60"/>
      <c r="K46" s="60"/>
      <c r="L46" s="60"/>
      <c r="M46" s="60"/>
      <c r="N46" s="60"/>
      <c r="O46" s="60"/>
      <c r="P46" s="60"/>
      <c r="Q46" s="60"/>
      <c r="R46" s="60"/>
      <c r="S46" s="60"/>
      <c r="T46" s="60"/>
      <c r="U46" s="60"/>
      <c r="V46" s="60"/>
    </row>
    <row r="47" spans="1:22" x14ac:dyDescent="0.3">
      <c r="A47" s="60"/>
      <c r="B47" s="60"/>
      <c r="C47" s="60"/>
      <c r="D47" s="60"/>
      <c r="E47" s="60"/>
      <c r="F47" s="60"/>
      <c r="G47" s="60"/>
      <c r="H47" s="60"/>
      <c r="I47" s="60"/>
      <c r="J47" s="60"/>
      <c r="K47" s="60"/>
      <c r="L47" s="60"/>
      <c r="M47" s="60"/>
      <c r="N47" s="60"/>
      <c r="O47" s="60"/>
      <c r="P47" s="60"/>
      <c r="Q47" s="60"/>
      <c r="R47" s="60"/>
      <c r="S47" s="60"/>
      <c r="T47" s="60"/>
      <c r="U47" s="60"/>
      <c r="V47" s="60"/>
    </row>
    <row r="48" spans="1:22" x14ac:dyDescent="0.3">
      <c r="A48" s="60"/>
      <c r="B48" s="60"/>
      <c r="C48" s="60"/>
      <c r="D48" s="60"/>
      <c r="E48" s="60"/>
      <c r="F48" s="60"/>
      <c r="G48" s="60"/>
      <c r="H48" s="60"/>
      <c r="I48" s="60"/>
      <c r="J48" s="60"/>
      <c r="K48" s="60"/>
      <c r="L48" s="60"/>
      <c r="M48" s="60"/>
      <c r="N48" s="60"/>
      <c r="O48" s="60"/>
      <c r="P48" s="60"/>
      <c r="Q48" s="60"/>
      <c r="R48" s="60"/>
      <c r="S48" s="60"/>
      <c r="T48" s="60"/>
      <c r="U48" s="60"/>
      <c r="V48" s="60"/>
    </row>
    <row r="49" spans="1:22" x14ac:dyDescent="0.3">
      <c r="A49" s="60"/>
      <c r="B49" s="60"/>
      <c r="C49" s="60"/>
      <c r="D49" s="60"/>
      <c r="E49" s="60"/>
      <c r="F49" s="60"/>
      <c r="G49" s="60"/>
      <c r="H49" s="60"/>
      <c r="I49" s="60"/>
      <c r="J49" s="60"/>
      <c r="K49" s="60"/>
      <c r="L49" s="60"/>
      <c r="M49" s="60"/>
      <c r="N49" s="60"/>
      <c r="O49" s="60"/>
      <c r="P49" s="60"/>
      <c r="Q49" s="60"/>
      <c r="R49" s="60"/>
      <c r="S49" s="60"/>
      <c r="T49" s="60"/>
      <c r="U49" s="60"/>
      <c r="V49" s="60"/>
    </row>
    <row r="50" spans="1:22" x14ac:dyDescent="0.3">
      <c r="A50" s="60"/>
      <c r="B50" s="60"/>
      <c r="C50" s="60"/>
      <c r="D50" s="60"/>
      <c r="E50" s="60"/>
      <c r="F50" s="60"/>
      <c r="G50" s="60"/>
      <c r="H50" s="60"/>
      <c r="I50" s="60"/>
      <c r="J50" s="60"/>
      <c r="K50" s="60"/>
      <c r="L50" s="60"/>
      <c r="M50" s="60"/>
      <c r="N50" s="60"/>
      <c r="O50" s="60"/>
      <c r="P50" s="60"/>
      <c r="Q50" s="60"/>
      <c r="R50" s="60"/>
      <c r="S50" s="60"/>
      <c r="T50" s="60"/>
      <c r="U50" s="60"/>
      <c r="V50" s="60"/>
    </row>
    <row r="51" spans="1:22" x14ac:dyDescent="0.3">
      <c r="A51" s="60"/>
      <c r="B51" s="60"/>
      <c r="C51" s="60"/>
      <c r="D51" s="60"/>
      <c r="E51" s="60"/>
      <c r="F51" s="60"/>
      <c r="G51" s="60"/>
      <c r="H51" s="60"/>
      <c r="I51" s="60"/>
      <c r="J51" s="60"/>
      <c r="K51" s="60"/>
      <c r="L51" s="60"/>
      <c r="M51" s="60"/>
      <c r="N51" s="60"/>
      <c r="O51" s="60"/>
      <c r="P51" s="60"/>
      <c r="Q51" s="60"/>
      <c r="R51" s="60"/>
      <c r="S51" s="60"/>
      <c r="T51" s="60"/>
      <c r="U51" s="60"/>
      <c r="V51" s="60"/>
    </row>
    <row r="52" spans="1:22" x14ac:dyDescent="0.3">
      <c r="A52" s="60"/>
      <c r="B52" s="60"/>
      <c r="C52" s="60"/>
      <c r="D52" s="60"/>
      <c r="E52" s="60"/>
      <c r="F52" s="60"/>
      <c r="G52" s="60"/>
      <c r="H52" s="60"/>
      <c r="I52" s="60"/>
      <c r="J52" s="60"/>
      <c r="K52" s="60"/>
      <c r="L52" s="60"/>
      <c r="M52" s="60"/>
      <c r="N52" s="60"/>
      <c r="O52" s="60"/>
      <c r="P52" s="60"/>
      <c r="Q52" s="60"/>
      <c r="R52" s="60"/>
      <c r="S52" s="60"/>
      <c r="T52" s="60"/>
      <c r="U52" s="60"/>
      <c r="V52" s="60"/>
    </row>
    <row r="53" spans="1:22" x14ac:dyDescent="0.3">
      <c r="A53" s="60"/>
      <c r="B53" s="60"/>
      <c r="C53" s="60"/>
      <c r="D53" s="60"/>
      <c r="E53" s="60"/>
      <c r="F53" s="60"/>
      <c r="G53" s="60"/>
      <c r="H53" s="60"/>
      <c r="I53" s="60"/>
      <c r="J53" s="60"/>
      <c r="K53" s="60"/>
      <c r="L53" s="60"/>
      <c r="M53" s="60"/>
      <c r="N53" s="60"/>
      <c r="O53" s="60"/>
      <c r="P53" s="60"/>
      <c r="Q53" s="60"/>
      <c r="R53" s="60"/>
      <c r="S53" s="60"/>
      <c r="T53" s="60"/>
      <c r="U53" s="60"/>
      <c r="V53" s="60"/>
    </row>
    <row r="54" spans="1:22" x14ac:dyDescent="0.3">
      <c r="A54" s="60"/>
      <c r="B54" s="60"/>
      <c r="C54" s="60"/>
      <c r="D54" s="60"/>
      <c r="E54" s="60"/>
      <c r="F54" s="60"/>
      <c r="G54" s="60"/>
      <c r="H54" s="60"/>
      <c r="I54" s="60"/>
      <c r="J54" s="60"/>
      <c r="K54" s="60"/>
      <c r="L54" s="60"/>
      <c r="M54" s="60"/>
      <c r="N54" s="60"/>
      <c r="O54" s="60"/>
      <c r="P54" s="60"/>
      <c r="Q54" s="60"/>
      <c r="R54" s="60"/>
      <c r="S54" s="60"/>
      <c r="T54" s="60"/>
      <c r="U54" s="60"/>
      <c r="V54" s="60"/>
    </row>
    <row r="55" spans="1:22" x14ac:dyDescent="0.3">
      <c r="A55" s="60"/>
      <c r="B55" s="60"/>
      <c r="C55" s="60"/>
      <c r="D55" s="60"/>
      <c r="E55" s="60"/>
      <c r="F55" s="60"/>
      <c r="G55" s="60"/>
      <c r="H55" s="60"/>
      <c r="I55" s="60"/>
      <c r="J55" s="60"/>
      <c r="K55" s="60"/>
      <c r="L55" s="60"/>
      <c r="M55" s="60"/>
      <c r="N55" s="60"/>
      <c r="O55" s="60"/>
      <c r="P55" s="60"/>
      <c r="Q55" s="60"/>
      <c r="R55" s="60"/>
      <c r="S55" s="60"/>
      <c r="T55" s="60"/>
      <c r="U55" s="60"/>
      <c r="V55" s="60"/>
    </row>
    <row r="56" spans="1:22" x14ac:dyDescent="0.3">
      <c r="A56" s="60"/>
      <c r="B56" s="60"/>
      <c r="C56" s="60"/>
      <c r="D56" s="60"/>
      <c r="E56" s="60"/>
      <c r="F56" s="60"/>
      <c r="G56" s="60"/>
      <c r="H56" s="60"/>
      <c r="I56" s="60"/>
      <c r="J56" s="60"/>
      <c r="K56" s="60"/>
      <c r="L56" s="60"/>
      <c r="M56" s="60"/>
      <c r="N56" s="60"/>
      <c r="O56" s="60"/>
      <c r="P56" s="60"/>
      <c r="Q56" s="60"/>
      <c r="R56" s="60"/>
      <c r="S56" s="60"/>
      <c r="T56" s="60"/>
      <c r="U56" s="60"/>
      <c r="V56" s="60"/>
    </row>
    <row r="57" spans="1:22" x14ac:dyDescent="0.3">
      <c r="A57" s="60"/>
      <c r="B57" s="60"/>
      <c r="C57" s="60"/>
      <c r="D57" s="60"/>
      <c r="E57" s="60"/>
      <c r="F57" s="60"/>
      <c r="G57" s="60"/>
      <c r="H57" s="60"/>
      <c r="I57" s="60"/>
      <c r="J57" s="60"/>
      <c r="K57" s="60"/>
      <c r="L57" s="60"/>
      <c r="M57" s="60"/>
      <c r="N57" s="60"/>
      <c r="O57" s="60"/>
      <c r="P57" s="60"/>
      <c r="Q57" s="60"/>
      <c r="R57" s="60"/>
      <c r="S57" s="60"/>
      <c r="T57" s="60"/>
      <c r="U57" s="60"/>
      <c r="V57" s="60"/>
    </row>
    <row r="58" spans="1:22" x14ac:dyDescent="0.3">
      <c r="A58" s="60"/>
      <c r="B58" s="60"/>
      <c r="C58" s="60"/>
      <c r="D58" s="60"/>
      <c r="E58" s="60"/>
      <c r="F58" s="60"/>
      <c r="G58" s="60"/>
      <c r="H58" s="60"/>
      <c r="I58" s="60"/>
      <c r="J58" s="60"/>
      <c r="K58" s="60"/>
      <c r="L58" s="60"/>
      <c r="M58" s="60"/>
      <c r="N58" s="60"/>
      <c r="O58" s="60"/>
      <c r="P58" s="60"/>
      <c r="Q58" s="60"/>
      <c r="R58" s="60"/>
      <c r="S58" s="60"/>
      <c r="T58" s="60"/>
      <c r="U58" s="60"/>
      <c r="V58" s="60"/>
    </row>
    <row r="59" spans="1:22" x14ac:dyDescent="0.3">
      <c r="A59" s="60"/>
      <c r="B59" s="60"/>
      <c r="C59" s="60"/>
      <c r="D59" s="60"/>
      <c r="E59" s="60"/>
      <c r="F59" s="60"/>
      <c r="G59" s="60"/>
      <c r="H59" s="60"/>
      <c r="I59" s="60"/>
      <c r="J59" s="60"/>
      <c r="K59" s="60"/>
      <c r="L59" s="60"/>
      <c r="M59" s="60"/>
      <c r="N59" s="60"/>
      <c r="O59" s="60"/>
      <c r="P59" s="60"/>
      <c r="Q59" s="60"/>
      <c r="R59" s="60"/>
      <c r="S59" s="60"/>
      <c r="T59" s="60"/>
      <c r="U59" s="60"/>
      <c r="V59" s="60"/>
    </row>
  </sheetData>
  <mergeCells count="4">
    <mergeCell ref="B2:B3"/>
    <mergeCell ref="G2:G3"/>
    <mergeCell ref="R2:R3"/>
    <mergeCell ref="L2: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Transformed Data</vt:lpstr>
      <vt:lpstr>Results for Word</vt:lpstr>
      <vt:lpstr>Pivot Tables for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Anthony Buna</dc:creator>
  <cp:lastModifiedBy>Mark Anthony Buna</cp:lastModifiedBy>
  <dcterms:created xsi:type="dcterms:W3CDTF">2025-02-08T06:17:15Z</dcterms:created>
  <dcterms:modified xsi:type="dcterms:W3CDTF">2025-02-21T10:30:18Z</dcterms:modified>
</cp:coreProperties>
</file>