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e5bcf510ec7aeba/Dokumente/Golem/KI/"/>
    </mc:Choice>
  </mc:AlternateContent>
  <xr:revisionPtr revIDLastSave="35" documentId="8_{7ADA5A2A-B3D8-4424-AF46-F3ED2103BF67}" xr6:coauthVersionLast="47" xr6:coauthVersionMax="47" xr10:uidLastSave="{151AD73E-FF35-4646-8EBF-050E941A6564}"/>
  <bookViews>
    <workbookView xWindow="17085" yWindow="1140" windowWidth="22545" windowHeight="18855" xr2:uid="{27983727-30C3-4D49-9B07-3FA56A50740E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3" i="1" l="1"/>
  <c r="D25" i="1" s="1"/>
  <c r="D13" i="1"/>
  <c r="D12" i="1"/>
  <c r="D15" i="1" l="1"/>
  <c r="A17" i="1" s="1"/>
  <c r="D20" i="1" l="1"/>
  <c r="D27" i="1" s="1"/>
  <c r="D33" i="1" l="1"/>
  <c r="G33" i="1" s="1"/>
  <c r="D35" i="1" l="1"/>
  <c r="G35" i="1" s="1"/>
  <c r="D32" i="1"/>
  <c r="G32" i="1" s="1"/>
  <c r="D34" i="1"/>
  <c r="G34" i="1" s="1"/>
  <c r="D31" i="1"/>
  <c r="G31" i="1" s="1"/>
</calcChain>
</file>

<file path=xl/sharedStrings.xml><?xml version="1.0" encoding="utf-8"?>
<sst xmlns="http://schemas.openxmlformats.org/spreadsheetml/2006/main" count="51" uniqueCount="44">
  <si>
    <t>Baispiel: Haus 14 * 10 * 2,5m, alle Räume haben die gleiche Temperatur</t>
  </si>
  <si>
    <t>Boden / Dach: (14 * 10) * 2 = 280m²</t>
  </si>
  <si>
    <t>W/(m²*K)</t>
  </si>
  <si>
    <t>Gesamtfläche:</t>
  </si>
  <si>
    <t>m²</t>
  </si>
  <si>
    <t>Gesamtvolumen:</t>
  </si>
  <si>
    <t>m³</t>
  </si>
  <si>
    <t>Raumtemperatur:</t>
  </si>
  <si>
    <t>°C</t>
  </si>
  <si>
    <t>Außentemperatur:</t>
  </si>
  <si>
    <t>Temperaturdifferenz:</t>
  </si>
  <si>
    <t>Transmissionswärmeverlust:</t>
  </si>
  <si>
    <t>Transmissionswärmeverlust gesamt:</t>
  </si>
  <si>
    <t>K</t>
  </si>
  <si>
    <t>W</t>
  </si>
  <si>
    <t>Dauer Nachtabsenkung:</t>
  </si>
  <si>
    <t>h</t>
  </si>
  <si>
    <t>kWh</t>
  </si>
  <si>
    <t>Temperaturverlust w. Absenkung:</t>
  </si>
  <si>
    <t>K/h</t>
  </si>
  <si>
    <t>Raumtemperatur nach Absenkung:</t>
  </si>
  <si>
    <t>Erwärmen von Luft: (0,33Wh / m³ / K)</t>
  </si>
  <si>
    <t>Wh</t>
  </si>
  <si>
    <t>W/K</t>
  </si>
  <si>
    <t>Eingesparte Leistung:</t>
  </si>
  <si>
    <t>Energieträger</t>
  </si>
  <si>
    <t>Heizwert</t>
  </si>
  <si>
    <t>Erdgas</t>
  </si>
  <si>
    <t>kWh/m³</t>
  </si>
  <si>
    <t>Gespart</t>
  </si>
  <si>
    <t>Heizöl</t>
  </si>
  <si>
    <t>kWh/l</t>
  </si>
  <si>
    <t>Pellets</t>
  </si>
  <si>
    <t>kWh/kg</t>
  </si>
  <si>
    <t>Scheitholz</t>
  </si>
  <si>
    <t>Strom</t>
  </si>
  <si>
    <t>kWh/kWh</t>
  </si>
  <si>
    <t>l</t>
  </si>
  <si>
    <t>kg</t>
  </si>
  <si>
    <t>€ je Einheit</t>
  </si>
  <si>
    <t>€ gespart</t>
  </si>
  <si>
    <t>Gesparte Energie tatsächlich:</t>
  </si>
  <si>
    <t>durchschn. Tranmissionswärmeverlust:</t>
  </si>
  <si>
    <t>Fläche Außenwände: (14 * 2,5 + 10 * 2,5) * 2 = 120m²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</si>
</sst>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€&quot;\ * #,##0.00_-;\-&quot;€&quot;\ * #,##0.00_-;_-&quot;€&quot;\ * &quot;-&quot;??_-;_-@_-"/>
    <numFmt numFmtId="173" formatCode="_-&quot;€&quot;\ * #,##0.0000_-;\-&quot;€&quot;\ * #,##0.0000_-;_-&quot;€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2" fontId="0" fillId="3" borderId="0" xfId="0" applyNumberFormat="1" applyFill="1"/>
    <xf numFmtId="0" fontId="0" fillId="0" borderId="0" xfId="0" applyAlignment="1">
      <alignment horizontal="left" vertical="top" wrapText="1"/>
    </xf>
    <xf numFmtId="173" fontId="0" fillId="2" borderId="0" xfId="1" applyNumberFormat="1" applyFont="1" applyFill="1"/>
    <xf numFmtId="44" fontId="0" fillId="3" borderId="0" xfId="1" applyFont="1" applyFill="1"/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45FBF-8660-40DD-A72C-75990AA39FEA}">
  <dimension ref="A1:G35"/>
  <sheetViews>
    <sheetView tabSelected="1" workbookViewId="0">
      <selection activeCell="D22" sqref="D22"/>
    </sheetView>
  </sheetViews>
  <sheetFormatPr baseColWidth="10" defaultRowHeight="15" x14ac:dyDescent="0.25"/>
  <cols>
    <col min="1" max="1" width="16" customWidth="1"/>
    <col min="3" max="3" width="11.42578125" customWidth="1"/>
    <col min="5" max="5" width="12.5703125" bestFit="1" customWidth="1"/>
  </cols>
  <sheetData>
    <row r="1" spans="1:5" x14ac:dyDescent="0.25">
      <c r="A1" t="s">
        <v>42</v>
      </c>
      <c r="D1" s="1">
        <v>0.28000000000000003</v>
      </c>
      <c r="E1" t="s">
        <v>2</v>
      </c>
    </row>
    <row r="3" spans="1:5" x14ac:dyDescent="0.25">
      <c r="A3" t="s">
        <v>0</v>
      </c>
    </row>
    <row r="4" spans="1:5" x14ac:dyDescent="0.25">
      <c r="A4" t="s">
        <v>43</v>
      </c>
    </row>
    <row r="5" spans="1:5" x14ac:dyDescent="0.25">
      <c r="A5" t="s">
        <v>1</v>
      </c>
    </row>
    <row r="7" spans="1:5" x14ac:dyDescent="0.25">
      <c r="A7" t="s">
        <v>3</v>
      </c>
      <c r="D7" s="1">
        <v>400</v>
      </c>
      <c r="E7" t="s">
        <v>4</v>
      </c>
    </row>
    <row r="8" spans="1:5" x14ac:dyDescent="0.25">
      <c r="A8" t="s">
        <v>5</v>
      </c>
      <c r="D8" s="1">
        <v>350</v>
      </c>
      <c r="E8" t="s">
        <v>6</v>
      </c>
    </row>
    <row r="9" spans="1:5" x14ac:dyDescent="0.25">
      <c r="A9" t="s">
        <v>7</v>
      </c>
      <c r="D9" s="1">
        <v>22</v>
      </c>
      <c r="E9" t="s">
        <v>8</v>
      </c>
    </row>
    <row r="10" spans="1:5" x14ac:dyDescent="0.25">
      <c r="A10" t="s">
        <v>9</v>
      </c>
      <c r="D10" s="1">
        <v>0</v>
      </c>
      <c r="E10" t="s">
        <v>8</v>
      </c>
    </row>
    <row r="12" spans="1:5" x14ac:dyDescent="0.25">
      <c r="A12" t="s">
        <v>11</v>
      </c>
      <c r="D12" s="2">
        <f>D7*D1</f>
        <v>112.00000000000001</v>
      </c>
      <c r="E12" t="s">
        <v>23</v>
      </c>
    </row>
    <row r="13" spans="1:5" x14ac:dyDescent="0.25">
      <c r="A13" t="s">
        <v>10</v>
      </c>
      <c r="D13" s="2">
        <f>D9-D10</f>
        <v>22</v>
      </c>
      <c r="E13" t="s">
        <v>13</v>
      </c>
    </row>
    <row r="15" spans="1:5" x14ac:dyDescent="0.25">
      <c r="A15" t="s">
        <v>12</v>
      </c>
      <c r="D15" s="2">
        <f>D12*D13</f>
        <v>2464.0000000000005</v>
      </c>
      <c r="E15" t="s">
        <v>14</v>
      </c>
    </row>
    <row r="17" spans="1:7" ht="32.25" customHeight="1" x14ac:dyDescent="0.25">
      <c r="A17" s="4" t="str">
        <f xml:space="preserve"> "Es müssen permanent " &amp; D15 &amp; "W Leistung zugeführt werden, um die Raumtemperatur bei einem Temperaturunterschied von " &amp; D13 &amp; "K auf " &amp; D9 &amp; "°C zu halten."</f>
        <v>Es müssen permanent 2464W Leistung zugeführt werden, um die Raumtemperatur bei einem Temperaturunterschied von 22K auf 22°C zu halten.</v>
      </c>
      <c r="B17" s="4"/>
      <c r="C17" s="4"/>
      <c r="D17" s="4"/>
      <c r="E17" s="4"/>
      <c r="F17" s="4"/>
      <c r="G17" s="4"/>
    </row>
    <row r="19" spans="1:7" x14ac:dyDescent="0.25">
      <c r="A19" t="s">
        <v>15</v>
      </c>
      <c r="D19" s="1">
        <v>5</v>
      </c>
      <c r="E19" t="s">
        <v>16</v>
      </c>
    </row>
    <row r="20" spans="1:7" x14ac:dyDescent="0.25">
      <c r="A20" t="s">
        <v>24</v>
      </c>
      <c r="D20" s="2">
        <f>D19*D15/1000</f>
        <v>12.320000000000002</v>
      </c>
      <c r="E20" t="s">
        <v>17</v>
      </c>
    </row>
    <row r="22" spans="1:7" x14ac:dyDescent="0.25">
      <c r="A22" t="s">
        <v>18</v>
      </c>
      <c r="D22" s="1">
        <v>0.5</v>
      </c>
      <c r="E22" t="s">
        <v>19</v>
      </c>
    </row>
    <row r="23" spans="1:7" x14ac:dyDescent="0.25">
      <c r="A23" t="s">
        <v>20</v>
      </c>
      <c r="D23" s="2">
        <f>D9-D22*D19</f>
        <v>19.5</v>
      </c>
      <c r="E23" t="s">
        <v>8</v>
      </c>
    </row>
    <row r="25" spans="1:7" x14ac:dyDescent="0.25">
      <c r="A25" t="s">
        <v>21</v>
      </c>
      <c r="D25" s="2">
        <f>(D9-D23) * 0.33 * D8</f>
        <v>288.75</v>
      </c>
      <c r="E25" t="s">
        <v>22</v>
      </c>
    </row>
    <row r="27" spans="1:7" x14ac:dyDescent="0.25">
      <c r="A27" t="s">
        <v>41</v>
      </c>
      <c r="D27" s="3">
        <f>D20-(D25/1000)</f>
        <v>12.031250000000002</v>
      </c>
      <c r="E27" t="s">
        <v>17</v>
      </c>
    </row>
    <row r="30" spans="1:7" x14ac:dyDescent="0.25">
      <c r="A30" t="s">
        <v>25</v>
      </c>
      <c r="B30" t="s">
        <v>26</v>
      </c>
      <c r="D30" t="s">
        <v>29</v>
      </c>
      <c r="F30" t="s">
        <v>39</v>
      </c>
      <c r="G30" t="s">
        <v>40</v>
      </c>
    </row>
    <row r="31" spans="1:7" x14ac:dyDescent="0.25">
      <c r="A31" t="s">
        <v>27</v>
      </c>
      <c r="B31">
        <v>10.1</v>
      </c>
      <c r="C31" t="s">
        <v>28</v>
      </c>
      <c r="D31" s="3">
        <f>D$27/B31</f>
        <v>1.1912128712871288</v>
      </c>
      <c r="E31" t="s">
        <v>6</v>
      </c>
      <c r="F31" s="5">
        <v>1.62</v>
      </c>
      <c r="G31" s="6">
        <f>D31*F31</f>
        <v>1.9297648514851489</v>
      </c>
    </row>
    <row r="32" spans="1:7" x14ac:dyDescent="0.25">
      <c r="A32" t="s">
        <v>30</v>
      </c>
      <c r="B32">
        <v>9.8000000000000007</v>
      </c>
      <c r="C32" t="s">
        <v>31</v>
      </c>
      <c r="D32" s="3">
        <f>D$27/B32</f>
        <v>1.2276785714285716</v>
      </c>
      <c r="E32" t="s">
        <v>37</v>
      </c>
      <c r="F32" s="5">
        <v>1.3613</v>
      </c>
      <c r="G32" s="6">
        <f t="shared" ref="G32:G35" si="0">D32*F32</f>
        <v>1.6712388392857145</v>
      </c>
    </row>
    <row r="33" spans="1:7" x14ac:dyDescent="0.25">
      <c r="A33" t="s">
        <v>32</v>
      </c>
      <c r="B33">
        <v>4.8</v>
      </c>
      <c r="C33" t="s">
        <v>33</v>
      </c>
      <c r="D33" s="3">
        <f>D$27/B33</f>
        <v>2.506510416666667</v>
      </c>
      <c r="E33" t="s">
        <v>38</v>
      </c>
      <c r="F33" s="5">
        <v>0.54430000000000001</v>
      </c>
      <c r="G33" s="6">
        <f t="shared" si="0"/>
        <v>1.3642936197916669</v>
      </c>
    </row>
    <row r="34" spans="1:7" x14ac:dyDescent="0.25">
      <c r="A34" t="s">
        <v>34</v>
      </c>
      <c r="B34">
        <v>4</v>
      </c>
      <c r="C34" t="s">
        <v>33</v>
      </c>
      <c r="D34" s="3">
        <f>D$27/B34</f>
        <v>3.0078125000000004</v>
      </c>
      <c r="E34" t="s">
        <v>38</v>
      </c>
      <c r="F34" s="5">
        <v>0.3</v>
      </c>
      <c r="G34" s="6">
        <f t="shared" si="0"/>
        <v>0.90234375000000011</v>
      </c>
    </row>
    <row r="35" spans="1:7" x14ac:dyDescent="0.25">
      <c r="A35" t="s">
        <v>35</v>
      </c>
      <c r="B35">
        <v>1</v>
      </c>
      <c r="C35" t="s">
        <v>36</v>
      </c>
      <c r="D35" s="3">
        <f>D$27/B35</f>
        <v>12.031250000000002</v>
      </c>
      <c r="E35" t="s">
        <v>17</v>
      </c>
      <c r="F35" s="5">
        <v>0.42</v>
      </c>
      <c r="G35" s="6">
        <f t="shared" si="0"/>
        <v>5.0531250000000005</v>
      </c>
    </row>
  </sheetData>
  <mergeCells count="1">
    <mergeCell ref="A17:G17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Markus Renezeder</cp:lastModifiedBy>
  <dcterms:created xsi:type="dcterms:W3CDTF">2023-01-05T06:40:12Z</dcterms:created>
  <dcterms:modified xsi:type="dcterms:W3CDTF">2023-01-10T14:34:42Z</dcterms:modified>
</cp:coreProperties>
</file>