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Files\Risk Management\Market Risk Analysis\Volume IV\content\IV.3\Case Studies\IV.3.5\"/>
    </mc:Choice>
  </mc:AlternateContent>
  <bookViews>
    <workbookView xWindow="0" yWindow="0" windowWidth="20490" windowHeight="7260" activeTab="3"/>
  </bookViews>
  <sheets>
    <sheet name="Parameters and VaR" sheetId="3" r:id="rId1"/>
    <sheet name="Swap Rate Raw Data" sheetId="1" r:id="rId2"/>
    <sheet name="FX rate" sheetId="5" r:id="rId3"/>
    <sheet name="Method a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4" l="1"/>
  <c r="J4" i="4"/>
  <c r="J5" i="4"/>
  <c r="J6" i="4"/>
  <c r="J7" i="4"/>
  <c r="J8" i="4"/>
  <c r="J9" i="4"/>
  <c r="J10" i="4"/>
  <c r="J11" i="4"/>
  <c r="C21" i="4" s="1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3" i="4"/>
  <c r="I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3" i="4"/>
  <c r="H2" i="4"/>
  <c r="C20" i="4"/>
  <c r="B20" i="4"/>
  <c r="C19" i="4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3" i="5"/>
  <c r="B19" i="4"/>
  <c r="G4" i="4" a="1"/>
  <c r="G4" i="4"/>
  <c r="G5" i="4" a="1"/>
  <c r="G5" i="4"/>
  <c r="G6" i="4" a="1"/>
  <c r="G6" i="4" s="1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 s="1"/>
  <c r="G13" i="4" a="1"/>
  <c r="G13" i="4" s="1"/>
  <c r="G14" i="4" a="1"/>
  <c r="G14" i="4" s="1"/>
  <c r="G15" i="4" a="1"/>
  <c r="G15" i="4"/>
  <c r="G16" i="4" a="1"/>
  <c r="G16" i="4" s="1"/>
  <c r="G17" i="4" a="1"/>
  <c r="G17" i="4" s="1"/>
  <c r="G18" i="4" a="1"/>
  <c r="G18" i="4" s="1"/>
  <c r="G19" i="4" a="1"/>
  <c r="G19" i="4"/>
  <c r="G20" i="4" a="1"/>
  <c r="G20" i="4" s="1"/>
  <c r="G21" i="4" a="1"/>
  <c r="G21" i="4" s="1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/>
  <c r="G28" i="4" a="1"/>
  <c r="G28" i="4" s="1"/>
  <c r="G29" i="4" a="1"/>
  <c r="G29" i="4" s="1"/>
  <c r="G30" i="4" a="1"/>
  <c r="G30" i="4" s="1"/>
  <c r="G31" i="4" a="1"/>
  <c r="G31" i="4"/>
  <c r="G32" i="4" a="1"/>
  <c r="G32" i="4" s="1"/>
  <c r="G33" i="4" a="1"/>
  <c r="G33" i="4" s="1"/>
  <c r="G34" i="4" a="1"/>
  <c r="G34" i="4" s="1"/>
  <c r="G35" i="4" a="1"/>
  <c r="G35" i="4"/>
  <c r="G36" i="4" a="1"/>
  <c r="G36" i="4" s="1"/>
  <c r="G37" i="4" a="1"/>
  <c r="G37" i="4" s="1"/>
  <c r="G38" i="4" a="1"/>
  <c r="G38" i="4" s="1"/>
  <c r="G39" i="4" a="1"/>
  <c r="G39" i="4"/>
  <c r="G40" i="4" a="1"/>
  <c r="G40" i="4" s="1"/>
  <c r="G41" i="4" a="1"/>
  <c r="G41" i="4" s="1"/>
  <c r="G42" i="4" a="1"/>
  <c r="G42" i="4" s="1"/>
  <c r="G43" i="4" a="1"/>
  <c r="G43" i="4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/>
  <c r="G68" i="4" a="1"/>
  <c r="G68" i="4" s="1"/>
  <c r="G69" i="4" a="1"/>
  <c r="G69" i="4" s="1"/>
  <c r="G70" i="4" a="1"/>
  <c r="G70" i="4" s="1"/>
  <c r="G71" i="4" a="1"/>
  <c r="G71" i="4"/>
  <c r="G72" i="4" a="1"/>
  <c r="G72" i="4" s="1"/>
  <c r="G73" i="4" a="1"/>
  <c r="G73" i="4" s="1"/>
  <c r="G74" i="4" a="1"/>
  <c r="G74" i="4" s="1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/>
  <c r="G100" i="4" a="1"/>
  <c r="G100" i="4" s="1"/>
  <c r="G101" i="4" a="1"/>
  <c r="G101" i="4" s="1"/>
  <c r="G102" i="4" a="1"/>
  <c r="G102" i="4" s="1"/>
  <c r="G103" i="4" a="1"/>
  <c r="G103" i="4"/>
  <c r="G104" i="4" a="1"/>
  <c r="G104" i="4" s="1"/>
  <c r="G105" i="4" a="1"/>
  <c r="G105" i="4" s="1"/>
  <c r="G106" i="4" a="1"/>
  <c r="G106" i="4" s="1"/>
  <c r="G107" i="4" a="1"/>
  <c r="G107" i="4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 s="1"/>
  <c r="G134" i="4" a="1"/>
  <c r="G134" i="4" s="1"/>
  <c r="G135" i="4" a="1"/>
  <c r="G135" i="4"/>
  <c r="G136" i="4" a="1"/>
  <c r="G136" i="4" s="1"/>
  <c r="G137" i="4" a="1"/>
  <c r="G137" i="4" s="1"/>
  <c r="G138" i="4" a="1"/>
  <c r="G138" i="4" s="1"/>
  <c r="G139" i="4" a="1"/>
  <c r="G139" i="4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/>
  <c r="G164" i="4" a="1"/>
  <c r="G164" i="4" s="1"/>
  <c r="G165" i="4" a="1"/>
  <c r="G165" i="4" s="1"/>
  <c r="G166" i="4" a="1"/>
  <c r="G166" i="4" s="1"/>
  <c r="G167" i="4" a="1"/>
  <c r="G167" i="4"/>
  <c r="G168" i="4" a="1"/>
  <c r="G168" i="4" s="1"/>
  <c r="G169" i="4" a="1"/>
  <c r="G169" i="4" s="1"/>
  <c r="G170" i="4" a="1"/>
  <c r="G170" i="4" s="1"/>
  <c r="G171" i="4" a="1"/>
  <c r="G171" i="4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/>
  <c r="G196" i="4" a="1"/>
  <c r="G196" i="4" s="1"/>
  <c r="G197" i="4" a="1"/>
  <c r="G197" i="4" s="1"/>
  <c r="G198" i="4" a="1"/>
  <c r="G198" i="4" s="1"/>
  <c r="G199" i="4" a="1"/>
  <c r="G199" i="4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 s="1"/>
  <c r="G230" i="4" a="1"/>
  <c r="G230" i="4" s="1"/>
  <c r="G231" i="4" a="1"/>
  <c r="G231" i="4"/>
  <c r="G232" i="4" a="1"/>
  <c r="G232" i="4" s="1"/>
  <c r="G233" i="4" a="1"/>
  <c r="G233" i="4" s="1"/>
  <c r="G234" i="4" a="1"/>
  <c r="G234" i="4" s="1"/>
  <c r="G235" i="4" a="1"/>
  <c r="G235" i="4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/>
  <c r="G260" i="4" a="1"/>
  <c r="G260" i="4" s="1"/>
  <c r="G261" i="4" a="1"/>
  <c r="G261" i="4" s="1"/>
  <c r="G262" i="4" a="1"/>
  <c r="G262" i="4" s="1"/>
  <c r="G263" i="4" a="1"/>
  <c r="G263" i="4"/>
  <c r="G264" i="4" a="1"/>
  <c r="G264" i="4" s="1"/>
  <c r="G265" i="4" a="1"/>
  <c r="G265" i="4" s="1"/>
  <c r="G266" i="4" a="1"/>
  <c r="G266" i="4" s="1"/>
  <c r="G267" i="4" a="1"/>
  <c r="G267" i="4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/>
  <c r="G292" i="4" a="1"/>
  <c r="G292" i="4" s="1"/>
  <c r="G293" i="4" a="1"/>
  <c r="G293" i="4" s="1"/>
  <c r="G294" i="4" a="1"/>
  <c r="G294" i="4" s="1"/>
  <c r="G295" i="4" a="1"/>
  <c r="G295" i="4"/>
  <c r="G296" i="4" a="1"/>
  <c r="G296" i="4" s="1"/>
  <c r="G297" i="4" a="1"/>
  <c r="G297" i="4" s="1"/>
  <c r="G298" i="4" a="1"/>
  <c r="G298" i="4" s="1"/>
  <c r="G299" i="4" a="1"/>
  <c r="G299" i="4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/>
  <c r="G324" i="4" a="1"/>
  <c r="G324" i="4" s="1"/>
  <c r="G325" i="4" a="1"/>
  <c r="G325" i="4" s="1"/>
  <c r="G326" i="4" a="1"/>
  <c r="G326" i="4" s="1"/>
  <c r="G327" i="4" a="1"/>
  <c r="G327" i="4"/>
  <c r="G328" i="4" a="1"/>
  <c r="G328" i="4" s="1"/>
  <c r="G329" i="4" a="1"/>
  <c r="G329" i="4" s="1"/>
  <c r="G330" i="4" a="1"/>
  <c r="G330" i="4" s="1"/>
  <c r="G331" i="4" a="1"/>
  <c r="G331" i="4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/>
  <c r="G347" i="4" a="1"/>
  <c r="G347" i="4" s="1"/>
  <c r="G348" i="4" a="1"/>
  <c r="G348" i="4" s="1"/>
  <c r="G349" i="4" a="1"/>
  <c r="G349" i="4" s="1"/>
  <c r="G350" i="4" a="1"/>
  <c r="G350" i="4"/>
  <c r="G351" i="4" a="1"/>
  <c r="G351" i="4" s="1"/>
  <c r="G352" i="4" a="1"/>
  <c r="G352" i="4" s="1"/>
  <c r="G353" i="4" a="1"/>
  <c r="G353" i="4" s="1"/>
  <c r="G354" i="4" a="1"/>
  <c r="G354" i="4"/>
  <c r="G355" i="4" a="1"/>
  <c r="G355" i="4" s="1"/>
  <c r="G356" i="4" a="1"/>
  <c r="G356" i="4" s="1"/>
  <c r="G357" i="4" a="1"/>
  <c r="G357" i="4" s="1"/>
  <c r="G358" i="4" a="1"/>
  <c r="G358" i="4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 s="1"/>
  <c r="G366" i="4" a="1"/>
  <c r="G366" i="4"/>
  <c r="G367" i="4" a="1"/>
  <c r="G367" i="4" s="1"/>
  <c r="G368" i="4" a="1"/>
  <c r="G368" i="4" s="1"/>
  <c r="G369" i="4" a="1"/>
  <c r="G369" i="4" s="1"/>
  <c r="G370" i="4" a="1"/>
  <c r="G370" i="4"/>
  <c r="G371" i="4" a="1"/>
  <c r="G371" i="4" s="1"/>
  <c r="G372" i="4" a="1"/>
  <c r="G372" i="4" s="1"/>
  <c r="G373" i="4" a="1"/>
  <c r="G373" i="4" s="1"/>
  <c r="G374" i="4" a="1"/>
  <c r="G374" i="4"/>
  <c r="G375" i="4" a="1"/>
  <c r="G375" i="4" s="1"/>
  <c r="G376" i="4" a="1"/>
  <c r="G376" i="4" s="1"/>
  <c r="G377" i="4" a="1"/>
  <c r="G377" i="4" s="1"/>
  <c r="G378" i="4" a="1"/>
  <c r="G378" i="4"/>
  <c r="G379" i="4" a="1"/>
  <c r="G379" i="4" s="1"/>
  <c r="G380" i="4" a="1"/>
  <c r="G380" i="4" s="1"/>
  <c r="G381" i="4" a="1"/>
  <c r="G381" i="4" s="1"/>
  <c r="G382" i="4" a="1"/>
  <c r="G382" i="4"/>
  <c r="G383" i="4" a="1"/>
  <c r="G383" i="4" s="1"/>
  <c r="G384" i="4" a="1"/>
  <c r="G384" i="4" s="1"/>
  <c r="G385" i="4" a="1"/>
  <c r="G385" i="4" s="1"/>
  <c r="G386" i="4" a="1"/>
  <c r="G386" i="4"/>
  <c r="G387" i="4" a="1"/>
  <c r="G387" i="4" s="1"/>
  <c r="G388" i="4" a="1"/>
  <c r="G388" i="4" s="1"/>
  <c r="G389" i="4" a="1"/>
  <c r="G389" i="4" s="1"/>
  <c r="G390" i="4" a="1"/>
  <c r="G390" i="4"/>
  <c r="G391" i="4" a="1"/>
  <c r="G391" i="4" s="1"/>
  <c r="G392" i="4" a="1"/>
  <c r="G392" i="4" s="1"/>
  <c r="G393" i="4" a="1"/>
  <c r="G393" i="4" s="1"/>
  <c r="G394" i="4" a="1"/>
  <c r="G394" i="4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/>
  <c r="G419" i="4" a="1"/>
  <c r="G419" i="4" s="1"/>
  <c r="G420" i="4" a="1"/>
  <c r="G420" i="4" s="1"/>
  <c r="G421" i="4" a="1"/>
  <c r="G421" i="4" s="1"/>
  <c r="G422" i="4" a="1"/>
  <c r="G422" i="4"/>
  <c r="G423" i="4" a="1"/>
  <c r="G423" i="4" s="1"/>
  <c r="G424" i="4" a="1"/>
  <c r="G424" i="4" s="1"/>
  <c r="G425" i="4" a="1"/>
  <c r="G425" i="4" s="1"/>
  <c r="G426" i="4" a="1"/>
  <c r="G426" i="4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/>
  <c r="G451" i="4" a="1"/>
  <c r="G451" i="4" s="1"/>
  <c r="G452" i="4" a="1"/>
  <c r="G452" i="4" s="1"/>
  <c r="G453" i="4" a="1"/>
  <c r="G453" i="4" s="1"/>
  <c r="G454" i="4" a="1"/>
  <c r="G454" i="4"/>
  <c r="G455" i="4" a="1"/>
  <c r="G455" i="4" s="1"/>
  <c r="G456" i="4" a="1"/>
  <c r="G456" i="4" s="1"/>
  <c r="G457" i="4" a="1"/>
  <c r="G457" i="4" s="1"/>
  <c r="G458" i="4" a="1"/>
  <c r="G458" i="4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/>
  <c r="G483" i="4" a="1"/>
  <c r="G483" i="4" s="1"/>
  <c r="G484" i="4" a="1"/>
  <c r="G484" i="4" s="1"/>
  <c r="G485" i="4" a="1"/>
  <c r="G485" i="4" s="1"/>
  <c r="G486" i="4" a="1"/>
  <c r="G486" i="4"/>
  <c r="G487" i="4" a="1"/>
  <c r="G487" i="4" s="1"/>
  <c r="G488" i="4" a="1"/>
  <c r="G488" i="4" s="1"/>
  <c r="G489" i="4" a="1"/>
  <c r="G489" i="4" s="1"/>
  <c r="G490" i="4" a="1"/>
  <c r="G490" i="4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/>
  <c r="G547" i="4" a="1"/>
  <c r="G547" i="4" s="1"/>
  <c r="G548" i="4" a="1"/>
  <c r="G548" i="4" s="1"/>
  <c r="G549" i="4" a="1"/>
  <c r="G549" i="4" s="1"/>
  <c r="G550" i="4" a="1"/>
  <c r="G550" i="4"/>
  <c r="G551" i="4" a="1"/>
  <c r="G551" i="4" s="1"/>
  <c r="G552" i="4" a="1"/>
  <c r="G552" i="4" s="1"/>
  <c r="G553" i="4" a="1"/>
  <c r="G553" i="4" s="1"/>
  <c r="G554" i="4" a="1"/>
  <c r="G554" i="4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/>
  <c r="G579" i="4" a="1"/>
  <c r="G579" i="4" s="1"/>
  <c r="G580" i="4" a="1"/>
  <c r="G580" i="4" s="1"/>
  <c r="G581" i="4" a="1"/>
  <c r="G581" i="4" s="1"/>
  <c r="G582" i="4" a="1"/>
  <c r="G582" i="4"/>
  <c r="G583" i="4" a="1"/>
  <c r="G583" i="4" s="1"/>
  <c r="G584" i="4" a="1"/>
  <c r="G584" i="4" s="1"/>
  <c r="G585" i="4" a="1"/>
  <c r="G585" i="4" s="1"/>
  <c r="G586" i="4" a="1"/>
  <c r="G586" i="4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/>
  <c r="G611" i="4" a="1"/>
  <c r="G611" i="4" s="1"/>
  <c r="G612" i="4" a="1"/>
  <c r="G612" i="4" s="1"/>
  <c r="G613" i="4" a="1"/>
  <c r="G613" i="4" s="1"/>
  <c r="G614" i="4" a="1"/>
  <c r="G614" i="4"/>
  <c r="G615" i="4" a="1"/>
  <c r="G615" i="4" s="1"/>
  <c r="G616" i="4" a="1"/>
  <c r="G616" i="4" s="1"/>
  <c r="G617" i="4" a="1"/>
  <c r="G617" i="4" s="1"/>
  <c r="G618" i="4" a="1"/>
  <c r="G618" i="4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/>
  <c r="G643" i="4" a="1"/>
  <c r="G643" i="4" s="1"/>
  <c r="G644" i="4" a="1"/>
  <c r="G644" i="4" s="1"/>
  <c r="G645" i="4" a="1"/>
  <c r="G645" i="4" s="1"/>
  <c r="G646" i="4" a="1"/>
  <c r="G646" i="4"/>
  <c r="G647" i="4" a="1"/>
  <c r="G647" i="4" s="1"/>
  <c r="G648" i="4" a="1"/>
  <c r="G648" i="4" s="1"/>
  <c r="G649" i="4" a="1"/>
  <c r="G649" i="4" s="1"/>
  <c r="G650" i="4" a="1"/>
  <c r="G650" i="4"/>
  <c r="G651" i="4" a="1"/>
  <c r="G651" i="4" s="1"/>
  <c r="G652" i="4" a="1"/>
  <c r="G652" i="4" s="1"/>
  <c r="G653" i="4" a="1"/>
  <c r="G653" i="4" s="1"/>
  <c r="G654" i="4" a="1"/>
  <c r="G654" i="4"/>
  <c r="G655" i="4" a="1"/>
  <c r="G655" i="4" s="1"/>
  <c r="G656" i="4" a="1"/>
  <c r="G656" i="4" s="1"/>
  <c r="G657" i="4" a="1"/>
  <c r="G657" i="4" s="1"/>
  <c r="G658" i="4" a="1"/>
  <c r="G658" i="4"/>
  <c r="G659" i="4" a="1"/>
  <c r="G659" i="4" s="1"/>
  <c r="G660" i="4" a="1"/>
  <c r="G660" i="4" s="1"/>
  <c r="G661" i="4" a="1"/>
  <c r="G661" i="4" s="1"/>
  <c r="G662" i="4" a="1"/>
  <c r="G662" i="4"/>
  <c r="G663" i="4" a="1"/>
  <c r="G663" i="4" s="1"/>
  <c r="G664" i="4" a="1"/>
  <c r="G664" i="4" s="1"/>
  <c r="G665" i="4" a="1"/>
  <c r="G665" i="4" s="1"/>
  <c r="G666" i="4" a="1"/>
  <c r="G666" i="4"/>
  <c r="G667" i="4" a="1"/>
  <c r="G667" i="4" s="1"/>
  <c r="G668" i="4" a="1"/>
  <c r="G668" i="4" s="1"/>
  <c r="G669" i="4" a="1"/>
  <c r="G669" i="4" s="1"/>
  <c r="G670" i="4" a="1"/>
  <c r="G670" i="4"/>
  <c r="G671" i="4" a="1"/>
  <c r="G671" i="4" s="1"/>
  <c r="G672" i="4" a="1"/>
  <c r="G672" i="4" s="1"/>
  <c r="G673" i="4" a="1"/>
  <c r="G673" i="4" s="1"/>
  <c r="G674" i="4" a="1"/>
  <c r="G674" i="4"/>
  <c r="G675" i="4" a="1"/>
  <c r="G675" i="4" s="1"/>
  <c r="G676" i="4" a="1"/>
  <c r="G676" i="4" s="1"/>
  <c r="G677" i="4" a="1"/>
  <c r="G677" i="4" s="1"/>
  <c r="G678" i="4" a="1"/>
  <c r="G678" i="4"/>
  <c r="G679" i="4" a="1"/>
  <c r="G679" i="4" s="1"/>
  <c r="G680" i="4" a="1"/>
  <c r="G680" i="4" s="1"/>
  <c r="G681" i="4" a="1"/>
  <c r="G681" i="4" s="1"/>
  <c r="G682" i="4" a="1"/>
  <c r="G682" i="4"/>
  <c r="G683" i="4" a="1"/>
  <c r="G683" i="4" s="1"/>
  <c r="G684" i="4" a="1"/>
  <c r="G684" i="4" s="1"/>
  <c r="G685" i="4" a="1"/>
  <c r="G685" i="4" s="1"/>
  <c r="G686" i="4" a="1"/>
  <c r="G686" i="4"/>
  <c r="G687" i="4" a="1"/>
  <c r="G687" i="4" s="1"/>
  <c r="G688" i="4" a="1"/>
  <c r="G688" i="4" s="1"/>
  <c r="G689" i="4" a="1"/>
  <c r="G689" i="4" s="1"/>
  <c r="G690" i="4" a="1"/>
  <c r="G690" i="4"/>
  <c r="G691" i="4" a="1"/>
  <c r="G691" i="4" s="1"/>
  <c r="G692" i="4" a="1"/>
  <c r="G692" i="4" s="1"/>
  <c r="G693" i="4" a="1"/>
  <c r="G693" i="4" s="1"/>
  <c r="G694" i="4" a="1"/>
  <c r="G694" i="4"/>
  <c r="G695" i="4" a="1"/>
  <c r="G695" i="4" s="1"/>
  <c r="G696" i="4" a="1"/>
  <c r="G696" i="4" s="1"/>
  <c r="G697" i="4" a="1"/>
  <c r="G697" i="4" s="1"/>
  <c r="G698" i="4" a="1"/>
  <c r="G698" i="4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/>
  <c r="G707" i="4" a="1"/>
  <c r="G707" i="4" s="1"/>
  <c r="G708" i="4" a="1"/>
  <c r="G708" i="4" s="1"/>
  <c r="G709" i="4" a="1"/>
  <c r="G709" i="4" s="1"/>
  <c r="G710" i="4" a="1"/>
  <c r="G710" i="4"/>
  <c r="G711" i="4" a="1"/>
  <c r="G711" i="4" s="1"/>
  <c r="G712" i="4" a="1"/>
  <c r="G712" i="4" s="1"/>
  <c r="G713" i="4" a="1"/>
  <c r="G713" i="4" s="1"/>
  <c r="G714" i="4" a="1"/>
  <c r="G714" i="4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 s="1"/>
  <c r="G738" i="4" a="1"/>
  <c r="G738" i="4"/>
  <c r="G739" i="4" a="1"/>
  <c r="G739" i="4" s="1"/>
  <c r="G740" i="4" a="1"/>
  <c r="G740" i="4" s="1"/>
  <c r="G741" i="4" a="1"/>
  <c r="G741" i="4" s="1"/>
  <c r="G742" i="4" a="1"/>
  <c r="G742" i="4"/>
  <c r="G743" i="4" a="1"/>
  <c r="G743" i="4" s="1"/>
  <c r="G744" i="4" a="1"/>
  <c r="G744" i="4" s="1"/>
  <c r="G745" i="4" a="1"/>
  <c r="G745" i="4" s="1"/>
  <c r="G746" i="4" a="1"/>
  <c r="G746" i="4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 s="1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 s="1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 s="1"/>
  <c r="G768" i="4" a="1"/>
  <c r="G768" i="4" s="1"/>
  <c r="G769" i="4" a="1"/>
  <c r="G769" i="4" s="1"/>
  <c r="G770" i="4" a="1"/>
  <c r="G770" i="4"/>
  <c r="G771" i="4" a="1"/>
  <c r="G771" i="4" s="1"/>
  <c r="G772" i="4" a="1"/>
  <c r="G772" i="4" s="1"/>
  <c r="G773" i="4" a="1"/>
  <c r="G773" i="4" s="1"/>
  <c r="G774" i="4" a="1"/>
  <c r="G774" i="4"/>
  <c r="G775" i="4" a="1"/>
  <c r="G775" i="4" s="1"/>
  <c r="G776" i="4" a="1"/>
  <c r="G776" i="4" s="1"/>
  <c r="G777" i="4" a="1"/>
  <c r="G777" i="4" s="1"/>
  <c r="G778" i="4" a="1"/>
  <c r="G778" i="4"/>
  <c r="G779" i="4" a="1"/>
  <c r="G779" i="4" s="1"/>
  <c r="G780" i="4" a="1"/>
  <c r="G780" i="4" s="1"/>
  <c r="G781" i="4" a="1"/>
  <c r="G781" i="4" s="1"/>
  <c r="G782" i="4" a="1"/>
  <c r="G782" i="4" s="1"/>
  <c r="G783" i="4" a="1"/>
  <c r="G783" i="4" s="1"/>
  <c r="G784" i="4" a="1"/>
  <c r="G784" i="4" s="1"/>
  <c r="G785" i="4" a="1"/>
  <c r="G785" i="4" s="1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 s="1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/>
  <c r="G803" i="4" a="1"/>
  <c r="G803" i="4" s="1"/>
  <c r="G804" i="4" a="1"/>
  <c r="G804" i="4" s="1"/>
  <c r="G805" i="4" a="1"/>
  <c r="G805" i="4" s="1"/>
  <c r="G806" i="4" a="1"/>
  <c r="G806" i="4"/>
  <c r="G807" i="4" a="1"/>
  <c r="G807" i="4" s="1"/>
  <c r="G808" i="4" a="1"/>
  <c r="G808" i="4" s="1"/>
  <c r="G809" i="4" a="1"/>
  <c r="G809" i="4" s="1"/>
  <c r="G810" i="4" a="1"/>
  <c r="G810" i="4"/>
  <c r="G811" i="4" a="1"/>
  <c r="G811" i="4" s="1"/>
  <c r="G812" i="4" a="1"/>
  <c r="G812" i="4" s="1"/>
  <c r="G813" i="4" a="1"/>
  <c r="G813" i="4" s="1"/>
  <c r="G814" i="4" a="1"/>
  <c r="G814" i="4" s="1"/>
  <c r="G815" i="4" a="1"/>
  <c r="G815" i="4" s="1"/>
  <c r="G816" i="4" a="1"/>
  <c r="G816" i="4" s="1"/>
  <c r="G817" i="4" a="1"/>
  <c r="G817" i="4" s="1"/>
  <c r="G818" i="4" a="1"/>
  <c r="G818" i="4" s="1"/>
  <c r="G819" i="4" a="1"/>
  <c r="G819" i="4" s="1"/>
  <c r="G820" i="4" a="1"/>
  <c r="G820" i="4" s="1"/>
  <c r="G821" i="4" a="1"/>
  <c r="G821" i="4" s="1"/>
  <c r="G822" i="4" a="1"/>
  <c r="G822" i="4" s="1"/>
  <c r="G823" i="4" a="1"/>
  <c r="G823" i="4" s="1"/>
  <c r="G824" i="4" a="1"/>
  <c r="G824" i="4" s="1"/>
  <c r="G825" i="4" a="1"/>
  <c r="G825" i="4" s="1"/>
  <c r="G826" i="4" a="1"/>
  <c r="G826" i="4" s="1"/>
  <c r="G827" i="4" a="1"/>
  <c r="G827" i="4" s="1"/>
  <c r="G828" i="4" a="1"/>
  <c r="G828" i="4" s="1"/>
  <c r="G829" i="4" a="1"/>
  <c r="G829" i="4" s="1"/>
  <c r="G830" i="4" a="1"/>
  <c r="G830" i="4" s="1"/>
  <c r="G831" i="4" a="1"/>
  <c r="G831" i="4" s="1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 s="1"/>
  <c r="G838" i="4" a="1"/>
  <c r="G838" i="4"/>
  <c r="G839" i="4" a="1"/>
  <c r="G839" i="4" s="1"/>
  <c r="G840" i="4" a="1"/>
  <c r="G840" i="4" s="1"/>
  <c r="G841" i="4" a="1"/>
  <c r="G841" i="4" s="1"/>
  <c r="G842" i="4" a="1"/>
  <c r="G842" i="4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/>
  <c r="G867" i="4" a="1"/>
  <c r="G867" i="4" s="1"/>
  <c r="G868" i="4" a="1"/>
  <c r="G868" i="4" s="1"/>
  <c r="G869" i="4" a="1"/>
  <c r="G869" i="4" s="1"/>
  <c r="G870" i="4" a="1"/>
  <c r="G870" i="4"/>
  <c r="G871" i="4" a="1"/>
  <c r="G871" i="4" s="1"/>
  <c r="G872" i="4" a="1"/>
  <c r="G872" i="4" s="1"/>
  <c r="G873" i="4" a="1"/>
  <c r="G873" i="4" s="1"/>
  <c r="G874" i="4" a="1"/>
  <c r="G874" i="4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/>
  <c r="G899" i="4" a="1"/>
  <c r="G899" i="4" s="1"/>
  <c r="G900" i="4" a="1"/>
  <c r="G900" i="4" s="1"/>
  <c r="G901" i="4" a="1"/>
  <c r="G901" i="4" s="1"/>
  <c r="G902" i="4" a="1"/>
  <c r="G902" i="4"/>
  <c r="G903" i="4" a="1"/>
  <c r="G903" i="4" s="1"/>
  <c r="G904" i="4" a="1"/>
  <c r="G904" i="4" s="1"/>
  <c r="G905" i="4" a="1"/>
  <c r="G905" i="4" s="1"/>
  <c r="G906" i="4" a="1"/>
  <c r="G906" i="4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/>
  <c r="G931" i="4" a="1"/>
  <c r="G931" i="4" s="1"/>
  <c r="G932" i="4" a="1"/>
  <c r="G932" i="4" s="1"/>
  <c r="G933" i="4" a="1"/>
  <c r="G933" i="4" s="1"/>
  <c r="G934" i="4" a="1"/>
  <c r="G934" i="4"/>
  <c r="G935" i="4" a="1"/>
  <c r="G935" i="4" s="1"/>
  <c r="G936" i="4" a="1"/>
  <c r="G936" i="4" s="1"/>
  <c r="G937" i="4" a="1"/>
  <c r="G937" i="4" s="1"/>
  <c r="G938" i="4" a="1"/>
  <c r="G938" i="4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/>
  <c r="G959" i="4" a="1"/>
  <c r="G959" i="4" s="1"/>
  <c r="G960" i="4" a="1"/>
  <c r="G960" i="4" s="1"/>
  <c r="G961" i="4" a="1"/>
  <c r="G961" i="4" s="1"/>
  <c r="G962" i="4" a="1"/>
  <c r="G962" i="4"/>
  <c r="G963" i="4" a="1"/>
  <c r="G963" i="4" s="1"/>
  <c r="G964" i="4" a="1"/>
  <c r="G964" i="4" s="1"/>
  <c r="G965" i="4" a="1"/>
  <c r="G965" i="4" s="1"/>
  <c r="G966" i="4" a="1"/>
  <c r="G966" i="4"/>
  <c r="G967" i="4" a="1"/>
  <c r="G967" i="4" s="1"/>
  <c r="G968" i="4" a="1"/>
  <c r="G968" i="4" s="1"/>
  <c r="G969" i="4" a="1"/>
  <c r="G969" i="4" s="1"/>
  <c r="G970" i="4" a="1"/>
  <c r="G970" i="4"/>
  <c r="G971" i="4" a="1"/>
  <c r="G971" i="4" s="1"/>
  <c r="G972" i="4" a="1"/>
  <c r="G972" i="4" s="1"/>
  <c r="G973" i="4" a="1"/>
  <c r="G973" i="4" s="1"/>
  <c r="G974" i="4" a="1"/>
  <c r="G974" i="4"/>
  <c r="G975" i="4" a="1"/>
  <c r="G975" i="4" s="1"/>
  <c r="G976" i="4" a="1"/>
  <c r="G976" i="4" s="1"/>
  <c r="G977" i="4" a="1"/>
  <c r="G977" i="4" s="1"/>
  <c r="G978" i="4" a="1"/>
  <c r="G978" i="4"/>
  <c r="G979" i="4" a="1"/>
  <c r="G979" i="4" s="1"/>
  <c r="G980" i="4" a="1"/>
  <c r="G980" i="4" s="1"/>
  <c r="G981" i="4" a="1"/>
  <c r="G981" i="4" s="1"/>
  <c r="G982" i="4" a="1"/>
  <c r="G982" i="4"/>
  <c r="G983" i="4" a="1"/>
  <c r="G983" i="4" s="1"/>
  <c r="G984" i="4" a="1"/>
  <c r="G984" i="4" s="1"/>
  <c r="G985" i="4" a="1"/>
  <c r="G985" i="4" s="1"/>
  <c r="G986" i="4" a="1"/>
  <c r="G986" i="4"/>
  <c r="G987" i="4" a="1"/>
  <c r="G987" i="4" s="1"/>
  <c r="G988" i="4" a="1"/>
  <c r="G988" i="4" s="1"/>
  <c r="G989" i="4" a="1"/>
  <c r="G989" i="4" s="1"/>
  <c r="G990" i="4" a="1"/>
  <c r="G990" i="4"/>
  <c r="G991" i="4" a="1"/>
  <c r="G991" i="4" s="1"/>
  <c r="G992" i="4" a="1"/>
  <c r="G992" i="4" s="1"/>
  <c r="G993" i="4" a="1"/>
  <c r="G993" i="4" s="1"/>
  <c r="G994" i="4" a="1"/>
  <c r="G994" i="4"/>
  <c r="G995" i="4" a="1"/>
  <c r="G995" i="4" s="1"/>
  <c r="G996" i="4" a="1"/>
  <c r="G996" i="4" s="1"/>
  <c r="G997" i="4" a="1"/>
  <c r="G997" i="4" s="1"/>
  <c r="G998" i="4" a="1"/>
  <c r="G998" i="4"/>
  <c r="G999" i="4" a="1"/>
  <c r="G999" i="4" s="1"/>
  <c r="G1000" i="4" a="1"/>
  <c r="G1000" i="4" s="1"/>
  <c r="G1001" i="4" a="1"/>
  <c r="G1001" i="4" s="1"/>
  <c r="G1002" i="4" a="1"/>
  <c r="G1002" i="4"/>
  <c r="G1003" i="4" a="1"/>
  <c r="G1003" i="4" s="1"/>
  <c r="G1004" i="4" a="1"/>
  <c r="G1004" i="4" s="1"/>
  <c r="G1005" i="4" a="1"/>
  <c r="G1005" i="4" s="1"/>
  <c r="G1006" i="4" a="1"/>
  <c r="G1006" i="4" s="1"/>
  <c r="G1007" i="4" a="1"/>
  <c r="G1007" i="4" s="1"/>
  <c r="G1008" i="4" a="1"/>
  <c r="G1008" i="4" s="1"/>
  <c r="G1009" i="4" a="1"/>
  <c r="G1009" i="4" s="1"/>
  <c r="G1010" i="4" a="1"/>
  <c r="G1010" i="4" s="1"/>
  <c r="G1011" i="4" a="1"/>
  <c r="G1011" i="4" s="1"/>
  <c r="G1012" i="4" a="1"/>
  <c r="G1012" i="4" s="1"/>
  <c r="G1013" i="4" a="1"/>
  <c r="G1013" i="4" s="1"/>
  <c r="G1014" i="4" a="1"/>
  <c r="G1014" i="4" s="1"/>
  <c r="G1015" i="4" a="1"/>
  <c r="G1015" i="4" s="1"/>
  <c r="G1016" i="4" a="1"/>
  <c r="G1016" i="4" s="1"/>
  <c r="G1017" i="4" a="1"/>
  <c r="G1017" i="4" s="1"/>
  <c r="G1018" i="4" a="1"/>
  <c r="G1018" i="4" s="1"/>
  <c r="G1019" i="4" a="1"/>
  <c r="G1019" i="4" s="1"/>
  <c r="G1020" i="4" a="1"/>
  <c r="G1020" i="4" s="1"/>
  <c r="G1021" i="4" a="1"/>
  <c r="G1021" i="4" s="1"/>
  <c r="G1022" i="4" a="1"/>
  <c r="G1022" i="4" s="1"/>
  <c r="G1023" i="4" a="1"/>
  <c r="G1023" i="4" s="1"/>
  <c r="G1024" i="4" a="1"/>
  <c r="G1024" i="4" s="1"/>
  <c r="G1025" i="4" a="1"/>
  <c r="G1025" i="4" s="1"/>
  <c r="G1026" i="4" a="1"/>
  <c r="G1026" i="4"/>
  <c r="G1027" i="4" a="1"/>
  <c r="G1027" i="4" s="1"/>
  <c r="G1028" i="4" a="1"/>
  <c r="G1028" i="4" s="1"/>
  <c r="G1029" i="4" a="1"/>
  <c r="G1029" i="4" s="1"/>
  <c r="G1030" i="4" a="1"/>
  <c r="G1030" i="4"/>
  <c r="G1031" i="4" a="1"/>
  <c r="G1031" i="4" s="1"/>
  <c r="G1032" i="4" a="1"/>
  <c r="G1032" i="4" s="1"/>
  <c r="G1033" i="4" a="1"/>
  <c r="G1033" i="4" s="1"/>
  <c r="G1034" i="4" a="1"/>
  <c r="G1034" i="4"/>
  <c r="G1035" i="4" a="1"/>
  <c r="G1035" i="4" s="1"/>
  <c r="G1036" i="4" a="1"/>
  <c r="G1036" i="4" s="1"/>
  <c r="G1037" i="4" a="1"/>
  <c r="G1037" i="4" s="1"/>
  <c r="G1038" i="4" a="1"/>
  <c r="G1038" i="4" s="1"/>
  <c r="G1039" i="4" a="1"/>
  <c r="G1039" i="4" s="1"/>
  <c r="G1040" i="4" a="1"/>
  <c r="G1040" i="4" s="1"/>
  <c r="G1041" i="4" a="1"/>
  <c r="G1041" i="4" s="1"/>
  <c r="G1042" i="4" a="1"/>
  <c r="G1042" i="4" s="1"/>
  <c r="G1043" i="4" a="1"/>
  <c r="G1043" i="4" s="1"/>
  <c r="G1044" i="4" a="1"/>
  <c r="G1044" i="4" s="1"/>
  <c r="G1045" i="4" a="1"/>
  <c r="G1045" i="4" s="1"/>
  <c r="G1046" i="4" a="1"/>
  <c r="G1046" i="4" s="1"/>
  <c r="G1047" i="4" a="1"/>
  <c r="G1047" i="4" s="1"/>
  <c r="G1048" i="4" a="1"/>
  <c r="G1048" i="4" s="1"/>
  <c r="G1049" i="4" a="1"/>
  <c r="G1049" i="4" s="1"/>
  <c r="G1050" i="4" a="1"/>
  <c r="G1050" i="4" s="1"/>
  <c r="G1051" i="4" a="1"/>
  <c r="G1051" i="4" s="1"/>
  <c r="G1052" i="4" a="1"/>
  <c r="G1052" i="4" s="1"/>
  <c r="G1053" i="4" a="1"/>
  <c r="G1053" i="4" s="1"/>
  <c r="G1054" i="4" a="1"/>
  <c r="G1054" i="4" s="1"/>
  <c r="G1055" i="4" a="1"/>
  <c r="G1055" i="4" s="1"/>
  <c r="G1056" i="4" a="1"/>
  <c r="G1056" i="4" s="1"/>
  <c r="G1057" i="4" a="1"/>
  <c r="G1057" i="4" s="1"/>
  <c r="G1058" i="4" a="1"/>
  <c r="G1058" i="4"/>
  <c r="G1059" i="4" a="1"/>
  <c r="G1059" i="4" s="1"/>
  <c r="G1060" i="4" a="1"/>
  <c r="G1060" i="4" s="1"/>
  <c r="G1061" i="4" a="1"/>
  <c r="G1061" i="4" s="1"/>
  <c r="G1062" i="4" a="1"/>
  <c r="G1062" i="4"/>
  <c r="G1063" i="4" a="1"/>
  <c r="G1063" i="4" s="1"/>
  <c r="G1064" i="4" a="1"/>
  <c r="G1064" i="4" s="1"/>
  <c r="G1065" i="4" a="1"/>
  <c r="G1065" i="4" s="1"/>
  <c r="G1066" i="4" a="1"/>
  <c r="G1066" i="4"/>
  <c r="G1067" i="4" a="1"/>
  <c r="G1067" i="4" s="1"/>
  <c r="G1068" i="4" a="1"/>
  <c r="G1068" i="4" s="1"/>
  <c r="G1069" i="4" a="1"/>
  <c r="G1069" i="4" s="1"/>
  <c r="G1070" i="4" a="1"/>
  <c r="G1070" i="4" s="1"/>
  <c r="G1071" i="4" a="1"/>
  <c r="G1071" i="4" s="1"/>
  <c r="G1072" i="4" a="1"/>
  <c r="G1072" i="4" s="1"/>
  <c r="G1073" i="4" a="1"/>
  <c r="G1073" i="4" s="1"/>
  <c r="G1074" i="4" a="1"/>
  <c r="G1074" i="4" s="1"/>
  <c r="G1075" i="4" a="1"/>
  <c r="G1075" i="4" s="1"/>
  <c r="G1076" i="4" a="1"/>
  <c r="G1076" i="4" s="1"/>
  <c r="G1077" i="4" a="1"/>
  <c r="G1077" i="4" s="1"/>
  <c r="G1078" i="4" a="1"/>
  <c r="G1078" i="4" s="1"/>
  <c r="G1079" i="4" a="1"/>
  <c r="G1079" i="4" s="1"/>
  <c r="G1080" i="4" a="1"/>
  <c r="G1080" i="4" s="1"/>
  <c r="G1081" i="4" a="1"/>
  <c r="G1081" i="4" s="1"/>
  <c r="G1082" i="4" a="1"/>
  <c r="G1082" i="4" s="1"/>
  <c r="G1083" i="4" a="1"/>
  <c r="G1083" i="4" s="1"/>
  <c r="G1084" i="4" a="1"/>
  <c r="G1084" i="4" s="1"/>
  <c r="G1085" i="4" a="1"/>
  <c r="G1085" i="4" s="1"/>
  <c r="G1086" i="4" a="1"/>
  <c r="G1086" i="4" s="1"/>
  <c r="G1087" i="4" a="1"/>
  <c r="G1087" i="4" s="1"/>
  <c r="G1088" i="4" a="1"/>
  <c r="G1088" i="4" s="1"/>
  <c r="G1089" i="4" a="1"/>
  <c r="G1089" i="4" s="1"/>
  <c r="G1090" i="4" a="1"/>
  <c r="G1090" i="4"/>
  <c r="G1091" i="4" a="1"/>
  <c r="G1091" i="4" s="1"/>
  <c r="G1092" i="4" a="1"/>
  <c r="G1092" i="4" s="1"/>
  <c r="G1093" i="4" a="1"/>
  <c r="G1093" i="4" s="1"/>
  <c r="G1094" i="4" a="1"/>
  <c r="G1094" i="4"/>
  <c r="G1095" i="4" a="1"/>
  <c r="G1095" i="4" s="1"/>
  <c r="G1096" i="4" a="1"/>
  <c r="G1096" i="4" s="1"/>
  <c r="G1097" i="4" a="1"/>
  <c r="G1097" i="4" s="1"/>
  <c r="G1098" i="4" a="1"/>
  <c r="G1098" i="4"/>
  <c r="G1099" i="4" a="1"/>
  <c r="G1099" i="4" s="1"/>
  <c r="G1100" i="4" a="1"/>
  <c r="G1100" i="4" s="1"/>
  <c r="G1101" i="4" a="1"/>
  <c r="G1101" i="4" s="1"/>
  <c r="G1102" i="4" a="1"/>
  <c r="G1102" i="4" s="1"/>
  <c r="G1103" i="4" a="1"/>
  <c r="G1103" i="4" s="1"/>
  <c r="G1104" i="4" a="1"/>
  <c r="G1104" i="4" s="1"/>
  <c r="G1105" i="4" a="1"/>
  <c r="G1105" i="4" s="1"/>
  <c r="G1106" i="4" a="1"/>
  <c r="G1106" i="4" s="1"/>
  <c r="G1107" i="4" a="1"/>
  <c r="G1107" i="4" s="1"/>
  <c r="G1108" i="4" a="1"/>
  <c r="G1108" i="4" s="1"/>
  <c r="G1109" i="4" a="1"/>
  <c r="G1109" i="4" s="1"/>
  <c r="G1110" i="4" a="1"/>
  <c r="G1110" i="4" s="1"/>
  <c r="G1111" i="4" a="1"/>
  <c r="G1111" i="4" s="1"/>
  <c r="G1112" i="4" a="1"/>
  <c r="G1112" i="4" s="1"/>
  <c r="G1113" i="4" a="1"/>
  <c r="G1113" i="4" s="1"/>
  <c r="G1114" i="4" a="1"/>
  <c r="G1114" i="4" s="1"/>
  <c r="G1115" i="4" a="1"/>
  <c r="G1115" i="4" s="1"/>
  <c r="G1116" i="4" a="1"/>
  <c r="G1116" i="4" s="1"/>
  <c r="G1117" i="4" a="1"/>
  <c r="G1117" i="4" s="1"/>
  <c r="G1118" i="4" a="1"/>
  <c r="G1118" i="4" s="1"/>
  <c r="G1119" i="4" a="1"/>
  <c r="G1119" i="4" s="1"/>
  <c r="G1120" i="4" a="1"/>
  <c r="G1120" i="4" s="1"/>
  <c r="G1121" i="4" a="1"/>
  <c r="G1121" i="4" s="1"/>
  <c r="G1122" i="4" a="1"/>
  <c r="G1122" i="4"/>
  <c r="G1123" i="4" a="1"/>
  <c r="G1123" i="4" s="1"/>
  <c r="G1124" i="4" a="1"/>
  <c r="G1124" i="4" s="1"/>
  <c r="G1125" i="4" a="1"/>
  <c r="G1125" i="4" s="1"/>
  <c r="G1126" i="4" a="1"/>
  <c r="G1126" i="4"/>
  <c r="G1127" i="4" a="1"/>
  <c r="G1127" i="4" s="1"/>
  <c r="G1128" i="4" a="1"/>
  <c r="G1128" i="4" s="1"/>
  <c r="G1129" i="4" a="1"/>
  <c r="G1129" i="4" s="1"/>
  <c r="G1130" i="4" a="1"/>
  <c r="G1130" i="4"/>
  <c r="G1131" i="4" a="1"/>
  <c r="G1131" i="4" s="1"/>
  <c r="G1132" i="4" a="1"/>
  <c r="G1132" i="4" s="1"/>
  <c r="G1133" i="4" a="1"/>
  <c r="G1133" i="4" s="1"/>
  <c r="G1134" i="4" a="1"/>
  <c r="G1134" i="4" s="1"/>
  <c r="G1135" i="4" a="1"/>
  <c r="G1135" i="4" s="1"/>
  <c r="G1136" i="4" a="1"/>
  <c r="G1136" i="4" s="1"/>
  <c r="G1137" i="4" a="1"/>
  <c r="G1137" i="4" s="1"/>
  <c r="G1138" i="4" a="1"/>
  <c r="G1138" i="4" s="1"/>
  <c r="G1139" i="4" a="1"/>
  <c r="G1139" i="4" s="1"/>
  <c r="G1140" i="4" a="1"/>
  <c r="G1140" i="4" s="1"/>
  <c r="G1141" i="4" a="1"/>
  <c r="G1141" i="4" s="1"/>
  <c r="G1142" i="4" a="1"/>
  <c r="G1142" i="4" s="1"/>
  <c r="G1143" i="4" a="1"/>
  <c r="G1143" i="4" s="1"/>
  <c r="G1144" i="4" a="1"/>
  <c r="G1144" i="4" s="1"/>
  <c r="G1145" i="4" a="1"/>
  <c r="G1145" i="4" s="1"/>
  <c r="G1146" i="4" a="1"/>
  <c r="G1146" i="4" s="1"/>
  <c r="G1147" i="4" a="1"/>
  <c r="G1147" i="4" s="1"/>
  <c r="G1148" i="4" a="1"/>
  <c r="G1148" i="4" s="1"/>
  <c r="G1149" i="4" a="1"/>
  <c r="G1149" i="4" s="1"/>
  <c r="G1150" i="4" a="1"/>
  <c r="G1150" i="4" s="1"/>
  <c r="G1151" i="4" a="1"/>
  <c r="G1151" i="4" s="1"/>
  <c r="G1152" i="4" a="1"/>
  <c r="G1152" i="4" s="1"/>
  <c r="G1153" i="4" a="1"/>
  <c r="G1153" i="4" s="1"/>
  <c r="G1154" i="4" a="1"/>
  <c r="G1154" i="4"/>
  <c r="G1155" i="4" a="1"/>
  <c r="G1155" i="4" s="1"/>
  <c r="G1156" i="4" a="1"/>
  <c r="G1156" i="4" s="1"/>
  <c r="G1157" i="4" a="1"/>
  <c r="G1157" i="4" s="1"/>
  <c r="G1158" i="4" a="1"/>
  <c r="G1158" i="4"/>
  <c r="G1159" i="4" a="1"/>
  <c r="G1159" i="4" s="1"/>
  <c r="G1160" i="4" a="1"/>
  <c r="G1160" i="4" s="1"/>
  <c r="G1161" i="4" a="1"/>
  <c r="G1161" i="4" s="1"/>
  <c r="G1162" i="4" a="1"/>
  <c r="G1162" i="4"/>
  <c r="G1163" i="4" a="1"/>
  <c r="G1163" i="4" s="1"/>
  <c r="G1164" i="4" a="1"/>
  <c r="G1164" i="4" s="1"/>
  <c r="G1165" i="4" a="1"/>
  <c r="G1165" i="4" s="1"/>
  <c r="G1166" i="4" a="1"/>
  <c r="G1166" i="4" s="1"/>
  <c r="G1167" i="4" a="1"/>
  <c r="G1167" i="4" s="1"/>
  <c r="G1168" i="4" a="1"/>
  <c r="G1168" i="4" s="1"/>
  <c r="G1169" i="4" a="1"/>
  <c r="G1169" i="4" s="1"/>
  <c r="G1170" i="4" a="1"/>
  <c r="G1170" i="4" s="1"/>
  <c r="G1171" i="4" a="1"/>
  <c r="G1171" i="4" s="1"/>
  <c r="G1172" i="4" a="1"/>
  <c r="G1172" i="4" s="1"/>
  <c r="G1173" i="4" a="1"/>
  <c r="G1173" i="4" s="1"/>
  <c r="G1174" i="4" a="1"/>
  <c r="G1174" i="4" s="1"/>
  <c r="G1175" i="4" a="1"/>
  <c r="G1175" i="4" s="1"/>
  <c r="G1176" i="4" a="1"/>
  <c r="G1176" i="4" s="1"/>
  <c r="G1177" i="4" a="1"/>
  <c r="G1177" i="4" s="1"/>
  <c r="G1178" i="4" a="1"/>
  <c r="G1178" i="4" s="1"/>
  <c r="G1179" i="4" a="1"/>
  <c r="G1179" i="4" s="1"/>
  <c r="G1180" i="4" a="1"/>
  <c r="G1180" i="4" s="1"/>
  <c r="G1181" i="4" a="1"/>
  <c r="G1181" i="4" s="1"/>
  <c r="G1182" i="4" a="1"/>
  <c r="G1182" i="4" s="1"/>
  <c r="G1183" i="4" a="1"/>
  <c r="G1183" i="4" s="1"/>
  <c r="G1184" i="4" a="1"/>
  <c r="G1184" i="4" s="1"/>
  <c r="G1185" i="4" a="1"/>
  <c r="G1185" i="4" s="1"/>
  <c r="G1186" i="4" a="1"/>
  <c r="G1186" i="4"/>
  <c r="G1187" i="4" a="1"/>
  <c r="G1187" i="4" s="1"/>
  <c r="G1188" i="4" a="1"/>
  <c r="G1188" i="4" s="1"/>
  <c r="G1189" i="4" a="1"/>
  <c r="G1189" i="4" s="1"/>
  <c r="G1190" i="4" a="1"/>
  <c r="G1190" i="4"/>
  <c r="G1191" i="4" a="1"/>
  <c r="G1191" i="4" s="1"/>
  <c r="G1192" i="4" a="1"/>
  <c r="G1192" i="4" s="1"/>
  <c r="G1193" i="4" a="1"/>
  <c r="G1193" i="4" s="1"/>
  <c r="G1194" i="4" a="1"/>
  <c r="G1194" i="4"/>
  <c r="G1195" i="4" a="1"/>
  <c r="G1195" i="4" s="1"/>
  <c r="G1196" i="4" a="1"/>
  <c r="G1196" i="4" s="1"/>
  <c r="G1197" i="4" a="1"/>
  <c r="G1197" i="4" s="1"/>
  <c r="G1198" i="4" a="1"/>
  <c r="G1198" i="4" s="1"/>
  <c r="G1199" i="4" a="1"/>
  <c r="G1199" i="4" s="1"/>
  <c r="G1200" i="4" a="1"/>
  <c r="G1200" i="4" s="1"/>
  <c r="G1201" i="4" a="1"/>
  <c r="G1201" i="4" s="1"/>
  <c r="G1202" i="4" a="1"/>
  <c r="G1202" i="4" s="1"/>
  <c r="G1203" i="4" a="1"/>
  <c r="G1203" i="4" s="1"/>
  <c r="G1204" i="4" a="1"/>
  <c r="G1204" i="4" s="1"/>
  <c r="G1205" i="4" a="1"/>
  <c r="G1205" i="4" s="1"/>
  <c r="G1206" i="4" a="1"/>
  <c r="G1206" i="4" s="1"/>
  <c r="G1207" i="4" a="1"/>
  <c r="G1207" i="4" s="1"/>
  <c r="G1208" i="4" a="1"/>
  <c r="G1208" i="4" s="1"/>
  <c r="G1209" i="4" a="1"/>
  <c r="G1209" i="4" s="1"/>
  <c r="G1210" i="4" a="1"/>
  <c r="G1210" i="4" s="1"/>
  <c r="G1211" i="4" a="1"/>
  <c r="G1211" i="4" s="1"/>
  <c r="G1212" i="4" a="1"/>
  <c r="G1212" i="4" s="1"/>
  <c r="G1213" i="4" a="1"/>
  <c r="G1213" i="4" s="1"/>
  <c r="G1214" i="4" a="1"/>
  <c r="G1214" i="4" s="1"/>
  <c r="G1215" i="4" a="1"/>
  <c r="G1215" i="4" s="1"/>
  <c r="G1216" i="4" a="1"/>
  <c r="G1216" i="4" s="1"/>
  <c r="G1217" i="4" a="1"/>
  <c r="G1217" i="4" s="1"/>
  <c r="G1218" i="4" a="1"/>
  <c r="G1218" i="4"/>
  <c r="G1219" i="4" a="1"/>
  <c r="G1219" i="4" s="1"/>
  <c r="G1220" i="4" a="1"/>
  <c r="G1220" i="4" s="1"/>
  <c r="G1221" i="4" a="1"/>
  <c r="G1221" i="4" s="1"/>
  <c r="G1222" i="4" a="1"/>
  <c r="G1222" i="4"/>
  <c r="G1223" i="4" a="1"/>
  <c r="G1223" i="4" s="1"/>
  <c r="G1224" i="4" a="1"/>
  <c r="G1224" i="4" s="1"/>
  <c r="G1225" i="4" a="1"/>
  <c r="G1225" i="4" s="1"/>
  <c r="G1226" i="4" a="1"/>
  <c r="G1226" i="4"/>
  <c r="G1227" i="4" a="1"/>
  <c r="G1227" i="4" s="1"/>
  <c r="G1228" i="4" a="1"/>
  <c r="G1228" i="4" s="1"/>
  <c r="G1229" i="4" a="1"/>
  <c r="G1229" i="4" s="1"/>
  <c r="G1230" i="4" a="1"/>
  <c r="G1230" i="4" s="1"/>
  <c r="G1231" i="4" a="1"/>
  <c r="G1231" i="4" s="1"/>
  <c r="G1232" i="4" a="1"/>
  <c r="G1232" i="4" s="1"/>
  <c r="G1233" i="4" a="1"/>
  <c r="G1233" i="4" s="1"/>
  <c r="G1234" i="4" a="1"/>
  <c r="G1234" i="4" s="1"/>
  <c r="G1235" i="4" a="1"/>
  <c r="G1235" i="4" s="1"/>
  <c r="G1236" i="4" a="1"/>
  <c r="G1236" i="4" s="1"/>
  <c r="G1237" i="4" a="1"/>
  <c r="G1237" i="4" s="1"/>
  <c r="G1238" i="4" a="1"/>
  <c r="G1238" i="4" s="1"/>
  <c r="G1239" i="4" a="1"/>
  <c r="G1239" i="4" s="1"/>
  <c r="G1240" i="4" a="1"/>
  <c r="G1240" i="4" s="1"/>
  <c r="G1241" i="4" a="1"/>
  <c r="G1241" i="4" s="1"/>
  <c r="G1242" i="4" a="1"/>
  <c r="G1242" i="4" s="1"/>
  <c r="G1243" i="4" a="1"/>
  <c r="G1243" i="4" s="1"/>
  <c r="G1244" i="4" a="1"/>
  <c r="G1244" i="4" s="1"/>
  <c r="G1245" i="4" a="1"/>
  <c r="G1245" i="4" s="1"/>
  <c r="G1246" i="4" a="1"/>
  <c r="G1246" i="4" s="1"/>
  <c r="G1247" i="4" a="1"/>
  <c r="G1247" i="4" s="1"/>
  <c r="G1248" i="4" a="1"/>
  <c r="G1248" i="4" s="1"/>
  <c r="G1249" i="4" a="1"/>
  <c r="G1249" i="4" s="1"/>
  <c r="G1250" i="4" a="1"/>
  <c r="G1250" i="4"/>
  <c r="G1251" i="4" a="1"/>
  <c r="G1251" i="4" s="1"/>
  <c r="G1252" i="4" a="1"/>
  <c r="G1252" i="4" s="1"/>
  <c r="G1253" i="4" a="1"/>
  <c r="G1253" i="4" s="1"/>
  <c r="G1254" i="4" a="1"/>
  <c r="G1254" i="4"/>
  <c r="G1255" i="4" a="1"/>
  <c r="G1255" i="4" s="1"/>
  <c r="G1256" i="4" a="1"/>
  <c r="G1256" i="4" s="1"/>
  <c r="G1257" i="4" a="1"/>
  <c r="G1257" i="4" s="1"/>
  <c r="G1258" i="4" a="1"/>
  <c r="G1258" i="4"/>
  <c r="G1259" i="4" a="1"/>
  <c r="G1259" i="4" s="1"/>
  <c r="G1260" i="4" a="1"/>
  <c r="G1260" i="4" s="1"/>
  <c r="G1261" i="4" a="1"/>
  <c r="G1261" i="4" s="1"/>
  <c r="G1262" i="4" a="1"/>
  <c r="G1262" i="4" s="1"/>
  <c r="G1263" i="4" a="1"/>
  <c r="G1263" i="4" s="1"/>
  <c r="G1264" i="4" a="1"/>
  <c r="G1264" i="4" s="1"/>
  <c r="G1265" i="4" a="1"/>
  <c r="G1265" i="4" s="1"/>
  <c r="G1266" i="4" a="1"/>
  <c r="G1266" i="4"/>
  <c r="G1267" i="4" a="1"/>
  <c r="G1267" i="4" s="1"/>
  <c r="G1268" i="4" a="1"/>
  <c r="G1268" i="4" s="1"/>
  <c r="G1269" i="4" a="1"/>
  <c r="G1269" i="4" s="1"/>
  <c r="G1270" i="4" a="1"/>
  <c r="G1270" i="4"/>
  <c r="G1271" i="4" a="1"/>
  <c r="G1271" i="4" s="1"/>
  <c r="G1272" i="4" a="1"/>
  <c r="G1272" i="4" s="1"/>
  <c r="G1273" i="4" a="1"/>
  <c r="G1273" i="4" s="1"/>
  <c r="G1274" i="4" a="1"/>
  <c r="G1274" i="4"/>
  <c r="G1275" i="4" a="1"/>
  <c r="G1275" i="4" s="1"/>
  <c r="G1276" i="4" a="1"/>
  <c r="G1276" i="4" s="1"/>
  <c r="G1277" i="4" a="1"/>
  <c r="G1277" i="4" s="1"/>
  <c r="G1278" i="4" a="1"/>
  <c r="G1278" i="4"/>
  <c r="G1279" i="4" a="1"/>
  <c r="G1279" i="4" s="1"/>
  <c r="G1280" i="4" a="1"/>
  <c r="G1280" i="4" s="1"/>
  <c r="G1281" i="4" a="1"/>
  <c r="G1281" i="4" s="1"/>
  <c r="G1282" i="4" a="1"/>
  <c r="G1282" i="4"/>
  <c r="G1283" i="4" a="1"/>
  <c r="G1283" i="4" s="1"/>
  <c r="G1284" i="4" a="1"/>
  <c r="G1284" i="4" s="1"/>
  <c r="G1285" i="4" a="1"/>
  <c r="G1285" i="4" s="1"/>
  <c r="G1286" i="4" a="1"/>
  <c r="G1286" i="4"/>
  <c r="G1287" i="4" a="1"/>
  <c r="G1287" i="4" s="1"/>
  <c r="G1288" i="4" a="1"/>
  <c r="G1288" i="4" s="1"/>
  <c r="G1289" i="4" a="1"/>
  <c r="G1289" i="4" s="1"/>
  <c r="G1290" i="4" a="1"/>
  <c r="G1290" i="4"/>
  <c r="G1291" i="4" a="1"/>
  <c r="G1291" i="4" s="1"/>
  <c r="G1292" i="4" a="1"/>
  <c r="G1292" i="4" s="1"/>
  <c r="G1293" i="4" a="1"/>
  <c r="G1293" i="4" s="1"/>
  <c r="G1294" i="4" a="1"/>
  <c r="G1294" i="4"/>
  <c r="G1295" i="4" a="1"/>
  <c r="G1295" i="4" s="1"/>
  <c r="G1296" i="4" a="1"/>
  <c r="G1296" i="4" s="1"/>
  <c r="G1297" i="4" a="1"/>
  <c r="G1297" i="4" s="1"/>
  <c r="G1298" i="4" a="1"/>
  <c r="G1298" i="4"/>
  <c r="G1299" i="4" a="1"/>
  <c r="G1299" i="4" s="1"/>
  <c r="G1300" i="4" a="1"/>
  <c r="G1300" i="4" s="1"/>
  <c r="G1301" i="4" a="1"/>
  <c r="G1301" i="4" s="1"/>
  <c r="G1302" i="4" a="1"/>
  <c r="G1302" i="4"/>
  <c r="G1303" i="4" a="1"/>
  <c r="G1303" i="4" s="1"/>
  <c r="G1304" i="4" a="1"/>
  <c r="G1304" i="4" s="1"/>
  <c r="G1305" i="4" a="1"/>
  <c r="G1305" i="4" s="1"/>
  <c r="G1306" i="4" a="1"/>
  <c r="G1306" i="4"/>
  <c r="G1307" i="4" a="1"/>
  <c r="G1307" i="4" s="1"/>
  <c r="G1308" i="4" a="1"/>
  <c r="G1308" i="4" s="1"/>
  <c r="G1309" i="4" a="1"/>
  <c r="G1309" i="4" s="1"/>
  <c r="G1310" i="4" a="1"/>
  <c r="G1310" i="4"/>
  <c r="G1311" i="4" a="1"/>
  <c r="G1311" i="4" s="1"/>
  <c r="G1312" i="4" a="1"/>
  <c r="G1312" i="4" s="1"/>
  <c r="G1313" i="4" a="1"/>
  <c r="G1313" i="4" s="1"/>
  <c r="G1314" i="4" a="1"/>
  <c r="G1314" i="4"/>
  <c r="G1315" i="4" a="1"/>
  <c r="G1315" i="4" s="1"/>
  <c r="G1316" i="4" a="1"/>
  <c r="G1316" i="4" s="1"/>
  <c r="G1317" i="4" a="1"/>
  <c r="G1317" i="4" s="1"/>
  <c r="G1318" i="4" a="1"/>
  <c r="G1318" i="4"/>
  <c r="G1319" i="4" a="1"/>
  <c r="G1319" i="4" s="1"/>
  <c r="G1320" i="4" a="1"/>
  <c r="G1320" i="4" s="1"/>
  <c r="G1321" i="4" a="1"/>
  <c r="G1321" i="4" s="1"/>
  <c r="G1322" i="4" a="1"/>
  <c r="G1322" i="4"/>
  <c r="G1323" i="4" a="1"/>
  <c r="G1323" i="4" s="1"/>
  <c r="G1324" i="4" a="1"/>
  <c r="G1324" i="4" s="1"/>
  <c r="G1325" i="4" a="1"/>
  <c r="G1325" i="4" s="1"/>
  <c r="G1326" i="4" a="1"/>
  <c r="G1326" i="4"/>
  <c r="G1327" i="4" a="1"/>
  <c r="G1327" i="4" s="1"/>
  <c r="G1328" i="4" a="1"/>
  <c r="G1328" i="4" s="1"/>
  <c r="G1329" i="4" a="1"/>
  <c r="G1329" i="4" s="1"/>
  <c r="G1330" i="4" a="1"/>
  <c r="G1330" i="4"/>
  <c r="G1331" i="4" a="1"/>
  <c r="G1331" i="4" s="1"/>
  <c r="G1332" i="4" a="1"/>
  <c r="G1332" i="4" s="1"/>
  <c r="G1333" i="4" a="1"/>
  <c r="G1333" i="4" s="1"/>
  <c r="G1334" i="4" a="1"/>
  <c r="G1334" i="4"/>
  <c r="G1335" i="4" a="1"/>
  <c r="G1335" i="4" s="1"/>
  <c r="G1336" i="4" a="1"/>
  <c r="G1336" i="4" s="1"/>
  <c r="G1337" i="4" a="1"/>
  <c r="G1337" i="4" s="1"/>
  <c r="G1338" i="4" a="1"/>
  <c r="G1338" i="4"/>
  <c r="G1339" i="4" a="1"/>
  <c r="G1339" i="4" s="1"/>
  <c r="G1340" i="4" a="1"/>
  <c r="G1340" i="4" s="1"/>
  <c r="G1341" i="4" a="1"/>
  <c r="G1341" i="4" s="1"/>
  <c r="G1342" i="4" a="1"/>
  <c r="G1342" i="4"/>
  <c r="G1343" i="4" a="1"/>
  <c r="G1343" i="4" s="1"/>
  <c r="G1344" i="4" a="1"/>
  <c r="G1344" i="4" s="1"/>
  <c r="G1345" i="4" a="1"/>
  <c r="G1345" i="4" s="1"/>
  <c r="G1346" i="4" a="1"/>
  <c r="G1346" i="4"/>
  <c r="G1347" i="4" a="1"/>
  <c r="G1347" i="4" s="1"/>
  <c r="G1348" i="4" a="1"/>
  <c r="G1348" i="4" s="1"/>
  <c r="G1349" i="4" a="1"/>
  <c r="G1349" i="4" s="1"/>
  <c r="G1350" i="4" a="1"/>
  <c r="G1350" i="4"/>
  <c r="G1351" i="4" a="1"/>
  <c r="G1351" i="4" s="1"/>
  <c r="G1352" i="4" a="1"/>
  <c r="G1352" i="4" s="1"/>
  <c r="G1353" i="4" a="1"/>
  <c r="G1353" i="4" s="1"/>
  <c r="G1354" i="4" a="1"/>
  <c r="G1354" i="4"/>
  <c r="G1355" i="4" a="1"/>
  <c r="G1355" i="4" s="1"/>
  <c r="G1356" i="4" a="1"/>
  <c r="G1356" i="4" s="1"/>
  <c r="G1357" i="4" a="1"/>
  <c r="G1357" i="4" s="1"/>
  <c r="G1358" i="4" a="1"/>
  <c r="G1358" i="4" s="1"/>
  <c r="G1359" i="4" a="1"/>
  <c r="G1359" i="4" s="1"/>
  <c r="G1360" i="4" a="1"/>
  <c r="G1360" i="4" s="1"/>
  <c r="G1361" i="4" a="1"/>
  <c r="G1361" i="4" s="1"/>
  <c r="G1362" i="4" a="1"/>
  <c r="G1362" i="4" s="1"/>
  <c r="G1363" i="4" a="1"/>
  <c r="G1363" i="4" s="1"/>
  <c r="G1364" i="4" a="1"/>
  <c r="G1364" i="4" s="1"/>
  <c r="G1365" i="4" a="1"/>
  <c r="G1365" i="4" s="1"/>
  <c r="G1366" i="4" a="1"/>
  <c r="G1366" i="4"/>
  <c r="G1367" i="4" a="1"/>
  <c r="G1367" i="4" s="1"/>
  <c r="G1368" i="4" a="1"/>
  <c r="G1368" i="4" s="1"/>
  <c r="G1369" i="4" a="1"/>
  <c r="G1369" i="4" s="1"/>
  <c r="G1370" i="4" a="1"/>
  <c r="G1370" i="4"/>
  <c r="G1371" i="4" a="1"/>
  <c r="G1371" i="4" s="1"/>
  <c r="G1372" i="4" a="1"/>
  <c r="G1372" i="4" s="1"/>
  <c r="G1373" i="4" a="1"/>
  <c r="G1373" i="4" s="1"/>
  <c r="G1374" i="4" a="1"/>
  <c r="G1374" i="4"/>
  <c r="G1375" i="4" a="1"/>
  <c r="G1375" i="4" s="1"/>
  <c r="G1376" i="4" a="1"/>
  <c r="G1376" i="4" s="1"/>
  <c r="G1377" i="4" a="1"/>
  <c r="G1377" i="4" s="1"/>
  <c r="G1378" i="4" a="1"/>
  <c r="G1378" i="4" s="1"/>
  <c r="G1379" i="4" a="1"/>
  <c r="G1379" i="4" s="1"/>
  <c r="G1380" i="4" a="1"/>
  <c r="G1380" i="4" s="1"/>
  <c r="G1381" i="4" a="1"/>
  <c r="G1381" i="4" s="1"/>
  <c r="G1382" i="4" a="1"/>
  <c r="G1382" i="4" s="1"/>
  <c r="G1383" i="4" a="1"/>
  <c r="G1383" i="4" s="1"/>
  <c r="G1384" i="4" a="1"/>
  <c r="G1384" i="4" s="1"/>
  <c r="G1385" i="4" a="1"/>
  <c r="G1385" i="4" s="1"/>
  <c r="G1386" i="4" a="1"/>
  <c r="G1386" i="4" s="1"/>
  <c r="G1387" i="4" a="1"/>
  <c r="G1387" i="4" s="1"/>
  <c r="G1388" i="4" a="1"/>
  <c r="G1388" i="4" s="1"/>
  <c r="G1389" i="4" a="1"/>
  <c r="G1389" i="4" s="1"/>
  <c r="G1390" i="4" a="1"/>
  <c r="G1390" i="4" s="1"/>
  <c r="G1391" i="4" a="1"/>
  <c r="G1391" i="4" s="1"/>
  <c r="G1392" i="4" a="1"/>
  <c r="G1392" i="4" s="1"/>
  <c r="G1393" i="4" a="1"/>
  <c r="G1393" i="4" s="1"/>
  <c r="G1394" i="4" a="1"/>
  <c r="G1394" i="4" s="1"/>
  <c r="G1395" i="4" a="1"/>
  <c r="G1395" i="4" s="1"/>
  <c r="G1396" i="4" a="1"/>
  <c r="G1396" i="4" s="1"/>
  <c r="G1397" i="4" a="1"/>
  <c r="G1397" i="4" s="1"/>
  <c r="G1398" i="4" a="1"/>
  <c r="G1398" i="4"/>
  <c r="G1399" i="4" a="1"/>
  <c r="G1399" i="4" s="1"/>
  <c r="G1400" i="4" a="1"/>
  <c r="G1400" i="4" s="1"/>
  <c r="G1401" i="4" a="1"/>
  <c r="G1401" i="4" s="1"/>
  <c r="G1402" i="4" a="1"/>
  <c r="G1402" i="4"/>
  <c r="G1403" i="4" a="1"/>
  <c r="G1403" i="4" s="1"/>
  <c r="G1404" i="4" a="1"/>
  <c r="G1404" i="4" s="1"/>
  <c r="G1405" i="4" a="1"/>
  <c r="G1405" i="4" s="1"/>
  <c r="G1406" i="4" a="1"/>
  <c r="G1406" i="4"/>
  <c r="G1407" i="4" a="1"/>
  <c r="G1407" i="4" s="1"/>
  <c r="G1408" i="4" a="1"/>
  <c r="G1408" i="4" s="1"/>
  <c r="G1409" i="4" a="1"/>
  <c r="G1409" i="4" s="1"/>
  <c r="G1410" i="4" a="1"/>
  <c r="G1410" i="4" s="1"/>
  <c r="G1411" i="4" a="1"/>
  <c r="G1411" i="4" s="1"/>
  <c r="G1412" i="4" a="1"/>
  <c r="G1412" i="4" s="1"/>
  <c r="G1413" i="4" a="1"/>
  <c r="G1413" i="4" s="1"/>
  <c r="G1414" i="4" a="1"/>
  <c r="G1414" i="4" s="1"/>
  <c r="G1415" i="4" a="1"/>
  <c r="G1415" i="4" s="1"/>
  <c r="G1416" i="4" a="1"/>
  <c r="G1416" i="4" s="1"/>
  <c r="G1417" i="4" a="1"/>
  <c r="G1417" i="4" s="1"/>
  <c r="G1418" i="4" a="1"/>
  <c r="G1418" i="4" s="1"/>
  <c r="G1419" i="4" a="1"/>
  <c r="G1419" i="4" s="1"/>
  <c r="G1420" i="4" a="1"/>
  <c r="G1420" i="4" s="1"/>
  <c r="G1421" i="4" a="1"/>
  <c r="G1421" i="4" s="1"/>
  <c r="G1422" i="4" a="1"/>
  <c r="G1422" i="4" s="1"/>
  <c r="G1423" i="4" a="1"/>
  <c r="G1423" i="4" s="1"/>
  <c r="G1424" i="4" a="1"/>
  <c r="G1424" i="4" s="1"/>
  <c r="G1425" i="4" a="1"/>
  <c r="G1425" i="4" s="1"/>
  <c r="G1426" i="4" a="1"/>
  <c r="G1426" i="4" s="1"/>
  <c r="G1427" i="4" a="1"/>
  <c r="G1427" i="4" s="1"/>
  <c r="G1428" i="4" a="1"/>
  <c r="G1428" i="4" s="1"/>
  <c r="G1429" i="4" a="1"/>
  <c r="G1429" i="4" s="1"/>
  <c r="G1430" i="4" a="1"/>
  <c r="G1430" i="4"/>
  <c r="G1431" i="4" a="1"/>
  <c r="G1431" i="4" s="1"/>
  <c r="G1432" i="4" a="1"/>
  <c r="G1432" i="4" s="1"/>
  <c r="G1433" i="4" a="1"/>
  <c r="G1433" i="4" s="1"/>
  <c r="G1434" i="4" a="1"/>
  <c r="G1434" i="4"/>
  <c r="G1435" i="4" a="1"/>
  <c r="G1435" i="4" s="1"/>
  <c r="G1436" i="4" a="1"/>
  <c r="G1436" i="4" s="1"/>
  <c r="G1437" i="4" a="1"/>
  <c r="G1437" i="4" s="1"/>
  <c r="G1438" i="4" a="1"/>
  <c r="G1438" i="4"/>
  <c r="G1439" i="4" a="1"/>
  <c r="G1439" i="4" s="1"/>
  <c r="G1440" i="4" a="1"/>
  <c r="G1440" i="4" s="1"/>
  <c r="G1441" i="4" a="1"/>
  <c r="G1441" i="4" s="1"/>
  <c r="G1442" i="4" a="1"/>
  <c r="G1442" i="4" s="1"/>
  <c r="G1443" i="4" a="1"/>
  <c r="G1443" i="4" s="1"/>
  <c r="G1444" i="4" a="1"/>
  <c r="G1444" i="4" s="1"/>
  <c r="G1445" i="4" a="1"/>
  <c r="G1445" i="4" s="1"/>
  <c r="G1446" i="4" a="1"/>
  <c r="G1446" i="4" s="1"/>
  <c r="G1447" i="4" a="1"/>
  <c r="G1447" i="4" s="1"/>
  <c r="G1448" i="4" a="1"/>
  <c r="G1448" i="4" s="1"/>
  <c r="G1449" i="4" a="1"/>
  <c r="G1449" i="4" s="1"/>
  <c r="G1450" i="4" a="1"/>
  <c r="G1450" i="4" s="1"/>
  <c r="G1451" i="4" a="1"/>
  <c r="G1451" i="4" s="1"/>
  <c r="G1452" i="4" a="1"/>
  <c r="G1452" i="4" s="1"/>
  <c r="G1453" i="4" a="1"/>
  <c r="G1453" i="4" s="1"/>
  <c r="G1454" i="4" a="1"/>
  <c r="G1454" i="4" s="1"/>
  <c r="G1455" i="4" a="1"/>
  <c r="G1455" i="4" s="1"/>
  <c r="G1456" i="4" a="1"/>
  <c r="G1456" i="4" s="1"/>
  <c r="G1457" i="4" a="1"/>
  <c r="G1457" i="4" s="1"/>
  <c r="G1458" i="4" a="1"/>
  <c r="G1458" i="4" s="1"/>
  <c r="G1459" i="4" a="1"/>
  <c r="G1459" i="4" s="1"/>
  <c r="G1460" i="4" a="1"/>
  <c r="G1460" i="4" s="1"/>
  <c r="G1461" i="4" a="1"/>
  <c r="G1461" i="4" s="1"/>
  <c r="G1462" i="4" a="1"/>
  <c r="G1462" i="4"/>
  <c r="G1463" i="4" a="1"/>
  <c r="G1463" i="4" s="1"/>
  <c r="G1464" i="4" a="1"/>
  <c r="G1464" i="4" s="1"/>
  <c r="G1465" i="4" a="1"/>
  <c r="G1465" i="4" s="1"/>
  <c r="G1466" i="4" a="1"/>
  <c r="G1466" i="4"/>
  <c r="G1467" i="4" a="1"/>
  <c r="G1467" i="4" s="1"/>
  <c r="G1468" i="4" a="1"/>
  <c r="G1468" i="4" s="1"/>
  <c r="G1469" i="4" a="1"/>
  <c r="G1469" i="4" s="1"/>
  <c r="G1470" i="4" a="1"/>
  <c r="G1470" i="4"/>
  <c r="G1471" i="4" a="1"/>
  <c r="G1471" i="4" s="1"/>
  <c r="G1472" i="4" a="1"/>
  <c r="G1472" i="4" s="1"/>
  <c r="G1473" i="4" a="1"/>
  <c r="G1473" i="4" s="1"/>
  <c r="G1474" i="4" a="1"/>
  <c r="G1474" i="4" s="1"/>
  <c r="G1475" i="4" a="1"/>
  <c r="G1475" i="4" s="1"/>
  <c r="G1476" i="4" a="1"/>
  <c r="G1476" i="4" s="1"/>
  <c r="G1477" i="4" a="1"/>
  <c r="G1477" i="4" s="1"/>
  <c r="G1478" i="4" a="1"/>
  <c r="G1478" i="4" s="1"/>
  <c r="G1479" i="4" a="1"/>
  <c r="G1479" i="4" s="1"/>
  <c r="G1480" i="4" a="1"/>
  <c r="G1480" i="4" s="1"/>
  <c r="G1481" i="4" a="1"/>
  <c r="G1481" i="4" s="1"/>
  <c r="G1482" i="4" a="1"/>
  <c r="G1482" i="4" s="1"/>
  <c r="G1483" i="4" a="1"/>
  <c r="G1483" i="4" s="1"/>
  <c r="G1484" i="4" a="1"/>
  <c r="G1484" i="4" s="1"/>
  <c r="G1485" i="4" a="1"/>
  <c r="G1485" i="4" s="1"/>
  <c r="G1486" i="4" a="1"/>
  <c r="G1486" i="4" s="1"/>
  <c r="G1487" i="4" a="1"/>
  <c r="G1487" i="4" s="1"/>
  <c r="G1488" i="4" a="1"/>
  <c r="G1488" i="4" s="1"/>
  <c r="G1489" i="4" a="1"/>
  <c r="G1489" i="4" s="1"/>
  <c r="G1490" i="4" a="1"/>
  <c r="G1490" i="4" s="1"/>
  <c r="G1491" i="4" a="1"/>
  <c r="G1491" i="4" s="1"/>
  <c r="G1492" i="4" a="1"/>
  <c r="G1492" i="4" s="1"/>
  <c r="G1493" i="4" a="1"/>
  <c r="G1493" i="4" s="1"/>
  <c r="G1494" i="4" a="1"/>
  <c r="G1494" i="4"/>
  <c r="G1495" i="4" a="1"/>
  <c r="G1495" i="4" s="1"/>
  <c r="G1496" i="4" a="1"/>
  <c r="G1496" i="4" s="1"/>
  <c r="G1497" i="4" a="1"/>
  <c r="G1497" i="4" s="1"/>
  <c r="G1498" i="4" a="1"/>
  <c r="G1498" i="4"/>
  <c r="G1499" i="4" a="1"/>
  <c r="G1499" i="4" s="1"/>
  <c r="G1500" i="4" a="1"/>
  <c r="G1500" i="4" s="1"/>
  <c r="G1501" i="4" a="1"/>
  <c r="G1501" i="4" s="1"/>
  <c r="G1502" i="4" a="1"/>
  <c r="G1502" i="4"/>
  <c r="G1503" i="4" a="1"/>
  <c r="G1503" i="4" s="1"/>
  <c r="G1504" i="4" a="1"/>
  <c r="G1504" i="4" s="1"/>
  <c r="G1505" i="4" a="1"/>
  <c r="G1505" i="4" s="1"/>
  <c r="G1506" i="4" a="1"/>
  <c r="G1506" i="4" s="1"/>
  <c r="G1507" i="4" a="1"/>
  <c r="G1507" i="4" s="1"/>
  <c r="G1508" i="4" a="1"/>
  <c r="G1508" i="4" s="1"/>
  <c r="G1509" i="4" a="1"/>
  <c r="G1509" i="4" s="1"/>
  <c r="G1510" i="4" a="1"/>
  <c r="G1510" i="4" s="1"/>
  <c r="G1511" i="4" a="1"/>
  <c r="G1511" i="4" s="1"/>
  <c r="G1512" i="4" a="1"/>
  <c r="G1512" i="4" s="1"/>
  <c r="G1513" i="4" a="1"/>
  <c r="G1513" i="4" s="1"/>
  <c r="G1514" i="4" a="1"/>
  <c r="G1514" i="4" s="1"/>
  <c r="G1515" i="4" a="1"/>
  <c r="G1515" i="4" s="1"/>
  <c r="G1516" i="4" a="1"/>
  <c r="G1516" i="4" s="1"/>
  <c r="G1517" i="4" a="1"/>
  <c r="G1517" i="4" s="1"/>
  <c r="G1518" i="4" a="1"/>
  <c r="G1518" i="4" s="1"/>
  <c r="G1519" i="4" a="1"/>
  <c r="G1519" i="4" s="1"/>
  <c r="G1520" i="4" a="1"/>
  <c r="G1520" i="4" s="1"/>
  <c r="G1521" i="4" a="1"/>
  <c r="G1521" i="4" s="1"/>
  <c r="G1522" i="4" a="1"/>
  <c r="G1522" i="4" s="1"/>
  <c r="G1523" i="4" a="1"/>
  <c r="G1523" i="4" s="1"/>
  <c r="G1524" i="4" a="1"/>
  <c r="G1524" i="4" s="1"/>
  <c r="G1525" i="4" a="1"/>
  <c r="G1525" i="4" s="1"/>
  <c r="G1526" i="4" a="1"/>
  <c r="G1526" i="4"/>
  <c r="G1527" i="4" a="1"/>
  <c r="G1527" i="4" s="1"/>
  <c r="G1528" i="4" a="1"/>
  <c r="G1528" i="4" s="1"/>
  <c r="G1529" i="4" a="1"/>
  <c r="G1529" i="4" s="1"/>
  <c r="G1530" i="4" a="1"/>
  <c r="G1530" i="4"/>
  <c r="G1531" i="4" a="1"/>
  <c r="G1531" i="4" s="1"/>
  <c r="G1532" i="4" a="1"/>
  <c r="G1532" i="4" s="1"/>
  <c r="G1533" i="4" a="1"/>
  <c r="G1533" i="4" s="1"/>
  <c r="G1534" i="4" a="1"/>
  <c r="G1534" i="4"/>
  <c r="G1535" i="4" a="1"/>
  <c r="G1535" i="4" s="1"/>
  <c r="G1536" i="4" a="1"/>
  <c r="G1536" i="4" s="1"/>
  <c r="G1537" i="4" a="1"/>
  <c r="G1537" i="4" s="1"/>
  <c r="G1538" i="4" a="1"/>
  <c r="G1538" i="4" s="1"/>
  <c r="G1539" i="4" a="1"/>
  <c r="G1539" i="4" s="1"/>
  <c r="G1540" i="4" a="1"/>
  <c r="G1540" i="4" s="1"/>
  <c r="G1541" i="4" a="1"/>
  <c r="G1541" i="4" s="1"/>
  <c r="G1542" i="4" a="1"/>
  <c r="G1542" i="4" s="1"/>
  <c r="G1543" i="4" a="1"/>
  <c r="G1543" i="4" s="1"/>
  <c r="G1544" i="4" a="1"/>
  <c r="G1544" i="4" s="1"/>
  <c r="G1545" i="4" a="1"/>
  <c r="G1545" i="4" s="1"/>
  <c r="G1546" i="4" a="1"/>
  <c r="G1546" i="4" s="1"/>
  <c r="G1547" i="4" a="1"/>
  <c r="G1547" i="4" s="1"/>
  <c r="G1548" i="4" a="1"/>
  <c r="G1548" i="4" s="1"/>
  <c r="G1549" i="4" a="1"/>
  <c r="G1549" i="4" s="1"/>
  <c r="G1550" i="4" a="1"/>
  <c r="G1550" i="4" s="1"/>
  <c r="G1551" i="4" a="1"/>
  <c r="G1551" i="4" s="1"/>
  <c r="G1552" i="4" a="1"/>
  <c r="G1552" i="4" s="1"/>
  <c r="G1553" i="4" a="1"/>
  <c r="G1553" i="4" s="1"/>
  <c r="G1554" i="4" a="1"/>
  <c r="G1554" i="4" s="1"/>
  <c r="G1555" i="4" a="1"/>
  <c r="G1555" i="4" s="1"/>
  <c r="G1556" i="4" a="1"/>
  <c r="G1556" i="4" s="1"/>
  <c r="G1557" i="4" a="1"/>
  <c r="G1557" i="4" s="1"/>
  <c r="G1558" i="4" a="1"/>
  <c r="G1558" i="4"/>
  <c r="G1559" i="4" a="1"/>
  <c r="G1559" i="4" s="1"/>
  <c r="G1560" i="4" a="1"/>
  <c r="G1560" i="4" s="1"/>
  <c r="G1561" i="4" a="1"/>
  <c r="G1561" i="4" s="1"/>
  <c r="G1562" i="4" a="1"/>
  <c r="G1562" i="4"/>
  <c r="G1563" i="4" a="1"/>
  <c r="G1563" i="4" s="1"/>
  <c r="G1564" i="4" a="1"/>
  <c r="G1564" i="4" s="1"/>
  <c r="G1565" i="4" a="1"/>
  <c r="G1565" i="4" s="1"/>
  <c r="G1566" i="4" a="1"/>
  <c r="G1566" i="4"/>
  <c r="G1567" i="4" a="1"/>
  <c r="G1567" i="4" s="1"/>
  <c r="G1568" i="4" a="1"/>
  <c r="G1568" i="4" s="1"/>
  <c r="G1569" i="4" a="1"/>
  <c r="G1569" i="4" s="1"/>
  <c r="G1570" i="4" a="1"/>
  <c r="G1570" i="4" s="1"/>
  <c r="G1571" i="4" a="1"/>
  <c r="G1571" i="4" s="1"/>
  <c r="G1572" i="4" a="1"/>
  <c r="G1572" i="4" s="1"/>
  <c r="G1573" i="4" a="1"/>
  <c r="G1573" i="4" s="1"/>
  <c r="G1574" i="4" a="1"/>
  <c r="G1574" i="4" s="1"/>
  <c r="G1575" i="4" a="1"/>
  <c r="G1575" i="4" s="1"/>
  <c r="G1576" i="4" a="1"/>
  <c r="G1576" i="4" s="1"/>
  <c r="G1577" i="4" a="1"/>
  <c r="G1577" i="4" s="1"/>
  <c r="G1578" i="4" a="1"/>
  <c r="G1578" i="4" s="1"/>
  <c r="G1579" i="4" a="1"/>
  <c r="G1579" i="4" s="1"/>
  <c r="G1580" i="4" a="1"/>
  <c r="G1580" i="4" s="1"/>
  <c r="G1581" i="4" a="1"/>
  <c r="G1581" i="4" s="1"/>
  <c r="G1582" i="4" a="1"/>
  <c r="G1582" i="4" s="1"/>
  <c r="G1583" i="4" a="1"/>
  <c r="G1583" i="4" s="1"/>
  <c r="G1584" i="4" a="1"/>
  <c r="G1584" i="4" s="1"/>
  <c r="G1585" i="4" a="1"/>
  <c r="G1585" i="4" s="1"/>
  <c r="G1586" i="4" a="1"/>
  <c r="G1586" i="4" s="1"/>
  <c r="G1587" i="4" a="1"/>
  <c r="G1587" i="4" s="1"/>
  <c r="G1588" i="4" a="1"/>
  <c r="G1588" i="4" s="1"/>
  <c r="G1589" i="4" a="1"/>
  <c r="G1589" i="4" s="1"/>
  <c r="G1590" i="4" a="1"/>
  <c r="G1590" i="4"/>
  <c r="G1591" i="4" a="1"/>
  <c r="G1591" i="4" s="1"/>
  <c r="G1592" i="4" a="1"/>
  <c r="G1592" i="4" s="1"/>
  <c r="G1593" i="4" a="1"/>
  <c r="G1593" i="4" s="1"/>
  <c r="G1594" i="4" a="1"/>
  <c r="G1594" i="4"/>
  <c r="G1595" i="4" a="1"/>
  <c r="G1595" i="4" s="1"/>
  <c r="G1596" i="4" a="1"/>
  <c r="G1596" i="4" s="1"/>
  <c r="G1597" i="4" a="1"/>
  <c r="G1597" i="4" s="1"/>
  <c r="G1598" i="4" a="1"/>
  <c r="G1598" i="4"/>
  <c r="G1599" i="4" a="1"/>
  <c r="G1599" i="4" s="1"/>
  <c r="G1600" i="4" a="1"/>
  <c r="G1600" i="4" s="1"/>
  <c r="G1601" i="4" a="1"/>
  <c r="G1601" i="4" s="1"/>
  <c r="G1602" i="4" a="1"/>
  <c r="G1602" i="4" s="1"/>
  <c r="G1603" i="4" a="1"/>
  <c r="G1603" i="4" s="1"/>
  <c r="G1604" i="4" a="1"/>
  <c r="G1604" i="4" s="1"/>
  <c r="G1605" i="4" a="1"/>
  <c r="G1605" i="4" s="1"/>
  <c r="G1606" i="4" a="1"/>
  <c r="G1606" i="4" s="1"/>
  <c r="G1607" i="4" a="1"/>
  <c r="G1607" i="4" s="1"/>
  <c r="G1608" i="4" a="1"/>
  <c r="G1608" i="4" s="1"/>
  <c r="G1609" i="4" a="1"/>
  <c r="G1609" i="4" s="1"/>
  <c r="G1610" i="4" a="1"/>
  <c r="G1610" i="4" s="1"/>
  <c r="G1611" i="4" a="1"/>
  <c r="G1611" i="4" s="1"/>
  <c r="G1612" i="4" a="1"/>
  <c r="G1612" i="4" s="1"/>
  <c r="G1613" i="4" a="1"/>
  <c r="G1613" i="4" s="1"/>
  <c r="G1614" i="4" a="1"/>
  <c r="G1614" i="4" s="1"/>
  <c r="G1615" i="4" a="1"/>
  <c r="G1615" i="4" s="1"/>
  <c r="G1616" i="4" a="1"/>
  <c r="G1616" i="4" s="1"/>
  <c r="G1617" i="4" a="1"/>
  <c r="G1617" i="4" s="1"/>
  <c r="G1618" i="4" a="1"/>
  <c r="G1618" i="4" s="1"/>
  <c r="G1619" i="4" a="1"/>
  <c r="G1619" i="4" s="1"/>
  <c r="G1620" i="4" a="1"/>
  <c r="G1620" i="4" s="1"/>
  <c r="G1621" i="4" a="1"/>
  <c r="G1621" i="4" s="1"/>
  <c r="G1622" i="4" a="1"/>
  <c r="G1622" i="4"/>
  <c r="G1623" i="4" a="1"/>
  <c r="G1623" i="4" s="1"/>
  <c r="G1624" i="4" a="1"/>
  <c r="G1624" i="4" s="1"/>
  <c r="G1625" i="4" a="1"/>
  <c r="G1625" i="4" s="1"/>
  <c r="G1626" i="4" a="1"/>
  <c r="G1626" i="4"/>
  <c r="G1627" i="4" a="1"/>
  <c r="G1627" i="4" s="1"/>
  <c r="G1628" i="4" a="1"/>
  <c r="G1628" i="4" s="1"/>
  <c r="G1629" i="4" a="1"/>
  <c r="G1629" i="4" s="1"/>
  <c r="G1630" i="4" a="1"/>
  <c r="G1630" i="4"/>
  <c r="G1631" i="4" a="1"/>
  <c r="G1631" i="4" s="1"/>
  <c r="G1632" i="4" a="1"/>
  <c r="G1632" i="4" s="1"/>
  <c r="G1633" i="4" a="1"/>
  <c r="G1633" i="4" s="1"/>
  <c r="G1634" i="4" a="1"/>
  <c r="G1634" i="4" s="1"/>
  <c r="G1635" i="4" a="1"/>
  <c r="G1635" i="4" s="1"/>
  <c r="G1636" i="4" a="1"/>
  <c r="G1636" i="4" s="1"/>
  <c r="G1637" i="4" a="1"/>
  <c r="G1637" i="4" s="1"/>
  <c r="G1638" i="4" a="1"/>
  <c r="G1638" i="4" s="1"/>
  <c r="G1639" i="4" a="1"/>
  <c r="G1639" i="4" s="1"/>
  <c r="G1640" i="4" a="1"/>
  <c r="G1640" i="4" s="1"/>
  <c r="G1641" i="4" a="1"/>
  <c r="G1641" i="4" s="1"/>
  <c r="G1642" i="4" a="1"/>
  <c r="G1642" i="4" s="1"/>
  <c r="G1643" i="4" a="1"/>
  <c r="G1643" i="4" s="1"/>
  <c r="G1644" i="4" a="1"/>
  <c r="G1644" i="4" s="1"/>
  <c r="G1645" i="4" a="1"/>
  <c r="G1645" i="4" s="1"/>
  <c r="G1646" i="4" a="1"/>
  <c r="G1646" i="4" s="1"/>
  <c r="G1647" i="4" a="1"/>
  <c r="G1647" i="4" s="1"/>
  <c r="G1648" i="4" a="1"/>
  <c r="G1648" i="4" s="1"/>
  <c r="G1649" i="4" a="1"/>
  <c r="G1649" i="4" s="1"/>
  <c r="G1650" i="4" a="1"/>
  <c r="G1650" i="4" s="1"/>
  <c r="G1651" i="4" a="1"/>
  <c r="G1651" i="4" s="1"/>
  <c r="G1652" i="4" a="1"/>
  <c r="G1652" i="4" s="1"/>
  <c r="G1653" i="4" a="1"/>
  <c r="G1653" i="4" s="1"/>
  <c r="G1654" i="4" a="1"/>
  <c r="G1654" i="4"/>
  <c r="G1655" i="4" a="1"/>
  <c r="G1655" i="4" s="1"/>
  <c r="G1656" i="4" a="1"/>
  <c r="G1656" i="4" s="1"/>
  <c r="G1657" i="4" a="1"/>
  <c r="G1657" i="4" s="1"/>
  <c r="G1658" i="4" a="1"/>
  <c r="G1658" i="4"/>
  <c r="G1659" i="4" a="1"/>
  <c r="G1659" i="4" s="1"/>
  <c r="G1660" i="4" a="1"/>
  <c r="G1660" i="4" s="1"/>
  <c r="G1661" i="4" a="1"/>
  <c r="G1661" i="4" s="1"/>
  <c r="G1662" i="4" a="1"/>
  <c r="G1662" i="4" s="1"/>
  <c r="G1663" i="4" a="1"/>
  <c r="G1663" i="4" s="1"/>
  <c r="G1664" i="4" a="1"/>
  <c r="G1664" i="4" s="1"/>
  <c r="G1665" i="4" a="1"/>
  <c r="G1665" i="4" s="1"/>
  <c r="G1666" i="4" a="1"/>
  <c r="G1666" i="4" s="1"/>
  <c r="G1667" i="4" a="1"/>
  <c r="G1667" i="4" s="1"/>
  <c r="G1668" i="4" a="1"/>
  <c r="G1668" i="4" s="1"/>
  <c r="G1669" i="4" a="1"/>
  <c r="G1669" i="4" s="1"/>
  <c r="G1670" i="4" a="1"/>
  <c r="G1670" i="4" s="1"/>
  <c r="G1671" i="4" a="1"/>
  <c r="G1671" i="4" s="1"/>
  <c r="G1672" i="4" a="1"/>
  <c r="G1672" i="4" s="1"/>
  <c r="G1673" i="4" a="1"/>
  <c r="G1673" i="4" s="1"/>
  <c r="G1674" i="4" a="1"/>
  <c r="G1674" i="4" s="1"/>
  <c r="G1675" i="4" a="1"/>
  <c r="G1675" i="4" s="1"/>
  <c r="G1676" i="4" a="1"/>
  <c r="G1676" i="4" s="1"/>
  <c r="G1677" i="4" a="1"/>
  <c r="G1677" i="4" s="1"/>
  <c r="G1678" i="4" a="1"/>
  <c r="G1678" i="4" s="1"/>
  <c r="G1679" i="4" a="1"/>
  <c r="G1679" i="4" s="1"/>
  <c r="G1680" i="4" a="1"/>
  <c r="G1680" i="4" s="1"/>
  <c r="G1681" i="4" a="1"/>
  <c r="G1681" i="4" s="1"/>
  <c r="G1682" i="4" a="1"/>
  <c r="G1682" i="4" s="1"/>
  <c r="G1683" i="4" a="1"/>
  <c r="G1683" i="4" s="1"/>
  <c r="G1684" i="4" a="1"/>
  <c r="G1684" i="4" s="1"/>
  <c r="G1685" i="4" a="1"/>
  <c r="G1685" i="4" s="1"/>
  <c r="G1686" i="4" a="1"/>
  <c r="G1686" i="4"/>
  <c r="G1687" i="4" a="1"/>
  <c r="G1687" i="4" s="1"/>
  <c r="G1688" i="4" a="1"/>
  <c r="G1688" i="4" s="1"/>
  <c r="G1689" i="4" a="1"/>
  <c r="G1689" i="4" s="1"/>
  <c r="G1690" i="4" a="1"/>
  <c r="G1690" i="4"/>
  <c r="G1691" i="4" a="1"/>
  <c r="G1691" i="4" s="1"/>
  <c r="G1692" i="4" a="1"/>
  <c r="G1692" i="4" s="1"/>
  <c r="G1693" i="4" a="1"/>
  <c r="G1693" i="4" s="1"/>
  <c r="G1694" i="4" a="1"/>
  <c r="G1694" i="4"/>
  <c r="G1695" i="4" a="1"/>
  <c r="G1695" i="4" s="1"/>
  <c r="G1696" i="4" a="1"/>
  <c r="G1696" i="4" s="1"/>
  <c r="G1697" i="4" a="1"/>
  <c r="G1697" i="4" s="1"/>
  <c r="G1698" i="4" a="1"/>
  <c r="G1698" i="4" s="1"/>
  <c r="G1699" i="4" a="1"/>
  <c r="G1699" i="4" s="1"/>
  <c r="G1700" i="4" a="1"/>
  <c r="G1700" i="4" s="1"/>
  <c r="G1701" i="4" a="1"/>
  <c r="G1701" i="4" s="1"/>
  <c r="G1702" i="4" a="1"/>
  <c r="G1702" i="4" s="1"/>
  <c r="G1703" i="4" a="1"/>
  <c r="G1703" i="4" s="1"/>
  <c r="G1704" i="4" a="1"/>
  <c r="G1704" i="4" s="1"/>
  <c r="G1705" i="4" a="1"/>
  <c r="G1705" i="4" s="1"/>
  <c r="G1706" i="4" a="1"/>
  <c r="G1706" i="4" s="1"/>
  <c r="G1707" i="4" a="1"/>
  <c r="G1707" i="4" s="1"/>
  <c r="G1708" i="4" a="1"/>
  <c r="G1708" i="4" s="1"/>
  <c r="G1709" i="4" a="1"/>
  <c r="G1709" i="4" s="1"/>
  <c r="G1710" i="4" a="1"/>
  <c r="G1710" i="4" s="1"/>
  <c r="G1711" i="4" a="1"/>
  <c r="G1711" i="4" s="1"/>
  <c r="G1712" i="4" a="1"/>
  <c r="G1712" i="4" s="1"/>
  <c r="G1713" i="4" a="1"/>
  <c r="G1713" i="4" s="1"/>
  <c r="G1714" i="4" a="1"/>
  <c r="G1714" i="4" s="1"/>
  <c r="G1715" i="4" a="1"/>
  <c r="G1715" i="4" s="1"/>
  <c r="G1716" i="4" a="1"/>
  <c r="G1716" i="4" s="1"/>
  <c r="G1717" i="4" a="1"/>
  <c r="G1717" i="4" s="1"/>
  <c r="G1718" i="4" a="1"/>
  <c r="G1718" i="4"/>
  <c r="G1719" i="4" a="1"/>
  <c r="G1719" i="4" s="1"/>
  <c r="G1720" i="4" a="1"/>
  <c r="G1720" i="4" s="1"/>
  <c r="G1721" i="4" a="1"/>
  <c r="G1721" i="4" s="1"/>
  <c r="G1722" i="4" a="1"/>
  <c r="G1722" i="4"/>
  <c r="G1723" i="4" a="1"/>
  <c r="G1723" i="4" s="1"/>
  <c r="G1724" i="4" a="1"/>
  <c r="G1724" i="4" s="1"/>
  <c r="G1725" i="4" a="1"/>
  <c r="G1725" i="4" s="1"/>
  <c r="G1726" i="4" a="1"/>
  <c r="G1726" i="4"/>
  <c r="G1727" i="4" a="1"/>
  <c r="G1727" i="4" s="1"/>
  <c r="G1728" i="4" a="1"/>
  <c r="G1728" i="4" s="1"/>
  <c r="G1729" i="4" a="1"/>
  <c r="G1729" i="4" s="1"/>
  <c r="G1730" i="4" a="1"/>
  <c r="G1730" i="4" s="1"/>
  <c r="G1731" i="4" a="1"/>
  <c r="G1731" i="4" s="1"/>
  <c r="G1732" i="4" a="1"/>
  <c r="G1732" i="4" s="1"/>
  <c r="G1733" i="4" a="1"/>
  <c r="G1733" i="4" s="1"/>
  <c r="G1734" i="4" a="1"/>
  <c r="G1734" i="4" s="1"/>
  <c r="G1735" i="4" a="1"/>
  <c r="G1735" i="4" s="1"/>
  <c r="G1736" i="4" a="1"/>
  <c r="G1736" i="4" s="1"/>
  <c r="G1737" i="4" a="1"/>
  <c r="G1737" i="4" s="1"/>
  <c r="G1738" i="4" a="1"/>
  <c r="G1738" i="4" s="1"/>
  <c r="G1739" i="4" a="1"/>
  <c r="G1739" i="4" s="1"/>
  <c r="G1740" i="4" a="1"/>
  <c r="G1740" i="4" s="1"/>
  <c r="G1741" i="4" a="1"/>
  <c r="G1741" i="4" s="1"/>
  <c r="G1742" i="4" a="1"/>
  <c r="G1742" i="4" s="1"/>
  <c r="G1743" i="4" a="1"/>
  <c r="G1743" i="4" s="1"/>
  <c r="G1744" i="4" a="1"/>
  <c r="G1744" i="4" s="1"/>
  <c r="G1745" i="4" a="1"/>
  <c r="G1745" i="4" s="1"/>
  <c r="G1746" i="4" a="1"/>
  <c r="G1746" i="4" s="1"/>
  <c r="G1747" i="4" a="1"/>
  <c r="G1747" i="4" s="1"/>
  <c r="G1748" i="4" a="1"/>
  <c r="G1748" i="4" s="1"/>
  <c r="G1749" i="4" a="1"/>
  <c r="G1749" i="4" s="1"/>
  <c r="G1750" i="4" a="1"/>
  <c r="G1750" i="4"/>
  <c r="G1751" i="4" a="1"/>
  <c r="G1751" i="4" s="1"/>
  <c r="G1752" i="4" a="1"/>
  <c r="G1752" i="4" s="1"/>
  <c r="G1753" i="4" a="1"/>
  <c r="G1753" i="4" s="1"/>
  <c r="G1754" i="4" a="1"/>
  <c r="G1754" i="4"/>
  <c r="G1755" i="4" a="1"/>
  <c r="G1755" i="4" s="1"/>
  <c r="G1756" i="4" a="1"/>
  <c r="G1756" i="4" s="1"/>
  <c r="G1757" i="4" a="1"/>
  <c r="G1757" i="4" s="1"/>
  <c r="G1758" i="4" a="1"/>
  <c r="G1758" i="4" s="1"/>
  <c r="G1759" i="4" a="1"/>
  <c r="G1759" i="4" s="1"/>
  <c r="G1760" i="4" a="1"/>
  <c r="G1760" i="4" s="1"/>
  <c r="G1761" i="4" a="1"/>
  <c r="G1761" i="4" s="1"/>
  <c r="G1762" i="4" a="1"/>
  <c r="G1762" i="4" s="1"/>
  <c r="G1763" i="4" a="1"/>
  <c r="G1763" i="4" s="1"/>
  <c r="G1764" i="4" a="1"/>
  <c r="G1764" i="4" s="1"/>
  <c r="G1765" i="4" a="1"/>
  <c r="G1765" i="4" s="1"/>
  <c r="G1766" i="4" a="1"/>
  <c r="G1766" i="4" s="1"/>
  <c r="G1767" i="4" a="1"/>
  <c r="G1767" i="4" s="1"/>
  <c r="G1768" i="4" a="1"/>
  <c r="G1768" i="4" s="1"/>
  <c r="G1769" i="4" a="1"/>
  <c r="G1769" i="4" s="1"/>
  <c r="G1770" i="4" a="1"/>
  <c r="G1770" i="4" s="1"/>
  <c r="G1771" i="4" a="1"/>
  <c r="G1771" i="4" s="1"/>
  <c r="G1772" i="4" a="1"/>
  <c r="G1772" i="4" s="1"/>
  <c r="G1773" i="4" a="1"/>
  <c r="G1773" i="4" s="1"/>
  <c r="G1774" i="4" a="1"/>
  <c r="G1774" i="4" s="1"/>
  <c r="G1775" i="4" a="1"/>
  <c r="G1775" i="4" s="1"/>
  <c r="G1776" i="4" a="1"/>
  <c r="G1776" i="4" s="1"/>
  <c r="G1777" i="4" a="1"/>
  <c r="G1777" i="4" s="1"/>
  <c r="G1778" i="4" a="1"/>
  <c r="G1778" i="4" s="1"/>
  <c r="G1779" i="4" a="1"/>
  <c r="G1779" i="4" s="1"/>
  <c r="G1780" i="4" a="1"/>
  <c r="G1780" i="4" s="1"/>
  <c r="G1781" i="4" a="1"/>
  <c r="G1781" i="4" s="1"/>
  <c r="G1782" i="4" a="1"/>
  <c r="G1782" i="4"/>
  <c r="G1783" i="4" a="1"/>
  <c r="G1783" i="4" s="1"/>
  <c r="G1784" i="4" a="1"/>
  <c r="G1784" i="4" s="1"/>
  <c r="G1785" i="4" a="1"/>
  <c r="G1785" i="4" s="1"/>
  <c r="G1786" i="4" a="1"/>
  <c r="G1786" i="4"/>
  <c r="G1787" i="4" a="1"/>
  <c r="G1787" i="4" s="1"/>
  <c r="G1788" i="4" a="1"/>
  <c r="G1788" i="4" s="1"/>
  <c r="G1789" i="4" a="1"/>
  <c r="G1789" i="4" s="1"/>
  <c r="G1790" i="4" a="1"/>
  <c r="G1790" i="4" s="1"/>
  <c r="G1791" i="4" a="1"/>
  <c r="G1791" i="4" s="1"/>
  <c r="G1792" i="4" a="1"/>
  <c r="G1792" i="4" s="1"/>
  <c r="G1793" i="4" a="1"/>
  <c r="G1793" i="4" s="1"/>
  <c r="G1794" i="4" a="1"/>
  <c r="G1794" i="4"/>
  <c r="G1795" i="4" a="1"/>
  <c r="G1795" i="4" s="1"/>
  <c r="G1796" i="4" a="1"/>
  <c r="G1796" i="4" s="1"/>
  <c r="G1797" i="4" a="1"/>
  <c r="G1797" i="4" s="1"/>
  <c r="G1798" i="4" a="1"/>
  <c r="G1798" i="4" s="1"/>
  <c r="G1799" i="4" a="1"/>
  <c r="G1799" i="4" s="1"/>
  <c r="G1800" i="4" a="1"/>
  <c r="G1800" i="4" s="1"/>
  <c r="G1801" i="4" a="1"/>
  <c r="G1801" i="4" s="1"/>
  <c r="G1802" i="4" a="1"/>
  <c r="G1802" i="4" s="1"/>
  <c r="G1803" i="4" a="1"/>
  <c r="G1803" i="4" s="1"/>
  <c r="G1804" i="4" a="1"/>
  <c r="G1804" i="4" s="1"/>
  <c r="G1805" i="4" a="1"/>
  <c r="G1805" i="4" s="1"/>
  <c r="G1806" i="4" a="1"/>
  <c r="G1806" i="4" s="1"/>
  <c r="G1807" i="4" a="1"/>
  <c r="G1807" i="4" s="1"/>
  <c r="G1808" i="4" a="1"/>
  <c r="G1808" i="4" s="1"/>
  <c r="G1809" i="4" a="1"/>
  <c r="G1809" i="4" s="1"/>
  <c r="G1810" i="4" a="1"/>
  <c r="G1810" i="4" s="1"/>
  <c r="G1811" i="4" a="1"/>
  <c r="G1811" i="4" s="1"/>
  <c r="G1812" i="4" a="1"/>
  <c r="G1812" i="4" s="1"/>
  <c r="G1813" i="4" a="1"/>
  <c r="G1813" i="4" s="1"/>
  <c r="G1814" i="4" a="1"/>
  <c r="G1814" i="4"/>
  <c r="G1815" i="4" a="1"/>
  <c r="G1815" i="4" s="1"/>
  <c r="G1816" i="4" a="1"/>
  <c r="G1816" i="4" s="1"/>
  <c r="G1817" i="4" a="1"/>
  <c r="G1817" i="4" s="1"/>
  <c r="G1818" i="4" a="1"/>
  <c r="G1818" i="4"/>
  <c r="G1819" i="4" a="1"/>
  <c r="G1819" i="4" s="1"/>
  <c r="G1820" i="4" a="1"/>
  <c r="G1820" i="4" s="1"/>
  <c r="G1821" i="4" a="1"/>
  <c r="G1821" i="4" s="1"/>
  <c r="G1822" i="4" a="1"/>
  <c r="G1822" i="4" s="1"/>
  <c r="G1823" i="4" a="1"/>
  <c r="G1823" i="4" s="1"/>
  <c r="G1824" i="4" a="1"/>
  <c r="G1824" i="4" s="1"/>
  <c r="G1825" i="4" a="1"/>
  <c r="G1825" i="4" s="1"/>
  <c r="G1826" i="4" a="1"/>
  <c r="G1826" i="4" s="1"/>
  <c r="G1827" i="4" a="1"/>
  <c r="G1827" i="4" s="1"/>
  <c r="G1828" i="4" a="1"/>
  <c r="G1828" i="4" s="1"/>
  <c r="G1829" i="4" a="1"/>
  <c r="G1829" i="4" s="1"/>
  <c r="G1830" i="4" a="1"/>
  <c r="G1830" i="4" s="1"/>
  <c r="G1831" i="4" a="1"/>
  <c r="G1831" i="4" s="1"/>
  <c r="G1832" i="4" a="1"/>
  <c r="G1832" i="4" s="1"/>
  <c r="G1833" i="4" a="1"/>
  <c r="G1833" i="4" s="1"/>
  <c r="G1834" i="4" a="1"/>
  <c r="G1834" i="4" s="1"/>
  <c r="G1835" i="4" a="1"/>
  <c r="G1835" i="4" s="1"/>
  <c r="G1836" i="4" a="1"/>
  <c r="G1836" i="4" s="1"/>
  <c r="G1837" i="4" a="1"/>
  <c r="G1837" i="4" s="1"/>
  <c r="G1838" i="4" a="1"/>
  <c r="G1838" i="4" s="1"/>
  <c r="G1839" i="4" a="1"/>
  <c r="G1839" i="4" s="1"/>
  <c r="G1840" i="4" a="1"/>
  <c r="G1840" i="4" s="1"/>
  <c r="G1841" i="4" a="1"/>
  <c r="G1841" i="4" s="1"/>
  <c r="G1842" i="4" a="1"/>
  <c r="G1842" i="4" s="1"/>
  <c r="G1843" i="4" a="1"/>
  <c r="G1843" i="4" s="1"/>
  <c r="G1844" i="4" a="1"/>
  <c r="G1844" i="4" s="1"/>
  <c r="G1845" i="4" a="1"/>
  <c r="G1845" i="4" s="1"/>
  <c r="G1846" i="4" a="1"/>
  <c r="G1846" i="4"/>
  <c r="G1847" i="4" a="1"/>
  <c r="G1847" i="4" s="1"/>
  <c r="G1848" i="4" a="1"/>
  <c r="G1848" i="4" s="1"/>
  <c r="G1849" i="4" a="1"/>
  <c r="G1849" i="4" s="1"/>
  <c r="G1850" i="4" a="1"/>
  <c r="G1850" i="4"/>
  <c r="G1851" i="4" a="1"/>
  <c r="G1851" i="4" s="1"/>
  <c r="G1852" i="4" a="1"/>
  <c r="G1852" i="4" s="1"/>
  <c r="G1853" i="4" a="1"/>
  <c r="G1853" i="4" s="1"/>
  <c r="G1854" i="4" a="1"/>
  <c r="G1854" i="4" s="1"/>
  <c r="G1855" i="4" a="1"/>
  <c r="G1855" i="4" s="1"/>
  <c r="G1856" i="4" a="1"/>
  <c r="G1856" i="4" s="1"/>
  <c r="G1857" i="4" a="1"/>
  <c r="G1857" i="4" s="1"/>
  <c r="G1858" i="4" a="1"/>
  <c r="G1858" i="4" s="1"/>
  <c r="G1859" i="4" a="1"/>
  <c r="G1859" i="4" s="1"/>
  <c r="G1860" i="4" a="1"/>
  <c r="G1860" i="4" s="1"/>
  <c r="G1861" i="4" a="1"/>
  <c r="G1861" i="4" s="1"/>
  <c r="G1862" i="4" a="1"/>
  <c r="G1862" i="4" s="1"/>
  <c r="G1863" i="4" a="1"/>
  <c r="G1863" i="4" s="1"/>
  <c r="G1864" i="4" a="1"/>
  <c r="G1864" i="4" s="1"/>
  <c r="G1865" i="4" a="1"/>
  <c r="G1865" i="4" s="1"/>
  <c r="G1866" i="4" a="1"/>
  <c r="G1866" i="4" s="1"/>
  <c r="G1867" i="4" a="1"/>
  <c r="G1867" i="4" s="1"/>
  <c r="G1868" i="4" a="1"/>
  <c r="G1868" i="4" s="1"/>
  <c r="G1869" i="4" a="1"/>
  <c r="G1869" i="4" s="1"/>
  <c r="G1870" i="4" a="1"/>
  <c r="G1870" i="4" s="1"/>
  <c r="G1871" i="4" a="1"/>
  <c r="G1871" i="4" s="1"/>
  <c r="G1872" i="4" a="1"/>
  <c r="G1872" i="4" s="1"/>
  <c r="G1873" i="4" a="1"/>
  <c r="G1873" i="4" s="1"/>
  <c r="G1874" i="4" a="1"/>
  <c r="G1874" i="4" s="1"/>
  <c r="G1875" i="4" a="1"/>
  <c r="G1875" i="4" s="1"/>
  <c r="G1876" i="4" a="1"/>
  <c r="G1876" i="4" s="1"/>
  <c r="G1877" i="4" a="1"/>
  <c r="G1877" i="4" s="1"/>
  <c r="G1878" i="4" a="1"/>
  <c r="G1878" i="4"/>
  <c r="G1879" i="4" a="1"/>
  <c r="G1879" i="4" s="1"/>
  <c r="G1880" i="4" a="1"/>
  <c r="G1880" i="4" s="1"/>
  <c r="G1881" i="4" a="1"/>
  <c r="G1881" i="4" s="1"/>
  <c r="G1882" i="4" a="1"/>
  <c r="G1882" i="4"/>
  <c r="G1883" i="4" a="1"/>
  <c r="G1883" i="4" s="1"/>
  <c r="G1884" i="4" a="1"/>
  <c r="G1884" i="4" s="1"/>
  <c r="G1885" i="4" a="1"/>
  <c r="G1885" i="4" s="1"/>
  <c r="G1886" i="4" a="1"/>
  <c r="G1886" i="4" s="1"/>
  <c r="G1887" i="4" a="1"/>
  <c r="G1887" i="4" s="1"/>
  <c r="G1888" i="4" a="1"/>
  <c r="G1888" i="4" s="1"/>
  <c r="G1889" i="4" a="1"/>
  <c r="G1889" i="4" s="1"/>
  <c r="G1890" i="4" a="1"/>
  <c r="G1890" i="4" s="1"/>
  <c r="G1891" i="4" a="1"/>
  <c r="G1891" i="4" s="1"/>
  <c r="G1892" i="4" a="1"/>
  <c r="G1892" i="4" s="1"/>
  <c r="G1893" i="4" a="1"/>
  <c r="G1893" i="4" s="1"/>
  <c r="G1894" i="4" a="1"/>
  <c r="G1894" i="4" s="1"/>
  <c r="G1895" i="4" a="1"/>
  <c r="G1895" i="4" s="1"/>
  <c r="G1896" i="4" a="1"/>
  <c r="G1896" i="4" s="1"/>
  <c r="G1897" i="4" a="1"/>
  <c r="G1897" i="4" s="1"/>
  <c r="G1898" i="4" a="1"/>
  <c r="G1898" i="4" s="1"/>
  <c r="G1899" i="4" a="1"/>
  <c r="G1899" i="4" s="1"/>
  <c r="G1900" i="4" a="1"/>
  <c r="G1900" i="4" s="1"/>
  <c r="G1901" i="4" a="1"/>
  <c r="G1901" i="4" s="1"/>
  <c r="G1902" i="4" a="1"/>
  <c r="G1902" i="4" s="1"/>
  <c r="G1903" i="4" a="1"/>
  <c r="G1903" i="4" s="1"/>
  <c r="G1904" i="4" a="1"/>
  <c r="G1904" i="4" s="1"/>
  <c r="G1905" i="4" a="1"/>
  <c r="G1905" i="4" s="1"/>
  <c r="G1906" i="4" a="1"/>
  <c r="G1906" i="4" s="1"/>
  <c r="G1907" i="4" a="1"/>
  <c r="G1907" i="4" s="1"/>
  <c r="G1908" i="4" a="1"/>
  <c r="G1908" i="4" s="1"/>
  <c r="G1909" i="4" a="1"/>
  <c r="G1909" i="4" s="1"/>
  <c r="G1910" i="4" a="1"/>
  <c r="G1910" i="4"/>
  <c r="G1911" i="4" a="1"/>
  <c r="G1911" i="4" s="1"/>
  <c r="G1912" i="4" a="1"/>
  <c r="G1912" i="4" s="1"/>
  <c r="G1913" i="4" a="1"/>
  <c r="G1913" i="4" s="1"/>
  <c r="G1914" i="4" a="1"/>
  <c r="G1914" i="4"/>
  <c r="G1915" i="4" a="1"/>
  <c r="G1915" i="4" s="1"/>
  <c r="G1916" i="4" a="1"/>
  <c r="G1916" i="4" s="1"/>
  <c r="G1917" i="4" a="1"/>
  <c r="G1917" i="4" s="1"/>
  <c r="G1918" i="4" a="1"/>
  <c r="G1918" i="4"/>
  <c r="G1919" i="4" a="1"/>
  <c r="G1919" i="4" s="1"/>
  <c r="G1920" i="4" a="1"/>
  <c r="G1920" i="4" s="1"/>
  <c r="G1921" i="4" a="1"/>
  <c r="G1921" i="4" s="1"/>
  <c r="G1922" i="4" a="1"/>
  <c r="G1922" i="4"/>
  <c r="G1923" i="4" a="1"/>
  <c r="G1923" i="4" s="1"/>
  <c r="G1924" i="4" a="1"/>
  <c r="G1924" i="4" s="1"/>
  <c r="G1925" i="4" a="1"/>
  <c r="G1925" i="4" s="1"/>
  <c r="G1926" i="4" a="1"/>
  <c r="G1926" i="4"/>
  <c r="G1927" i="4" a="1"/>
  <c r="G1927" i="4" s="1"/>
  <c r="G1928" i="4" a="1"/>
  <c r="G1928" i="4" s="1"/>
  <c r="G1929" i="4" a="1"/>
  <c r="G1929" i="4" s="1"/>
  <c r="G1930" i="4" a="1"/>
  <c r="G1930" i="4"/>
  <c r="G1931" i="4" a="1"/>
  <c r="G1931" i="4" s="1"/>
  <c r="G1932" i="4" a="1"/>
  <c r="G1932" i="4" s="1"/>
  <c r="G1933" i="4" a="1"/>
  <c r="G1933" i="4" s="1"/>
  <c r="G1934" i="4" a="1"/>
  <c r="G1934" i="4"/>
  <c r="G1935" i="4" a="1"/>
  <c r="G1935" i="4" s="1"/>
  <c r="G1936" i="4" a="1"/>
  <c r="G1936" i="4" s="1"/>
  <c r="G1937" i="4" a="1"/>
  <c r="G1937" i="4" s="1"/>
  <c r="G1938" i="4" a="1"/>
  <c r="G1938" i="4" s="1"/>
  <c r="G1939" i="4" a="1"/>
  <c r="G1939" i="4" s="1"/>
  <c r="G1940" i="4" a="1"/>
  <c r="G1940" i="4" s="1"/>
  <c r="G1941" i="4" a="1"/>
  <c r="G1941" i="4" s="1"/>
  <c r="G1942" i="4" a="1"/>
  <c r="G1942" i="4" s="1"/>
  <c r="G1943" i="4" a="1"/>
  <c r="G1943" i="4" s="1"/>
  <c r="G1944" i="4" a="1"/>
  <c r="G1944" i="4" s="1"/>
  <c r="G1945" i="4" a="1"/>
  <c r="G1945" i="4" s="1"/>
  <c r="G1946" i="4" a="1"/>
  <c r="G1946" i="4" s="1"/>
  <c r="G1947" i="4" a="1"/>
  <c r="G1947" i="4" s="1"/>
  <c r="G1948" i="4" a="1"/>
  <c r="G1948" i="4" s="1"/>
  <c r="G1949" i="4" a="1"/>
  <c r="G1949" i="4" s="1"/>
  <c r="G1950" i="4" a="1"/>
  <c r="G1950" i="4" s="1"/>
  <c r="G1951" i="4" a="1"/>
  <c r="G1951" i="4" s="1"/>
  <c r="G1952" i="4" a="1"/>
  <c r="G1952" i="4" s="1"/>
  <c r="G1953" i="4" a="1"/>
  <c r="G1953" i="4" s="1"/>
  <c r="G1954" i="4" a="1"/>
  <c r="G1954" i="4" s="1"/>
  <c r="G1955" i="4" a="1"/>
  <c r="G1955" i="4" s="1"/>
  <c r="G1956" i="4" a="1"/>
  <c r="G1956" i="4" s="1"/>
  <c r="G1957" i="4" a="1"/>
  <c r="G1957" i="4" s="1"/>
  <c r="G1958" i="4" a="1"/>
  <c r="G1958" i="4" s="1"/>
  <c r="G1959" i="4" a="1"/>
  <c r="G1959" i="4" s="1"/>
  <c r="G3" i="4" a="1"/>
  <c r="G3" i="4" s="1"/>
  <c r="E9" i="4"/>
  <c r="E10" i="4"/>
  <c r="E11" i="4"/>
  <c r="E12" i="4"/>
  <c r="E8" i="4"/>
  <c r="B4" i="4"/>
  <c r="B3" i="4"/>
  <c r="D9" i="4"/>
  <c r="D10" i="4"/>
  <c r="D11" i="4"/>
  <c r="D12" i="4"/>
  <c r="D8" i="4"/>
  <c r="B12" i="4"/>
  <c r="B9" i="4"/>
  <c r="B10" i="4"/>
  <c r="B11" i="4"/>
  <c r="B8" i="4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I3" i="1"/>
  <c r="J3" i="1"/>
  <c r="K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3" i="1"/>
</calcChain>
</file>

<file path=xl/comments1.xml><?xml version="1.0" encoding="utf-8"?>
<comments xmlns="http://schemas.openxmlformats.org/spreadsheetml/2006/main">
  <authors>
    <author>张明尧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Markus:</t>
        </r>
        <r>
          <rPr>
            <sz val="9"/>
            <color indexed="81"/>
            <rFont val="Tahoma"/>
            <family val="2"/>
          </rPr>
          <t xml:space="preserve">
We multiply the rate at the day of pruchase with the exponential of log return (which is just the rtn) to get an estimated fx rate.</t>
        </r>
      </text>
    </comment>
  </commentList>
</comments>
</file>

<file path=xl/comments2.xml><?xml version="1.0" encoding="utf-8"?>
<comments xmlns="http://schemas.openxmlformats.org/spreadsheetml/2006/main">
  <authors>
    <author>张明尧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Markus:</t>
        </r>
        <r>
          <rPr>
            <sz val="9"/>
            <color indexed="81"/>
            <rFont val="Tahoma"/>
            <family val="2"/>
          </rPr>
          <t xml:space="preserve">
Applying the estimated P&amp;L to the portfolio to get daily estimate of portfolio value.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Markus:</t>
        </r>
        <r>
          <rPr>
            <sz val="9"/>
            <color indexed="81"/>
            <rFont val="Tahoma"/>
            <family val="2"/>
          </rPr>
          <t xml:space="preserve">
Calculated by the formula. Note that we multiply Number of bonds purchased to get the PV01 for the whole portfolio.</t>
        </r>
      </text>
    </comment>
  </commentList>
</comments>
</file>

<file path=xl/sharedStrings.xml><?xml version="1.0" encoding="utf-8"?>
<sst xmlns="http://schemas.openxmlformats.org/spreadsheetml/2006/main" count="41" uniqueCount="39">
  <si>
    <t>Date</t>
  </si>
  <si>
    <t>Y1</t>
  </si>
  <si>
    <t>Y2</t>
  </si>
  <si>
    <t>Y3</t>
  </si>
  <si>
    <t>Y4</t>
  </si>
  <si>
    <t>Y5</t>
  </si>
  <si>
    <t>Y1 Changes</t>
    <phoneticPr fontId="3" type="noConversion"/>
  </si>
  <si>
    <t>Y2 Changes</t>
    <phoneticPr fontId="3" type="noConversion"/>
  </si>
  <si>
    <t>Y3 Changes</t>
    <phoneticPr fontId="3" type="noConversion"/>
  </si>
  <si>
    <t>Y4 Changes</t>
    <phoneticPr fontId="3" type="noConversion"/>
  </si>
  <si>
    <t>Y5 Changes</t>
    <phoneticPr fontId="3" type="noConversion"/>
  </si>
  <si>
    <t>Cash</t>
    <phoneticPr fontId="3" type="noConversion"/>
  </si>
  <si>
    <t>Coupon</t>
    <phoneticPr fontId="3" type="noConversion"/>
  </si>
  <si>
    <t>Price</t>
    <phoneticPr fontId="3" type="noConversion"/>
  </si>
  <si>
    <t>Number of bonds purchased (in 100GBP)</t>
    <phoneticPr fontId="3" type="noConversion"/>
  </si>
  <si>
    <t>Maturity</t>
    <phoneticPr fontId="3" type="noConversion"/>
  </si>
  <si>
    <t>CF for one bond</t>
    <phoneticPr fontId="3" type="noConversion"/>
  </si>
  <si>
    <t>Swap Curve (Date of Purchase)</t>
    <phoneticPr fontId="3" type="noConversion"/>
  </si>
  <si>
    <t>PV</t>
    <phoneticPr fontId="3" type="noConversion"/>
  </si>
  <si>
    <t>PV01</t>
    <phoneticPr fontId="3" type="noConversion"/>
  </si>
  <si>
    <t>Base Date</t>
    <phoneticPr fontId="3" type="noConversion"/>
  </si>
  <si>
    <t>Cash flow map for 1 bond</t>
    <phoneticPr fontId="3" type="noConversion"/>
  </si>
  <si>
    <t>P&amp;L</t>
    <phoneticPr fontId="3" type="noConversion"/>
  </si>
  <si>
    <t>0 (Base)</t>
    <phoneticPr fontId="3" type="noConversion"/>
  </si>
  <si>
    <t>VaR Parameter</t>
    <phoneticPr fontId="3" type="noConversion"/>
  </si>
  <si>
    <t>Significance Level</t>
    <phoneticPr fontId="3" type="noConversion"/>
  </si>
  <si>
    <t>Risk Horizon</t>
    <phoneticPr fontId="3" type="noConversion"/>
  </si>
  <si>
    <t>Interest rate VaR (PV01 approximation)</t>
    <phoneticPr fontId="3" type="noConversion"/>
  </si>
  <si>
    <t>$/£</t>
  </si>
  <si>
    <t>Log Rtn</t>
    <phoneticPr fontId="3" type="noConversion"/>
  </si>
  <si>
    <t>Fx rate for Bond Re-evaluation</t>
    <phoneticPr fontId="3" type="noConversion"/>
  </si>
  <si>
    <t>1.9816 (Date of Purchase)</t>
    <phoneticPr fontId="3" type="noConversion"/>
  </si>
  <si>
    <t>£</t>
  </si>
  <si>
    <t>$</t>
  </si>
  <si>
    <t>Forex VaR</t>
  </si>
  <si>
    <t>Value of Portfolio GBP</t>
    <phoneticPr fontId="3" type="noConversion"/>
  </si>
  <si>
    <t>Value of Portfolio USD</t>
    <phoneticPr fontId="3" type="noConversion"/>
  </si>
  <si>
    <t>P&amp;L USD</t>
    <phoneticPr fontId="3" type="noConversion"/>
  </si>
  <si>
    <t>Total VaR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</si>
</sst>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0_ "/>
    <numFmt numFmtId="177" formatCode="0_ "/>
    <numFmt numFmtId="178" formatCode="[$£-452]#,##0;\-[$£-452]#,##0"/>
    <numFmt numFmtId="179" formatCode="[$£-809]#,##0;\-[$£-809]#,##0"/>
    <numFmt numFmtId="180" formatCode="0.0000_ "/>
    <numFmt numFmtId="181" formatCode="0.0%"/>
    <numFmt numFmtId="183" formatCode="[$£-491]#,##0;\-[$£-491]#,##0"/>
    <numFmt numFmtId="185" formatCode="&quot;US$&quot;#,##0;\-&quot;US$&quot;#,##0"/>
    <numFmt numFmtId="186" formatCode="&quot;US$&quot;#,##0_);[Red]\(&quot;US$&quot;#,##0\)"/>
    <numFmt numFmtId="188" formatCode="[$£-809]#,##0_);[Red]\([$£-809]#,##0\)"/>
  </numFmts>
  <fonts count="11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0"/>
      <color theme="1"/>
      <name val="Calibri"/>
      <family val="2"/>
    </font>
    <font>
      <sz val="9"/>
      <name val="Times New Roman"/>
      <family val="2"/>
      <charset val="134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5" tint="-0.499984740745262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5" fontId="5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0" fontId="8" fillId="0" borderId="7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 vertical="center"/>
    </xf>
    <xf numFmtId="179" fontId="6" fillId="2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10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81" fontId="5" fillId="0" borderId="0" xfId="1" applyNumberFormat="1" applyFont="1" applyAlignment="1">
      <alignment horizontal="center"/>
    </xf>
    <xf numFmtId="183" fontId="2" fillId="0" borderId="0" xfId="0" applyNumberFormat="1" applyFont="1" applyAlignment="1">
      <alignment horizontal="center" vertical="center"/>
    </xf>
    <xf numFmtId="185" fontId="2" fillId="0" borderId="0" xfId="0" applyNumberFormat="1" applyFont="1" applyAlignment="1">
      <alignment horizontal="center" vertical="center"/>
    </xf>
    <xf numFmtId="185" fontId="6" fillId="0" borderId="0" xfId="0" applyNumberFormat="1" applyFont="1" applyAlignment="1">
      <alignment horizontal="center" vertical="center"/>
    </xf>
    <xf numFmtId="186" fontId="6" fillId="2" borderId="0" xfId="0" applyNumberFormat="1" applyFont="1" applyFill="1" applyAlignment="1">
      <alignment horizontal="center" vertical="center"/>
    </xf>
    <xf numFmtId="188" fontId="6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12</xdr:row>
      <xdr:rowOff>47625</xdr:rowOff>
    </xdr:from>
    <xdr:to>
      <xdr:col>5</xdr:col>
      <xdr:colOff>9525</xdr:colOff>
      <xdr:row>14</xdr:row>
      <xdr:rowOff>93198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990725"/>
          <a:ext cx="2228850" cy="369423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4</xdr:row>
      <xdr:rowOff>104775</xdr:rowOff>
    </xdr:from>
    <xdr:to>
      <xdr:col>7</xdr:col>
      <xdr:colOff>772032</xdr:colOff>
      <xdr:row>6</xdr:row>
      <xdr:rowOff>19049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752475"/>
          <a:ext cx="1705482" cy="23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9"/>
  <sheetViews>
    <sheetView workbookViewId="0">
      <selection sqref="A1:A1048576"/>
    </sheetView>
  </sheetViews>
  <sheetFormatPr defaultRowHeight="12.75" x14ac:dyDescent="0.25"/>
  <cols>
    <col min="1" max="6" width="9" style="1"/>
    <col min="7" max="7" width="12" style="1" customWidth="1"/>
    <col min="8" max="8" width="10.5" style="1" customWidth="1"/>
    <col min="9" max="9" width="10.125" style="1" customWidth="1"/>
    <col min="10" max="11" width="10.62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36710</v>
      </c>
      <c r="B2" s="4">
        <v>7.1</v>
      </c>
      <c r="C2" s="4">
        <v>7.16</v>
      </c>
      <c r="D2" s="4">
        <v>7.17</v>
      </c>
      <c r="E2" s="4">
        <v>7.17</v>
      </c>
      <c r="F2" s="4">
        <v>7.17</v>
      </c>
    </row>
    <row r="3" spans="1:11" x14ac:dyDescent="0.2">
      <c r="A3" s="3">
        <v>36712</v>
      </c>
      <c r="B3" s="4">
        <v>7.03</v>
      </c>
      <c r="C3" s="4">
        <v>7.06</v>
      </c>
      <c r="D3" s="4">
        <v>7.07</v>
      </c>
      <c r="E3" s="4">
        <v>7.07</v>
      </c>
      <c r="F3" s="4">
        <v>7.08</v>
      </c>
      <c r="G3" s="1">
        <f>100*(B3-B2)</f>
        <v>-6.9999999999999396</v>
      </c>
      <c r="H3" s="1">
        <f>100*(C3-C2)</f>
        <v>-10.000000000000053</v>
      </c>
      <c r="I3" s="1">
        <f t="shared" ref="I3:K18" si="0">100*(D3-D2)</f>
        <v>-9.9999999999999645</v>
      </c>
      <c r="J3" s="1">
        <f t="shared" si="0"/>
        <v>-9.9999999999999645</v>
      </c>
      <c r="K3" s="1">
        <f t="shared" si="0"/>
        <v>-8.9999999999999858</v>
      </c>
    </row>
    <row r="4" spans="1:11" x14ac:dyDescent="0.2">
      <c r="A4" s="3">
        <v>36713</v>
      </c>
      <c r="B4" s="4">
        <v>7.07</v>
      </c>
      <c r="C4" s="4">
        <v>7.13</v>
      </c>
      <c r="D4" s="4">
        <v>7.14</v>
      </c>
      <c r="E4" s="4">
        <v>7.15</v>
      </c>
      <c r="F4" s="4">
        <v>7.16</v>
      </c>
      <c r="G4" s="1">
        <f t="shared" ref="G4:G67" si="1">100*(B4-B3)</f>
        <v>4.0000000000000036</v>
      </c>
      <c r="H4" s="1">
        <f t="shared" ref="H4:K67" si="2">100*(C4-C3)</f>
        <v>7.0000000000000284</v>
      </c>
      <c r="I4" s="1">
        <f t="shared" si="0"/>
        <v>6.9999999999999396</v>
      </c>
      <c r="J4" s="1">
        <f t="shared" si="0"/>
        <v>8.0000000000000071</v>
      </c>
      <c r="K4" s="1">
        <f t="shared" si="0"/>
        <v>8.0000000000000071</v>
      </c>
    </row>
    <row r="5" spans="1:11" x14ac:dyDescent="0.2">
      <c r="A5" s="3">
        <v>36714</v>
      </c>
      <c r="B5" s="4">
        <v>7.01</v>
      </c>
      <c r="C5" s="4">
        <v>7.04</v>
      </c>
      <c r="D5" s="4">
        <v>7.06</v>
      </c>
      <c r="E5" s="4">
        <v>7.06</v>
      </c>
      <c r="F5" s="4">
        <v>7.07</v>
      </c>
      <c r="G5" s="1">
        <f t="shared" si="1"/>
        <v>-6.0000000000000497</v>
      </c>
      <c r="H5" s="1">
        <f t="shared" si="2"/>
        <v>-8.9999999999999858</v>
      </c>
      <c r="I5" s="1">
        <f t="shared" si="0"/>
        <v>-8.0000000000000071</v>
      </c>
      <c r="J5" s="1">
        <f t="shared" si="0"/>
        <v>-9.0000000000000746</v>
      </c>
      <c r="K5" s="1">
        <f t="shared" si="0"/>
        <v>-8.9999999999999858</v>
      </c>
    </row>
    <row r="6" spans="1:11" x14ac:dyDescent="0.2">
      <c r="A6" s="3">
        <v>36717</v>
      </c>
      <c r="B6" s="4">
        <v>7.04</v>
      </c>
      <c r="C6" s="4">
        <v>7.09</v>
      </c>
      <c r="D6" s="4">
        <v>7.11</v>
      </c>
      <c r="E6" s="4">
        <v>7.13</v>
      </c>
      <c r="F6" s="4">
        <v>7.14</v>
      </c>
      <c r="G6" s="1">
        <f t="shared" si="1"/>
        <v>3.0000000000000249</v>
      </c>
      <c r="H6" s="1">
        <f t="shared" si="2"/>
        <v>4.9999999999999822</v>
      </c>
      <c r="I6" s="1">
        <f t="shared" si="0"/>
        <v>5.0000000000000711</v>
      </c>
      <c r="J6" s="1">
        <f t="shared" si="0"/>
        <v>7.0000000000000284</v>
      </c>
      <c r="K6" s="1">
        <f t="shared" si="0"/>
        <v>6.9999999999999396</v>
      </c>
    </row>
    <row r="7" spans="1:11" x14ac:dyDescent="0.2">
      <c r="A7" s="3">
        <v>36718</v>
      </c>
      <c r="B7" s="4">
        <v>7.04</v>
      </c>
      <c r="C7" s="4">
        <v>7.1</v>
      </c>
      <c r="D7" s="4">
        <v>7.11</v>
      </c>
      <c r="E7" s="4">
        <v>7.13</v>
      </c>
      <c r="F7" s="4">
        <v>7.14</v>
      </c>
      <c r="G7" s="1">
        <f t="shared" si="1"/>
        <v>0</v>
      </c>
      <c r="H7" s="1">
        <f t="shared" si="2"/>
        <v>0.99999999999997868</v>
      </c>
      <c r="I7" s="1">
        <f t="shared" si="0"/>
        <v>0</v>
      </c>
      <c r="J7" s="1">
        <f t="shared" si="0"/>
        <v>0</v>
      </c>
      <c r="K7" s="1">
        <f t="shared" si="0"/>
        <v>0</v>
      </c>
    </row>
    <row r="8" spans="1:11" x14ac:dyDescent="0.2">
      <c r="A8" s="3">
        <v>36719</v>
      </c>
      <c r="B8" s="4">
        <v>7.06</v>
      </c>
      <c r="C8" s="4">
        <v>7.12</v>
      </c>
      <c r="D8" s="4">
        <v>7.14</v>
      </c>
      <c r="E8" s="4">
        <v>7.15</v>
      </c>
      <c r="F8" s="4">
        <v>7.17</v>
      </c>
      <c r="G8" s="1">
        <f t="shared" si="1"/>
        <v>1.9999999999999574</v>
      </c>
      <c r="H8" s="1">
        <f t="shared" si="2"/>
        <v>2.0000000000000462</v>
      </c>
      <c r="I8" s="1">
        <f t="shared" si="0"/>
        <v>2.9999999999999361</v>
      </c>
      <c r="J8" s="1">
        <f t="shared" si="0"/>
        <v>2.0000000000000462</v>
      </c>
      <c r="K8" s="1">
        <f t="shared" si="0"/>
        <v>3.0000000000000249</v>
      </c>
    </row>
    <row r="9" spans="1:11" x14ac:dyDescent="0.2">
      <c r="A9" s="3">
        <v>36720</v>
      </c>
      <c r="B9" s="4">
        <v>7.04</v>
      </c>
      <c r="C9" s="4">
        <v>7.09</v>
      </c>
      <c r="D9" s="4">
        <v>7.1</v>
      </c>
      <c r="E9" s="4">
        <v>7.12</v>
      </c>
      <c r="F9" s="4">
        <v>7.13</v>
      </c>
      <c r="G9" s="1">
        <f t="shared" si="1"/>
        <v>-1.9999999999999574</v>
      </c>
      <c r="H9" s="1">
        <f t="shared" si="2"/>
        <v>-3.0000000000000249</v>
      </c>
      <c r="I9" s="1">
        <f t="shared" si="0"/>
        <v>-4.0000000000000036</v>
      </c>
      <c r="J9" s="1">
        <f t="shared" si="0"/>
        <v>-3.0000000000000249</v>
      </c>
      <c r="K9" s="1">
        <f t="shared" si="0"/>
        <v>-4.0000000000000036</v>
      </c>
    </row>
    <row r="10" spans="1:11" x14ac:dyDescent="0.2">
      <c r="A10" s="3">
        <v>36721</v>
      </c>
      <c r="B10" s="4">
        <v>7.08</v>
      </c>
      <c r="C10" s="4">
        <v>7.14</v>
      </c>
      <c r="D10" s="4">
        <v>7.16</v>
      </c>
      <c r="E10" s="4">
        <v>7.17</v>
      </c>
      <c r="F10" s="4">
        <v>7.19</v>
      </c>
      <c r="G10" s="1">
        <f t="shared" si="1"/>
        <v>4.0000000000000036</v>
      </c>
      <c r="H10" s="1">
        <f t="shared" si="2"/>
        <v>4.9999999999999822</v>
      </c>
      <c r="I10" s="1">
        <f t="shared" si="0"/>
        <v>6.0000000000000497</v>
      </c>
      <c r="J10" s="1">
        <f t="shared" si="0"/>
        <v>4.9999999999999822</v>
      </c>
      <c r="K10" s="1">
        <f t="shared" si="0"/>
        <v>6.0000000000000497</v>
      </c>
    </row>
    <row r="11" spans="1:11" x14ac:dyDescent="0.2">
      <c r="A11" s="3">
        <v>36724</v>
      </c>
      <c r="B11" s="4">
        <v>7.12</v>
      </c>
      <c r="C11" s="4">
        <v>7.21</v>
      </c>
      <c r="D11" s="4">
        <v>7.23</v>
      </c>
      <c r="E11" s="4">
        <v>7.25</v>
      </c>
      <c r="F11" s="4">
        <v>7.28</v>
      </c>
      <c r="G11" s="1">
        <f t="shared" si="1"/>
        <v>4.0000000000000036</v>
      </c>
      <c r="H11" s="1">
        <f t="shared" si="2"/>
        <v>7.0000000000000284</v>
      </c>
      <c r="I11" s="1">
        <f t="shared" si="0"/>
        <v>7.0000000000000284</v>
      </c>
      <c r="J11" s="1">
        <f t="shared" si="0"/>
        <v>8.0000000000000071</v>
      </c>
      <c r="K11" s="1">
        <f t="shared" si="0"/>
        <v>8.9999999999999858</v>
      </c>
    </row>
    <row r="12" spans="1:11" x14ac:dyDescent="0.2">
      <c r="A12" s="3">
        <v>36725</v>
      </c>
      <c r="B12" s="5">
        <v>7.125</v>
      </c>
      <c r="C12" s="5">
        <v>7.2149999999999999</v>
      </c>
      <c r="D12" s="5">
        <v>7.24</v>
      </c>
      <c r="E12" s="5">
        <v>7.26</v>
      </c>
      <c r="F12" s="5">
        <v>7.2850000000000001</v>
      </c>
      <c r="G12" s="1">
        <f t="shared" si="1"/>
        <v>0.49999999999998934</v>
      </c>
      <c r="H12" s="1">
        <f t="shared" si="2"/>
        <v>0.49999999999998934</v>
      </c>
      <c r="I12" s="1">
        <f t="shared" si="0"/>
        <v>0.99999999999997868</v>
      </c>
      <c r="J12" s="1">
        <f t="shared" si="0"/>
        <v>0.99999999999997868</v>
      </c>
      <c r="K12" s="1">
        <f t="shared" si="0"/>
        <v>0.49999999999998934</v>
      </c>
    </row>
    <row r="13" spans="1:11" x14ac:dyDescent="0.2">
      <c r="A13" s="3">
        <v>36726</v>
      </c>
      <c r="B13" s="4">
        <v>7.13</v>
      </c>
      <c r="C13" s="4">
        <v>7.22</v>
      </c>
      <c r="D13" s="4">
        <v>7.25</v>
      </c>
      <c r="E13" s="4">
        <v>7.27</v>
      </c>
      <c r="F13" s="4">
        <v>7.29</v>
      </c>
      <c r="G13" s="1">
        <f t="shared" si="1"/>
        <v>0.49999999999998934</v>
      </c>
      <c r="H13" s="1">
        <f t="shared" si="2"/>
        <v>0.49999999999998934</v>
      </c>
      <c r="I13" s="1">
        <f t="shared" si="0"/>
        <v>0.99999999999997868</v>
      </c>
      <c r="J13" s="1">
        <f t="shared" si="0"/>
        <v>0.99999999999997868</v>
      </c>
      <c r="K13" s="1">
        <f t="shared" si="0"/>
        <v>0.49999999999998934</v>
      </c>
    </row>
    <row r="14" spans="1:11" x14ac:dyDescent="0.2">
      <c r="A14" s="3">
        <v>36727</v>
      </c>
      <c r="B14" s="4">
        <v>7.07</v>
      </c>
      <c r="C14" s="4">
        <v>7.14</v>
      </c>
      <c r="D14" s="4">
        <v>7.16</v>
      </c>
      <c r="E14" s="4">
        <v>7.18</v>
      </c>
      <c r="F14" s="4">
        <v>7.21</v>
      </c>
      <c r="G14" s="1">
        <f t="shared" si="1"/>
        <v>-5.9999999999999609</v>
      </c>
      <c r="H14" s="1">
        <f t="shared" si="2"/>
        <v>-8.0000000000000071</v>
      </c>
      <c r="I14" s="1">
        <f t="shared" si="0"/>
        <v>-8.9999999999999858</v>
      </c>
      <c r="J14" s="1">
        <f t="shared" si="0"/>
        <v>-8.9999999999999858</v>
      </c>
      <c r="K14" s="1">
        <f t="shared" si="0"/>
        <v>-8.0000000000000071</v>
      </c>
    </row>
    <row r="15" spans="1:11" x14ac:dyDescent="0.2">
      <c r="A15" s="3">
        <v>36728</v>
      </c>
      <c r="B15" s="4">
        <v>7.03</v>
      </c>
      <c r="C15" s="4">
        <v>7.09</v>
      </c>
      <c r="D15" s="4">
        <v>7.11</v>
      </c>
      <c r="E15" s="4">
        <v>7.12</v>
      </c>
      <c r="F15" s="4">
        <v>7.14</v>
      </c>
      <c r="G15" s="1">
        <f t="shared" si="1"/>
        <v>-4.0000000000000036</v>
      </c>
      <c r="H15" s="1">
        <f t="shared" si="2"/>
        <v>-4.9999999999999822</v>
      </c>
      <c r="I15" s="1">
        <f t="shared" si="0"/>
        <v>-4.9999999999999822</v>
      </c>
      <c r="J15" s="1">
        <f t="shared" si="0"/>
        <v>-5.9999999999999609</v>
      </c>
      <c r="K15" s="1">
        <f t="shared" si="0"/>
        <v>-7.0000000000000284</v>
      </c>
    </row>
    <row r="16" spans="1:11" x14ac:dyDescent="0.2">
      <c r="A16" s="3">
        <v>36731</v>
      </c>
      <c r="B16" s="4">
        <v>7.04</v>
      </c>
      <c r="C16" s="4">
        <v>7.12</v>
      </c>
      <c r="D16" s="4">
        <v>7.14</v>
      </c>
      <c r="E16" s="4">
        <v>7.16</v>
      </c>
      <c r="F16" s="4">
        <v>7.17</v>
      </c>
      <c r="G16" s="1">
        <f t="shared" si="1"/>
        <v>0.99999999999997868</v>
      </c>
      <c r="H16" s="1">
        <f t="shared" si="2"/>
        <v>3.0000000000000249</v>
      </c>
      <c r="I16" s="1">
        <f t="shared" si="0"/>
        <v>2.9999999999999361</v>
      </c>
      <c r="J16" s="1">
        <f t="shared" si="0"/>
        <v>4.0000000000000036</v>
      </c>
      <c r="K16" s="1">
        <f t="shared" si="0"/>
        <v>3.0000000000000249</v>
      </c>
    </row>
    <row r="17" spans="1:11" x14ac:dyDescent="0.2">
      <c r="A17" s="3">
        <v>36732</v>
      </c>
      <c r="B17" s="4">
        <v>7.03</v>
      </c>
      <c r="C17" s="4">
        <v>7.1</v>
      </c>
      <c r="D17" s="4">
        <v>7.11</v>
      </c>
      <c r="E17" s="4">
        <v>7.13</v>
      </c>
      <c r="F17" s="4">
        <v>7.15</v>
      </c>
      <c r="G17" s="1">
        <f t="shared" si="1"/>
        <v>-0.99999999999997868</v>
      </c>
      <c r="H17" s="1">
        <f t="shared" si="2"/>
        <v>-2.0000000000000462</v>
      </c>
      <c r="I17" s="1">
        <f t="shared" si="0"/>
        <v>-2.9999999999999361</v>
      </c>
      <c r="J17" s="1">
        <f t="shared" si="0"/>
        <v>-3.0000000000000249</v>
      </c>
      <c r="K17" s="1">
        <f t="shared" si="0"/>
        <v>-1.9999999999999574</v>
      </c>
    </row>
    <row r="18" spans="1:11" x14ac:dyDescent="0.2">
      <c r="A18" s="3">
        <v>36733</v>
      </c>
      <c r="B18" s="4">
        <v>7.02</v>
      </c>
      <c r="C18" s="4">
        <v>7.08</v>
      </c>
      <c r="D18" s="4">
        <v>7.1</v>
      </c>
      <c r="E18" s="4">
        <v>7.11</v>
      </c>
      <c r="F18" s="4">
        <v>7.13</v>
      </c>
      <c r="G18" s="1">
        <f t="shared" si="1"/>
        <v>-1.0000000000000675</v>
      </c>
      <c r="H18" s="1">
        <f t="shared" si="2"/>
        <v>-1.9999999999999574</v>
      </c>
      <c r="I18" s="1">
        <f t="shared" si="0"/>
        <v>-1.0000000000000675</v>
      </c>
      <c r="J18" s="1">
        <f t="shared" si="0"/>
        <v>-1.9999999999999574</v>
      </c>
      <c r="K18" s="1">
        <f t="shared" si="0"/>
        <v>-2.0000000000000462</v>
      </c>
    </row>
    <row r="19" spans="1:11" x14ac:dyDescent="0.2">
      <c r="A19" s="3">
        <v>36734</v>
      </c>
      <c r="B19" s="4">
        <v>7.01</v>
      </c>
      <c r="C19" s="4">
        <v>7.07</v>
      </c>
      <c r="D19" s="4">
        <v>7.09</v>
      </c>
      <c r="E19" s="4">
        <v>7.1</v>
      </c>
      <c r="F19" s="4">
        <v>7.11</v>
      </c>
      <c r="G19" s="1">
        <f t="shared" si="1"/>
        <v>-0.99999999999997868</v>
      </c>
      <c r="H19" s="1">
        <f t="shared" si="2"/>
        <v>-0.99999999999997868</v>
      </c>
      <c r="I19" s="1">
        <f t="shared" si="2"/>
        <v>-0.99999999999997868</v>
      </c>
      <c r="J19" s="1">
        <f t="shared" si="2"/>
        <v>-1.0000000000000675</v>
      </c>
      <c r="K19" s="1">
        <f t="shared" si="2"/>
        <v>-1.9999999999999574</v>
      </c>
    </row>
    <row r="20" spans="1:11" x14ac:dyDescent="0.2">
      <c r="A20" s="3">
        <v>36735</v>
      </c>
      <c r="B20" s="4">
        <v>7.03</v>
      </c>
      <c r="C20" s="4">
        <v>7.09</v>
      </c>
      <c r="D20" s="4">
        <v>7.11</v>
      </c>
      <c r="E20" s="4">
        <v>7.13</v>
      </c>
      <c r="F20" s="4">
        <v>7.15</v>
      </c>
      <c r="G20" s="1">
        <f t="shared" si="1"/>
        <v>2.0000000000000462</v>
      </c>
      <c r="H20" s="1">
        <f t="shared" si="2"/>
        <v>1.9999999999999574</v>
      </c>
      <c r="I20" s="1">
        <f t="shared" si="2"/>
        <v>2.0000000000000462</v>
      </c>
      <c r="J20" s="1">
        <f t="shared" si="2"/>
        <v>3.0000000000000249</v>
      </c>
      <c r="K20" s="1">
        <f t="shared" si="2"/>
        <v>4.0000000000000036</v>
      </c>
    </row>
    <row r="21" spans="1:11" x14ac:dyDescent="0.2">
      <c r="A21" s="3">
        <v>36738</v>
      </c>
      <c r="B21" s="4">
        <v>7.06</v>
      </c>
      <c r="C21" s="4">
        <v>7.12</v>
      </c>
      <c r="D21" s="4">
        <v>7.14</v>
      </c>
      <c r="E21" s="4">
        <v>7.16</v>
      </c>
      <c r="F21" s="4">
        <v>7.18</v>
      </c>
      <c r="G21" s="1">
        <f t="shared" si="1"/>
        <v>2.9999999999999361</v>
      </c>
      <c r="H21" s="1">
        <f t="shared" si="2"/>
        <v>3.0000000000000249</v>
      </c>
      <c r="I21" s="1">
        <f t="shared" si="2"/>
        <v>2.9999999999999361</v>
      </c>
      <c r="J21" s="1">
        <f t="shared" si="2"/>
        <v>3.0000000000000249</v>
      </c>
      <c r="K21" s="1">
        <f t="shared" si="2"/>
        <v>2.9999999999999361</v>
      </c>
    </row>
    <row r="22" spans="1:11" x14ac:dyDescent="0.2">
      <c r="A22" s="3">
        <v>36739</v>
      </c>
      <c r="B22" s="4">
        <v>7.04</v>
      </c>
      <c r="C22" s="4">
        <v>7.08</v>
      </c>
      <c r="D22" s="4">
        <v>7.1</v>
      </c>
      <c r="E22" s="4">
        <v>7.12</v>
      </c>
      <c r="F22" s="4">
        <v>7.14</v>
      </c>
      <c r="G22" s="1">
        <f t="shared" si="1"/>
        <v>-1.9999999999999574</v>
      </c>
      <c r="H22" s="1">
        <f t="shared" si="2"/>
        <v>-4.0000000000000036</v>
      </c>
      <c r="I22" s="1">
        <f t="shared" si="2"/>
        <v>-4.0000000000000036</v>
      </c>
      <c r="J22" s="1">
        <f t="shared" si="2"/>
        <v>-4.0000000000000036</v>
      </c>
      <c r="K22" s="1">
        <f t="shared" si="2"/>
        <v>-4.0000000000000036</v>
      </c>
    </row>
    <row r="23" spans="1:11" x14ac:dyDescent="0.2">
      <c r="A23" s="3">
        <v>36740</v>
      </c>
      <c r="B23" s="4">
        <v>7.02</v>
      </c>
      <c r="C23" s="4">
        <v>7.06</v>
      </c>
      <c r="D23" s="4">
        <v>7.08</v>
      </c>
      <c r="E23" s="4">
        <v>7.1</v>
      </c>
      <c r="F23" s="4">
        <v>7.12</v>
      </c>
      <c r="G23" s="1">
        <f t="shared" si="1"/>
        <v>-2.0000000000000462</v>
      </c>
      <c r="H23" s="1">
        <f t="shared" si="2"/>
        <v>-2.0000000000000462</v>
      </c>
      <c r="I23" s="1">
        <f t="shared" si="2"/>
        <v>-1.9999999999999574</v>
      </c>
      <c r="J23" s="1">
        <f t="shared" si="2"/>
        <v>-2.0000000000000462</v>
      </c>
      <c r="K23" s="1">
        <f t="shared" si="2"/>
        <v>-1.9999999999999574</v>
      </c>
    </row>
    <row r="24" spans="1:11" x14ac:dyDescent="0.2">
      <c r="A24" s="3">
        <v>36741</v>
      </c>
      <c r="B24" s="4">
        <v>6.98</v>
      </c>
      <c r="C24" s="4">
        <v>7.02</v>
      </c>
      <c r="D24" s="4">
        <v>7.04</v>
      </c>
      <c r="E24" s="4">
        <v>7.05</v>
      </c>
      <c r="F24" s="4">
        <v>7.07</v>
      </c>
      <c r="G24" s="1">
        <f t="shared" si="1"/>
        <v>-3.9999999999999147</v>
      </c>
      <c r="H24" s="1">
        <f t="shared" si="2"/>
        <v>-4.0000000000000036</v>
      </c>
      <c r="I24" s="1">
        <f t="shared" si="2"/>
        <v>-4.0000000000000036</v>
      </c>
      <c r="J24" s="1">
        <f t="shared" si="2"/>
        <v>-4.9999999999999822</v>
      </c>
      <c r="K24" s="1">
        <f t="shared" si="2"/>
        <v>-4.9999999999999822</v>
      </c>
    </row>
    <row r="25" spans="1:11" x14ac:dyDescent="0.2">
      <c r="A25" s="3">
        <v>36742</v>
      </c>
      <c r="B25" s="4">
        <v>6.94</v>
      </c>
      <c r="C25" s="4">
        <v>6.97</v>
      </c>
      <c r="D25" s="4">
        <v>6.98</v>
      </c>
      <c r="E25" s="4">
        <v>7</v>
      </c>
      <c r="F25" s="4">
        <v>7.02</v>
      </c>
      <c r="G25" s="1">
        <f t="shared" si="1"/>
        <v>-4.0000000000000036</v>
      </c>
      <c r="H25" s="1">
        <f t="shared" si="2"/>
        <v>-4.9999999999999822</v>
      </c>
      <c r="I25" s="1">
        <f t="shared" si="2"/>
        <v>-5.9999999999999609</v>
      </c>
      <c r="J25" s="1">
        <f t="shared" si="2"/>
        <v>-4.9999999999999822</v>
      </c>
      <c r="K25" s="1">
        <f t="shared" si="2"/>
        <v>-5.0000000000000711</v>
      </c>
    </row>
    <row r="26" spans="1:11" x14ac:dyDescent="0.2">
      <c r="A26" s="3">
        <v>36745</v>
      </c>
      <c r="B26" s="4">
        <v>6.94</v>
      </c>
      <c r="C26" s="4">
        <v>6.97</v>
      </c>
      <c r="D26" s="4">
        <v>6.98</v>
      </c>
      <c r="E26" s="4">
        <v>7</v>
      </c>
      <c r="F26" s="4">
        <v>7.03</v>
      </c>
      <c r="G26" s="1">
        <f t="shared" si="1"/>
        <v>0</v>
      </c>
      <c r="H26" s="1">
        <f t="shared" si="2"/>
        <v>0</v>
      </c>
      <c r="I26" s="1">
        <f t="shared" si="2"/>
        <v>0</v>
      </c>
      <c r="J26" s="1">
        <f t="shared" si="2"/>
        <v>0</v>
      </c>
      <c r="K26" s="1">
        <f t="shared" si="2"/>
        <v>1.0000000000000675</v>
      </c>
    </row>
    <row r="27" spans="1:11" x14ac:dyDescent="0.2">
      <c r="A27" s="3">
        <v>36746</v>
      </c>
      <c r="B27" s="4">
        <v>6.94</v>
      </c>
      <c r="C27" s="4">
        <v>6.97</v>
      </c>
      <c r="D27" s="4">
        <v>6.99</v>
      </c>
      <c r="E27" s="4">
        <v>7.01</v>
      </c>
      <c r="F27" s="4">
        <v>7.03</v>
      </c>
      <c r="G27" s="1">
        <f t="shared" si="1"/>
        <v>0</v>
      </c>
      <c r="H27" s="1">
        <f t="shared" si="2"/>
        <v>0</v>
      </c>
      <c r="I27" s="1">
        <f t="shared" si="2"/>
        <v>0.99999999999997868</v>
      </c>
      <c r="J27" s="1">
        <f t="shared" si="2"/>
        <v>0.99999999999997868</v>
      </c>
      <c r="K27" s="1">
        <f t="shared" si="2"/>
        <v>0</v>
      </c>
    </row>
    <row r="28" spans="1:11" x14ac:dyDescent="0.2">
      <c r="A28" s="3">
        <v>36747</v>
      </c>
      <c r="B28" s="4">
        <v>6.93</v>
      </c>
      <c r="C28" s="4">
        <v>6.96</v>
      </c>
      <c r="D28" s="4">
        <v>6.97</v>
      </c>
      <c r="E28" s="4">
        <v>7</v>
      </c>
      <c r="F28" s="4">
        <v>7.02</v>
      </c>
      <c r="G28" s="1">
        <f t="shared" si="1"/>
        <v>-1.0000000000000675</v>
      </c>
      <c r="H28" s="1">
        <f t="shared" si="2"/>
        <v>-0.99999999999997868</v>
      </c>
      <c r="I28" s="1">
        <f t="shared" si="2"/>
        <v>-2.0000000000000462</v>
      </c>
      <c r="J28" s="1">
        <f t="shared" si="2"/>
        <v>-0.99999999999997868</v>
      </c>
      <c r="K28" s="1">
        <f t="shared" si="2"/>
        <v>-1.0000000000000675</v>
      </c>
    </row>
    <row r="29" spans="1:11" x14ac:dyDescent="0.2">
      <c r="A29" s="3">
        <v>36748</v>
      </c>
      <c r="B29" s="4">
        <v>6.9</v>
      </c>
      <c r="C29" s="4">
        <v>6.92</v>
      </c>
      <c r="D29" s="4">
        <v>6.94</v>
      </c>
      <c r="E29" s="4">
        <v>6.96</v>
      </c>
      <c r="F29" s="4">
        <v>6.98</v>
      </c>
      <c r="G29" s="1">
        <f t="shared" si="1"/>
        <v>-2.9999999999999361</v>
      </c>
      <c r="H29" s="1">
        <f t="shared" si="2"/>
        <v>-4.0000000000000036</v>
      </c>
      <c r="I29" s="1">
        <f t="shared" si="2"/>
        <v>-2.9999999999999361</v>
      </c>
      <c r="J29" s="1">
        <f t="shared" si="2"/>
        <v>-4.0000000000000036</v>
      </c>
      <c r="K29" s="1">
        <f t="shared" si="2"/>
        <v>-3.9999999999999147</v>
      </c>
    </row>
    <row r="30" spans="1:11" x14ac:dyDescent="0.2">
      <c r="A30" s="3">
        <v>36749</v>
      </c>
      <c r="B30" s="4">
        <v>6.92</v>
      </c>
      <c r="C30" s="4">
        <v>6.94</v>
      </c>
      <c r="D30" s="4">
        <v>6.95</v>
      </c>
      <c r="E30" s="4">
        <v>6.95</v>
      </c>
      <c r="F30" s="4">
        <v>6.97</v>
      </c>
      <c r="G30" s="1">
        <f t="shared" si="1"/>
        <v>1.9999999999999574</v>
      </c>
      <c r="H30" s="1">
        <f t="shared" si="2"/>
        <v>2.0000000000000462</v>
      </c>
      <c r="I30" s="1">
        <f t="shared" si="2"/>
        <v>0.99999999999997868</v>
      </c>
      <c r="J30" s="1">
        <f t="shared" si="2"/>
        <v>-0.99999999999997868</v>
      </c>
      <c r="K30" s="1">
        <f t="shared" si="2"/>
        <v>-1.0000000000000675</v>
      </c>
    </row>
    <row r="31" spans="1:11" x14ac:dyDescent="0.2">
      <c r="A31" s="3">
        <v>36752</v>
      </c>
      <c r="B31" s="4">
        <v>6.96</v>
      </c>
      <c r="C31" s="4">
        <v>7</v>
      </c>
      <c r="D31" s="4">
        <v>7.02</v>
      </c>
      <c r="E31" s="4">
        <v>7.04</v>
      </c>
      <c r="F31" s="4">
        <v>7.05</v>
      </c>
      <c r="G31" s="1">
        <f t="shared" si="1"/>
        <v>4.0000000000000036</v>
      </c>
      <c r="H31" s="1">
        <f t="shared" si="2"/>
        <v>5.9999999999999609</v>
      </c>
      <c r="I31" s="1">
        <f t="shared" si="2"/>
        <v>6.9999999999999396</v>
      </c>
      <c r="J31" s="1">
        <f t="shared" si="2"/>
        <v>8.9999999999999858</v>
      </c>
      <c r="K31" s="1">
        <f t="shared" si="2"/>
        <v>8.0000000000000071</v>
      </c>
    </row>
    <row r="32" spans="1:11" x14ac:dyDescent="0.2">
      <c r="A32" s="3">
        <v>36753</v>
      </c>
      <c r="B32" s="4">
        <v>6.96</v>
      </c>
      <c r="C32" s="4">
        <v>6.99</v>
      </c>
      <c r="D32" s="4">
        <v>7</v>
      </c>
      <c r="E32" s="4">
        <v>7.01</v>
      </c>
      <c r="F32" s="4">
        <v>7.03</v>
      </c>
      <c r="G32" s="1">
        <f t="shared" si="1"/>
        <v>0</v>
      </c>
      <c r="H32" s="1">
        <f t="shared" si="2"/>
        <v>-0.99999999999997868</v>
      </c>
      <c r="I32" s="1">
        <f t="shared" si="2"/>
        <v>-1.9999999999999574</v>
      </c>
      <c r="J32" s="1">
        <f t="shared" si="2"/>
        <v>-3.0000000000000249</v>
      </c>
      <c r="K32" s="1">
        <f t="shared" si="2"/>
        <v>-1.9999999999999574</v>
      </c>
    </row>
    <row r="33" spans="1:11" x14ac:dyDescent="0.2">
      <c r="A33" s="3">
        <v>36754</v>
      </c>
      <c r="B33" s="4">
        <v>6.96</v>
      </c>
      <c r="C33" s="4">
        <v>7.01</v>
      </c>
      <c r="D33" s="4">
        <v>7.02</v>
      </c>
      <c r="E33" s="4">
        <v>7.03</v>
      </c>
      <c r="F33" s="4">
        <v>7.04</v>
      </c>
      <c r="G33" s="1">
        <f t="shared" si="1"/>
        <v>0</v>
      </c>
      <c r="H33" s="1">
        <f t="shared" si="2"/>
        <v>1.9999999999999574</v>
      </c>
      <c r="I33" s="1">
        <f t="shared" si="2"/>
        <v>1.9999999999999574</v>
      </c>
      <c r="J33" s="1">
        <f t="shared" si="2"/>
        <v>2.0000000000000462</v>
      </c>
      <c r="K33" s="1">
        <f t="shared" si="2"/>
        <v>0.99999999999997868</v>
      </c>
    </row>
    <row r="34" spans="1:11" x14ac:dyDescent="0.2">
      <c r="A34" s="3">
        <v>36755</v>
      </c>
      <c r="B34" s="4">
        <v>6.97</v>
      </c>
      <c r="C34" s="4">
        <v>7.01</v>
      </c>
      <c r="D34" s="4">
        <v>7.02</v>
      </c>
      <c r="E34" s="4">
        <v>7.03</v>
      </c>
      <c r="F34" s="4">
        <v>7.04</v>
      </c>
      <c r="G34" s="1">
        <f t="shared" si="1"/>
        <v>0.99999999999997868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si="2"/>
        <v>0</v>
      </c>
    </row>
    <row r="35" spans="1:11" x14ac:dyDescent="0.2">
      <c r="A35" s="3">
        <v>36756</v>
      </c>
      <c r="B35" s="4">
        <v>6.96</v>
      </c>
      <c r="C35" s="4">
        <v>7.01</v>
      </c>
      <c r="D35" s="4">
        <v>7.02</v>
      </c>
      <c r="E35" s="4">
        <v>7.03</v>
      </c>
      <c r="F35" s="4">
        <v>7.04</v>
      </c>
      <c r="G35" s="1">
        <f t="shared" si="1"/>
        <v>-0.99999999999997868</v>
      </c>
      <c r="H35" s="1">
        <f t="shared" si="2"/>
        <v>0</v>
      </c>
      <c r="I35" s="1">
        <f t="shared" si="2"/>
        <v>0</v>
      </c>
      <c r="J35" s="1">
        <f t="shared" si="2"/>
        <v>0</v>
      </c>
      <c r="K35" s="1">
        <f t="shared" si="2"/>
        <v>0</v>
      </c>
    </row>
    <row r="36" spans="1:11" x14ac:dyDescent="0.2">
      <c r="A36" s="3">
        <v>36759</v>
      </c>
      <c r="B36" s="4">
        <v>6.95</v>
      </c>
      <c r="C36" s="4">
        <v>6.98</v>
      </c>
      <c r="D36" s="4">
        <v>6.99</v>
      </c>
      <c r="E36" s="4">
        <v>7</v>
      </c>
      <c r="F36" s="4">
        <v>7.02</v>
      </c>
      <c r="G36" s="1">
        <f t="shared" si="1"/>
        <v>-0.99999999999997868</v>
      </c>
      <c r="H36" s="1">
        <f t="shared" si="2"/>
        <v>-2.9999999999999361</v>
      </c>
      <c r="I36" s="1">
        <f t="shared" si="2"/>
        <v>-2.9999999999999361</v>
      </c>
      <c r="J36" s="1">
        <f t="shared" si="2"/>
        <v>-3.0000000000000249</v>
      </c>
      <c r="K36" s="1">
        <f t="shared" si="2"/>
        <v>-2.0000000000000462</v>
      </c>
    </row>
    <row r="37" spans="1:11" x14ac:dyDescent="0.2">
      <c r="A37" s="3">
        <v>36760</v>
      </c>
      <c r="B37" s="4">
        <v>6.95</v>
      </c>
      <c r="C37" s="4">
        <v>6.98</v>
      </c>
      <c r="D37" s="4">
        <v>6.99</v>
      </c>
      <c r="E37" s="4">
        <v>7.01</v>
      </c>
      <c r="F37" s="4">
        <v>7.03</v>
      </c>
      <c r="G37" s="1">
        <f t="shared" si="1"/>
        <v>0</v>
      </c>
      <c r="H37" s="1">
        <f t="shared" si="2"/>
        <v>0</v>
      </c>
      <c r="I37" s="1">
        <f t="shared" si="2"/>
        <v>0</v>
      </c>
      <c r="J37" s="1">
        <f t="shared" si="2"/>
        <v>0.99999999999997868</v>
      </c>
      <c r="K37" s="1">
        <f t="shared" si="2"/>
        <v>1.0000000000000675</v>
      </c>
    </row>
    <row r="38" spans="1:11" x14ac:dyDescent="0.2">
      <c r="A38" s="3">
        <v>36761</v>
      </c>
      <c r="B38" s="4">
        <v>6.93</v>
      </c>
      <c r="C38" s="4">
        <v>6.95</v>
      </c>
      <c r="D38" s="4">
        <v>6.95</v>
      </c>
      <c r="E38" s="4">
        <v>6.95</v>
      </c>
      <c r="F38" s="4">
        <v>6.96</v>
      </c>
      <c r="G38" s="1">
        <f t="shared" si="1"/>
        <v>-2.0000000000000462</v>
      </c>
      <c r="H38" s="1">
        <f t="shared" si="2"/>
        <v>-3.0000000000000249</v>
      </c>
      <c r="I38" s="1">
        <f t="shared" si="2"/>
        <v>-4.0000000000000036</v>
      </c>
      <c r="J38" s="1">
        <f t="shared" si="2"/>
        <v>-5.9999999999999609</v>
      </c>
      <c r="K38" s="1">
        <f t="shared" si="2"/>
        <v>-7.0000000000000284</v>
      </c>
    </row>
    <row r="39" spans="1:11" x14ac:dyDescent="0.2">
      <c r="A39" s="3">
        <v>36762</v>
      </c>
      <c r="B39" s="4">
        <v>6.91</v>
      </c>
      <c r="C39" s="4">
        <v>6.93</v>
      </c>
      <c r="D39" s="4">
        <v>6.93</v>
      </c>
      <c r="E39" s="4">
        <v>6.94</v>
      </c>
      <c r="F39" s="4">
        <v>6.94</v>
      </c>
      <c r="G39" s="1">
        <f t="shared" si="1"/>
        <v>-1.9999999999999574</v>
      </c>
      <c r="H39" s="1">
        <f t="shared" si="2"/>
        <v>-2.0000000000000462</v>
      </c>
      <c r="I39" s="1">
        <f t="shared" si="2"/>
        <v>-2.0000000000000462</v>
      </c>
      <c r="J39" s="1">
        <f t="shared" si="2"/>
        <v>-0.99999999999997868</v>
      </c>
      <c r="K39" s="1">
        <f t="shared" si="2"/>
        <v>-1.9999999999999574</v>
      </c>
    </row>
    <row r="40" spans="1:11" x14ac:dyDescent="0.2">
      <c r="A40" s="3">
        <v>36763</v>
      </c>
      <c r="B40" s="4">
        <v>6.9</v>
      </c>
      <c r="C40" s="4">
        <v>6.91</v>
      </c>
      <c r="D40" s="4">
        <v>6.92</v>
      </c>
      <c r="E40" s="4">
        <v>6.92</v>
      </c>
      <c r="F40" s="4">
        <v>6.92</v>
      </c>
      <c r="G40" s="1">
        <f t="shared" si="1"/>
        <v>-0.99999999999997868</v>
      </c>
      <c r="H40" s="1">
        <f t="shared" si="2"/>
        <v>-1.9999999999999574</v>
      </c>
      <c r="I40" s="1">
        <f t="shared" si="2"/>
        <v>-0.99999999999997868</v>
      </c>
      <c r="J40" s="1">
        <f t="shared" si="2"/>
        <v>-2.0000000000000462</v>
      </c>
      <c r="K40" s="1">
        <f t="shared" si="2"/>
        <v>-2.0000000000000462</v>
      </c>
    </row>
    <row r="41" spans="1:11" x14ac:dyDescent="0.2">
      <c r="A41" s="3">
        <v>36766</v>
      </c>
      <c r="B41" s="4">
        <v>6.92</v>
      </c>
      <c r="C41" s="4">
        <v>6.94</v>
      </c>
      <c r="D41" s="4">
        <v>6.94</v>
      </c>
      <c r="E41" s="4">
        <v>6.94</v>
      </c>
      <c r="F41" s="4">
        <v>6.94</v>
      </c>
      <c r="G41" s="1">
        <f t="shared" si="1"/>
        <v>1.9999999999999574</v>
      </c>
      <c r="H41" s="1">
        <f t="shared" si="2"/>
        <v>3.0000000000000249</v>
      </c>
      <c r="I41" s="1">
        <f t="shared" si="2"/>
        <v>2.0000000000000462</v>
      </c>
      <c r="J41" s="1">
        <f t="shared" si="2"/>
        <v>2.0000000000000462</v>
      </c>
      <c r="K41" s="1">
        <f t="shared" si="2"/>
        <v>2.0000000000000462</v>
      </c>
    </row>
    <row r="42" spans="1:11" x14ac:dyDescent="0.2">
      <c r="A42" s="3">
        <v>36767</v>
      </c>
      <c r="B42" s="4">
        <v>6.93</v>
      </c>
      <c r="C42" s="4">
        <v>6.97</v>
      </c>
      <c r="D42" s="4">
        <v>6.97</v>
      </c>
      <c r="E42" s="4">
        <v>6.98</v>
      </c>
      <c r="F42" s="4">
        <v>6.99</v>
      </c>
      <c r="G42" s="1">
        <f t="shared" si="1"/>
        <v>0.99999999999997868</v>
      </c>
      <c r="H42" s="1">
        <f t="shared" si="2"/>
        <v>2.9999999999999361</v>
      </c>
      <c r="I42" s="1">
        <f t="shared" si="2"/>
        <v>2.9999999999999361</v>
      </c>
      <c r="J42" s="1">
        <f t="shared" si="2"/>
        <v>4.0000000000000036</v>
      </c>
      <c r="K42" s="1">
        <f t="shared" si="2"/>
        <v>4.9999999999999822</v>
      </c>
    </row>
    <row r="43" spans="1:11" x14ac:dyDescent="0.2">
      <c r="A43" s="3">
        <v>36768</v>
      </c>
      <c r="B43" s="4">
        <v>6.94</v>
      </c>
      <c r="C43" s="4">
        <v>6.99</v>
      </c>
      <c r="D43" s="4">
        <v>7</v>
      </c>
      <c r="E43" s="4">
        <v>7.01</v>
      </c>
      <c r="F43" s="4">
        <v>7.03</v>
      </c>
      <c r="G43" s="1">
        <f t="shared" si="1"/>
        <v>1.0000000000000675</v>
      </c>
      <c r="H43" s="1">
        <f t="shared" si="2"/>
        <v>2.0000000000000462</v>
      </c>
      <c r="I43" s="1">
        <f t="shared" si="2"/>
        <v>3.0000000000000249</v>
      </c>
      <c r="J43" s="1">
        <f t="shared" si="2"/>
        <v>2.9999999999999361</v>
      </c>
      <c r="K43" s="1">
        <f t="shared" si="2"/>
        <v>4.0000000000000036</v>
      </c>
    </row>
    <row r="44" spans="1:11" x14ac:dyDescent="0.2">
      <c r="A44" s="3">
        <v>36769</v>
      </c>
      <c r="B44" s="4">
        <v>6.91</v>
      </c>
      <c r="C44" s="4">
        <v>6.93</v>
      </c>
      <c r="D44" s="4">
        <v>6.94</v>
      </c>
      <c r="E44" s="4">
        <v>6.95</v>
      </c>
      <c r="F44" s="4">
        <v>6.96</v>
      </c>
      <c r="G44" s="1">
        <f t="shared" si="1"/>
        <v>-3.0000000000000249</v>
      </c>
      <c r="H44" s="1">
        <f t="shared" si="2"/>
        <v>-6.0000000000000497</v>
      </c>
      <c r="I44" s="1">
        <f t="shared" si="2"/>
        <v>-5.9999999999999609</v>
      </c>
      <c r="J44" s="1">
        <f t="shared" si="2"/>
        <v>-5.9999999999999609</v>
      </c>
      <c r="K44" s="1">
        <f t="shared" si="2"/>
        <v>-7.0000000000000284</v>
      </c>
    </row>
    <row r="45" spans="1:11" x14ac:dyDescent="0.2">
      <c r="A45" s="3">
        <v>36770</v>
      </c>
      <c r="B45" s="4">
        <v>6.84</v>
      </c>
      <c r="C45" s="4">
        <v>6.85</v>
      </c>
      <c r="D45" s="4">
        <v>6.85</v>
      </c>
      <c r="E45" s="4">
        <v>6.86</v>
      </c>
      <c r="F45" s="4">
        <v>6.87</v>
      </c>
      <c r="G45" s="1">
        <f t="shared" si="1"/>
        <v>-7.0000000000000284</v>
      </c>
      <c r="H45" s="1">
        <f t="shared" si="2"/>
        <v>-8.0000000000000071</v>
      </c>
      <c r="I45" s="1">
        <f t="shared" si="2"/>
        <v>-9.0000000000000746</v>
      </c>
      <c r="J45" s="1">
        <f t="shared" si="2"/>
        <v>-8.9999999999999858</v>
      </c>
      <c r="K45" s="1">
        <f t="shared" si="2"/>
        <v>-8.9999999999999858</v>
      </c>
    </row>
    <row r="46" spans="1:11" x14ac:dyDescent="0.2">
      <c r="A46" s="3">
        <v>36774</v>
      </c>
      <c r="B46" s="4">
        <v>6.83</v>
      </c>
      <c r="C46" s="4">
        <v>6.83</v>
      </c>
      <c r="D46" s="4">
        <v>6.83</v>
      </c>
      <c r="E46" s="4">
        <v>6.84</v>
      </c>
      <c r="F46" s="4">
        <v>6.85</v>
      </c>
      <c r="G46" s="1">
        <f t="shared" si="1"/>
        <v>-0.99999999999997868</v>
      </c>
      <c r="H46" s="1">
        <f t="shared" si="2"/>
        <v>-1.9999999999999574</v>
      </c>
      <c r="I46" s="1">
        <f t="shared" si="2"/>
        <v>-1.9999999999999574</v>
      </c>
      <c r="J46" s="1">
        <f t="shared" si="2"/>
        <v>-2.0000000000000462</v>
      </c>
      <c r="K46" s="1">
        <f t="shared" si="2"/>
        <v>-2.0000000000000462</v>
      </c>
    </row>
    <row r="47" spans="1:11" x14ac:dyDescent="0.2">
      <c r="A47" s="3">
        <v>36775</v>
      </c>
      <c r="B47" s="4">
        <v>6.85</v>
      </c>
      <c r="C47" s="4">
        <v>6.86</v>
      </c>
      <c r="D47" s="4">
        <v>6.86</v>
      </c>
      <c r="E47" s="4">
        <v>6.87</v>
      </c>
      <c r="F47" s="4">
        <v>6.88</v>
      </c>
      <c r="G47" s="1">
        <f t="shared" si="1"/>
        <v>1.9999999999999574</v>
      </c>
      <c r="H47" s="1">
        <f t="shared" si="2"/>
        <v>3.0000000000000249</v>
      </c>
      <c r="I47" s="1">
        <f t="shared" si="2"/>
        <v>3.0000000000000249</v>
      </c>
      <c r="J47" s="1">
        <f t="shared" si="2"/>
        <v>3.0000000000000249</v>
      </c>
      <c r="K47" s="1">
        <f t="shared" si="2"/>
        <v>3.0000000000000249</v>
      </c>
    </row>
    <row r="48" spans="1:11" x14ac:dyDescent="0.2">
      <c r="A48" s="3">
        <v>36776</v>
      </c>
      <c r="B48" s="4">
        <v>6.84</v>
      </c>
      <c r="C48" s="4">
        <v>6.85</v>
      </c>
      <c r="D48" s="4">
        <v>6.86</v>
      </c>
      <c r="E48" s="4">
        <v>6.87</v>
      </c>
      <c r="F48" s="4">
        <v>6.89</v>
      </c>
      <c r="G48" s="1">
        <f t="shared" si="1"/>
        <v>-0.99999999999997868</v>
      </c>
      <c r="H48" s="1">
        <f t="shared" si="2"/>
        <v>-1.0000000000000675</v>
      </c>
      <c r="I48" s="1">
        <f t="shared" si="2"/>
        <v>0</v>
      </c>
      <c r="J48" s="1">
        <f t="shared" si="2"/>
        <v>0</v>
      </c>
      <c r="K48" s="1">
        <f t="shared" si="2"/>
        <v>0.99999999999997868</v>
      </c>
    </row>
    <row r="49" spans="1:11" x14ac:dyDescent="0.2">
      <c r="A49" s="3">
        <v>36777</v>
      </c>
      <c r="B49" s="4">
        <v>6.84</v>
      </c>
      <c r="C49" s="4">
        <v>6.85</v>
      </c>
      <c r="D49" s="4">
        <v>6.86</v>
      </c>
      <c r="E49" s="4">
        <v>6.88</v>
      </c>
      <c r="F49" s="4">
        <v>6.91</v>
      </c>
      <c r="G49" s="1">
        <f t="shared" si="1"/>
        <v>0</v>
      </c>
      <c r="H49" s="1">
        <f t="shared" si="2"/>
        <v>0</v>
      </c>
      <c r="I49" s="1">
        <f t="shared" si="2"/>
        <v>0</v>
      </c>
      <c r="J49" s="1">
        <f t="shared" si="2"/>
        <v>0.99999999999997868</v>
      </c>
      <c r="K49" s="1">
        <f t="shared" si="2"/>
        <v>2.0000000000000462</v>
      </c>
    </row>
    <row r="50" spans="1:11" x14ac:dyDescent="0.2">
      <c r="A50" s="3">
        <v>36780</v>
      </c>
      <c r="B50" s="4">
        <v>6.85</v>
      </c>
      <c r="C50" s="4">
        <v>6.87</v>
      </c>
      <c r="D50" s="4">
        <v>6.88</v>
      </c>
      <c r="E50" s="4">
        <v>6.91</v>
      </c>
      <c r="F50" s="4">
        <v>6.93</v>
      </c>
      <c r="G50" s="1">
        <f t="shared" si="1"/>
        <v>0.99999999999997868</v>
      </c>
      <c r="H50" s="1">
        <f t="shared" si="2"/>
        <v>2.0000000000000462</v>
      </c>
      <c r="I50" s="1">
        <f t="shared" si="2"/>
        <v>1.9999999999999574</v>
      </c>
      <c r="J50" s="1">
        <f t="shared" si="2"/>
        <v>3.0000000000000249</v>
      </c>
      <c r="K50" s="1">
        <f t="shared" si="2"/>
        <v>1.9999999999999574</v>
      </c>
    </row>
    <row r="51" spans="1:11" x14ac:dyDescent="0.2">
      <c r="A51" s="3">
        <v>36781</v>
      </c>
      <c r="B51" s="4">
        <v>6.84</v>
      </c>
      <c r="C51" s="4">
        <v>6.86</v>
      </c>
      <c r="D51" s="4">
        <v>6.88</v>
      </c>
      <c r="E51" s="4">
        <v>6.9</v>
      </c>
      <c r="F51" s="4">
        <v>6.93</v>
      </c>
      <c r="G51" s="1">
        <f t="shared" si="1"/>
        <v>-0.99999999999997868</v>
      </c>
      <c r="H51" s="1">
        <f t="shared" si="2"/>
        <v>-0.99999999999997868</v>
      </c>
      <c r="I51" s="1">
        <f t="shared" si="2"/>
        <v>0</v>
      </c>
      <c r="J51" s="1">
        <f t="shared" si="2"/>
        <v>-0.99999999999997868</v>
      </c>
      <c r="K51" s="1">
        <f t="shared" si="2"/>
        <v>0</v>
      </c>
    </row>
    <row r="52" spans="1:11" x14ac:dyDescent="0.2">
      <c r="A52" s="3">
        <v>36782</v>
      </c>
      <c r="B52" s="4">
        <v>6.82</v>
      </c>
      <c r="C52" s="4">
        <v>6.82</v>
      </c>
      <c r="D52" s="4">
        <v>6.83</v>
      </c>
      <c r="E52" s="4">
        <v>6.85</v>
      </c>
      <c r="F52" s="4">
        <v>6.87</v>
      </c>
      <c r="G52" s="1">
        <f t="shared" si="1"/>
        <v>-1.9999999999999574</v>
      </c>
      <c r="H52" s="1">
        <f t="shared" si="2"/>
        <v>-4.0000000000000036</v>
      </c>
      <c r="I52" s="1">
        <f t="shared" si="2"/>
        <v>-4.9999999999999822</v>
      </c>
      <c r="J52" s="1">
        <f t="shared" si="2"/>
        <v>-5.0000000000000711</v>
      </c>
      <c r="K52" s="1">
        <f t="shared" si="2"/>
        <v>-5.9999999999999609</v>
      </c>
    </row>
    <row r="53" spans="1:11" x14ac:dyDescent="0.2">
      <c r="A53" s="3">
        <v>36783</v>
      </c>
      <c r="B53" s="4">
        <v>6.81</v>
      </c>
      <c r="C53" s="4">
        <v>6.8</v>
      </c>
      <c r="D53" s="4">
        <v>6.8</v>
      </c>
      <c r="E53" s="4">
        <v>6.82</v>
      </c>
      <c r="F53" s="4">
        <v>6.84</v>
      </c>
      <c r="G53" s="1">
        <f t="shared" si="1"/>
        <v>-1.0000000000000675</v>
      </c>
      <c r="H53" s="1">
        <f t="shared" si="2"/>
        <v>-2.0000000000000462</v>
      </c>
      <c r="I53" s="1">
        <f t="shared" si="2"/>
        <v>-3.0000000000000249</v>
      </c>
      <c r="J53" s="1">
        <f t="shared" si="2"/>
        <v>-2.9999999999999361</v>
      </c>
      <c r="K53" s="1">
        <f t="shared" si="2"/>
        <v>-3.0000000000000249</v>
      </c>
    </row>
    <row r="54" spans="1:11" x14ac:dyDescent="0.2">
      <c r="A54" s="3">
        <v>36784</v>
      </c>
      <c r="B54" s="4">
        <v>6.79</v>
      </c>
      <c r="C54" s="4">
        <v>6.78</v>
      </c>
      <c r="D54" s="4">
        <v>6.79</v>
      </c>
      <c r="E54" s="4">
        <v>6.82</v>
      </c>
      <c r="F54" s="4">
        <v>6.86</v>
      </c>
      <c r="G54" s="1">
        <f t="shared" si="1"/>
        <v>-1.9999999999999574</v>
      </c>
      <c r="H54" s="1">
        <f t="shared" si="2"/>
        <v>-1.9999999999999574</v>
      </c>
      <c r="I54" s="1">
        <f t="shared" si="2"/>
        <v>-0.99999999999997868</v>
      </c>
      <c r="J54" s="1">
        <f t="shared" si="2"/>
        <v>0</v>
      </c>
      <c r="K54" s="1">
        <f t="shared" si="2"/>
        <v>2.0000000000000462</v>
      </c>
    </row>
    <row r="55" spans="1:11" x14ac:dyDescent="0.2">
      <c r="A55" s="3">
        <v>36787</v>
      </c>
      <c r="B55" s="4">
        <v>6.77</v>
      </c>
      <c r="C55" s="4">
        <v>6.76</v>
      </c>
      <c r="D55" s="4">
        <v>6.77</v>
      </c>
      <c r="E55" s="4">
        <v>6.81</v>
      </c>
      <c r="F55" s="4">
        <v>6.86</v>
      </c>
      <c r="G55" s="1">
        <f t="shared" si="1"/>
        <v>-2.0000000000000462</v>
      </c>
      <c r="H55" s="1">
        <f t="shared" si="2"/>
        <v>-2.0000000000000462</v>
      </c>
      <c r="I55" s="1">
        <f t="shared" si="2"/>
        <v>-2.0000000000000462</v>
      </c>
      <c r="J55" s="1">
        <f t="shared" si="2"/>
        <v>-1.0000000000000675</v>
      </c>
      <c r="K55" s="1">
        <f t="shared" si="2"/>
        <v>0</v>
      </c>
    </row>
    <row r="56" spans="1:11" x14ac:dyDescent="0.2">
      <c r="A56" s="3">
        <v>36788</v>
      </c>
      <c r="B56" s="4">
        <v>6.77</v>
      </c>
      <c r="C56" s="4">
        <v>6.75</v>
      </c>
      <c r="D56" s="4">
        <v>6.77</v>
      </c>
      <c r="E56" s="4">
        <v>6.81</v>
      </c>
      <c r="F56" s="4">
        <v>6.85</v>
      </c>
      <c r="G56" s="1">
        <f t="shared" si="1"/>
        <v>0</v>
      </c>
      <c r="H56" s="1">
        <f t="shared" si="2"/>
        <v>-0.99999999999997868</v>
      </c>
      <c r="I56" s="1">
        <f t="shared" si="2"/>
        <v>0</v>
      </c>
      <c r="J56" s="1">
        <f t="shared" si="2"/>
        <v>0</v>
      </c>
      <c r="K56" s="1">
        <f t="shared" si="2"/>
        <v>-1.0000000000000675</v>
      </c>
    </row>
    <row r="57" spans="1:11" x14ac:dyDescent="0.2">
      <c r="A57" s="3">
        <v>36789</v>
      </c>
      <c r="B57" s="4">
        <v>6.77</v>
      </c>
      <c r="C57" s="4">
        <v>6.75</v>
      </c>
      <c r="D57" s="4">
        <v>6.77</v>
      </c>
      <c r="E57" s="4">
        <v>6.81</v>
      </c>
      <c r="F57" s="4">
        <v>6.85</v>
      </c>
      <c r="G57" s="1">
        <f t="shared" si="1"/>
        <v>0</v>
      </c>
      <c r="H57" s="1">
        <f t="shared" si="2"/>
        <v>0</v>
      </c>
      <c r="I57" s="1">
        <f t="shared" si="2"/>
        <v>0</v>
      </c>
      <c r="J57" s="1">
        <f t="shared" si="2"/>
        <v>0</v>
      </c>
      <c r="K57" s="1">
        <f t="shared" si="2"/>
        <v>0</v>
      </c>
    </row>
    <row r="58" spans="1:11" x14ac:dyDescent="0.2">
      <c r="A58" s="3">
        <v>36790</v>
      </c>
      <c r="B58" s="4">
        <v>6.78</v>
      </c>
      <c r="C58" s="4">
        <v>6.79</v>
      </c>
      <c r="D58" s="4">
        <v>6.82</v>
      </c>
      <c r="E58" s="4">
        <v>6.86</v>
      </c>
      <c r="F58" s="4">
        <v>6.91</v>
      </c>
      <c r="G58" s="1">
        <f t="shared" si="1"/>
        <v>1.0000000000000675</v>
      </c>
      <c r="H58" s="1">
        <f t="shared" si="2"/>
        <v>4.0000000000000036</v>
      </c>
      <c r="I58" s="1">
        <f t="shared" si="2"/>
        <v>5.0000000000000711</v>
      </c>
      <c r="J58" s="1">
        <f t="shared" si="2"/>
        <v>5.0000000000000711</v>
      </c>
      <c r="K58" s="1">
        <f t="shared" si="2"/>
        <v>6.0000000000000497</v>
      </c>
    </row>
    <row r="59" spans="1:11" x14ac:dyDescent="0.2">
      <c r="A59" s="3">
        <v>36791</v>
      </c>
      <c r="B59" s="4">
        <v>6.74</v>
      </c>
      <c r="C59" s="4">
        <v>6.73</v>
      </c>
      <c r="D59" s="4">
        <v>6.76</v>
      </c>
      <c r="E59" s="4">
        <v>6.8</v>
      </c>
      <c r="F59" s="4">
        <v>6.84</v>
      </c>
      <c r="G59" s="1">
        <f t="shared" si="1"/>
        <v>-4.0000000000000036</v>
      </c>
      <c r="H59" s="1">
        <f t="shared" si="2"/>
        <v>-5.9999999999999609</v>
      </c>
      <c r="I59" s="1">
        <f t="shared" si="2"/>
        <v>-6.0000000000000497</v>
      </c>
      <c r="J59" s="1">
        <f t="shared" si="2"/>
        <v>-6.0000000000000497</v>
      </c>
      <c r="K59" s="1">
        <f t="shared" si="2"/>
        <v>-7.0000000000000284</v>
      </c>
    </row>
    <row r="60" spans="1:11" x14ac:dyDescent="0.2">
      <c r="A60" s="3">
        <v>36794</v>
      </c>
      <c r="B60" s="4">
        <v>6.78</v>
      </c>
      <c r="C60" s="4">
        <v>6.78</v>
      </c>
      <c r="D60" s="4">
        <v>6.8</v>
      </c>
      <c r="E60" s="4">
        <v>6.82</v>
      </c>
      <c r="F60" s="4">
        <v>6.86</v>
      </c>
      <c r="G60" s="1">
        <f t="shared" si="1"/>
        <v>4.0000000000000036</v>
      </c>
      <c r="H60" s="1">
        <f t="shared" si="2"/>
        <v>4.9999999999999822</v>
      </c>
      <c r="I60" s="1">
        <f t="shared" si="2"/>
        <v>4.0000000000000036</v>
      </c>
      <c r="J60" s="1">
        <f t="shared" si="2"/>
        <v>2.0000000000000462</v>
      </c>
      <c r="K60" s="1">
        <f t="shared" si="2"/>
        <v>2.0000000000000462</v>
      </c>
    </row>
    <row r="61" spans="1:11" x14ac:dyDescent="0.2">
      <c r="A61" s="3">
        <v>36795</v>
      </c>
      <c r="B61" s="4">
        <v>6.78</v>
      </c>
      <c r="C61" s="4">
        <v>6.76</v>
      </c>
      <c r="D61" s="4">
        <v>6.78</v>
      </c>
      <c r="E61" s="4">
        <v>6.81</v>
      </c>
      <c r="F61" s="4">
        <v>6.84</v>
      </c>
      <c r="G61" s="1">
        <f t="shared" si="1"/>
        <v>0</v>
      </c>
      <c r="H61" s="1">
        <f t="shared" si="2"/>
        <v>-2.0000000000000462</v>
      </c>
      <c r="I61" s="1">
        <f t="shared" si="2"/>
        <v>-1.9999999999999574</v>
      </c>
      <c r="J61" s="1">
        <f t="shared" si="2"/>
        <v>-1.0000000000000675</v>
      </c>
      <c r="K61" s="1">
        <f t="shared" si="2"/>
        <v>-2.0000000000000462</v>
      </c>
    </row>
    <row r="62" spans="1:11" x14ac:dyDescent="0.2">
      <c r="A62" s="3">
        <v>36796</v>
      </c>
      <c r="B62" s="4">
        <v>6.77</v>
      </c>
      <c r="C62" s="4">
        <v>6.75</v>
      </c>
      <c r="D62" s="4">
        <v>6.77</v>
      </c>
      <c r="E62" s="4">
        <v>6.8</v>
      </c>
      <c r="F62" s="4">
        <v>6.83</v>
      </c>
      <c r="G62" s="1">
        <f t="shared" si="1"/>
        <v>-1.0000000000000675</v>
      </c>
      <c r="H62" s="1">
        <f t="shared" si="2"/>
        <v>-0.99999999999997868</v>
      </c>
      <c r="I62" s="1">
        <f t="shared" si="2"/>
        <v>-1.0000000000000675</v>
      </c>
      <c r="J62" s="1">
        <f t="shared" si="2"/>
        <v>-0.99999999999997868</v>
      </c>
      <c r="K62" s="1">
        <f t="shared" si="2"/>
        <v>-0.99999999999997868</v>
      </c>
    </row>
    <row r="63" spans="1:11" x14ac:dyDescent="0.2">
      <c r="A63" s="3">
        <v>36797</v>
      </c>
      <c r="B63" s="4">
        <v>6.78</v>
      </c>
      <c r="C63" s="4">
        <v>6.74</v>
      </c>
      <c r="D63" s="4">
        <v>6.75</v>
      </c>
      <c r="E63" s="4">
        <v>6.78</v>
      </c>
      <c r="F63" s="4">
        <v>6.81</v>
      </c>
      <c r="G63" s="1">
        <f t="shared" si="1"/>
        <v>1.0000000000000675</v>
      </c>
      <c r="H63" s="1">
        <f t="shared" si="2"/>
        <v>-0.99999999999997868</v>
      </c>
      <c r="I63" s="1">
        <f t="shared" si="2"/>
        <v>-1.9999999999999574</v>
      </c>
      <c r="J63" s="1">
        <f t="shared" si="2"/>
        <v>-1.9999999999999574</v>
      </c>
      <c r="K63" s="1">
        <f t="shared" si="2"/>
        <v>-2.0000000000000462</v>
      </c>
    </row>
    <row r="64" spans="1:11" x14ac:dyDescent="0.2">
      <c r="A64" s="3">
        <v>36798</v>
      </c>
      <c r="B64" s="4">
        <v>6.75</v>
      </c>
      <c r="C64" s="4">
        <v>6.69</v>
      </c>
      <c r="D64" s="4">
        <v>6.7</v>
      </c>
      <c r="E64" s="4">
        <v>6.72</v>
      </c>
      <c r="F64" s="4">
        <v>6.75</v>
      </c>
      <c r="G64" s="1">
        <f t="shared" si="1"/>
        <v>-3.0000000000000249</v>
      </c>
      <c r="H64" s="1">
        <f t="shared" si="2"/>
        <v>-4.9999999999999822</v>
      </c>
      <c r="I64" s="1">
        <f t="shared" si="2"/>
        <v>-4.9999999999999822</v>
      </c>
      <c r="J64" s="1">
        <f t="shared" si="2"/>
        <v>-6.0000000000000497</v>
      </c>
      <c r="K64" s="1">
        <f t="shared" si="2"/>
        <v>-5.9999999999999609</v>
      </c>
    </row>
    <row r="65" spans="1:11" x14ac:dyDescent="0.2">
      <c r="A65" s="3">
        <v>36801</v>
      </c>
      <c r="B65" s="4">
        <v>6.77</v>
      </c>
      <c r="C65" s="4">
        <v>6.71</v>
      </c>
      <c r="D65" s="4">
        <v>6.71</v>
      </c>
      <c r="E65" s="4">
        <v>6.74</v>
      </c>
      <c r="F65" s="4">
        <v>6.77</v>
      </c>
      <c r="G65" s="1">
        <f t="shared" si="1"/>
        <v>1.9999999999999574</v>
      </c>
      <c r="H65" s="1">
        <f t="shared" si="2"/>
        <v>1.9999999999999574</v>
      </c>
      <c r="I65" s="1">
        <f t="shared" si="2"/>
        <v>0.99999999999997868</v>
      </c>
      <c r="J65" s="1">
        <f t="shared" si="2"/>
        <v>2.0000000000000462</v>
      </c>
      <c r="K65" s="1">
        <f t="shared" si="2"/>
        <v>1.9999999999999574</v>
      </c>
    </row>
    <row r="66" spans="1:11" x14ac:dyDescent="0.2">
      <c r="A66" s="3">
        <v>36802</v>
      </c>
      <c r="B66" s="4">
        <v>6.75</v>
      </c>
      <c r="C66" s="4">
        <v>6.68</v>
      </c>
      <c r="D66" s="4">
        <v>6.69</v>
      </c>
      <c r="E66" s="4">
        <v>6.72</v>
      </c>
      <c r="F66" s="4">
        <v>6.75</v>
      </c>
      <c r="G66" s="1">
        <f t="shared" si="1"/>
        <v>-1.9999999999999574</v>
      </c>
      <c r="H66" s="1">
        <f t="shared" si="2"/>
        <v>-3.0000000000000249</v>
      </c>
      <c r="I66" s="1">
        <f t="shared" si="2"/>
        <v>-1.9999999999999574</v>
      </c>
      <c r="J66" s="1">
        <f t="shared" si="2"/>
        <v>-2.0000000000000462</v>
      </c>
      <c r="K66" s="1">
        <f t="shared" si="2"/>
        <v>-1.9999999999999574</v>
      </c>
    </row>
    <row r="67" spans="1:11" x14ac:dyDescent="0.2">
      <c r="A67" s="3">
        <v>36803</v>
      </c>
      <c r="B67" s="4">
        <v>6.78</v>
      </c>
      <c r="C67" s="4">
        <v>6.74</v>
      </c>
      <c r="D67" s="4">
        <v>6.75</v>
      </c>
      <c r="E67" s="4">
        <v>6.78</v>
      </c>
      <c r="F67" s="4">
        <v>6.81</v>
      </c>
      <c r="G67" s="1">
        <f t="shared" si="1"/>
        <v>3.0000000000000249</v>
      </c>
      <c r="H67" s="1">
        <f t="shared" si="2"/>
        <v>6.0000000000000497</v>
      </c>
      <c r="I67" s="1">
        <f t="shared" si="2"/>
        <v>5.9999999999999609</v>
      </c>
      <c r="J67" s="1">
        <f t="shared" si="2"/>
        <v>6.0000000000000497</v>
      </c>
      <c r="K67" s="1">
        <f t="shared" si="2"/>
        <v>5.9999999999999609</v>
      </c>
    </row>
    <row r="68" spans="1:11" x14ac:dyDescent="0.2">
      <c r="A68" s="3">
        <v>36804</v>
      </c>
      <c r="B68" s="4">
        <v>6.78</v>
      </c>
      <c r="C68" s="4">
        <v>6.75</v>
      </c>
      <c r="D68" s="4">
        <v>6.77</v>
      </c>
      <c r="E68" s="4">
        <v>6.81</v>
      </c>
      <c r="F68" s="4">
        <v>6.85</v>
      </c>
      <c r="G68" s="1">
        <f t="shared" ref="G68:G131" si="3">100*(B68-B67)</f>
        <v>0</v>
      </c>
      <c r="H68" s="1">
        <f t="shared" ref="H68:K131" si="4">100*(C68-C67)</f>
        <v>0.99999999999997868</v>
      </c>
      <c r="I68" s="1">
        <f t="shared" si="4"/>
        <v>1.9999999999999574</v>
      </c>
      <c r="J68" s="1">
        <f t="shared" si="4"/>
        <v>2.9999999999999361</v>
      </c>
      <c r="K68" s="1">
        <f t="shared" si="4"/>
        <v>4.0000000000000036</v>
      </c>
    </row>
    <row r="69" spans="1:11" x14ac:dyDescent="0.2">
      <c r="A69" s="3">
        <v>36805</v>
      </c>
      <c r="B69" s="4">
        <v>6.79</v>
      </c>
      <c r="C69" s="4">
        <v>6.76</v>
      </c>
      <c r="D69" s="4">
        <v>6.78</v>
      </c>
      <c r="E69" s="4">
        <v>6.81</v>
      </c>
      <c r="F69" s="4">
        <v>6.85</v>
      </c>
      <c r="G69" s="1">
        <f t="shared" si="3"/>
        <v>0.99999999999997868</v>
      </c>
      <c r="H69" s="1">
        <f t="shared" si="4"/>
        <v>0.99999999999997868</v>
      </c>
      <c r="I69" s="1">
        <f t="shared" si="4"/>
        <v>1.0000000000000675</v>
      </c>
      <c r="J69" s="1">
        <f t="shared" si="4"/>
        <v>0</v>
      </c>
      <c r="K69" s="1">
        <f t="shared" si="4"/>
        <v>0</v>
      </c>
    </row>
    <row r="70" spans="1:11" x14ac:dyDescent="0.2">
      <c r="A70" s="3">
        <v>36809</v>
      </c>
      <c r="B70" s="4">
        <v>6.78</v>
      </c>
      <c r="C70" s="4">
        <v>6.76</v>
      </c>
      <c r="D70" s="4">
        <v>6.78</v>
      </c>
      <c r="E70" s="4">
        <v>6.81</v>
      </c>
      <c r="F70" s="4">
        <v>6.85</v>
      </c>
      <c r="G70" s="1">
        <f t="shared" si="3"/>
        <v>-0.99999999999997868</v>
      </c>
      <c r="H70" s="1">
        <f t="shared" si="4"/>
        <v>0</v>
      </c>
      <c r="I70" s="1">
        <f t="shared" si="4"/>
        <v>0</v>
      </c>
      <c r="J70" s="1">
        <f t="shared" si="4"/>
        <v>0</v>
      </c>
      <c r="K70" s="1">
        <f t="shared" si="4"/>
        <v>0</v>
      </c>
    </row>
    <row r="71" spans="1:11" x14ac:dyDescent="0.2">
      <c r="A71" s="3">
        <v>36810</v>
      </c>
      <c r="B71" s="4">
        <v>6.74</v>
      </c>
      <c r="C71" s="4">
        <v>6.69</v>
      </c>
      <c r="D71" s="4">
        <v>6.71</v>
      </c>
      <c r="E71" s="4">
        <v>6.75</v>
      </c>
      <c r="F71" s="4">
        <v>6.79</v>
      </c>
      <c r="G71" s="1">
        <f t="shared" si="3"/>
        <v>-4.0000000000000036</v>
      </c>
      <c r="H71" s="1">
        <f t="shared" si="4"/>
        <v>-6.9999999999999396</v>
      </c>
      <c r="I71" s="1">
        <f t="shared" si="4"/>
        <v>-7.0000000000000284</v>
      </c>
      <c r="J71" s="1">
        <f t="shared" si="4"/>
        <v>-5.9999999999999609</v>
      </c>
      <c r="K71" s="1">
        <f t="shared" si="4"/>
        <v>-5.9999999999999609</v>
      </c>
    </row>
    <row r="72" spans="1:11" x14ac:dyDescent="0.2">
      <c r="A72" s="3">
        <v>36811</v>
      </c>
      <c r="B72" s="4">
        <v>6.71</v>
      </c>
      <c r="C72" s="4">
        <v>6.66</v>
      </c>
      <c r="D72" s="4">
        <v>6.68</v>
      </c>
      <c r="E72" s="4">
        <v>6.72</v>
      </c>
      <c r="F72" s="4">
        <v>6.76</v>
      </c>
      <c r="G72" s="1">
        <f t="shared" si="3"/>
        <v>-3.0000000000000249</v>
      </c>
      <c r="H72" s="1">
        <f t="shared" si="4"/>
        <v>-3.0000000000000249</v>
      </c>
      <c r="I72" s="1">
        <f t="shared" si="4"/>
        <v>-3.0000000000000249</v>
      </c>
      <c r="J72" s="1">
        <f t="shared" si="4"/>
        <v>-3.0000000000000249</v>
      </c>
      <c r="K72" s="1">
        <f t="shared" si="4"/>
        <v>-3.0000000000000249</v>
      </c>
    </row>
    <row r="73" spans="1:11" x14ac:dyDescent="0.2">
      <c r="A73" s="3">
        <v>36812</v>
      </c>
      <c r="B73" s="4">
        <v>6.68</v>
      </c>
      <c r="C73" s="4">
        <v>6.63</v>
      </c>
      <c r="D73" s="4">
        <v>6.65</v>
      </c>
      <c r="E73" s="4">
        <v>6.7</v>
      </c>
      <c r="F73" s="4">
        <v>6.74</v>
      </c>
      <c r="G73" s="1">
        <f t="shared" si="3"/>
        <v>-3.0000000000000249</v>
      </c>
      <c r="H73" s="1">
        <f t="shared" si="4"/>
        <v>-3.0000000000000249</v>
      </c>
      <c r="I73" s="1">
        <f t="shared" si="4"/>
        <v>-2.9999999999999361</v>
      </c>
      <c r="J73" s="1">
        <f t="shared" si="4"/>
        <v>-1.9999999999999574</v>
      </c>
      <c r="K73" s="1">
        <f t="shared" si="4"/>
        <v>-1.9999999999999574</v>
      </c>
    </row>
    <row r="74" spans="1:11" x14ac:dyDescent="0.2">
      <c r="A74" s="3">
        <v>36815</v>
      </c>
      <c r="B74" s="4">
        <v>6.69</v>
      </c>
      <c r="C74" s="4">
        <v>6.65</v>
      </c>
      <c r="D74" s="4">
        <v>6.67</v>
      </c>
      <c r="E74" s="4">
        <v>6.7</v>
      </c>
      <c r="F74" s="4">
        <v>6.74</v>
      </c>
      <c r="G74" s="1">
        <f t="shared" si="3"/>
        <v>1.0000000000000675</v>
      </c>
      <c r="H74" s="1">
        <f t="shared" si="4"/>
        <v>2.0000000000000462</v>
      </c>
      <c r="I74" s="1">
        <f t="shared" si="4"/>
        <v>1.9999999999999574</v>
      </c>
      <c r="J74" s="1">
        <f t="shared" si="4"/>
        <v>0</v>
      </c>
      <c r="K74" s="1">
        <f t="shared" si="4"/>
        <v>0</v>
      </c>
    </row>
    <row r="75" spans="1:11" x14ac:dyDescent="0.2">
      <c r="A75" s="3">
        <v>36816</v>
      </c>
      <c r="B75" s="4">
        <v>6.68</v>
      </c>
      <c r="C75" s="4">
        <v>6.63</v>
      </c>
      <c r="D75" s="4">
        <v>6.65</v>
      </c>
      <c r="E75" s="4">
        <v>6.68</v>
      </c>
      <c r="F75" s="4">
        <v>6.72</v>
      </c>
      <c r="G75" s="1">
        <f t="shared" si="3"/>
        <v>-1.0000000000000675</v>
      </c>
      <c r="H75" s="1">
        <f t="shared" si="4"/>
        <v>-2.0000000000000462</v>
      </c>
      <c r="I75" s="1">
        <f t="shared" si="4"/>
        <v>-1.9999999999999574</v>
      </c>
      <c r="J75" s="1">
        <f t="shared" si="4"/>
        <v>-2.0000000000000462</v>
      </c>
      <c r="K75" s="1">
        <f t="shared" si="4"/>
        <v>-2.0000000000000462</v>
      </c>
    </row>
    <row r="76" spans="1:11" x14ac:dyDescent="0.2">
      <c r="A76" s="3">
        <v>36817</v>
      </c>
      <c r="B76" s="4">
        <v>6.63</v>
      </c>
      <c r="C76" s="4">
        <v>6.57</v>
      </c>
      <c r="D76" s="4">
        <v>6.58</v>
      </c>
      <c r="E76" s="4">
        <v>6.62</v>
      </c>
      <c r="F76" s="4">
        <v>6.66</v>
      </c>
      <c r="G76" s="1">
        <f t="shared" si="3"/>
        <v>-4.9999999999999822</v>
      </c>
      <c r="H76" s="1">
        <f t="shared" si="4"/>
        <v>-5.9999999999999609</v>
      </c>
      <c r="I76" s="1">
        <f t="shared" si="4"/>
        <v>-7.0000000000000284</v>
      </c>
      <c r="J76" s="1">
        <f t="shared" si="4"/>
        <v>-5.9999999999999609</v>
      </c>
      <c r="K76" s="1">
        <f t="shared" si="4"/>
        <v>-5.9999999999999609</v>
      </c>
    </row>
    <row r="77" spans="1:11" x14ac:dyDescent="0.2">
      <c r="A77" s="3">
        <v>36818</v>
      </c>
      <c r="B77" s="4">
        <v>6.64</v>
      </c>
      <c r="C77" s="4">
        <v>6.57</v>
      </c>
      <c r="D77" s="4">
        <v>6.59</v>
      </c>
      <c r="E77" s="4">
        <v>6.61</v>
      </c>
      <c r="F77" s="4">
        <v>6.65</v>
      </c>
      <c r="G77" s="1">
        <f t="shared" si="3"/>
        <v>0.99999999999997868</v>
      </c>
      <c r="H77" s="1">
        <f t="shared" si="4"/>
        <v>0</v>
      </c>
      <c r="I77" s="1">
        <f t="shared" si="4"/>
        <v>0.99999999999997868</v>
      </c>
      <c r="J77" s="1">
        <f t="shared" si="4"/>
        <v>-0.99999999999997868</v>
      </c>
      <c r="K77" s="1">
        <f t="shared" si="4"/>
        <v>-0.99999999999997868</v>
      </c>
    </row>
    <row r="78" spans="1:11" x14ac:dyDescent="0.2">
      <c r="A78" s="3">
        <v>36819</v>
      </c>
      <c r="B78" s="4">
        <v>6.65</v>
      </c>
      <c r="C78" s="4">
        <v>6.59</v>
      </c>
      <c r="D78" s="4">
        <v>6.6</v>
      </c>
      <c r="E78" s="4">
        <v>6.62</v>
      </c>
      <c r="F78" s="4">
        <v>6.65</v>
      </c>
      <c r="G78" s="1">
        <f t="shared" si="3"/>
        <v>1.0000000000000675</v>
      </c>
      <c r="H78" s="1">
        <f t="shared" si="4"/>
        <v>1.9999999999999574</v>
      </c>
      <c r="I78" s="1">
        <f t="shared" si="4"/>
        <v>0.99999999999997868</v>
      </c>
      <c r="J78" s="1">
        <f t="shared" si="4"/>
        <v>0.99999999999997868</v>
      </c>
      <c r="K78" s="1">
        <f t="shared" si="4"/>
        <v>0</v>
      </c>
    </row>
    <row r="79" spans="1:11" x14ac:dyDescent="0.2">
      <c r="A79" s="3">
        <v>36822</v>
      </c>
      <c r="B79" s="4">
        <v>6.65</v>
      </c>
      <c r="C79" s="4">
        <v>6.57</v>
      </c>
      <c r="D79" s="4">
        <v>6.57</v>
      </c>
      <c r="E79" s="4">
        <v>6.59</v>
      </c>
      <c r="F79" s="4">
        <v>6.61</v>
      </c>
      <c r="G79" s="1">
        <f t="shared" si="3"/>
        <v>0</v>
      </c>
      <c r="H79" s="1">
        <f t="shared" si="4"/>
        <v>-1.9999999999999574</v>
      </c>
      <c r="I79" s="1">
        <f t="shared" si="4"/>
        <v>-2.9999999999999361</v>
      </c>
      <c r="J79" s="1">
        <f t="shared" si="4"/>
        <v>-3.0000000000000249</v>
      </c>
      <c r="K79" s="1">
        <f t="shared" si="4"/>
        <v>-4.0000000000000036</v>
      </c>
    </row>
    <row r="80" spans="1:11" x14ac:dyDescent="0.2">
      <c r="A80" s="3">
        <v>36823</v>
      </c>
      <c r="B80" s="4">
        <v>6.66</v>
      </c>
      <c r="C80" s="4">
        <v>6.59</v>
      </c>
      <c r="D80" s="4">
        <v>6.59</v>
      </c>
      <c r="E80" s="4">
        <v>6.61</v>
      </c>
      <c r="F80" s="4">
        <v>6.63</v>
      </c>
      <c r="G80" s="1">
        <f t="shared" si="3"/>
        <v>0.99999999999997868</v>
      </c>
      <c r="H80" s="1">
        <f t="shared" si="4"/>
        <v>1.9999999999999574</v>
      </c>
      <c r="I80" s="1">
        <f t="shared" si="4"/>
        <v>1.9999999999999574</v>
      </c>
      <c r="J80" s="1">
        <f t="shared" si="4"/>
        <v>2.0000000000000462</v>
      </c>
      <c r="K80" s="1">
        <f t="shared" si="4"/>
        <v>1.9999999999999574</v>
      </c>
    </row>
    <row r="81" spans="1:11" x14ac:dyDescent="0.2">
      <c r="A81" s="3">
        <v>36824</v>
      </c>
      <c r="B81" s="4">
        <v>6.65</v>
      </c>
      <c r="C81" s="4">
        <v>6.59</v>
      </c>
      <c r="D81" s="4">
        <v>6.59</v>
      </c>
      <c r="E81" s="4">
        <v>6.62</v>
      </c>
      <c r="F81" s="4">
        <v>6.64</v>
      </c>
      <c r="G81" s="1">
        <f t="shared" si="3"/>
        <v>-0.99999999999997868</v>
      </c>
      <c r="H81" s="1">
        <f t="shared" si="4"/>
        <v>0</v>
      </c>
      <c r="I81" s="1">
        <f t="shared" si="4"/>
        <v>0</v>
      </c>
      <c r="J81" s="1">
        <f t="shared" si="4"/>
        <v>0.99999999999997868</v>
      </c>
      <c r="K81" s="1">
        <f t="shared" si="4"/>
        <v>0.99999999999997868</v>
      </c>
    </row>
    <row r="82" spans="1:11" x14ac:dyDescent="0.2">
      <c r="A82" s="3">
        <v>36825</v>
      </c>
      <c r="B82" s="4">
        <v>6.67</v>
      </c>
      <c r="C82" s="4">
        <v>6.61</v>
      </c>
      <c r="D82" s="4">
        <v>6.62</v>
      </c>
      <c r="E82" s="4">
        <v>6.64</v>
      </c>
      <c r="F82" s="4">
        <v>6.67</v>
      </c>
      <c r="G82" s="1">
        <f t="shared" si="3"/>
        <v>1.9999999999999574</v>
      </c>
      <c r="H82" s="1">
        <f t="shared" si="4"/>
        <v>2.0000000000000462</v>
      </c>
      <c r="I82" s="1">
        <f t="shared" si="4"/>
        <v>3.0000000000000249</v>
      </c>
      <c r="J82" s="1">
        <f t="shared" si="4"/>
        <v>1.9999999999999574</v>
      </c>
      <c r="K82" s="1">
        <f t="shared" si="4"/>
        <v>3.0000000000000249</v>
      </c>
    </row>
    <row r="83" spans="1:11" x14ac:dyDescent="0.2">
      <c r="A83" s="3">
        <v>36826</v>
      </c>
      <c r="B83" s="4">
        <v>6.69</v>
      </c>
      <c r="C83" s="4">
        <v>6.63</v>
      </c>
      <c r="D83" s="4">
        <v>6.65</v>
      </c>
      <c r="E83" s="4">
        <v>6.67</v>
      </c>
      <c r="F83" s="4">
        <v>6.7</v>
      </c>
      <c r="G83" s="1">
        <f t="shared" si="3"/>
        <v>2.0000000000000462</v>
      </c>
      <c r="H83" s="1">
        <f t="shared" si="4"/>
        <v>1.9999999999999574</v>
      </c>
      <c r="I83" s="1">
        <f t="shared" si="4"/>
        <v>3.0000000000000249</v>
      </c>
      <c r="J83" s="1">
        <f t="shared" si="4"/>
        <v>3.0000000000000249</v>
      </c>
      <c r="K83" s="1">
        <f t="shared" si="4"/>
        <v>3.0000000000000249</v>
      </c>
    </row>
    <row r="84" spans="1:11" x14ac:dyDescent="0.2">
      <c r="A84" s="3">
        <v>36829</v>
      </c>
      <c r="B84" s="4">
        <v>6.71</v>
      </c>
      <c r="C84" s="4">
        <v>6.67</v>
      </c>
      <c r="D84" s="4">
        <v>6.68</v>
      </c>
      <c r="E84" s="4">
        <v>6.72</v>
      </c>
      <c r="F84" s="4">
        <v>6.76</v>
      </c>
      <c r="G84" s="1">
        <f t="shared" si="3"/>
        <v>1.9999999999999574</v>
      </c>
      <c r="H84" s="1">
        <f t="shared" si="4"/>
        <v>4.0000000000000036</v>
      </c>
      <c r="I84" s="1">
        <f t="shared" si="4"/>
        <v>2.9999999999999361</v>
      </c>
      <c r="J84" s="1">
        <f t="shared" si="4"/>
        <v>4.9999999999999822</v>
      </c>
      <c r="K84" s="1">
        <f t="shared" si="4"/>
        <v>5.9999999999999609</v>
      </c>
    </row>
    <row r="85" spans="1:11" x14ac:dyDescent="0.2">
      <c r="A85" s="3">
        <v>36830</v>
      </c>
      <c r="B85" s="4">
        <v>6.69</v>
      </c>
      <c r="C85" s="4">
        <v>6.64</v>
      </c>
      <c r="D85" s="4">
        <v>6.67</v>
      </c>
      <c r="E85" s="4">
        <v>6.7</v>
      </c>
      <c r="F85" s="4">
        <v>6.73</v>
      </c>
      <c r="G85" s="1">
        <f t="shared" si="3"/>
        <v>-1.9999999999999574</v>
      </c>
      <c r="H85" s="1">
        <f t="shared" si="4"/>
        <v>-3.0000000000000249</v>
      </c>
      <c r="I85" s="1">
        <f t="shared" si="4"/>
        <v>-0.99999999999997868</v>
      </c>
      <c r="J85" s="1">
        <f t="shared" si="4"/>
        <v>-1.9999999999999574</v>
      </c>
      <c r="K85" s="1">
        <f t="shared" si="4"/>
        <v>-2.9999999999999361</v>
      </c>
    </row>
    <row r="86" spans="1:11" x14ac:dyDescent="0.2">
      <c r="A86" s="3">
        <v>36831</v>
      </c>
      <c r="B86" s="4">
        <v>6.67</v>
      </c>
      <c r="C86" s="4">
        <v>6.61</v>
      </c>
      <c r="D86" s="4">
        <v>6.64</v>
      </c>
      <c r="E86" s="4">
        <v>6.68</v>
      </c>
      <c r="F86" s="4">
        <v>6.72</v>
      </c>
      <c r="G86" s="1">
        <f t="shared" si="3"/>
        <v>-2.0000000000000462</v>
      </c>
      <c r="H86" s="1">
        <f t="shared" si="4"/>
        <v>-2.9999999999999361</v>
      </c>
      <c r="I86" s="1">
        <f t="shared" si="4"/>
        <v>-3.0000000000000249</v>
      </c>
      <c r="J86" s="1">
        <f t="shared" si="4"/>
        <v>-2.0000000000000462</v>
      </c>
      <c r="K86" s="1">
        <f t="shared" si="4"/>
        <v>-1.0000000000000675</v>
      </c>
    </row>
    <row r="87" spans="1:11" x14ac:dyDescent="0.2">
      <c r="A87" s="3">
        <v>36832</v>
      </c>
      <c r="B87" s="4">
        <v>6.66</v>
      </c>
      <c r="C87" s="4">
        <v>6.59</v>
      </c>
      <c r="D87" s="4">
        <v>6.62</v>
      </c>
      <c r="E87" s="4">
        <v>6.66</v>
      </c>
      <c r="F87" s="4">
        <v>6.7</v>
      </c>
      <c r="G87" s="1">
        <f t="shared" si="3"/>
        <v>-0.99999999999997868</v>
      </c>
      <c r="H87" s="1">
        <f t="shared" si="4"/>
        <v>-2.0000000000000462</v>
      </c>
      <c r="I87" s="1">
        <f t="shared" si="4"/>
        <v>-1.9999999999999574</v>
      </c>
      <c r="J87" s="1">
        <f t="shared" si="4"/>
        <v>-1.9999999999999574</v>
      </c>
      <c r="K87" s="1">
        <f t="shared" si="4"/>
        <v>-1.9999999999999574</v>
      </c>
    </row>
    <row r="88" spans="1:11" x14ac:dyDescent="0.2">
      <c r="A88" s="3">
        <v>36833</v>
      </c>
      <c r="B88" s="4">
        <v>6.69</v>
      </c>
      <c r="C88" s="4">
        <v>6.63</v>
      </c>
      <c r="D88" s="4">
        <v>6.66</v>
      </c>
      <c r="E88" s="4">
        <v>6.7</v>
      </c>
      <c r="F88" s="4">
        <v>6.75</v>
      </c>
      <c r="G88" s="1">
        <f t="shared" si="3"/>
        <v>3.0000000000000249</v>
      </c>
      <c r="H88" s="1">
        <f t="shared" si="4"/>
        <v>4.0000000000000036</v>
      </c>
      <c r="I88" s="1">
        <f t="shared" si="4"/>
        <v>4.0000000000000036</v>
      </c>
      <c r="J88" s="1">
        <f t="shared" si="4"/>
        <v>4.0000000000000036</v>
      </c>
      <c r="K88" s="1">
        <f t="shared" si="4"/>
        <v>4.9999999999999822</v>
      </c>
    </row>
    <row r="89" spans="1:11" x14ac:dyDescent="0.2">
      <c r="A89" s="3">
        <v>36836</v>
      </c>
      <c r="B89" s="4">
        <v>6.71</v>
      </c>
      <c r="C89" s="4">
        <v>6.67</v>
      </c>
      <c r="D89" s="4">
        <v>6.71</v>
      </c>
      <c r="E89" s="4">
        <v>6.76</v>
      </c>
      <c r="F89" s="4">
        <v>6.8</v>
      </c>
      <c r="G89" s="1">
        <f t="shared" si="3"/>
        <v>1.9999999999999574</v>
      </c>
      <c r="H89" s="1">
        <f t="shared" si="4"/>
        <v>4.0000000000000036</v>
      </c>
      <c r="I89" s="1">
        <f t="shared" si="4"/>
        <v>4.9999999999999822</v>
      </c>
      <c r="J89" s="1">
        <f t="shared" si="4"/>
        <v>5.9999999999999609</v>
      </c>
      <c r="K89" s="1">
        <f t="shared" si="4"/>
        <v>4.9999999999999822</v>
      </c>
    </row>
    <row r="90" spans="1:11" x14ac:dyDescent="0.2">
      <c r="A90" s="3">
        <v>36837</v>
      </c>
      <c r="B90" s="4">
        <v>6.71</v>
      </c>
      <c r="C90" s="4">
        <v>6.66</v>
      </c>
      <c r="D90" s="4">
        <v>6.7</v>
      </c>
      <c r="E90" s="4">
        <v>6.76</v>
      </c>
      <c r="F90" s="4">
        <v>6.8</v>
      </c>
      <c r="G90" s="1">
        <f t="shared" si="3"/>
        <v>0</v>
      </c>
      <c r="H90" s="1">
        <f t="shared" si="4"/>
        <v>-0.99999999999997868</v>
      </c>
      <c r="I90" s="1">
        <f t="shared" si="4"/>
        <v>-0.99999999999997868</v>
      </c>
      <c r="J90" s="1">
        <f t="shared" si="4"/>
        <v>0</v>
      </c>
      <c r="K90" s="1">
        <f t="shared" si="4"/>
        <v>0</v>
      </c>
    </row>
    <row r="91" spans="1:11" x14ac:dyDescent="0.2">
      <c r="A91" s="3">
        <v>36838</v>
      </c>
      <c r="B91" s="4">
        <v>6.72</v>
      </c>
      <c r="C91" s="4">
        <v>6.68</v>
      </c>
      <c r="D91" s="4">
        <v>6.72</v>
      </c>
      <c r="E91" s="4">
        <v>6.77</v>
      </c>
      <c r="F91" s="4">
        <v>6.82</v>
      </c>
      <c r="G91" s="1">
        <f t="shared" si="3"/>
        <v>0.99999999999997868</v>
      </c>
      <c r="H91" s="1">
        <f t="shared" si="4"/>
        <v>1.9999999999999574</v>
      </c>
      <c r="I91" s="1">
        <f t="shared" si="4"/>
        <v>1.9999999999999574</v>
      </c>
      <c r="J91" s="1">
        <f t="shared" si="4"/>
        <v>0.99999999999997868</v>
      </c>
      <c r="K91" s="1">
        <f t="shared" si="4"/>
        <v>2.0000000000000462</v>
      </c>
    </row>
    <row r="92" spans="1:11" x14ac:dyDescent="0.2">
      <c r="A92" s="3">
        <v>36839</v>
      </c>
      <c r="B92" s="4">
        <v>6.7</v>
      </c>
      <c r="C92" s="4">
        <v>6.64</v>
      </c>
      <c r="D92" s="4">
        <v>6.68</v>
      </c>
      <c r="E92" s="4">
        <v>6.72</v>
      </c>
      <c r="F92" s="4">
        <v>6.77</v>
      </c>
      <c r="G92" s="1">
        <f t="shared" si="3"/>
        <v>-1.9999999999999574</v>
      </c>
      <c r="H92" s="1">
        <f t="shared" si="4"/>
        <v>-4.0000000000000036</v>
      </c>
      <c r="I92" s="1">
        <f t="shared" si="4"/>
        <v>-4.0000000000000036</v>
      </c>
      <c r="J92" s="1">
        <f t="shared" si="4"/>
        <v>-4.9999999999999822</v>
      </c>
      <c r="K92" s="1">
        <f t="shared" si="4"/>
        <v>-5.0000000000000711</v>
      </c>
    </row>
    <row r="93" spans="1:11" x14ac:dyDescent="0.2">
      <c r="A93" s="3">
        <v>36840</v>
      </c>
      <c r="B93" s="4">
        <v>6.67</v>
      </c>
      <c r="C93" s="4">
        <v>6.62</v>
      </c>
      <c r="D93" s="4">
        <v>6.65</v>
      </c>
      <c r="E93" s="4">
        <v>6.71</v>
      </c>
      <c r="F93" s="4">
        <v>6.77</v>
      </c>
      <c r="G93" s="1">
        <f t="shared" si="3"/>
        <v>-3.0000000000000249</v>
      </c>
      <c r="H93" s="1">
        <f t="shared" si="4"/>
        <v>-1.9999999999999574</v>
      </c>
      <c r="I93" s="1">
        <f t="shared" si="4"/>
        <v>-2.9999999999999361</v>
      </c>
      <c r="J93" s="1">
        <f t="shared" si="4"/>
        <v>-0.99999999999997868</v>
      </c>
      <c r="K93" s="1">
        <f t="shared" si="4"/>
        <v>0</v>
      </c>
    </row>
    <row r="94" spans="1:11" x14ac:dyDescent="0.2">
      <c r="A94" s="3">
        <v>36843</v>
      </c>
      <c r="B94" s="4">
        <v>6.64</v>
      </c>
      <c r="C94" s="4">
        <v>6.58</v>
      </c>
      <c r="D94" s="4">
        <v>6.61</v>
      </c>
      <c r="E94" s="4">
        <v>6.67</v>
      </c>
      <c r="F94" s="4">
        <v>6.72</v>
      </c>
      <c r="G94" s="1">
        <f t="shared" si="3"/>
        <v>-3.0000000000000249</v>
      </c>
      <c r="H94" s="1">
        <f t="shared" si="4"/>
        <v>-4.0000000000000036</v>
      </c>
      <c r="I94" s="1">
        <f t="shared" si="4"/>
        <v>-4.0000000000000036</v>
      </c>
      <c r="J94" s="1">
        <f t="shared" si="4"/>
        <v>-4.0000000000000036</v>
      </c>
      <c r="K94" s="1">
        <f t="shared" si="4"/>
        <v>-4.9999999999999822</v>
      </c>
    </row>
    <row r="95" spans="1:11" x14ac:dyDescent="0.2">
      <c r="A95" s="3">
        <v>36844</v>
      </c>
      <c r="B95" s="4">
        <v>6.67</v>
      </c>
      <c r="C95" s="4">
        <v>6.6</v>
      </c>
      <c r="D95" s="4">
        <v>6.64</v>
      </c>
      <c r="E95" s="4">
        <v>6.69</v>
      </c>
      <c r="F95" s="4">
        <v>6.73</v>
      </c>
      <c r="G95" s="1">
        <f t="shared" si="3"/>
        <v>3.0000000000000249</v>
      </c>
      <c r="H95" s="1">
        <f t="shared" si="4"/>
        <v>1.9999999999999574</v>
      </c>
      <c r="I95" s="1">
        <f t="shared" si="4"/>
        <v>2.9999999999999361</v>
      </c>
      <c r="J95" s="1">
        <f t="shared" si="4"/>
        <v>2.0000000000000462</v>
      </c>
      <c r="K95" s="1">
        <f t="shared" si="4"/>
        <v>1.0000000000000675</v>
      </c>
    </row>
    <row r="96" spans="1:11" x14ac:dyDescent="0.2">
      <c r="A96" s="3">
        <v>36845</v>
      </c>
      <c r="B96" s="4">
        <v>6.66</v>
      </c>
      <c r="C96" s="4">
        <v>6.59</v>
      </c>
      <c r="D96" s="4">
        <v>6.62</v>
      </c>
      <c r="E96" s="4">
        <v>6.67</v>
      </c>
      <c r="F96" s="4">
        <v>6.71</v>
      </c>
      <c r="G96" s="1">
        <f t="shared" si="3"/>
        <v>-0.99999999999997868</v>
      </c>
      <c r="H96" s="1">
        <f t="shared" si="4"/>
        <v>-0.99999999999997868</v>
      </c>
      <c r="I96" s="1">
        <f t="shared" si="4"/>
        <v>-1.9999999999999574</v>
      </c>
      <c r="J96" s="1">
        <f t="shared" si="4"/>
        <v>-2.0000000000000462</v>
      </c>
      <c r="K96" s="1">
        <f t="shared" si="4"/>
        <v>-2.0000000000000462</v>
      </c>
    </row>
    <row r="97" spans="1:11" x14ac:dyDescent="0.2">
      <c r="A97" s="3">
        <v>36846</v>
      </c>
      <c r="B97" s="4">
        <v>6.65</v>
      </c>
      <c r="C97" s="4">
        <v>6.57</v>
      </c>
      <c r="D97" s="4">
        <v>6.6</v>
      </c>
      <c r="E97" s="4">
        <v>6.64</v>
      </c>
      <c r="F97" s="4">
        <v>6.68</v>
      </c>
      <c r="G97" s="1">
        <f t="shared" si="3"/>
        <v>-0.99999999999997868</v>
      </c>
      <c r="H97" s="1">
        <f t="shared" si="4"/>
        <v>-1.9999999999999574</v>
      </c>
      <c r="I97" s="1">
        <f t="shared" si="4"/>
        <v>-2.0000000000000462</v>
      </c>
      <c r="J97" s="1">
        <f t="shared" si="4"/>
        <v>-3.0000000000000249</v>
      </c>
      <c r="K97" s="1">
        <f t="shared" si="4"/>
        <v>-3.0000000000000249</v>
      </c>
    </row>
    <row r="98" spans="1:11" x14ac:dyDescent="0.2">
      <c r="A98" s="3">
        <v>36847</v>
      </c>
      <c r="B98" s="4">
        <v>6.65</v>
      </c>
      <c r="C98" s="4">
        <v>6.57</v>
      </c>
      <c r="D98" s="4">
        <v>6.59</v>
      </c>
      <c r="E98" s="4">
        <v>6.64</v>
      </c>
      <c r="F98" s="4">
        <v>6.68</v>
      </c>
      <c r="G98" s="1">
        <f t="shared" si="3"/>
        <v>0</v>
      </c>
      <c r="H98" s="1">
        <f t="shared" si="4"/>
        <v>0</v>
      </c>
      <c r="I98" s="1">
        <f t="shared" si="4"/>
        <v>-0.99999999999997868</v>
      </c>
      <c r="J98" s="1">
        <f t="shared" si="4"/>
        <v>0</v>
      </c>
      <c r="K98" s="1">
        <f t="shared" si="4"/>
        <v>0</v>
      </c>
    </row>
    <row r="99" spans="1:11" x14ac:dyDescent="0.2">
      <c r="A99" s="3">
        <v>36850</v>
      </c>
      <c r="B99" s="4">
        <v>6.63</v>
      </c>
      <c r="C99" s="4">
        <v>6.55</v>
      </c>
      <c r="D99" s="4">
        <v>6.58</v>
      </c>
      <c r="E99" s="4">
        <v>6.63</v>
      </c>
      <c r="F99" s="4">
        <v>6.68</v>
      </c>
      <c r="G99" s="1">
        <f t="shared" si="3"/>
        <v>-2.0000000000000462</v>
      </c>
      <c r="H99" s="1">
        <f t="shared" si="4"/>
        <v>-2.0000000000000462</v>
      </c>
      <c r="I99" s="1">
        <f t="shared" si="4"/>
        <v>-0.99999999999997868</v>
      </c>
      <c r="J99" s="1">
        <f t="shared" si="4"/>
        <v>-0.99999999999997868</v>
      </c>
      <c r="K99" s="1">
        <f t="shared" si="4"/>
        <v>0</v>
      </c>
    </row>
    <row r="100" spans="1:11" x14ac:dyDescent="0.2">
      <c r="A100" s="3">
        <v>36851</v>
      </c>
      <c r="B100" s="4">
        <v>6.64</v>
      </c>
      <c r="C100" s="4">
        <v>6.57</v>
      </c>
      <c r="D100" s="4">
        <v>6.6</v>
      </c>
      <c r="E100" s="4">
        <v>6.65</v>
      </c>
      <c r="F100" s="4">
        <v>6.7</v>
      </c>
      <c r="G100" s="1">
        <f t="shared" si="3"/>
        <v>0.99999999999997868</v>
      </c>
      <c r="H100" s="1">
        <f t="shared" si="4"/>
        <v>2.0000000000000462</v>
      </c>
      <c r="I100" s="1">
        <f t="shared" si="4"/>
        <v>1.9999999999999574</v>
      </c>
      <c r="J100" s="1">
        <f t="shared" si="4"/>
        <v>2.0000000000000462</v>
      </c>
      <c r="K100" s="1">
        <f t="shared" si="4"/>
        <v>2.0000000000000462</v>
      </c>
    </row>
    <row r="101" spans="1:11" x14ac:dyDescent="0.2">
      <c r="A101" s="3">
        <v>36852</v>
      </c>
      <c r="B101" s="4">
        <v>6.61</v>
      </c>
      <c r="C101" s="4">
        <v>6.53</v>
      </c>
      <c r="D101" s="4">
        <v>6.56</v>
      </c>
      <c r="E101" s="4">
        <v>6.61</v>
      </c>
      <c r="F101" s="4">
        <v>6.66</v>
      </c>
      <c r="G101" s="1">
        <f t="shared" si="3"/>
        <v>-2.9999999999999361</v>
      </c>
      <c r="H101" s="1">
        <f t="shared" si="4"/>
        <v>-4.0000000000000036</v>
      </c>
      <c r="I101" s="1">
        <f t="shared" si="4"/>
        <v>-4.0000000000000036</v>
      </c>
      <c r="J101" s="1">
        <f t="shared" si="4"/>
        <v>-4.0000000000000036</v>
      </c>
      <c r="K101" s="1">
        <f t="shared" si="4"/>
        <v>-4.0000000000000036</v>
      </c>
    </row>
    <row r="102" spans="1:11" x14ac:dyDescent="0.2">
      <c r="A102" s="3">
        <v>36854</v>
      </c>
      <c r="B102" s="4">
        <v>6.63</v>
      </c>
      <c r="C102" s="4">
        <v>6.56</v>
      </c>
      <c r="D102" s="4">
        <v>6.59</v>
      </c>
      <c r="E102" s="4">
        <v>6.64</v>
      </c>
      <c r="F102" s="4">
        <v>6.68</v>
      </c>
      <c r="G102" s="1">
        <f t="shared" si="3"/>
        <v>1.9999999999999574</v>
      </c>
      <c r="H102" s="1">
        <f t="shared" si="4"/>
        <v>2.9999999999999361</v>
      </c>
      <c r="I102" s="1">
        <f t="shared" si="4"/>
        <v>3.0000000000000249</v>
      </c>
      <c r="J102" s="1">
        <f t="shared" si="4"/>
        <v>2.9999999999999361</v>
      </c>
      <c r="K102" s="1">
        <f t="shared" si="4"/>
        <v>1.9999999999999574</v>
      </c>
    </row>
    <row r="103" spans="1:11" x14ac:dyDescent="0.2">
      <c r="A103" s="3">
        <v>36857</v>
      </c>
      <c r="B103" s="4">
        <v>6.63</v>
      </c>
      <c r="C103" s="4">
        <v>6.55</v>
      </c>
      <c r="D103" s="4">
        <v>6.58</v>
      </c>
      <c r="E103" s="4">
        <v>6.63</v>
      </c>
      <c r="F103" s="4">
        <v>6.67</v>
      </c>
      <c r="G103" s="1">
        <f t="shared" si="3"/>
        <v>0</v>
      </c>
      <c r="H103" s="1">
        <f t="shared" si="4"/>
        <v>-0.99999999999997868</v>
      </c>
      <c r="I103" s="1">
        <f t="shared" si="4"/>
        <v>-0.99999999999997868</v>
      </c>
      <c r="J103" s="1">
        <f t="shared" si="4"/>
        <v>-0.99999999999997868</v>
      </c>
      <c r="K103" s="1">
        <f t="shared" si="4"/>
        <v>-0.99999999999997868</v>
      </c>
    </row>
    <row r="104" spans="1:11" x14ac:dyDescent="0.2">
      <c r="A104" s="3">
        <v>36858</v>
      </c>
      <c r="B104" s="4">
        <v>6.6</v>
      </c>
      <c r="C104" s="4">
        <v>6.51</v>
      </c>
      <c r="D104" s="4">
        <v>6.54</v>
      </c>
      <c r="E104" s="4">
        <v>6.58</v>
      </c>
      <c r="F104" s="4">
        <v>6.63</v>
      </c>
      <c r="G104" s="1">
        <f t="shared" si="3"/>
        <v>-3.0000000000000249</v>
      </c>
      <c r="H104" s="1">
        <f t="shared" si="4"/>
        <v>-4.0000000000000036</v>
      </c>
      <c r="I104" s="1">
        <f t="shared" si="4"/>
        <v>-4.0000000000000036</v>
      </c>
      <c r="J104" s="1">
        <f t="shared" si="4"/>
        <v>-4.9999999999999822</v>
      </c>
      <c r="K104" s="1">
        <f t="shared" si="4"/>
        <v>-4.0000000000000036</v>
      </c>
    </row>
    <row r="105" spans="1:11" x14ac:dyDescent="0.2">
      <c r="A105" s="3">
        <v>36859</v>
      </c>
      <c r="B105" s="4">
        <v>6.56</v>
      </c>
      <c r="C105" s="4">
        <v>6.47</v>
      </c>
      <c r="D105" s="4">
        <v>6.49</v>
      </c>
      <c r="E105" s="4">
        <v>6.54</v>
      </c>
      <c r="F105" s="4">
        <v>6.58</v>
      </c>
      <c r="G105" s="1">
        <f t="shared" si="3"/>
        <v>-4.0000000000000036</v>
      </c>
      <c r="H105" s="1">
        <f t="shared" si="4"/>
        <v>-4.0000000000000036</v>
      </c>
      <c r="I105" s="1">
        <f t="shared" si="4"/>
        <v>-4.9999999999999822</v>
      </c>
      <c r="J105" s="1">
        <f t="shared" si="4"/>
        <v>-4.0000000000000036</v>
      </c>
      <c r="K105" s="1">
        <f t="shared" si="4"/>
        <v>-4.9999999999999822</v>
      </c>
    </row>
    <row r="106" spans="1:11" x14ac:dyDescent="0.2">
      <c r="A106" s="3">
        <v>36860</v>
      </c>
      <c r="B106" s="4">
        <v>6.49</v>
      </c>
      <c r="C106" s="4">
        <v>6.38</v>
      </c>
      <c r="D106" s="4">
        <v>6.41</v>
      </c>
      <c r="E106" s="4">
        <v>6.46</v>
      </c>
      <c r="F106" s="4">
        <v>6.51</v>
      </c>
      <c r="G106" s="1">
        <f t="shared" si="3"/>
        <v>-6.9999999999999396</v>
      </c>
      <c r="H106" s="1">
        <f t="shared" si="4"/>
        <v>-8.9999999999999858</v>
      </c>
      <c r="I106" s="1">
        <f t="shared" si="4"/>
        <v>-8.0000000000000071</v>
      </c>
      <c r="J106" s="1">
        <f t="shared" si="4"/>
        <v>-8.0000000000000071</v>
      </c>
      <c r="K106" s="1">
        <f t="shared" si="4"/>
        <v>-7.0000000000000284</v>
      </c>
    </row>
    <row r="107" spans="1:11" x14ac:dyDescent="0.2">
      <c r="A107" s="3">
        <v>36861</v>
      </c>
      <c r="B107" s="4">
        <v>6.48</v>
      </c>
      <c r="C107" s="4">
        <v>6.38</v>
      </c>
      <c r="D107" s="4">
        <v>6.4</v>
      </c>
      <c r="E107" s="4">
        <v>6.44</v>
      </c>
      <c r="F107" s="4">
        <v>6.48</v>
      </c>
      <c r="G107" s="1">
        <f t="shared" si="3"/>
        <v>-0.99999999999997868</v>
      </c>
      <c r="H107" s="1">
        <f t="shared" si="4"/>
        <v>0</v>
      </c>
      <c r="I107" s="1">
        <f t="shared" si="4"/>
        <v>-0.99999999999997868</v>
      </c>
      <c r="J107" s="1">
        <f t="shared" si="4"/>
        <v>-1.9999999999999574</v>
      </c>
      <c r="K107" s="1">
        <f t="shared" si="4"/>
        <v>-2.9999999999999361</v>
      </c>
    </row>
    <row r="108" spans="1:11" x14ac:dyDescent="0.2">
      <c r="A108" s="3">
        <v>36864</v>
      </c>
      <c r="B108" s="4">
        <v>6.45</v>
      </c>
      <c r="C108" s="4">
        <v>6.34</v>
      </c>
      <c r="D108" s="4">
        <v>6.36</v>
      </c>
      <c r="E108" s="4">
        <v>6.41</v>
      </c>
      <c r="F108" s="4">
        <v>6.46</v>
      </c>
      <c r="G108" s="1">
        <f t="shared" si="3"/>
        <v>-3.0000000000000249</v>
      </c>
      <c r="H108" s="1">
        <f t="shared" si="4"/>
        <v>-4.0000000000000036</v>
      </c>
      <c r="I108" s="1">
        <f t="shared" si="4"/>
        <v>-4.0000000000000036</v>
      </c>
      <c r="J108" s="1">
        <f t="shared" si="4"/>
        <v>-3.0000000000000249</v>
      </c>
      <c r="K108" s="1">
        <f t="shared" si="4"/>
        <v>-2.0000000000000462</v>
      </c>
    </row>
    <row r="109" spans="1:11" x14ac:dyDescent="0.2">
      <c r="A109" s="3">
        <v>36865</v>
      </c>
      <c r="B109" s="4">
        <v>6.39</v>
      </c>
      <c r="C109" s="4">
        <v>6.28</v>
      </c>
      <c r="D109" s="4">
        <v>6.3</v>
      </c>
      <c r="E109" s="4">
        <v>6.36</v>
      </c>
      <c r="F109" s="4">
        <v>6.41</v>
      </c>
      <c r="G109" s="1">
        <f t="shared" si="3"/>
        <v>-6.0000000000000497</v>
      </c>
      <c r="H109" s="1">
        <f t="shared" si="4"/>
        <v>-5.9999999999999609</v>
      </c>
      <c r="I109" s="1">
        <f t="shared" si="4"/>
        <v>-6.0000000000000497</v>
      </c>
      <c r="J109" s="1">
        <f t="shared" si="4"/>
        <v>-4.9999999999999822</v>
      </c>
      <c r="K109" s="1">
        <f t="shared" si="4"/>
        <v>-4.9999999999999822</v>
      </c>
    </row>
    <row r="110" spans="1:11" x14ac:dyDescent="0.2">
      <c r="A110" s="3">
        <v>36866</v>
      </c>
      <c r="B110" s="4">
        <v>6.32</v>
      </c>
      <c r="C110" s="4">
        <v>6.2</v>
      </c>
      <c r="D110" s="4">
        <v>6.21</v>
      </c>
      <c r="E110" s="4">
        <v>6.25</v>
      </c>
      <c r="F110" s="4">
        <v>6.29</v>
      </c>
      <c r="G110" s="1">
        <f t="shared" si="3"/>
        <v>-6.9999999999999396</v>
      </c>
      <c r="H110" s="1">
        <f t="shared" si="4"/>
        <v>-8.0000000000000071</v>
      </c>
      <c r="I110" s="1">
        <f t="shared" si="4"/>
        <v>-8.9999999999999858</v>
      </c>
      <c r="J110" s="1">
        <f t="shared" si="4"/>
        <v>-11.000000000000032</v>
      </c>
      <c r="K110" s="1">
        <f t="shared" si="4"/>
        <v>-12.000000000000011</v>
      </c>
    </row>
    <row r="111" spans="1:11" x14ac:dyDescent="0.2">
      <c r="A111" s="3">
        <v>36867</v>
      </c>
      <c r="B111" s="4">
        <v>6.31</v>
      </c>
      <c r="C111" s="4">
        <v>6.19</v>
      </c>
      <c r="D111" s="4">
        <v>6.2</v>
      </c>
      <c r="E111" s="4">
        <v>6.23</v>
      </c>
      <c r="F111" s="4">
        <v>6.26</v>
      </c>
      <c r="G111" s="1">
        <f t="shared" si="3"/>
        <v>-1.0000000000000675</v>
      </c>
      <c r="H111" s="1">
        <f t="shared" si="4"/>
        <v>-0.99999999999997868</v>
      </c>
      <c r="I111" s="1">
        <f t="shared" si="4"/>
        <v>-0.99999999999997868</v>
      </c>
      <c r="J111" s="1">
        <f t="shared" si="4"/>
        <v>-1.9999999999999574</v>
      </c>
      <c r="K111" s="1">
        <f t="shared" si="4"/>
        <v>-3.0000000000000249</v>
      </c>
    </row>
    <row r="112" spans="1:11" x14ac:dyDescent="0.2">
      <c r="A112" s="3">
        <v>36868</v>
      </c>
      <c r="B112" s="4">
        <v>6.3</v>
      </c>
      <c r="C112" s="4">
        <v>6.17</v>
      </c>
      <c r="D112" s="4">
        <v>6.17</v>
      </c>
      <c r="E112" s="4">
        <v>6.2</v>
      </c>
      <c r="F112" s="4">
        <v>6.22</v>
      </c>
      <c r="G112" s="1">
        <f t="shared" si="3"/>
        <v>-0.99999999999997868</v>
      </c>
      <c r="H112" s="1">
        <f t="shared" si="4"/>
        <v>-2.0000000000000462</v>
      </c>
      <c r="I112" s="1">
        <f t="shared" si="4"/>
        <v>-3.0000000000000249</v>
      </c>
      <c r="J112" s="1">
        <f t="shared" si="4"/>
        <v>-3.0000000000000249</v>
      </c>
      <c r="K112" s="1">
        <f t="shared" si="4"/>
        <v>-4.0000000000000036</v>
      </c>
    </row>
    <row r="113" spans="1:11" x14ac:dyDescent="0.2">
      <c r="A113" s="3">
        <v>36871</v>
      </c>
      <c r="B113" s="4">
        <v>6.33</v>
      </c>
      <c r="C113" s="4">
        <v>6.21</v>
      </c>
      <c r="D113" s="4">
        <v>6.21</v>
      </c>
      <c r="E113" s="4">
        <v>6.23</v>
      </c>
      <c r="F113" s="4">
        <v>6.26</v>
      </c>
      <c r="G113" s="1">
        <f t="shared" si="3"/>
        <v>3.0000000000000249</v>
      </c>
      <c r="H113" s="1">
        <f t="shared" si="4"/>
        <v>4.0000000000000036</v>
      </c>
      <c r="I113" s="1">
        <f t="shared" si="4"/>
        <v>4.0000000000000036</v>
      </c>
      <c r="J113" s="1">
        <f t="shared" si="4"/>
        <v>3.0000000000000249</v>
      </c>
      <c r="K113" s="1">
        <f t="shared" si="4"/>
        <v>4.0000000000000036</v>
      </c>
    </row>
    <row r="114" spans="1:11" x14ac:dyDescent="0.2">
      <c r="A114" s="3">
        <v>36872</v>
      </c>
      <c r="B114" s="4">
        <v>6.33</v>
      </c>
      <c r="C114" s="4">
        <v>6.23</v>
      </c>
      <c r="D114" s="4">
        <v>6.23</v>
      </c>
      <c r="E114" s="4">
        <v>6.26</v>
      </c>
      <c r="F114" s="4">
        <v>6.28</v>
      </c>
      <c r="G114" s="1">
        <f t="shared" si="3"/>
        <v>0</v>
      </c>
      <c r="H114" s="1">
        <f t="shared" si="4"/>
        <v>2.0000000000000462</v>
      </c>
      <c r="I114" s="1">
        <f t="shared" si="4"/>
        <v>2.0000000000000462</v>
      </c>
      <c r="J114" s="1">
        <f t="shared" si="4"/>
        <v>2.9999999999999361</v>
      </c>
      <c r="K114" s="1">
        <f t="shared" si="4"/>
        <v>2.0000000000000462</v>
      </c>
    </row>
    <row r="115" spans="1:11" x14ac:dyDescent="0.2">
      <c r="A115" s="3">
        <v>36873</v>
      </c>
      <c r="B115" s="4">
        <v>6.26</v>
      </c>
      <c r="C115" s="4">
        <v>6.15</v>
      </c>
      <c r="D115" s="4">
        <v>6.15</v>
      </c>
      <c r="E115" s="4">
        <v>6.17</v>
      </c>
      <c r="F115" s="4">
        <v>6.19</v>
      </c>
      <c r="G115" s="1">
        <f t="shared" si="3"/>
        <v>-7.0000000000000284</v>
      </c>
      <c r="H115" s="1">
        <f t="shared" si="4"/>
        <v>-8.0000000000000071</v>
      </c>
      <c r="I115" s="1">
        <f t="shared" si="4"/>
        <v>-8.0000000000000071</v>
      </c>
      <c r="J115" s="1">
        <f t="shared" si="4"/>
        <v>-8.9999999999999858</v>
      </c>
      <c r="K115" s="1">
        <f t="shared" si="4"/>
        <v>-8.9999999999999858</v>
      </c>
    </row>
    <row r="116" spans="1:11" x14ac:dyDescent="0.2">
      <c r="A116" s="3">
        <v>36874</v>
      </c>
      <c r="B116" s="4">
        <v>6.19</v>
      </c>
      <c r="C116" s="4">
        <v>6.05</v>
      </c>
      <c r="D116" s="4">
        <v>6.04</v>
      </c>
      <c r="E116" s="4">
        <v>6.05</v>
      </c>
      <c r="F116" s="4">
        <v>6.06</v>
      </c>
      <c r="G116" s="1">
        <f t="shared" si="3"/>
        <v>-6.9999999999999396</v>
      </c>
      <c r="H116" s="1">
        <f t="shared" si="4"/>
        <v>-10.000000000000053</v>
      </c>
      <c r="I116" s="1">
        <f t="shared" si="4"/>
        <v>-11.000000000000032</v>
      </c>
      <c r="J116" s="1">
        <f t="shared" si="4"/>
        <v>-12.000000000000011</v>
      </c>
      <c r="K116" s="1">
        <f t="shared" si="4"/>
        <v>-13.000000000000078</v>
      </c>
    </row>
    <row r="117" spans="1:11" x14ac:dyDescent="0.2">
      <c r="A117" s="3">
        <v>36875</v>
      </c>
      <c r="B117" s="4">
        <v>6.19</v>
      </c>
      <c r="C117" s="4">
        <v>6.05</v>
      </c>
      <c r="D117" s="4">
        <v>6.05</v>
      </c>
      <c r="E117" s="4">
        <v>6.07</v>
      </c>
      <c r="F117" s="4">
        <v>6.08</v>
      </c>
      <c r="G117" s="1">
        <f t="shared" si="3"/>
        <v>0</v>
      </c>
      <c r="H117" s="1">
        <f t="shared" si="4"/>
        <v>0</v>
      </c>
      <c r="I117" s="1">
        <f t="shared" si="4"/>
        <v>0.99999999999997868</v>
      </c>
      <c r="J117" s="1">
        <f t="shared" si="4"/>
        <v>2.0000000000000462</v>
      </c>
      <c r="K117" s="1">
        <f t="shared" si="4"/>
        <v>2.0000000000000462</v>
      </c>
    </row>
    <row r="118" spans="1:11" x14ac:dyDescent="0.2">
      <c r="A118" s="3">
        <v>36878</v>
      </c>
      <c r="B118" s="4">
        <v>6.12</v>
      </c>
      <c r="C118" s="4">
        <v>5.96</v>
      </c>
      <c r="D118" s="4">
        <v>5.95</v>
      </c>
      <c r="E118" s="4">
        <v>5.96</v>
      </c>
      <c r="F118" s="4">
        <v>5.98</v>
      </c>
      <c r="G118" s="1">
        <f t="shared" si="3"/>
        <v>-7.0000000000000284</v>
      </c>
      <c r="H118" s="1">
        <f t="shared" si="4"/>
        <v>-8.9999999999999858</v>
      </c>
      <c r="I118" s="1">
        <f t="shared" si="4"/>
        <v>-9.9999999999999645</v>
      </c>
      <c r="J118" s="1">
        <f t="shared" si="4"/>
        <v>-11.000000000000032</v>
      </c>
      <c r="K118" s="1">
        <f t="shared" si="4"/>
        <v>-9.9999999999999645</v>
      </c>
    </row>
    <row r="119" spans="1:11" x14ac:dyDescent="0.2">
      <c r="A119" s="3">
        <v>36879</v>
      </c>
      <c r="B119" s="4">
        <v>6.15</v>
      </c>
      <c r="C119" s="4">
        <v>6.02</v>
      </c>
      <c r="D119" s="4">
        <v>6.03</v>
      </c>
      <c r="E119" s="4">
        <v>6.06</v>
      </c>
      <c r="F119" s="4">
        <v>6.09</v>
      </c>
      <c r="G119" s="1">
        <f t="shared" si="3"/>
        <v>3.0000000000000249</v>
      </c>
      <c r="H119" s="1">
        <f t="shared" si="4"/>
        <v>5.9999999999999609</v>
      </c>
      <c r="I119" s="1">
        <f t="shared" si="4"/>
        <v>8.0000000000000071</v>
      </c>
      <c r="J119" s="1">
        <f t="shared" si="4"/>
        <v>9.9999999999999645</v>
      </c>
      <c r="K119" s="1">
        <f t="shared" si="4"/>
        <v>10.999999999999943</v>
      </c>
    </row>
    <row r="120" spans="1:11" x14ac:dyDescent="0.2">
      <c r="A120" s="3">
        <v>36880</v>
      </c>
      <c r="B120" s="4">
        <v>6.07</v>
      </c>
      <c r="C120" s="4">
        <v>5.92</v>
      </c>
      <c r="D120" s="4">
        <v>5.93</v>
      </c>
      <c r="E120" s="4">
        <v>5.96</v>
      </c>
      <c r="F120" s="4">
        <v>5.99</v>
      </c>
      <c r="G120" s="1">
        <f t="shared" si="3"/>
        <v>-8.0000000000000071</v>
      </c>
      <c r="H120" s="1">
        <f t="shared" si="4"/>
        <v>-9.9999999999999645</v>
      </c>
      <c r="I120" s="1">
        <f t="shared" si="4"/>
        <v>-10.000000000000053</v>
      </c>
      <c r="J120" s="1">
        <f t="shared" si="4"/>
        <v>-9.9999999999999645</v>
      </c>
      <c r="K120" s="1">
        <f t="shared" si="4"/>
        <v>-9.9999999999999645</v>
      </c>
    </row>
    <row r="121" spans="1:11" x14ac:dyDescent="0.2">
      <c r="A121" s="3">
        <v>36881</v>
      </c>
      <c r="B121" s="4">
        <v>6</v>
      </c>
      <c r="C121" s="4">
        <v>5.87</v>
      </c>
      <c r="D121" s="4">
        <v>5.87</v>
      </c>
      <c r="E121" s="4">
        <v>5.9</v>
      </c>
      <c r="F121" s="4">
        <v>5.93</v>
      </c>
      <c r="G121" s="1">
        <f t="shared" si="3"/>
        <v>-7.0000000000000284</v>
      </c>
      <c r="H121" s="1">
        <f t="shared" si="4"/>
        <v>-4.9999999999999822</v>
      </c>
      <c r="I121" s="1">
        <f t="shared" si="4"/>
        <v>-5.9999999999999609</v>
      </c>
      <c r="J121" s="1">
        <f t="shared" si="4"/>
        <v>-5.9999999999999609</v>
      </c>
      <c r="K121" s="1">
        <f t="shared" si="4"/>
        <v>-6.0000000000000497</v>
      </c>
    </row>
    <row r="122" spans="1:11" x14ac:dyDescent="0.2">
      <c r="A122" s="3">
        <v>36882</v>
      </c>
      <c r="B122" s="4">
        <v>5.94</v>
      </c>
      <c r="C122" s="4">
        <v>5.81</v>
      </c>
      <c r="D122" s="4">
        <v>5.83</v>
      </c>
      <c r="E122" s="4">
        <v>5.87</v>
      </c>
      <c r="F122" s="4">
        <v>5.91</v>
      </c>
      <c r="G122" s="1">
        <f t="shared" si="3"/>
        <v>-5.9999999999999609</v>
      </c>
      <c r="H122" s="1">
        <f t="shared" si="4"/>
        <v>-6.0000000000000497</v>
      </c>
      <c r="I122" s="1">
        <f t="shared" si="4"/>
        <v>-4.0000000000000036</v>
      </c>
      <c r="J122" s="1">
        <f t="shared" si="4"/>
        <v>-3.0000000000000249</v>
      </c>
      <c r="K122" s="1">
        <f t="shared" si="4"/>
        <v>-1.9999999999999574</v>
      </c>
    </row>
    <row r="123" spans="1:11" x14ac:dyDescent="0.2">
      <c r="A123" s="3">
        <v>36886</v>
      </c>
      <c r="B123" s="4">
        <v>5.93</v>
      </c>
      <c r="C123" s="4">
        <v>5.8</v>
      </c>
      <c r="D123" s="4">
        <v>5.82</v>
      </c>
      <c r="E123" s="4">
        <v>5.86</v>
      </c>
      <c r="F123" s="4">
        <v>5.9</v>
      </c>
      <c r="G123" s="1">
        <f t="shared" si="3"/>
        <v>-1.0000000000000675</v>
      </c>
      <c r="H123" s="1">
        <f t="shared" si="4"/>
        <v>-0.99999999999997868</v>
      </c>
      <c r="I123" s="1">
        <f t="shared" si="4"/>
        <v>-0.99999999999997868</v>
      </c>
      <c r="J123" s="1">
        <f t="shared" si="4"/>
        <v>-0.99999999999997868</v>
      </c>
      <c r="K123" s="1">
        <f t="shared" si="4"/>
        <v>-0.99999999999997868</v>
      </c>
    </row>
    <row r="124" spans="1:11" x14ac:dyDescent="0.2">
      <c r="A124" s="3">
        <v>36887</v>
      </c>
      <c r="B124" s="4">
        <v>5.97</v>
      </c>
      <c r="C124" s="4">
        <v>5.87</v>
      </c>
      <c r="D124" s="4">
        <v>5.89</v>
      </c>
      <c r="E124" s="4">
        <v>5.93</v>
      </c>
      <c r="F124" s="4">
        <v>5.97</v>
      </c>
      <c r="G124" s="1">
        <f t="shared" si="3"/>
        <v>4.0000000000000036</v>
      </c>
      <c r="H124" s="1">
        <f t="shared" si="4"/>
        <v>7.0000000000000284</v>
      </c>
      <c r="I124" s="1">
        <f t="shared" si="4"/>
        <v>6.9999999999999396</v>
      </c>
      <c r="J124" s="1">
        <f t="shared" si="4"/>
        <v>6.9999999999999396</v>
      </c>
      <c r="K124" s="1">
        <f t="shared" si="4"/>
        <v>6.9999999999999396</v>
      </c>
    </row>
    <row r="125" spans="1:11" x14ac:dyDescent="0.2">
      <c r="A125" s="3">
        <v>36888</v>
      </c>
      <c r="B125" s="4">
        <v>5.99</v>
      </c>
      <c r="C125" s="4">
        <v>5.92</v>
      </c>
      <c r="D125" s="4">
        <v>5.96</v>
      </c>
      <c r="E125" s="4">
        <v>6.01</v>
      </c>
      <c r="F125" s="4">
        <v>6.05</v>
      </c>
      <c r="G125" s="1">
        <f t="shared" si="3"/>
        <v>2.0000000000000462</v>
      </c>
      <c r="H125" s="1">
        <f t="shared" si="4"/>
        <v>4.9999999999999822</v>
      </c>
      <c r="I125" s="1">
        <f t="shared" si="4"/>
        <v>7.0000000000000284</v>
      </c>
      <c r="J125" s="1">
        <f t="shared" si="4"/>
        <v>8.0000000000000071</v>
      </c>
      <c r="K125" s="1">
        <f t="shared" si="4"/>
        <v>8.0000000000000071</v>
      </c>
    </row>
    <row r="126" spans="1:11" x14ac:dyDescent="0.2">
      <c r="A126" s="3">
        <v>36889</v>
      </c>
      <c r="B126" s="4">
        <v>5.95</v>
      </c>
      <c r="C126" s="4">
        <v>5.85</v>
      </c>
      <c r="D126" s="4">
        <v>5.89</v>
      </c>
      <c r="E126" s="4">
        <v>5.94</v>
      </c>
      <c r="F126" s="4">
        <v>5.98</v>
      </c>
      <c r="G126" s="1">
        <f t="shared" si="3"/>
        <v>-4.0000000000000036</v>
      </c>
      <c r="H126" s="1">
        <f t="shared" si="4"/>
        <v>-7.0000000000000284</v>
      </c>
      <c r="I126" s="1">
        <f t="shared" si="4"/>
        <v>-7.0000000000000284</v>
      </c>
      <c r="J126" s="1">
        <f t="shared" si="4"/>
        <v>-6.9999999999999396</v>
      </c>
      <c r="K126" s="1">
        <f t="shared" si="4"/>
        <v>-6.9999999999999396</v>
      </c>
    </row>
    <row r="127" spans="1:11" x14ac:dyDescent="0.2">
      <c r="A127" s="3">
        <v>36893</v>
      </c>
      <c r="B127" s="4">
        <v>5.81</v>
      </c>
      <c r="C127" s="4">
        <v>5.68</v>
      </c>
      <c r="D127" s="4">
        <v>5.71</v>
      </c>
      <c r="E127" s="4">
        <v>5.74</v>
      </c>
      <c r="F127" s="4">
        <v>5.79</v>
      </c>
      <c r="G127" s="1">
        <f t="shared" si="3"/>
        <v>-14.000000000000057</v>
      </c>
      <c r="H127" s="1">
        <f t="shared" si="4"/>
        <v>-16.999999999999993</v>
      </c>
      <c r="I127" s="1">
        <f t="shared" si="4"/>
        <v>-17.999999999999972</v>
      </c>
      <c r="J127" s="1">
        <f t="shared" si="4"/>
        <v>-20.000000000000018</v>
      </c>
      <c r="K127" s="1">
        <f t="shared" si="4"/>
        <v>-19.000000000000039</v>
      </c>
    </row>
    <row r="128" spans="1:11" x14ac:dyDescent="0.2">
      <c r="A128" s="3">
        <v>36894</v>
      </c>
      <c r="B128" s="4">
        <v>5.77</v>
      </c>
      <c r="C128" s="4">
        <v>5.66</v>
      </c>
      <c r="D128" s="4">
        <v>5.69</v>
      </c>
      <c r="E128" s="4">
        <v>5.73</v>
      </c>
      <c r="F128" s="4">
        <v>5.78</v>
      </c>
      <c r="G128" s="1">
        <f t="shared" si="3"/>
        <v>-4.0000000000000036</v>
      </c>
      <c r="H128" s="1">
        <f t="shared" si="4"/>
        <v>-1.9999999999999574</v>
      </c>
      <c r="I128" s="1">
        <f t="shared" si="4"/>
        <v>-1.9999999999999574</v>
      </c>
      <c r="J128" s="1">
        <f t="shared" si="4"/>
        <v>-0.99999999999997868</v>
      </c>
      <c r="K128" s="1">
        <f t="shared" si="4"/>
        <v>-0.99999999999997868</v>
      </c>
    </row>
    <row r="129" spans="1:11" x14ac:dyDescent="0.2">
      <c r="A129" s="3">
        <v>36895</v>
      </c>
      <c r="B129" s="4">
        <v>5.48</v>
      </c>
      <c r="C129" s="4">
        <v>5.51</v>
      </c>
      <c r="D129" s="4">
        <v>5.61</v>
      </c>
      <c r="E129" s="4">
        <v>5.71</v>
      </c>
      <c r="F129" s="4">
        <v>5.78</v>
      </c>
      <c r="G129" s="1">
        <f t="shared" si="3"/>
        <v>-28.999999999999915</v>
      </c>
      <c r="H129" s="1">
        <f t="shared" si="4"/>
        <v>-15.000000000000036</v>
      </c>
      <c r="I129" s="1">
        <f t="shared" si="4"/>
        <v>-8.0000000000000071</v>
      </c>
      <c r="J129" s="1">
        <f t="shared" si="4"/>
        <v>-2.0000000000000462</v>
      </c>
      <c r="K129" s="1">
        <f t="shared" si="4"/>
        <v>0</v>
      </c>
    </row>
    <row r="130" spans="1:11" x14ac:dyDescent="0.2">
      <c r="A130" s="3">
        <v>36896</v>
      </c>
      <c r="B130" s="4">
        <v>5.35</v>
      </c>
      <c r="C130" s="4">
        <v>5.38</v>
      </c>
      <c r="D130" s="4">
        <v>5.48</v>
      </c>
      <c r="E130" s="4">
        <v>5.58</v>
      </c>
      <c r="F130" s="4">
        <v>5.64</v>
      </c>
      <c r="G130" s="1">
        <f t="shared" si="3"/>
        <v>-13.000000000000078</v>
      </c>
      <c r="H130" s="1">
        <f t="shared" si="4"/>
        <v>-12.999999999999989</v>
      </c>
      <c r="I130" s="1">
        <f t="shared" si="4"/>
        <v>-12.999999999999989</v>
      </c>
      <c r="J130" s="1">
        <f t="shared" si="4"/>
        <v>-12.999999999999989</v>
      </c>
      <c r="K130" s="1">
        <f t="shared" si="4"/>
        <v>-14.000000000000057</v>
      </c>
    </row>
    <row r="131" spans="1:11" x14ac:dyDescent="0.2">
      <c r="A131" s="3">
        <v>36899</v>
      </c>
      <c r="B131" s="4">
        <v>5.27</v>
      </c>
      <c r="C131" s="4">
        <v>5.27</v>
      </c>
      <c r="D131" s="4">
        <v>5.36</v>
      </c>
      <c r="E131" s="4">
        <v>5.44</v>
      </c>
      <c r="F131" s="4">
        <v>5.5</v>
      </c>
      <c r="G131" s="1">
        <f t="shared" si="3"/>
        <v>-8.0000000000000071</v>
      </c>
      <c r="H131" s="1">
        <f t="shared" si="4"/>
        <v>-11.000000000000032</v>
      </c>
      <c r="I131" s="1">
        <f t="shared" si="4"/>
        <v>-12.000000000000011</v>
      </c>
      <c r="J131" s="1">
        <f t="shared" si="4"/>
        <v>-13.999999999999968</v>
      </c>
      <c r="K131" s="1">
        <f t="shared" ref="K131:K194" si="5">100*(F131-F130)</f>
        <v>-13.999999999999968</v>
      </c>
    </row>
    <row r="132" spans="1:11" x14ac:dyDescent="0.2">
      <c r="A132" s="3">
        <v>36900</v>
      </c>
      <c r="B132" s="4">
        <v>5.33</v>
      </c>
      <c r="C132" s="4">
        <v>5.34</v>
      </c>
      <c r="D132" s="4">
        <v>5.42</v>
      </c>
      <c r="E132" s="4">
        <v>5.5</v>
      </c>
      <c r="F132" s="4">
        <v>5.57</v>
      </c>
      <c r="G132" s="1">
        <f t="shared" ref="G132:G195" si="6">100*(B132-B131)</f>
        <v>6.0000000000000497</v>
      </c>
      <c r="H132" s="1">
        <f t="shared" ref="H132:K195" si="7">100*(C132-C131)</f>
        <v>7.0000000000000284</v>
      </c>
      <c r="I132" s="1">
        <f t="shared" si="7"/>
        <v>5.9999999999999609</v>
      </c>
      <c r="J132" s="1">
        <f t="shared" si="7"/>
        <v>5.9999999999999609</v>
      </c>
      <c r="K132" s="1">
        <f t="shared" si="5"/>
        <v>7.0000000000000284</v>
      </c>
    </row>
    <row r="133" spans="1:11" x14ac:dyDescent="0.2">
      <c r="A133" s="3">
        <v>36901</v>
      </c>
      <c r="B133" s="4">
        <v>5.37</v>
      </c>
      <c r="C133" s="4">
        <v>5.38</v>
      </c>
      <c r="D133" s="4">
        <v>5.47</v>
      </c>
      <c r="E133" s="4">
        <v>5.55</v>
      </c>
      <c r="F133" s="4">
        <v>5.62</v>
      </c>
      <c r="G133" s="1">
        <f t="shared" si="6"/>
        <v>4.0000000000000036</v>
      </c>
      <c r="H133" s="1">
        <f t="shared" si="7"/>
        <v>4.0000000000000036</v>
      </c>
      <c r="I133" s="1">
        <f t="shared" si="7"/>
        <v>4.9999999999999822</v>
      </c>
      <c r="J133" s="1">
        <f t="shared" si="7"/>
        <v>4.9999999999999822</v>
      </c>
      <c r="K133" s="1">
        <f t="shared" si="5"/>
        <v>4.9999999999999822</v>
      </c>
    </row>
    <row r="134" spans="1:11" x14ac:dyDescent="0.2">
      <c r="A134" s="3">
        <v>36902</v>
      </c>
      <c r="B134" s="4">
        <v>5.39</v>
      </c>
      <c r="C134" s="4">
        <v>5.42</v>
      </c>
      <c r="D134" s="4">
        <v>5.53</v>
      </c>
      <c r="E134" s="4">
        <v>5.62</v>
      </c>
      <c r="F134" s="4">
        <v>5.7</v>
      </c>
      <c r="G134" s="1">
        <f t="shared" si="6"/>
        <v>1.9999999999999574</v>
      </c>
      <c r="H134" s="1">
        <f t="shared" si="7"/>
        <v>4.0000000000000036</v>
      </c>
      <c r="I134" s="1">
        <f t="shared" si="7"/>
        <v>6.0000000000000497</v>
      </c>
      <c r="J134" s="1">
        <f t="shared" si="7"/>
        <v>7.0000000000000284</v>
      </c>
      <c r="K134" s="1">
        <f t="shared" si="5"/>
        <v>8.0000000000000071</v>
      </c>
    </row>
    <row r="135" spans="1:11" x14ac:dyDescent="0.2">
      <c r="A135" s="3">
        <v>36903</v>
      </c>
      <c r="B135" s="4">
        <v>5.48</v>
      </c>
      <c r="C135" s="4">
        <v>5.54</v>
      </c>
      <c r="D135" s="4">
        <v>5.66</v>
      </c>
      <c r="E135" s="4">
        <v>5.77</v>
      </c>
      <c r="F135" s="4">
        <v>5.85</v>
      </c>
      <c r="G135" s="1">
        <f t="shared" si="6"/>
        <v>9.0000000000000746</v>
      </c>
      <c r="H135" s="1">
        <f t="shared" si="7"/>
        <v>12.000000000000011</v>
      </c>
      <c r="I135" s="1">
        <f t="shared" si="7"/>
        <v>12.999999999999989</v>
      </c>
      <c r="J135" s="1">
        <f t="shared" si="7"/>
        <v>14.999999999999947</v>
      </c>
      <c r="K135" s="1">
        <f t="shared" si="5"/>
        <v>14.999999999999947</v>
      </c>
    </row>
    <row r="136" spans="1:11" x14ac:dyDescent="0.2">
      <c r="A136" s="3">
        <v>36907</v>
      </c>
      <c r="B136" s="4">
        <v>5.47</v>
      </c>
      <c r="C136" s="4">
        <v>5.53</v>
      </c>
      <c r="D136" s="4">
        <v>5.65</v>
      </c>
      <c r="E136" s="4">
        <v>5.76</v>
      </c>
      <c r="F136" s="4">
        <v>5.84</v>
      </c>
      <c r="G136" s="1">
        <f t="shared" si="6"/>
        <v>-1.0000000000000675</v>
      </c>
      <c r="H136" s="1">
        <f t="shared" si="7"/>
        <v>-0.99999999999997868</v>
      </c>
      <c r="I136" s="1">
        <f t="shared" si="7"/>
        <v>-0.99999999999997868</v>
      </c>
      <c r="J136" s="1">
        <f t="shared" si="7"/>
        <v>-0.99999999999997868</v>
      </c>
      <c r="K136" s="1">
        <f t="shared" si="5"/>
        <v>-0.99999999999997868</v>
      </c>
    </row>
    <row r="137" spans="1:11" x14ac:dyDescent="0.2">
      <c r="A137" s="3">
        <v>36908</v>
      </c>
      <c r="B137" s="4">
        <v>5.49</v>
      </c>
      <c r="C137" s="4">
        <v>5.55</v>
      </c>
      <c r="D137" s="4">
        <v>5.66</v>
      </c>
      <c r="E137" s="4">
        <v>5.75</v>
      </c>
      <c r="F137" s="4">
        <v>5.82</v>
      </c>
      <c r="G137" s="1">
        <f t="shared" si="6"/>
        <v>2.0000000000000462</v>
      </c>
      <c r="H137" s="1">
        <f t="shared" si="7"/>
        <v>1.9999999999999574</v>
      </c>
      <c r="I137" s="1">
        <f t="shared" si="7"/>
        <v>0.99999999999997868</v>
      </c>
      <c r="J137" s="1">
        <f t="shared" si="7"/>
        <v>-0.99999999999997868</v>
      </c>
      <c r="K137" s="1">
        <f t="shared" si="5"/>
        <v>-1.9999999999999574</v>
      </c>
    </row>
    <row r="138" spans="1:11" x14ac:dyDescent="0.2">
      <c r="A138" s="3">
        <v>36909</v>
      </c>
      <c r="B138" s="4">
        <v>5.33</v>
      </c>
      <c r="C138" s="4">
        <v>5.38</v>
      </c>
      <c r="D138" s="4">
        <v>5.49</v>
      </c>
      <c r="E138" s="4">
        <v>5.59</v>
      </c>
      <c r="F138" s="4">
        <v>5.66</v>
      </c>
      <c r="G138" s="1">
        <f t="shared" si="6"/>
        <v>-16.000000000000014</v>
      </c>
      <c r="H138" s="1">
        <f t="shared" si="7"/>
        <v>-16.999999999999993</v>
      </c>
      <c r="I138" s="1">
        <f t="shared" si="7"/>
        <v>-16.999999999999993</v>
      </c>
      <c r="J138" s="1">
        <f t="shared" si="7"/>
        <v>-16.000000000000014</v>
      </c>
      <c r="K138" s="1">
        <f t="shared" si="5"/>
        <v>-16.000000000000014</v>
      </c>
    </row>
    <row r="139" spans="1:11" x14ac:dyDescent="0.2">
      <c r="A139" s="3">
        <v>36910</v>
      </c>
      <c r="B139" s="4">
        <v>5.27</v>
      </c>
      <c r="C139" s="4">
        <v>5.34</v>
      </c>
      <c r="D139" s="4">
        <v>5.49</v>
      </c>
      <c r="E139" s="4">
        <v>5.6</v>
      </c>
      <c r="F139" s="4">
        <v>5.7</v>
      </c>
      <c r="G139" s="1">
        <f t="shared" si="6"/>
        <v>-6.0000000000000497</v>
      </c>
      <c r="H139" s="1">
        <f t="shared" si="7"/>
        <v>-4.0000000000000036</v>
      </c>
      <c r="I139" s="1">
        <f t="shared" si="7"/>
        <v>0</v>
      </c>
      <c r="J139" s="1">
        <f t="shared" si="7"/>
        <v>0.99999999999997868</v>
      </c>
      <c r="K139" s="1">
        <f t="shared" si="5"/>
        <v>4.0000000000000036</v>
      </c>
    </row>
    <row r="140" spans="1:11" x14ac:dyDescent="0.2">
      <c r="A140" s="3">
        <v>36913</v>
      </c>
      <c r="B140" s="4">
        <v>5.29</v>
      </c>
      <c r="C140" s="4">
        <v>5.41</v>
      </c>
      <c r="D140" s="4">
        <v>5.57</v>
      </c>
      <c r="E140" s="4">
        <v>5.7</v>
      </c>
      <c r="F140" s="4">
        <v>5.81</v>
      </c>
      <c r="G140" s="1">
        <f t="shared" si="6"/>
        <v>2.0000000000000462</v>
      </c>
      <c r="H140" s="1">
        <f t="shared" si="7"/>
        <v>7.0000000000000284</v>
      </c>
      <c r="I140" s="1">
        <f t="shared" si="7"/>
        <v>8.0000000000000071</v>
      </c>
      <c r="J140" s="1">
        <f t="shared" si="7"/>
        <v>10.000000000000053</v>
      </c>
      <c r="K140" s="1">
        <f t="shared" si="5"/>
        <v>10.999999999999943</v>
      </c>
    </row>
    <row r="141" spans="1:11" x14ac:dyDescent="0.2">
      <c r="A141" s="3">
        <v>36914</v>
      </c>
      <c r="B141" s="4">
        <v>5.26</v>
      </c>
      <c r="C141" s="4">
        <v>5.36</v>
      </c>
      <c r="D141" s="4">
        <v>5.52</v>
      </c>
      <c r="E141" s="4">
        <v>5.65</v>
      </c>
      <c r="F141" s="4">
        <v>5.75</v>
      </c>
      <c r="G141" s="1">
        <f t="shared" si="6"/>
        <v>-3.0000000000000249</v>
      </c>
      <c r="H141" s="1">
        <f t="shared" si="7"/>
        <v>-4.9999999999999822</v>
      </c>
      <c r="I141" s="1">
        <f t="shared" si="7"/>
        <v>-5.0000000000000711</v>
      </c>
      <c r="J141" s="1">
        <f t="shared" si="7"/>
        <v>-4.9999999999999822</v>
      </c>
      <c r="K141" s="1">
        <f t="shared" si="5"/>
        <v>-5.9999999999999609</v>
      </c>
    </row>
    <row r="142" spans="1:11" x14ac:dyDescent="0.2">
      <c r="A142" s="3">
        <v>36915</v>
      </c>
      <c r="B142" s="4">
        <v>5.36</v>
      </c>
      <c r="C142" s="4">
        <v>5.47</v>
      </c>
      <c r="D142" s="4">
        <v>5.63</v>
      </c>
      <c r="E142" s="4">
        <v>5.75</v>
      </c>
      <c r="F142" s="4">
        <v>5.85</v>
      </c>
      <c r="G142" s="1">
        <f t="shared" si="6"/>
        <v>10.000000000000053</v>
      </c>
      <c r="H142" s="1">
        <f t="shared" si="7"/>
        <v>10.999999999999943</v>
      </c>
      <c r="I142" s="1">
        <f t="shared" si="7"/>
        <v>11.000000000000032</v>
      </c>
      <c r="J142" s="1">
        <f t="shared" si="7"/>
        <v>9.9999999999999645</v>
      </c>
      <c r="K142" s="1">
        <f t="shared" si="5"/>
        <v>9.9999999999999645</v>
      </c>
    </row>
    <row r="143" spans="1:11" x14ac:dyDescent="0.2">
      <c r="A143" s="3">
        <v>36916</v>
      </c>
      <c r="B143" s="4">
        <v>5.42</v>
      </c>
      <c r="C143" s="4">
        <v>5.53</v>
      </c>
      <c r="D143" s="4">
        <v>5.69</v>
      </c>
      <c r="E143" s="4">
        <v>5.82</v>
      </c>
      <c r="F143" s="4">
        <v>5.91</v>
      </c>
      <c r="G143" s="1">
        <f t="shared" si="6"/>
        <v>5.9999999999999609</v>
      </c>
      <c r="H143" s="1">
        <f t="shared" si="7"/>
        <v>6.0000000000000497</v>
      </c>
      <c r="I143" s="1">
        <f t="shared" si="7"/>
        <v>6.0000000000000497</v>
      </c>
      <c r="J143" s="1">
        <f t="shared" si="7"/>
        <v>7.0000000000000284</v>
      </c>
      <c r="K143" s="1">
        <f t="shared" si="5"/>
        <v>6.0000000000000497</v>
      </c>
    </row>
    <row r="144" spans="1:11" x14ac:dyDescent="0.2">
      <c r="A144" s="3">
        <v>36917</v>
      </c>
      <c r="B144" s="4">
        <v>5.32</v>
      </c>
      <c r="C144" s="4">
        <v>5.43</v>
      </c>
      <c r="D144" s="4">
        <v>5.59</v>
      </c>
      <c r="E144" s="4">
        <v>5.71</v>
      </c>
      <c r="F144" s="4">
        <v>5.81</v>
      </c>
      <c r="G144" s="1">
        <f t="shared" si="6"/>
        <v>-9.9999999999999645</v>
      </c>
      <c r="H144" s="1">
        <f t="shared" si="7"/>
        <v>-10.000000000000053</v>
      </c>
      <c r="I144" s="1">
        <f t="shared" si="7"/>
        <v>-10.000000000000053</v>
      </c>
      <c r="J144" s="1">
        <f t="shared" si="7"/>
        <v>-11.000000000000032</v>
      </c>
      <c r="K144" s="1">
        <f t="shared" si="5"/>
        <v>-10.000000000000053</v>
      </c>
    </row>
    <row r="145" spans="1:11" x14ac:dyDescent="0.2">
      <c r="A145" s="3">
        <v>36920</v>
      </c>
      <c r="B145" s="4">
        <v>5.26</v>
      </c>
      <c r="C145" s="4">
        <v>5.4</v>
      </c>
      <c r="D145" s="4">
        <v>5.55</v>
      </c>
      <c r="E145" s="4">
        <v>5.68</v>
      </c>
      <c r="F145" s="4">
        <v>5.78</v>
      </c>
      <c r="G145" s="1">
        <f t="shared" si="6"/>
        <v>-6.0000000000000497</v>
      </c>
      <c r="H145" s="1">
        <f t="shared" si="7"/>
        <v>-2.9999999999999361</v>
      </c>
      <c r="I145" s="1">
        <f t="shared" si="7"/>
        <v>-4.0000000000000036</v>
      </c>
      <c r="J145" s="1">
        <f t="shared" si="7"/>
        <v>-3.0000000000000249</v>
      </c>
      <c r="K145" s="1">
        <f t="shared" si="5"/>
        <v>-2.9999999999999361</v>
      </c>
    </row>
    <row r="146" spans="1:11" x14ac:dyDescent="0.2">
      <c r="A146" s="3">
        <v>36921</v>
      </c>
      <c r="B146" s="4">
        <v>5.2</v>
      </c>
      <c r="C146" s="4">
        <v>5.31</v>
      </c>
      <c r="D146" s="4">
        <v>5.48</v>
      </c>
      <c r="E146" s="4">
        <v>5.61</v>
      </c>
      <c r="F146" s="4">
        <v>5.72</v>
      </c>
      <c r="G146" s="1">
        <f t="shared" si="6"/>
        <v>-5.9999999999999609</v>
      </c>
      <c r="H146" s="1">
        <f t="shared" si="7"/>
        <v>-9.0000000000000746</v>
      </c>
      <c r="I146" s="1">
        <f t="shared" si="7"/>
        <v>-6.9999999999999396</v>
      </c>
      <c r="J146" s="1">
        <f t="shared" si="7"/>
        <v>-6.9999999999999396</v>
      </c>
      <c r="K146" s="1">
        <f t="shared" si="5"/>
        <v>-6.0000000000000497</v>
      </c>
    </row>
    <row r="147" spans="1:11" x14ac:dyDescent="0.2">
      <c r="A147" s="3">
        <v>36922</v>
      </c>
      <c r="B147" s="4">
        <v>5.17</v>
      </c>
      <c r="C147" s="4">
        <v>5.3</v>
      </c>
      <c r="D147" s="4">
        <v>5.46</v>
      </c>
      <c r="E147" s="4">
        <v>5.59</v>
      </c>
      <c r="F147" s="4">
        <v>5.7</v>
      </c>
      <c r="G147" s="1">
        <f t="shared" si="6"/>
        <v>-3.0000000000000249</v>
      </c>
      <c r="H147" s="1">
        <f t="shared" si="7"/>
        <v>-0.99999999999997868</v>
      </c>
      <c r="I147" s="1">
        <f t="shared" si="7"/>
        <v>-2.0000000000000462</v>
      </c>
      <c r="J147" s="1">
        <f t="shared" si="7"/>
        <v>-2.0000000000000462</v>
      </c>
      <c r="K147" s="1">
        <f t="shared" si="5"/>
        <v>-1.9999999999999574</v>
      </c>
    </row>
    <row r="148" spans="1:11" x14ac:dyDescent="0.2">
      <c r="A148" s="3">
        <v>36923</v>
      </c>
      <c r="B148" s="4">
        <v>5.0999999999999996</v>
      </c>
      <c r="C148" s="4">
        <v>5.16</v>
      </c>
      <c r="D148" s="4">
        <v>5.31</v>
      </c>
      <c r="E148" s="4">
        <v>5.43</v>
      </c>
      <c r="F148" s="4">
        <v>5.52</v>
      </c>
      <c r="G148" s="1">
        <f t="shared" si="6"/>
        <v>-7.0000000000000284</v>
      </c>
      <c r="H148" s="1">
        <f t="shared" si="7"/>
        <v>-13.999999999999968</v>
      </c>
      <c r="I148" s="1">
        <f t="shared" si="7"/>
        <v>-15.000000000000036</v>
      </c>
      <c r="J148" s="1">
        <f t="shared" si="7"/>
        <v>-16.000000000000014</v>
      </c>
      <c r="K148" s="1">
        <f t="shared" si="5"/>
        <v>-18.00000000000006</v>
      </c>
    </row>
    <row r="149" spans="1:11" x14ac:dyDescent="0.2">
      <c r="A149" s="3">
        <v>36924</v>
      </c>
      <c r="B149" s="4">
        <v>5.19</v>
      </c>
      <c r="C149" s="4">
        <v>5.29</v>
      </c>
      <c r="D149" s="4">
        <v>5.43</v>
      </c>
      <c r="E149" s="4">
        <v>5.55</v>
      </c>
      <c r="F149" s="4">
        <v>5.63</v>
      </c>
      <c r="G149" s="1">
        <f t="shared" si="6"/>
        <v>9.0000000000000746</v>
      </c>
      <c r="H149" s="1">
        <f t="shared" si="7"/>
        <v>12.999999999999989</v>
      </c>
      <c r="I149" s="1">
        <f t="shared" si="7"/>
        <v>12.000000000000011</v>
      </c>
      <c r="J149" s="1">
        <f t="shared" si="7"/>
        <v>12.000000000000011</v>
      </c>
      <c r="K149" s="1">
        <f t="shared" si="5"/>
        <v>11.000000000000032</v>
      </c>
    </row>
    <row r="150" spans="1:11" x14ac:dyDescent="0.2">
      <c r="A150" s="3">
        <v>36927</v>
      </c>
      <c r="B150" s="4">
        <v>5.18</v>
      </c>
      <c r="C150" s="4">
        <v>5.29</v>
      </c>
      <c r="D150" s="4">
        <v>5.44</v>
      </c>
      <c r="E150" s="4">
        <v>5.56</v>
      </c>
      <c r="F150" s="4">
        <v>5.65</v>
      </c>
      <c r="G150" s="1">
        <f t="shared" si="6"/>
        <v>-1.0000000000000675</v>
      </c>
      <c r="H150" s="1">
        <f t="shared" si="7"/>
        <v>0</v>
      </c>
      <c r="I150" s="1">
        <f t="shared" si="7"/>
        <v>1.0000000000000675</v>
      </c>
      <c r="J150" s="1">
        <f t="shared" si="7"/>
        <v>0.99999999999997868</v>
      </c>
      <c r="K150" s="1">
        <f t="shared" si="5"/>
        <v>2.0000000000000462</v>
      </c>
    </row>
    <row r="151" spans="1:11" x14ac:dyDescent="0.2">
      <c r="A151" s="3">
        <v>36928</v>
      </c>
      <c r="B151" s="4">
        <v>5.22</v>
      </c>
      <c r="C151" s="4">
        <v>5.35</v>
      </c>
      <c r="D151" s="4">
        <v>5.5</v>
      </c>
      <c r="E151" s="4">
        <v>5.63</v>
      </c>
      <c r="F151" s="4">
        <v>5.74</v>
      </c>
      <c r="G151" s="1">
        <f t="shared" si="6"/>
        <v>4.0000000000000036</v>
      </c>
      <c r="H151" s="1">
        <f t="shared" si="7"/>
        <v>5.9999999999999609</v>
      </c>
      <c r="I151" s="1">
        <f t="shared" si="7"/>
        <v>5.9999999999999609</v>
      </c>
      <c r="J151" s="1">
        <f t="shared" si="7"/>
        <v>7.0000000000000284</v>
      </c>
      <c r="K151" s="1">
        <f t="shared" si="5"/>
        <v>8.9999999999999858</v>
      </c>
    </row>
    <row r="152" spans="1:11" x14ac:dyDescent="0.2">
      <c r="A152" s="3">
        <v>36929</v>
      </c>
      <c r="B152" s="4">
        <v>5.19</v>
      </c>
      <c r="C152" s="4">
        <v>5.31</v>
      </c>
      <c r="D152" s="4">
        <v>5.47</v>
      </c>
      <c r="E152" s="4">
        <v>5.59</v>
      </c>
      <c r="F152" s="4">
        <v>5.69</v>
      </c>
      <c r="G152" s="1">
        <f t="shared" si="6"/>
        <v>-2.9999999999999361</v>
      </c>
      <c r="H152" s="1">
        <f t="shared" si="7"/>
        <v>-4.0000000000000036</v>
      </c>
      <c r="I152" s="1">
        <f t="shared" si="7"/>
        <v>-3.0000000000000249</v>
      </c>
      <c r="J152" s="1">
        <f t="shared" si="7"/>
        <v>-4.0000000000000036</v>
      </c>
      <c r="K152" s="1">
        <f t="shared" si="5"/>
        <v>-4.9999999999999822</v>
      </c>
    </row>
    <row r="153" spans="1:11" x14ac:dyDescent="0.2">
      <c r="A153" s="3">
        <v>36930</v>
      </c>
      <c r="B153" s="4">
        <v>5.23</v>
      </c>
      <c r="C153" s="4">
        <v>5.37</v>
      </c>
      <c r="D153" s="4">
        <v>5.54</v>
      </c>
      <c r="E153" s="4">
        <v>5.67</v>
      </c>
      <c r="F153" s="4">
        <v>5.77</v>
      </c>
      <c r="G153" s="1">
        <f t="shared" si="6"/>
        <v>4.0000000000000036</v>
      </c>
      <c r="H153" s="1">
        <f t="shared" si="7"/>
        <v>6.0000000000000497</v>
      </c>
      <c r="I153" s="1">
        <f t="shared" si="7"/>
        <v>7.0000000000000284</v>
      </c>
      <c r="J153" s="1">
        <f t="shared" si="7"/>
        <v>8.0000000000000071</v>
      </c>
      <c r="K153" s="1">
        <f t="shared" si="5"/>
        <v>7.9999999999999183</v>
      </c>
    </row>
    <row r="154" spans="1:11" x14ac:dyDescent="0.2">
      <c r="A154" s="3">
        <v>36931</v>
      </c>
      <c r="B154" s="4">
        <v>5.18</v>
      </c>
      <c r="C154" s="4">
        <v>5.29</v>
      </c>
      <c r="D154" s="4">
        <v>5.45</v>
      </c>
      <c r="E154" s="4">
        <v>5.58</v>
      </c>
      <c r="F154" s="4">
        <v>5.68</v>
      </c>
      <c r="G154" s="1">
        <f t="shared" si="6"/>
        <v>-5.0000000000000711</v>
      </c>
      <c r="H154" s="1">
        <f t="shared" si="7"/>
        <v>-8.0000000000000071</v>
      </c>
      <c r="I154" s="1">
        <f t="shared" si="7"/>
        <v>-8.9999999999999858</v>
      </c>
      <c r="J154" s="1">
        <f t="shared" si="7"/>
        <v>-8.9999999999999858</v>
      </c>
      <c r="K154" s="1">
        <f t="shared" si="5"/>
        <v>-8.9999999999999858</v>
      </c>
    </row>
    <row r="155" spans="1:11" x14ac:dyDescent="0.2">
      <c r="A155" s="3">
        <v>36934</v>
      </c>
      <c r="B155" s="4">
        <v>5.16</v>
      </c>
      <c r="C155" s="4">
        <v>5.27</v>
      </c>
      <c r="D155" s="4">
        <v>5.42</v>
      </c>
      <c r="E155" s="4">
        <v>5.54</v>
      </c>
      <c r="F155" s="4">
        <v>5.64</v>
      </c>
      <c r="G155" s="1">
        <f t="shared" si="6"/>
        <v>-1.9999999999999574</v>
      </c>
      <c r="H155" s="1">
        <f t="shared" si="7"/>
        <v>-2.0000000000000462</v>
      </c>
      <c r="I155" s="1">
        <f t="shared" si="7"/>
        <v>-3.0000000000000249</v>
      </c>
      <c r="J155" s="1">
        <f t="shared" si="7"/>
        <v>-4.0000000000000036</v>
      </c>
      <c r="K155" s="1">
        <f t="shared" si="5"/>
        <v>-4.0000000000000036</v>
      </c>
    </row>
    <row r="156" spans="1:11" x14ac:dyDescent="0.2">
      <c r="A156" s="3">
        <v>36935</v>
      </c>
      <c r="B156" s="4">
        <v>5.17</v>
      </c>
      <c r="C156" s="4">
        <v>5.29</v>
      </c>
      <c r="D156" s="4">
        <v>5.44</v>
      </c>
      <c r="E156" s="4">
        <v>5.55</v>
      </c>
      <c r="F156" s="4">
        <v>5.65</v>
      </c>
      <c r="G156" s="1">
        <f t="shared" si="6"/>
        <v>0.99999999999997868</v>
      </c>
      <c r="H156" s="1">
        <f t="shared" si="7"/>
        <v>2.0000000000000462</v>
      </c>
      <c r="I156" s="1">
        <f t="shared" si="7"/>
        <v>2.0000000000000462</v>
      </c>
      <c r="J156" s="1">
        <f t="shared" si="7"/>
        <v>0.99999999999997868</v>
      </c>
      <c r="K156" s="1">
        <f t="shared" si="5"/>
        <v>1.0000000000000675</v>
      </c>
    </row>
    <row r="157" spans="1:11" x14ac:dyDescent="0.2">
      <c r="A157" s="3">
        <v>36936</v>
      </c>
      <c r="B157" s="4">
        <v>5.23</v>
      </c>
      <c r="C157" s="4">
        <v>5.35</v>
      </c>
      <c r="D157" s="4">
        <v>5.5</v>
      </c>
      <c r="E157" s="4">
        <v>5.63</v>
      </c>
      <c r="F157" s="4">
        <v>5.72</v>
      </c>
      <c r="G157" s="1">
        <f t="shared" si="6"/>
        <v>6.0000000000000497</v>
      </c>
      <c r="H157" s="1">
        <f t="shared" si="7"/>
        <v>5.9999999999999609</v>
      </c>
      <c r="I157" s="1">
        <f t="shared" si="7"/>
        <v>5.9999999999999609</v>
      </c>
      <c r="J157" s="1">
        <f t="shared" si="7"/>
        <v>8.0000000000000071</v>
      </c>
      <c r="K157" s="1">
        <f t="shared" si="5"/>
        <v>6.9999999999999396</v>
      </c>
    </row>
    <row r="158" spans="1:11" x14ac:dyDescent="0.2">
      <c r="A158" s="3">
        <v>36937</v>
      </c>
      <c r="B158" s="4">
        <v>5.33</v>
      </c>
      <c r="C158" s="4">
        <v>5.49</v>
      </c>
      <c r="D158" s="4">
        <v>5.64</v>
      </c>
      <c r="E158" s="4">
        <v>5.78</v>
      </c>
      <c r="F158" s="4">
        <v>5.88</v>
      </c>
      <c r="G158" s="1">
        <f t="shared" si="6"/>
        <v>9.9999999999999645</v>
      </c>
      <c r="H158" s="1">
        <f t="shared" si="7"/>
        <v>14.000000000000057</v>
      </c>
      <c r="I158" s="1">
        <f t="shared" si="7"/>
        <v>13.999999999999968</v>
      </c>
      <c r="J158" s="1">
        <f t="shared" si="7"/>
        <v>15.000000000000036</v>
      </c>
      <c r="K158" s="1">
        <f t="shared" si="5"/>
        <v>16.000000000000014</v>
      </c>
    </row>
    <row r="159" spans="1:11" x14ac:dyDescent="0.2">
      <c r="A159" s="3">
        <v>36938</v>
      </c>
      <c r="B159" s="4">
        <v>5.23</v>
      </c>
      <c r="C159" s="4">
        <v>5.37</v>
      </c>
      <c r="D159" s="4">
        <v>5.53</v>
      </c>
      <c r="E159" s="4">
        <v>5.66</v>
      </c>
      <c r="F159" s="4">
        <v>5.76</v>
      </c>
      <c r="G159" s="1">
        <f t="shared" si="6"/>
        <v>-9.9999999999999645</v>
      </c>
      <c r="H159" s="1">
        <f t="shared" si="7"/>
        <v>-12.000000000000011</v>
      </c>
      <c r="I159" s="1">
        <f t="shared" si="7"/>
        <v>-10.999999999999943</v>
      </c>
      <c r="J159" s="1">
        <f t="shared" si="7"/>
        <v>-12.000000000000011</v>
      </c>
      <c r="K159" s="1">
        <f t="shared" si="5"/>
        <v>-12.000000000000011</v>
      </c>
    </row>
    <row r="160" spans="1:11" x14ac:dyDescent="0.2">
      <c r="A160" s="3">
        <v>36942</v>
      </c>
      <c r="B160" s="4">
        <v>5.21</v>
      </c>
      <c r="C160" s="4">
        <v>5.34</v>
      </c>
      <c r="D160" s="4">
        <v>5.5</v>
      </c>
      <c r="E160" s="4">
        <v>5.63</v>
      </c>
      <c r="F160" s="4">
        <v>5.74</v>
      </c>
      <c r="G160" s="1">
        <f t="shared" si="6"/>
        <v>-2.0000000000000462</v>
      </c>
      <c r="H160" s="1">
        <f t="shared" si="7"/>
        <v>-3.0000000000000249</v>
      </c>
      <c r="I160" s="1">
        <f t="shared" si="7"/>
        <v>-3.0000000000000249</v>
      </c>
      <c r="J160" s="1">
        <f t="shared" si="7"/>
        <v>-3.0000000000000249</v>
      </c>
      <c r="K160" s="1">
        <f t="shared" si="5"/>
        <v>-1.9999999999999574</v>
      </c>
    </row>
    <row r="161" spans="1:11" x14ac:dyDescent="0.2">
      <c r="A161" s="3">
        <v>36943</v>
      </c>
      <c r="B161" s="4">
        <v>5.16</v>
      </c>
      <c r="C161" s="4">
        <v>5.29</v>
      </c>
      <c r="D161" s="4">
        <v>5.46</v>
      </c>
      <c r="E161" s="4">
        <v>5.6</v>
      </c>
      <c r="F161" s="4">
        <v>5.71</v>
      </c>
      <c r="G161" s="1">
        <f t="shared" si="6"/>
        <v>-4.9999999999999822</v>
      </c>
      <c r="H161" s="1">
        <f t="shared" si="7"/>
        <v>-4.9999999999999822</v>
      </c>
      <c r="I161" s="1">
        <f t="shared" si="7"/>
        <v>-4.0000000000000036</v>
      </c>
      <c r="J161" s="1">
        <f t="shared" si="7"/>
        <v>-3.0000000000000249</v>
      </c>
      <c r="K161" s="1">
        <f t="shared" si="5"/>
        <v>-3.0000000000000249</v>
      </c>
    </row>
    <row r="162" spans="1:11" x14ac:dyDescent="0.2">
      <c r="A162" s="3">
        <v>36944</v>
      </c>
      <c r="B162" s="4">
        <v>5.12</v>
      </c>
      <c r="C162" s="4">
        <v>5.26</v>
      </c>
      <c r="D162" s="4">
        <v>5.45</v>
      </c>
      <c r="E162" s="4">
        <v>5.6</v>
      </c>
      <c r="F162" s="4">
        <v>5.71</v>
      </c>
      <c r="G162" s="1">
        <f t="shared" si="6"/>
        <v>-4.0000000000000036</v>
      </c>
      <c r="H162" s="1">
        <f t="shared" si="7"/>
        <v>-3.0000000000000249</v>
      </c>
      <c r="I162" s="1">
        <f t="shared" si="7"/>
        <v>-0.99999999999997868</v>
      </c>
      <c r="J162" s="1">
        <f t="shared" si="7"/>
        <v>0</v>
      </c>
      <c r="K162" s="1">
        <f t="shared" si="5"/>
        <v>0</v>
      </c>
    </row>
    <row r="163" spans="1:11" x14ac:dyDescent="0.2">
      <c r="A163" s="3">
        <v>36945</v>
      </c>
      <c r="B163" s="4">
        <v>5.0599999999999996</v>
      </c>
      <c r="C163" s="4">
        <v>5.21</v>
      </c>
      <c r="D163" s="4">
        <v>5.4</v>
      </c>
      <c r="E163" s="4">
        <v>5.56</v>
      </c>
      <c r="F163" s="4">
        <v>5.69</v>
      </c>
      <c r="G163" s="1">
        <f t="shared" si="6"/>
        <v>-6.0000000000000497</v>
      </c>
      <c r="H163" s="1">
        <f t="shared" si="7"/>
        <v>-4.9999999999999822</v>
      </c>
      <c r="I163" s="1">
        <f t="shared" si="7"/>
        <v>-4.9999999999999822</v>
      </c>
      <c r="J163" s="1">
        <f t="shared" si="7"/>
        <v>-4.0000000000000036</v>
      </c>
      <c r="K163" s="1">
        <f t="shared" si="5"/>
        <v>-1.9999999999999574</v>
      </c>
    </row>
    <row r="164" spans="1:11" x14ac:dyDescent="0.2">
      <c r="A164" s="3">
        <v>36948</v>
      </c>
      <c r="B164" s="4">
        <v>4.97</v>
      </c>
      <c r="C164" s="4">
        <v>5.15</v>
      </c>
      <c r="D164" s="4">
        <v>5.36</v>
      </c>
      <c r="E164" s="4">
        <v>5.53</v>
      </c>
      <c r="F164" s="4">
        <v>5.66</v>
      </c>
      <c r="G164" s="1">
        <f t="shared" si="6"/>
        <v>-8.9999999999999858</v>
      </c>
      <c r="H164" s="1">
        <f t="shared" si="7"/>
        <v>-5.9999999999999609</v>
      </c>
      <c r="I164" s="1">
        <f t="shared" si="7"/>
        <v>-4.0000000000000036</v>
      </c>
      <c r="J164" s="1">
        <f t="shared" si="7"/>
        <v>-2.9999999999999361</v>
      </c>
      <c r="K164" s="1">
        <f t="shared" si="5"/>
        <v>-3.0000000000000249</v>
      </c>
    </row>
    <row r="165" spans="1:11" x14ac:dyDescent="0.2">
      <c r="A165" s="3">
        <v>36949</v>
      </c>
      <c r="B165" s="4">
        <v>4.8899999999999997</v>
      </c>
      <c r="C165" s="4">
        <v>5.0599999999999996</v>
      </c>
      <c r="D165" s="4">
        <v>5.25</v>
      </c>
      <c r="E165" s="4">
        <v>5.4</v>
      </c>
      <c r="F165" s="4">
        <v>5.52</v>
      </c>
      <c r="G165" s="1">
        <f t="shared" si="6"/>
        <v>-8.0000000000000071</v>
      </c>
      <c r="H165" s="1">
        <f t="shared" si="7"/>
        <v>-9.0000000000000746</v>
      </c>
      <c r="I165" s="1">
        <f t="shared" si="7"/>
        <v>-11.000000000000032</v>
      </c>
      <c r="J165" s="1">
        <f t="shared" si="7"/>
        <v>-12.999999999999989</v>
      </c>
      <c r="K165" s="1">
        <f t="shared" si="5"/>
        <v>-14.000000000000057</v>
      </c>
    </row>
    <row r="166" spans="1:11" x14ac:dyDescent="0.2">
      <c r="A166" s="3">
        <v>36950</v>
      </c>
      <c r="B166" s="4">
        <v>4.9400000000000004</v>
      </c>
      <c r="C166" s="4">
        <v>5.08</v>
      </c>
      <c r="D166" s="4">
        <v>5.27</v>
      </c>
      <c r="E166" s="4">
        <v>5.41</v>
      </c>
      <c r="F166" s="4">
        <v>5.51</v>
      </c>
      <c r="G166" s="1">
        <f t="shared" si="6"/>
        <v>5.0000000000000711</v>
      </c>
      <c r="H166" s="1">
        <f t="shared" si="7"/>
        <v>2.0000000000000462</v>
      </c>
      <c r="I166" s="1">
        <f t="shared" si="7"/>
        <v>1.9999999999999574</v>
      </c>
      <c r="J166" s="1">
        <f t="shared" si="7"/>
        <v>0.99999999999997868</v>
      </c>
      <c r="K166" s="1">
        <f t="shared" si="5"/>
        <v>-0.99999999999997868</v>
      </c>
    </row>
    <row r="167" spans="1:11" x14ac:dyDescent="0.2">
      <c r="A167" s="3">
        <v>36951</v>
      </c>
      <c r="B167" s="4">
        <v>4.91</v>
      </c>
      <c r="C167" s="4">
        <v>5.05</v>
      </c>
      <c r="D167" s="4">
        <v>5.22</v>
      </c>
      <c r="E167" s="4">
        <v>5.35</v>
      </c>
      <c r="F167" s="4">
        <v>5.46</v>
      </c>
      <c r="G167" s="1">
        <f t="shared" si="6"/>
        <v>-3.0000000000000249</v>
      </c>
      <c r="H167" s="1">
        <f t="shared" si="7"/>
        <v>-3.0000000000000249</v>
      </c>
      <c r="I167" s="1">
        <f t="shared" si="7"/>
        <v>-4.9999999999999822</v>
      </c>
      <c r="J167" s="1">
        <f t="shared" si="7"/>
        <v>-6.0000000000000497</v>
      </c>
      <c r="K167" s="1">
        <f t="shared" si="5"/>
        <v>-4.9999999999999822</v>
      </c>
    </row>
    <row r="168" spans="1:11" x14ac:dyDescent="0.2">
      <c r="A168" s="3">
        <v>36952</v>
      </c>
      <c r="B168" s="4">
        <v>4.93</v>
      </c>
      <c r="C168" s="4">
        <v>5.07</v>
      </c>
      <c r="D168" s="4">
        <v>5.26</v>
      </c>
      <c r="E168" s="4">
        <v>5.39</v>
      </c>
      <c r="F168" s="4">
        <v>5.5</v>
      </c>
      <c r="G168" s="1">
        <f t="shared" si="6"/>
        <v>1.9999999999999574</v>
      </c>
      <c r="H168" s="1">
        <f t="shared" si="7"/>
        <v>2.0000000000000462</v>
      </c>
      <c r="I168" s="1">
        <f t="shared" si="7"/>
        <v>4.0000000000000036</v>
      </c>
      <c r="J168" s="1">
        <f t="shared" si="7"/>
        <v>4.0000000000000036</v>
      </c>
      <c r="K168" s="1">
        <f t="shared" si="5"/>
        <v>4.0000000000000036</v>
      </c>
    </row>
    <row r="169" spans="1:11" x14ac:dyDescent="0.2">
      <c r="A169" s="3">
        <v>36955</v>
      </c>
      <c r="B169" s="4">
        <v>4.96</v>
      </c>
      <c r="C169" s="4">
        <v>5.13</v>
      </c>
      <c r="D169" s="4">
        <v>5.32</v>
      </c>
      <c r="E169" s="4">
        <v>5.46</v>
      </c>
      <c r="F169" s="4">
        <v>5.58</v>
      </c>
      <c r="G169" s="1">
        <f t="shared" si="6"/>
        <v>3.0000000000000249</v>
      </c>
      <c r="H169" s="1">
        <f t="shared" si="7"/>
        <v>5.9999999999999609</v>
      </c>
      <c r="I169" s="1">
        <f t="shared" si="7"/>
        <v>6.0000000000000497</v>
      </c>
      <c r="J169" s="1">
        <f t="shared" si="7"/>
        <v>7.0000000000000284</v>
      </c>
      <c r="K169" s="1">
        <f t="shared" si="5"/>
        <v>8.0000000000000071</v>
      </c>
    </row>
    <row r="170" spans="1:11" x14ac:dyDescent="0.2">
      <c r="A170" s="3">
        <v>36956</v>
      </c>
      <c r="B170" s="4">
        <v>4.96</v>
      </c>
      <c r="C170" s="4">
        <v>5.13</v>
      </c>
      <c r="D170" s="4">
        <v>5.32</v>
      </c>
      <c r="E170" s="4">
        <v>5.47</v>
      </c>
      <c r="F170" s="4">
        <v>5.59</v>
      </c>
      <c r="G170" s="1">
        <f t="shared" si="6"/>
        <v>0</v>
      </c>
      <c r="H170" s="1">
        <f t="shared" si="7"/>
        <v>0</v>
      </c>
      <c r="I170" s="1">
        <f t="shared" si="7"/>
        <v>0</v>
      </c>
      <c r="J170" s="1">
        <f t="shared" si="7"/>
        <v>0.99999999999997868</v>
      </c>
      <c r="K170" s="1">
        <f t="shared" si="5"/>
        <v>0.99999999999997868</v>
      </c>
    </row>
    <row r="171" spans="1:11" x14ac:dyDescent="0.2">
      <c r="A171" s="3">
        <v>36957</v>
      </c>
      <c r="B171" s="4">
        <v>4.92</v>
      </c>
      <c r="C171" s="4">
        <v>5.09</v>
      </c>
      <c r="D171" s="4">
        <v>5.28</v>
      </c>
      <c r="E171" s="4">
        <v>5.43</v>
      </c>
      <c r="F171" s="4">
        <v>5.54</v>
      </c>
      <c r="G171" s="1">
        <f t="shared" si="6"/>
        <v>-4.0000000000000036</v>
      </c>
      <c r="H171" s="1">
        <f t="shared" si="7"/>
        <v>-4.0000000000000036</v>
      </c>
      <c r="I171" s="1">
        <f t="shared" si="7"/>
        <v>-4.0000000000000036</v>
      </c>
      <c r="J171" s="1">
        <f t="shared" si="7"/>
        <v>-4.0000000000000036</v>
      </c>
      <c r="K171" s="1">
        <f t="shared" si="5"/>
        <v>-4.9999999999999822</v>
      </c>
    </row>
    <row r="172" spans="1:11" x14ac:dyDescent="0.2">
      <c r="A172" s="3">
        <v>36958</v>
      </c>
      <c r="B172" s="4">
        <v>4.8600000000000003</v>
      </c>
      <c r="C172" s="4">
        <v>5.01</v>
      </c>
      <c r="D172" s="4">
        <v>5.21</v>
      </c>
      <c r="E172" s="4">
        <v>5.35</v>
      </c>
      <c r="F172" s="4">
        <v>5.47</v>
      </c>
      <c r="G172" s="1">
        <f t="shared" si="6"/>
        <v>-5.9999999999999609</v>
      </c>
      <c r="H172" s="1">
        <f t="shared" si="7"/>
        <v>-8.0000000000000071</v>
      </c>
      <c r="I172" s="1">
        <f t="shared" si="7"/>
        <v>-7.0000000000000284</v>
      </c>
      <c r="J172" s="1">
        <f t="shared" si="7"/>
        <v>-8.0000000000000071</v>
      </c>
      <c r="K172" s="1">
        <f t="shared" si="5"/>
        <v>-7.0000000000000284</v>
      </c>
    </row>
    <row r="173" spans="1:11" x14ac:dyDescent="0.2">
      <c r="A173" s="3">
        <v>36959</v>
      </c>
      <c r="B173" s="4">
        <v>4.91</v>
      </c>
      <c r="C173" s="4">
        <v>5.08</v>
      </c>
      <c r="D173" s="4">
        <v>5.27</v>
      </c>
      <c r="E173" s="4">
        <v>5.42</v>
      </c>
      <c r="F173" s="4">
        <v>5.54</v>
      </c>
      <c r="G173" s="1">
        <f t="shared" si="6"/>
        <v>4.9999999999999822</v>
      </c>
      <c r="H173" s="1">
        <f t="shared" si="7"/>
        <v>7.0000000000000284</v>
      </c>
      <c r="I173" s="1">
        <f t="shared" si="7"/>
        <v>5.9999999999999609</v>
      </c>
      <c r="J173" s="1">
        <f t="shared" si="7"/>
        <v>7.0000000000000284</v>
      </c>
      <c r="K173" s="1">
        <f t="shared" si="5"/>
        <v>7.0000000000000284</v>
      </c>
    </row>
    <row r="174" spans="1:11" x14ac:dyDescent="0.2">
      <c r="A174" s="3">
        <v>36962</v>
      </c>
      <c r="B174" s="4">
        <v>4.8899999999999997</v>
      </c>
      <c r="C174" s="4">
        <v>5.05</v>
      </c>
      <c r="D174" s="4">
        <v>5.26</v>
      </c>
      <c r="E174" s="4">
        <v>5.41</v>
      </c>
      <c r="F174" s="4">
        <v>5.53</v>
      </c>
      <c r="G174" s="1">
        <f t="shared" si="6"/>
        <v>-2.0000000000000462</v>
      </c>
      <c r="H174" s="1">
        <f t="shared" si="7"/>
        <v>-3.0000000000000249</v>
      </c>
      <c r="I174" s="1">
        <f t="shared" si="7"/>
        <v>-0.99999999999997868</v>
      </c>
      <c r="J174" s="1">
        <f t="shared" si="7"/>
        <v>-0.99999999999997868</v>
      </c>
      <c r="K174" s="1">
        <f t="shared" si="5"/>
        <v>-0.99999999999997868</v>
      </c>
    </row>
    <row r="175" spans="1:11" x14ac:dyDescent="0.2">
      <c r="A175" s="3">
        <v>36963</v>
      </c>
      <c r="B175" s="4">
        <v>4.88</v>
      </c>
      <c r="C175" s="4">
        <v>5.05</v>
      </c>
      <c r="D175" s="4">
        <v>5.27</v>
      </c>
      <c r="E175" s="4">
        <v>5.43</v>
      </c>
      <c r="F175" s="4">
        <v>5.56</v>
      </c>
      <c r="G175" s="1">
        <f t="shared" si="6"/>
        <v>-0.99999999999997868</v>
      </c>
      <c r="H175" s="1">
        <f t="shared" si="7"/>
        <v>0</v>
      </c>
      <c r="I175" s="1">
        <f t="shared" si="7"/>
        <v>0.99999999999997868</v>
      </c>
      <c r="J175" s="1">
        <f t="shared" si="7"/>
        <v>1.9999999999999574</v>
      </c>
      <c r="K175" s="1">
        <f t="shared" si="5"/>
        <v>2.9999999999999361</v>
      </c>
    </row>
    <row r="176" spans="1:11" x14ac:dyDescent="0.2">
      <c r="A176" s="3">
        <v>36964</v>
      </c>
      <c r="B176" s="4">
        <v>4.8</v>
      </c>
      <c r="C176" s="4">
        <v>4.99</v>
      </c>
      <c r="D176" s="4">
        <v>5.2</v>
      </c>
      <c r="E176" s="4">
        <v>5.37</v>
      </c>
      <c r="F176" s="4">
        <v>5.5</v>
      </c>
      <c r="G176" s="1">
        <f t="shared" si="6"/>
        <v>-8.0000000000000071</v>
      </c>
      <c r="H176" s="1">
        <f t="shared" si="7"/>
        <v>-5.9999999999999609</v>
      </c>
      <c r="I176" s="1">
        <f t="shared" si="7"/>
        <v>-6.9999999999999396</v>
      </c>
      <c r="J176" s="1">
        <f t="shared" si="7"/>
        <v>-5.9999999999999609</v>
      </c>
      <c r="K176" s="1">
        <f t="shared" si="5"/>
        <v>-5.9999999999999609</v>
      </c>
    </row>
    <row r="177" spans="1:11" x14ac:dyDescent="0.2">
      <c r="A177" s="3">
        <v>36965</v>
      </c>
      <c r="B177" s="4">
        <v>4.72</v>
      </c>
      <c r="C177" s="4">
        <v>4.9000000000000004</v>
      </c>
      <c r="D177" s="4">
        <v>5.12</v>
      </c>
      <c r="E177" s="4">
        <v>5.29</v>
      </c>
      <c r="F177" s="4">
        <v>5.42</v>
      </c>
      <c r="G177" s="1">
        <f t="shared" si="6"/>
        <v>-8.0000000000000071</v>
      </c>
      <c r="H177" s="1">
        <f t="shared" si="7"/>
        <v>-8.9999999999999858</v>
      </c>
      <c r="I177" s="1">
        <f t="shared" si="7"/>
        <v>-8.0000000000000071</v>
      </c>
      <c r="J177" s="1">
        <f t="shared" si="7"/>
        <v>-8.0000000000000071</v>
      </c>
      <c r="K177" s="1">
        <f t="shared" si="5"/>
        <v>-8.0000000000000071</v>
      </c>
    </row>
    <row r="178" spans="1:11" x14ac:dyDescent="0.2">
      <c r="A178" s="3">
        <v>36966</v>
      </c>
      <c r="B178" s="4">
        <v>4.6500000000000004</v>
      </c>
      <c r="C178" s="4">
        <v>4.83</v>
      </c>
      <c r="D178" s="4">
        <v>5.0599999999999996</v>
      </c>
      <c r="E178" s="4">
        <v>5.22</v>
      </c>
      <c r="F178" s="4">
        <v>5.34</v>
      </c>
      <c r="G178" s="1">
        <f t="shared" si="6"/>
        <v>-6.9999999999999396</v>
      </c>
      <c r="H178" s="1">
        <f t="shared" si="7"/>
        <v>-7.0000000000000284</v>
      </c>
      <c r="I178" s="1">
        <f t="shared" si="7"/>
        <v>-6.0000000000000497</v>
      </c>
      <c r="J178" s="1">
        <f t="shared" si="7"/>
        <v>-7.0000000000000284</v>
      </c>
      <c r="K178" s="1">
        <f t="shared" si="5"/>
        <v>-8.0000000000000071</v>
      </c>
    </row>
    <row r="179" spans="1:11" x14ac:dyDescent="0.2">
      <c r="A179" s="3">
        <v>36969</v>
      </c>
      <c r="B179" s="4">
        <v>4.7</v>
      </c>
      <c r="C179" s="4">
        <v>4.9000000000000004</v>
      </c>
      <c r="D179" s="4">
        <v>5.12</v>
      </c>
      <c r="E179" s="4">
        <v>5.28</v>
      </c>
      <c r="F179" s="4">
        <v>5.4</v>
      </c>
      <c r="G179" s="1">
        <f t="shared" si="6"/>
        <v>4.9999999999999822</v>
      </c>
      <c r="H179" s="1">
        <f t="shared" si="7"/>
        <v>7.0000000000000284</v>
      </c>
      <c r="I179" s="1">
        <f t="shared" si="7"/>
        <v>6.0000000000000497</v>
      </c>
      <c r="J179" s="1">
        <f t="shared" si="7"/>
        <v>6.0000000000000497</v>
      </c>
      <c r="K179" s="1">
        <f t="shared" si="5"/>
        <v>6.0000000000000497</v>
      </c>
    </row>
    <row r="180" spans="1:11" x14ac:dyDescent="0.2">
      <c r="A180" s="3">
        <v>36970</v>
      </c>
      <c r="B180" s="4">
        <v>4.7300000000000004</v>
      </c>
      <c r="C180" s="4">
        <v>4.93</v>
      </c>
      <c r="D180" s="4">
        <v>5.15</v>
      </c>
      <c r="E180" s="4">
        <v>5.31</v>
      </c>
      <c r="F180" s="4">
        <v>5.43</v>
      </c>
      <c r="G180" s="1">
        <f t="shared" si="6"/>
        <v>3.0000000000000249</v>
      </c>
      <c r="H180" s="1">
        <f t="shared" si="7"/>
        <v>2.9999999999999361</v>
      </c>
      <c r="I180" s="1">
        <f t="shared" si="7"/>
        <v>3.0000000000000249</v>
      </c>
      <c r="J180" s="1">
        <f t="shared" si="7"/>
        <v>2.9999999999999361</v>
      </c>
      <c r="K180" s="1">
        <f t="shared" si="5"/>
        <v>2.9999999999999361</v>
      </c>
    </row>
    <row r="181" spans="1:11" x14ac:dyDescent="0.2">
      <c r="A181" s="3">
        <v>36971</v>
      </c>
      <c r="B181" s="4">
        <v>4.6100000000000003</v>
      </c>
      <c r="C181" s="4">
        <v>4.79</v>
      </c>
      <c r="D181" s="4">
        <v>5.01</v>
      </c>
      <c r="E181" s="4">
        <v>5.18</v>
      </c>
      <c r="F181" s="4">
        <v>5.31</v>
      </c>
      <c r="G181" s="1">
        <f t="shared" si="6"/>
        <v>-12.000000000000011</v>
      </c>
      <c r="H181" s="1">
        <f t="shared" si="7"/>
        <v>-13.999999999999968</v>
      </c>
      <c r="I181" s="1">
        <f t="shared" si="7"/>
        <v>-14.000000000000057</v>
      </c>
      <c r="J181" s="1">
        <f t="shared" si="7"/>
        <v>-12.999999999999989</v>
      </c>
      <c r="K181" s="1">
        <f t="shared" si="5"/>
        <v>-12.000000000000011</v>
      </c>
    </row>
    <row r="182" spans="1:11" x14ac:dyDescent="0.2">
      <c r="A182" s="3">
        <v>36972</v>
      </c>
      <c r="B182" s="4">
        <v>4.5599999999999996</v>
      </c>
      <c r="C182" s="4">
        <v>4.7300000000000004</v>
      </c>
      <c r="D182" s="4">
        <v>4.95</v>
      </c>
      <c r="E182" s="4">
        <v>5.13</v>
      </c>
      <c r="F182" s="4">
        <v>5.25</v>
      </c>
      <c r="G182" s="1">
        <f t="shared" si="6"/>
        <v>-5.0000000000000711</v>
      </c>
      <c r="H182" s="1">
        <f t="shared" si="7"/>
        <v>-5.9999999999999609</v>
      </c>
      <c r="I182" s="1">
        <f t="shared" si="7"/>
        <v>-5.9999999999999609</v>
      </c>
      <c r="J182" s="1">
        <f t="shared" si="7"/>
        <v>-4.9999999999999822</v>
      </c>
      <c r="K182" s="1">
        <f t="shared" si="5"/>
        <v>-5.9999999999999609</v>
      </c>
    </row>
    <row r="183" spans="1:11" x14ac:dyDescent="0.2">
      <c r="A183" s="3">
        <v>36973</v>
      </c>
      <c r="B183" s="4">
        <v>4.5999999999999996</v>
      </c>
      <c r="C183" s="4">
        <v>4.78</v>
      </c>
      <c r="D183" s="4">
        <v>5.01</v>
      </c>
      <c r="E183" s="4">
        <v>5.18</v>
      </c>
      <c r="F183" s="4">
        <v>5.32</v>
      </c>
      <c r="G183" s="1">
        <f t="shared" si="6"/>
        <v>4.0000000000000036</v>
      </c>
      <c r="H183" s="1">
        <f t="shared" si="7"/>
        <v>4.9999999999999822</v>
      </c>
      <c r="I183" s="1">
        <f t="shared" si="7"/>
        <v>5.9999999999999609</v>
      </c>
      <c r="J183" s="1">
        <f t="shared" si="7"/>
        <v>4.9999999999999822</v>
      </c>
      <c r="K183" s="1">
        <f t="shared" si="5"/>
        <v>7.0000000000000284</v>
      </c>
    </row>
    <row r="184" spans="1:11" x14ac:dyDescent="0.2">
      <c r="A184" s="3">
        <v>36976</v>
      </c>
      <c r="B184" s="4">
        <v>4.66</v>
      </c>
      <c r="C184" s="4">
        <v>4.84</v>
      </c>
      <c r="D184" s="4">
        <v>5.08</v>
      </c>
      <c r="E184" s="4">
        <v>5.26</v>
      </c>
      <c r="F184" s="4">
        <v>5.4</v>
      </c>
      <c r="G184" s="1">
        <f t="shared" si="6"/>
        <v>6.0000000000000497</v>
      </c>
      <c r="H184" s="1">
        <f t="shared" si="7"/>
        <v>5.9999999999999609</v>
      </c>
      <c r="I184" s="1">
        <f t="shared" si="7"/>
        <v>7.0000000000000284</v>
      </c>
      <c r="J184" s="1">
        <f t="shared" si="7"/>
        <v>8.0000000000000071</v>
      </c>
      <c r="K184" s="1">
        <f t="shared" si="5"/>
        <v>8.0000000000000071</v>
      </c>
    </row>
    <row r="185" spans="1:11" x14ac:dyDescent="0.2">
      <c r="A185" s="3">
        <v>36977</v>
      </c>
      <c r="B185" s="4">
        <v>4.71</v>
      </c>
      <c r="C185" s="4">
        <v>4.93</v>
      </c>
      <c r="D185" s="4">
        <v>5.17</v>
      </c>
      <c r="E185" s="4">
        <v>5.35</v>
      </c>
      <c r="F185" s="4">
        <v>5.5</v>
      </c>
      <c r="G185" s="1">
        <f t="shared" si="6"/>
        <v>4.9999999999999822</v>
      </c>
      <c r="H185" s="1">
        <f t="shared" si="7"/>
        <v>8.9999999999999858</v>
      </c>
      <c r="I185" s="1">
        <f t="shared" si="7"/>
        <v>8.9999999999999858</v>
      </c>
      <c r="J185" s="1">
        <f t="shared" si="7"/>
        <v>8.9999999999999858</v>
      </c>
      <c r="K185" s="1">
        <f t="shared" si="5"/>
        <v>9.9999999999999645</v>
      </c>
    </row>
    <row r="186" spans="1:11" x14ac:dyDescent="0.2">
      <c r="A186" s="3">
        <v>36978</v>
      </c>
      <c r="B186" s="4">
        <v>4.71</v>
      </c>
      <c r="C186" s="4">
        <v>4.93</v>
      </c>
      <c r="D186" s="4">
        <v>5.17</v>
      </c>
      <c r="E186" s="4">
        <v>5.36</v>
      </c>
      <c r="F186" s="4">
        <v>5.5</v>
      </c>
      <c r="G186" s="1">
        <f t="shared" si="6"/>
        <v>0</v>
      </c>
      <c r="H186" s="1">
        <f t="shared" si="7"/>
        <v>0</v>
      </c>
      <c r="I186" s="1">
        <f t="shared" si="7"/>
        <v>0</v>
      </c>
      <c r="J186" s="1">
        <f t="shared" si="7"/>
        <v>1.0000000000000675</v>
      </c>
      <c r="K186" s="1">
        <f t="shared" si="5"/>
        <v>0</v>
      </c>
    </row>
    <row r="187" spans="1:11" x14ac:dyDescent="0.2">
      <c r="A187" s="3">
        <v>36979</v>
      </c>
      <c r="B187" s="4">
        <v>4.6900000000000004</v>
      </c>
      <c r="C187" s="4">
        <v>4.92</v>
      </c>
      <c r="D187" s="4">
        <v>5.17</v>
      </c>
      <c r="E187" s="4">
        <v>5.36</v>
      </c>
      <c r="F187" s="4">
        <v>5.51</v>
      </c>
      <c r="G187" s="1">
        <f t="shared" si="6"/>
        <v>-1.9999999999999574</v>
      </c>
      <c r="H187" s="1">
        <f t="shared" si="7"/>
        <v>-0.99999999999997868</v>
      </c>
      <c r="I187" s="1">
        <f t="shared" si="7"/>
        <v>0</v>
      </c>
      <c r="J187" s="1">
        <f t="shared" si="7"/>
        <v>0</v>
      </c>
      <c r="K187" s="1">
        <f t="shared" si="5"/>
        <v>0.99999999999997868</v>
      </c>
    </row>
    <row r="188" spans="1:11" x14ac:dyDescent="0.2">
      <c r="A188" s="3">
        <v>36980</v>
      </c>
      <c r="B188" s="4">
        <v>4.5999999999999996</v>
      </c>
      <c r="C188" s="4">
        <v>4.8</v>
      </c>
      <c r="D188" s="4">
        <v>5.07</v>
      </c>
      <c r="E188" s="4">
        <v>5.27</v>
      </c>
      <c r="F188" s="4">
        <v>5.42</v>
      </c>
      <c r="G188" s="1">
        <f t="shared" si="6"/>
        <v>-9.0000000000000746</v>
      </c>
      <c r="H188" s="1">
        <f t="shared" si="7"/>
        <v>-12.000000000000011</v>
      </c>
      <c r="I188" s="1">
        <f t="shared" si="7"/>
        <v>-9.9999999999999645</v>
      </c>
      <c r="J188" s="1">
        <f t="shared" si="7"/>
        <v>-9.0000000000000746</v>
      </c>
      <c r="K188" s="1">
        <f t="shared" si="5"/>
        <v>-8.9999999999999858</v>
      </c>
    </row>
    <row r="189" spans="1:11" x14ac:dyDescent="0.2">
      <c r="A189" s="3">
        <v>36983</v>
      </c>
      <c r="B189" s="4">
        <v>4.6399999999999997</v>
      </c>
      <c r="C189" s="4">
        <v>4.8600000000000003</v>
      </c>
      <c r="D189" s="4">
        <v>5.13</v>
      </c>
      <c r="E189" s="4">
        <v>5.32</v>
      </c>
      <c r="F189" s="4">
        <v>5.47</v>
      </c>
      <c r="G189" s="1">
        <f t="shared" si="6"/>
        <v>4.0000000000000036</v>
      </c>
      <c r="H189" s="1">
        <f t="shared" si="7"/>
        <v>6.0000000000000497</v>
      </c>
      <c r="I189" s="1">
        <f t="shared" si="7"/>
        <v>5.9999999999999609</v>
      </c>
      <c r="J189" s="1">
        <f t="shared" si="7"/>
        <v>5.0000000000000711</v>
      </c>
      <c r="K189" s="1">
        <f t="shared" si="5"/>
        <v>4.9999999999999822</v>
      </c>
    </row>
    <row r="190" spans="1:11" x14ac:dyDescent="0.2">
      <c r="A190" s="3">
        <v>36984</v>
      </c>
      <c r="B190" s="4">
        <v>4.5999999999999996</v>
      </c>
      <c r="C190" s="4">
        <v>4.8099999999999996</v>
      </c>
      <c r="D190" s="4">
        <v>5.08</v>
      </c>
      <c r="E190" s="4">
        <v>5.27</v>
      </c>
      <c r="F190" s="4">
        <v>5.43</v>
      </c>
      <c r="G190" s="1">
        <f t="shared" si="6"/>
        <v>-4.0000000000000036</v>
      </c>
      <c r="H190" s="1">
        <f t="shared" si="7"/>
        <v>-5.0000000000000711</v>
      </c>
      <c r="I190" s="1">
        <f t="shared" si="7"/>
        <v>-4.9999999999999822</v>
      </c>
      <c r="J190" s="1">
        <f t="shared" si="7"/>
        <v>-5.0000000000000711</v>
      </c>
      <c r="K190" s="1">
        <f t="shared" si="5"/>
        <v>-4.0000000000000036</v>
      </c>
    </row>
    <row r="191" spans="1:11" x14ac:dyDescent="0.2">
      <c r="A191" s="3">
        <v>36985</v>
      </c>
      <c r="B191" s="4">
        <v>4.5599999999999996</v>
      </c>
      <c r="C191" s="4">
        <v>4.78</v>
      </c>
      <c r="D191" s="4">
        <v>5.05</v>
      </c>
      <c r="E191" s="4">
        <v>5.25</v>
      </c>
      <c r="F191" s="4">
        <v>5.4</v>
      </c>
      <c r="G191" s="1">
        <f t="shared" si="6"/>
        <v>-4.0000000000000036</v>
      </c>
      <c r="H191" s="1">
        <f t="shared" si="7"/>
        <v>-2.9999999999999361</v>
      </c>
      <c r="I191" s="1">
        <f t="shared" si="7"/>
        <v>-3.0000000000000249</v>
      </c>
      <c r="J191" s="1">
        <f t="shared" si="7"/>
        <v>-1.9999999999999574</v>
      </c>
      <c r="K191" s="1">
        <f t="shared" si="5"/>
        <v>-2.9999999999999361</v>
      </c>
    </row>
    <row r="192" spans="1:11" x14ac:dyDescent="0.2">
      <c r="A192" s="3">
        <v>36986</v>
      </c>
      <c r="B192" s="4">
        <v>4.55</v>
      </c>
      <c r="C192" s="4">
        <v>4.78</v>
      </c>
      <c r="D192" s="4">
        <v>5.0599999999999996</v>
      </c>
      <c r="E192" s="4">
        <v>5.25</v>
      </c>
      <c r="F192" s="4">
        <v>5.41</v>
      </c>
      <c r="G192" s="1">
        <f t="shared" si="6"/>
        <v>-0.99999999999997868</v>
      </c>
      <c r="H192" s="1">
        <f t="shared" si="7"/>
        <v>0</v>
      </c>
      <c r="I192" s="1">
        <f t="shared" si="7"/>
        <v>0.99999999999997868</v>
      </c>
      <c r="J192" s="1">
        <f t="shared" si="7"/>
        <v>0</v>
      </c>
      <c r="K192" s="1">
        <f t="shared" si="5"/>
        <v>0.99999999999997868</v>
      </c>
    </row>
    <row r="193" spans="1:11" x14ac:dyDescent="0.2">
      <c r="A193" s="3">
        <v>36987</v>
      </c>
      <c r="B193" s="4">
        <v>4.49</v>
      </c>
      <c r="C193" s="4">
        <v>4.71</v>
      </c>
      <c r="D193" s="4">
        <v>4.9800000000000004</v>
      </c>
      <c r="E193" s="4">
        <v>5.18</v>
      </c>
      <c r="F193" s="4">
        <v>5.33</v>
      </c>
      <c r="G193" s="1">
        <f t="shared" si="6"/>
        <v>-5.9999999999999609</v>
      </c>
      <c r="H193" s="1">
        <f t="shared" si="7"/>
        <v>-7.0000000000000284</v>
      </c>
      <c r="I193" s="1">
        <f t="shared" si="7"/>
        <v>-7.9999999999999183</v>
      </c>
      <c r="J193" s="1">
        <f t="shared" si="7"/>
        <v>-7.0000000000000284</v>
      </c>
      <c r="K193" s="1">
        <f t="shared" si="5"/>
        <v>-8.0000000000000071</v>
      </c>
    </row>
    <row r="194" spans="1:11" x14ac:dyDescent="0.2">
      <c r="A194" s="3">
        <v>36990</v>
      </c>
      <c r="B194" s="4">
        <v>4.4800000000000004</v>
      </c>
      <c r="C194" s="4">
        <v>4.7</v>
      </c>
      <c r="D194" s="4">
        <v>4.9800000000000004</v>
      </c>
      <c r="E194" s="4">
        <v>5.18</v>
      </c>
      <c r="F194" s="4">
        <v>5.34</v>
      </c>
      <c r="G194" s="1">
        <f t="shared" si="6"/>
        <v>-0.99999999999997868</v>
      </c>
      <c r="H194" s="1">
        <f t="shared" si="7"/>
        <v>-0.99999999999997868</v>
      </c>
      <c r="I194" s="1">
        <f t="shared" si="7"/>
        <v>0</v>
      </c>
      <c r="J194" s="1">
        <f t="shared" si="7"/>
        <v>0</v>
      </c>
      <c r="K194" s="1">
        <f t="shared" si="5"/>
        <v>0.99999999999997868</v>
      </c>
    </row>
    <row r="195" spans="1:11" x14ac:dyDescent="0.2">
      <c r="A195" s="3">
        <v>36991</v>
      </c>
      <c r="B195" s="4">
        <v>4.53</v>
      </c>
      <c r="C195" s="4">
        <v>4.76</v>
      </c>
      <c r="D195" s="4">
        <v>5.03</v>
      </c>
      <c r="E195" s="4">
        <v>5.24</v>
      </c>
      <c r="F195" s="4">
        <v>5.4</v>
      </c>
      <c r="G195" s="1">
        <f t="shared" si="6"/>
        <v>4.9999999999999822</v>
      </c>
      <c r="H195" s="1">
        <f t="shared" si="7"/>
        <v>5.9999999999999609</v>
      </c>
      <c r="I195" s="1">
        <f t="shared" si="7"/>
        <v>4.9999999999999822</v>
      </c>
      <c r="J195" s="1">
        <f t="shared" si="7"/>
        <v>6.0000000000000497</v>
      </c>
      <c r="K195" s="1">
        <f t="shared" si="7"/>
        <v>6.0000000000000497</v>
      </c>
    </row>
    <row r="196" spans="1:11" x14ac:dyDescent="0.2">
      <c r="A196" s="3">
        <v>36992</v>
      </c>
      <c r="B196" s="4">
        <v>4.6500000000000004</v>
      </c>
      <c r="C196" s="4">
        <v>4.9000000000000004</v>
      </c>
      <c r="D196" s="4">
        <v>5.19</v>
      </c>
      <c r="E196" s="4">
        <v>5.39</v>
      </c>
      <c r="F196" s="4">
        <v>5.55</v>
      </c>
      <c r="G196" s="1">
        <f t="shared" ref="G196:G259" si="8">100*(B196-B195)</f>
        <v>12.000000000000011</v>
      </c>
      <c r="H196" s="1">
        <f t="shared" ref="H196:K259" si="9">100*(C196-C195)</f>
        <v>14.000000000000057</v>
      </c>
      <c r="I196" s="1">
        <f t="shared" si="9"/>
        <v>16.000000000000014</v>
      </c>
      <c r="J196" s="1">
        <f t="shared" si="9"/>
        <v>14.999999999999947</v>
      </c>
      <c r="K196" s="1">
        <f t="shared" si="9"/>
        <v>14.999999999999947</v>
      </c>
    </row>
    <row r="197" spans="1:11" x14ac:dyDescent="0.2">
      <c r="A197" s="3">
        <v>36993</v>
      </c>
      <c r="B197" s="4">
        <v>4.62</v>
      </c>
      <c r="C197" s="4">
        <v>4.87</v>
      </c>
      <c r="D197" s="4">
        <v>5.16</v>
      </c>
      <c r="E197" s="4">
        <v>5.36</v>
      </c>
      <c r="F197" s="4">
        <v>5.52</v>
      </c>
      <c r="G197" s="1">
        <f t="shared" si="8"/>
        <v>-3.0000000000000249</v>
      </c>
      <c r="H197" s="1">
        <f t="shared" si="9"/>
        <v>-3.0000000000000249</v>
      </c>
      <c r="I197" s="1">
        <f t="shared" si="9"/>
        <v>-3.0000000000000249</v>
      </c>
      <c r="J197" s="1">
        <f t="shared" si="9"/>
        <v>-2.9999999999999361</v>
      </c>
      <c r="K197" s="1">
        <f t="shared" si="9"/>
        <v>-3.0000000000000249</v>
      </c>
    </row>
    <row r="198" spans="1:11" x14ac:dyDescent="0.2">
      <c r="A198" s="3">
        <v>36997</v>
      </c>
      <c r="B198" s="4">
        <v>4.7</v>
      </c>
      <c r="C198" s="4">
        <v>4.97</v>
      </c>
      <c r="D198" s="4">
        <v>5.27</v>
      </c>
      <c r="E198" s="4">
        <v>5.47</v>
      </c>
      <c r="F198" s="4">
        <v>5.64</v>
      </c>
      <c r="G198" s="1">
        <f t="shared" si="8"/>
        <v>8.0000000000000071</v>
      </c>
      <c r="H198" s="1">
        <f t="shared" si="9"/>
        <v>9.9999999999999645</v>
      </c>
      <c r="I198" s="1">
        <f t="shared" si="9"/>
        <v>10.999999999999943</v>
      </c>
      <c r="J198" s="1">
        <f t="shared" si="9"/>
        <v>10.999999999999943</v>
      </c>
      <c r="K198" s="1">
        <f t="shared" si="9"/>
        <v>12.000000000000011</v>
      </c>
    </row>
    <row r="199" spans="1:11" x14ac:dyDescent="0.2">
      <c r="A199" s="3">
        <v>36998</v>
      </c>
      <c r="B199" s="4">
        <v>4.76</v>
      </c>
      <c r="C199" s="4">
        <v>5.03</v>
      </c>
      <c r="D199" s="4">
        <v>5.32</v>
      </c>
      <c r="E199" s="4">
        <v>5.52</v>
      </c>
      <c r="F199" s="4">
        <v>5.67</v>
      </c>
      <c r="G199" s="1">
        <f t="shared" si="8"/>
        <v>5.9999999999999609</v>
      </c>
      <c r="H199" s="1">
        <f t="shared" si="9"/>
        <v>6.0000000000000497</v>
      </c>
      <c r="I199" s="1">
        <f t="shared" si="9"/>
        <v>5.0000000000000711</v>
      </c>
      <c r="J199" s="1">
        <f t="shared" si="9"/>
        <v>4.9999999999999822</v>
      </c>
      <c r="K199" s="1">
        <f t="shared" si="9"/>
        <v>3.0000000000000249</v>
      </c>
    </row>
    <row r="200" spans="1:11" x14ac:dyDescent="0.2">
      <c r="A200" s="3">
        <v>36999</v>
      </c>
      <c r="B200" s="4">
        <v>4.62</v>
      </c>
      <c r="C200" s="4">
        <v>4.9400000000000004</v>
      </c>
      <c r="D200" s="4">
        <v>5.23</v>
      </c>
      <c r="E200" s="4">
        <v>5.47</v>
      </c>
      <c r="F200" s="4">
        <v>5.64</v>
      </c>
      <c r="G200" s="1">
        <f t="shared" si="8"/>
        <v>-13.999999999999968</v>
      </c>
      <c r="H200" s="1">
        <f t="shared" si="9"/>
        <v>-8.9999999999999858</v>
      </c>
      <c r="I200" s="1">
        <f t="shared" si="9"/>
        <v>-8.9999999999999858</v>
      </c>
      <c r="J200" s="1">
        <f t="shared" si="9"/>
        <v>-4.9999999999999822</v>
      </c>
      <c r="K200" s="1">
        <f t="shared" si="9"/>
        <v>-3.0000000000000249</v>
      </c>
    </row>
    <row r="201" spans="1:11" x14ac:dyDescent="0.2">
      <c r="A201" s="3">
        <v>37000</v>
      </c>
      <c r="B201" s="4">
        <v>4.42</v>
      </c>
      <c r="C201" s="4">
        <v>4.7699999999999996</v>
      </c>
      <c r="D201" s="4">
        <v>5.0999999999999996</v>
      </c>
      <c r="E201" s="4">
        <v>5.32</v>
      </c>
      <c r="F201" s="4">
        <v>5.5</v>
      </c>
      <c r="G201" s="1">
        <f t="shared" si="8"/>
        <v>-20.000000000000018</v>
      </c>
      <c r="H201" s="1">
        <f t="shared" si="9"/>
        <v>-17.000000000000082</v>
      </c>
      <c r="I201" s="1">
        <f t="shared" si="9"/>
        <v>-13.000000000000078</v>
      </c>
      <c r="J201" s="1">
        <f t="shared" si="9"/>
        <v>-14.999999999999947</v>
      </c>
      <c r="K201" s="1">
        <f t="shared" si="9"/>
        <v>-13.999999999999968</v>
      </c>
    </row>
    <row r="202" spans="1:11" x14ac:dyDescent="0.2">
      <c r="A202" s="3">
        <v>37001</v>
      </c>
      <c r="B202" s="4">
        <v>4.4000000000000004</v>
      </c>
      <c r="C202" s="4">
        <v>4.7699999999999996</v>
      </c>
      <c r="D202" s="4">
        <v>5.12</v>
      </c>
      <c r="E202" s="4">
        <v>5.35</v>
      </c>
      <c r="F202" s="4">
        <v>5.53</v>
      </c>
      <c r="G202" s="1">
        <f t="shared" si="8"/>
        <v>-1.9999999999999574</v>
      </c>
      <c r="H202" s="1">
        <f t="shared" si="9"/>
        <v>0</v>
      </c>
      <c r="I202" s="1">
        <f t="shared" si="9"/>
        <v>2.0000000000000462</v>
      </c>
      <c r="J202" s="1">
        <f t="shared" si="9"/>
        <v>2.9999999999999361</v>
      </c>
      <c r="K202" s="1">
        <f t="shared" si="9"/>
        <v>3.0000000000000249</v>
      </c>
    </row>
    <row r="203" spans="1:11" x14ac:dyDescent="0.2">
      <c r="A203" s="3">
        <v>37004</v>
      </c>
      <c r="B203" s="4">
        <v>4.34</v>
      </c>
      <c r="C203" s="4">
        <v>4.7300000000000004</v>
      </c>
      <c r="D203" s="4">
        <v>5.07</v>
      </c>
      <c r="E203" s="4">
        <v>5.3</v>
      </c>
      <c r="F203" s="4">
        <v>5.48</v>
      </c>
      <c r="G203" s="1">
        <f t="shared" si="8"/>
        <v>-6.0000000000000497</v>
      </c>
      <c r="H203" s="1">
        <f t="shared" si="9"/>
        <v>-3.9999999999999147</v>
      </c>
      <c r="I203" s="1">
        <f t="shared" si="9"/>
        <v>-4.9999999999999822</v>
      </c>
      <c r="J203" s="1">
        <f t="shared" si="9"/>
        <v>-4.9999999999999822</v>
      </c>
      <c r="K203" s="1">
        <f t="shared" si="9"/>
        <v>-4.9999999999999822</v>
      </c>
    </row>
    <row r="204" spans="1:11" x14ac:dyDescent="0.2">
      <c r="A204" s="3">
        <v>37005</v>
      </c>
      <c r="B204" s="4">
        <v>4.3499999999999996</v>
      </c>
      <c r="C204" s="4">
        <v>4.74</v>
      </c>
      <c r="D204" s="4">
        <v>5.09</v>
      </c>
      <c r="E204" s="4">
        <v>5.33</v>
      </c>
      <c r="F204" s="4">
        <v>5.51</v>
      </c>
      <c r="G204" s="1">
        <f t="shared" si="8"/>
        <v>0.99999999999997868</v>
      </c>
      <c r="H204" s="1">
        <f t="shared" si="9"/>
        <v>0.99999999999997868</v>
      </c>
      <c r="I204" s="1">
        <f t="shared" si="9"/>
        <v>1.9999999999999574</v>
      </c>
      <c r="J204" s="1">
        <f t="shared" si="9"/>
        <v>3.0000000000000249</v>
      </c>
      <c r="K204" s="1">
        <f t="shared" si="9"/>
        <v>2.9999999999999361</v>
      </c>
    </row>
    <row r="205" spans="1:11" x14ac:dyDescent="0.2">
      <c r="A205" s="3">
        <v>37006</v>
      </c>
      <c r="B205" s="4">
        <v>4.34</v>
      </c>
      <c r="C205" s="4">
        <v>4.7300000000000004</v>
      </c>
      <c r="D205" s="4">
        <v>5.07</v>
      </c>
      <c r="E205" s="4">
        <v>5.31</v>
      </c>
      <c r="F205" s="4">
        <v>5.49</v>
      </c>
      <c r="G205" s="1">
        <f t="shared" si="8"/>
        <v>-0.99999999999997868</v>
      </c>
      <c r="H205" s="1">
        <f t="shared" si="9"/>
        <v>-0.99999999999997868</v>
      </c>
      <c r="I205" s="1">
        <f t="shared" si="9"/>
        <v>-1.9999999999999574</v>
      </c>
      <c r="J205" s="1">
        <f t="shared" si="9"/>
        <v>-2.0000000000000462</v>
      </c>
      <c r="K205" s="1">
        <f t="shared" si="9"/>
        <v>-1.9999999999999574</v>
      </c>
    </row>
    <row r="206" spans="1:11" x14ac:dyDescent="0.2">
      <c r="A206" s="3">
        <v>37007</v>
      </c>
      <c r="B206" s="4">
        <v>4.37</v>
      </c>
      <c r="C206" s="4">
        <v>4.7699999999999996</v>
      </c>
      <c r="D206" s="4">
        <v>5.1100000000000003</v>
      </c>
      <c r="E206" s="4">
        <v>5.35</v>
      </c>
      <c r="F206" s="4">
        <v>5.52</v>
      </c>
      <c r="G206" s="1">
        <f t="shared" si="8"/>
        <v>3.0000000000000249</v>
      </c>
      <c r="H206" s="1">
        <f t="shared" si="9"/>
        <v>3.9999999999999147</v>
      </c>
      <c r="I206" s="1">
        <f t="shared" si="9"/>
        <v>4.0000000000000036</v>
      </c>
      <c r="J206" s="1">
        <f t="shared" si="9"/>
        <v>4.0000000000000036</v>
      </c>
      <c r="K206" s="1">
        <f t="shared" si="9"/>
        <v>2.9999999999999361</v>
      </c>
    </row>
    <row r="207" spans="1:11" x14ac:dyDescent="0.2">
      <c r="A207" s="3">
        <v>37008</v>
      </c>
      <c r="B207" s="4">
        <v>4.4000000000000004</v>
      </c>
      <c r="C207" s="4">
        <v>4.8</v>
      </c>
      <c r="D207" s="4">
        <v>5.14</v>
      </c>
      <c r="E207" s="4">
        <v>5.38</v>
      </c>
      <c r="F207" s="4">
        <v>5.56</v>
      </c>
      <c r="G207" s="1">
        <f t="shared" si="8"/>
        <v>3.0000000000000249</v>
      </c>
      <c r="H207" s="1">
        <f t="shared" si="9"/>
        <v>3.0000000000000249</v>
      </c>
      <c r="I207" s="1">
        <f t="shared" si="9"/>
        <v>2.9999999999999361</v>
      </c>
      <c r="J207" s="1">
        <f t="shared" si="9"/>
        <v>3.0000000000000249</v>
      </c>
      <c r="K207" s="1">
        <f t="shared" si="9"/>
        <v>4.0000000000000036</v>
      </c>
    </row>
    <row r="208" spans="1:11" x14ac:dyDescent="0.2">
      <c r="A208" s="3">
        <v>37011</v>
      </c>
      <c r="B208" s="4">
        <v>4.47</v>
      </c>
      <c r="C208" s="4">
        <v>4.88</v>
      </c>
      <c r="D208" s="4">
        <v>5.22</v>
      </c>
      <c r="E208" s="4">
        <v>5.46</v>
      </c>
      <c r="F208" s="4">
        <v>5.64</v>
      </c>
      <c r="G208" s="1">
        <f t="shared" si="8"/>
        <v>6.9999999999999396</v>
      </c>
      <c r="H208" s="1">
        <f t="shared" si="9"/>
        <v>8.0000000000000071</v>
      </c>
      <c r="I208" s="1">
        <f t="shared" si="9"/>
        <v>8.0000000000000071</v>
      </c>
      <c r="J208" s="1">
        <f t="shared" si="9"/>
        <v>8.0000000000000071</v>
      </c>
      <c r="K208" s="1">
        <f t="shared" si="9"/>
        <v>8.0000000000000071</v>
      </c>
    </row>
    <row r="209" spans="1:11" x14ac:dyDescent="0.2">
      <c r="A209" s="3">
        <v>37012</v>
      </c>
      <c r="B209" s="4">
        <v>4.41</v>
      </c>
      <c r="C209" s="4">
        <v>4.83</v>
      </c>
      <c r="D209" s="4">
        <v>5.18</v>
      </c>
      <c r="E209" s="4">
        <v>5.42</v>
      </c>
      <c r="F209" s="4">
        <v>5.6</v>
      </c>
      <c r="G209" s="1">
        <f t="shared" si="8"/>
        <v>-5.9999999999999609</v>
      </c>
      <c r="H209" s="1">
        <f t="shared" si="9"/>
        <v>-4.9999999999999822</v>
      </c>
      <c r="I209" s="1">
        <f t="shared" si="9"/>
        <v>-4.0000000000000036</v>
      </c>
      <c r="J209" s="1">
        <f t="shared" si="9"/>
        <v>-4.0000000000000036</v>
      </c>
      <c r="K209" s="1">
        <f t="shared" si="9"/>
        <v>-4.0000000000000036</v>
      </c>
    </row>
    <row r="210" spans="1:11" x14ac:dyDescent="0.2">
      <c r="A210" s="3">
        <v>37013</v>
      </c>
      <c r="B210" s="4">
        <v>4.3899999999999997</v>
      </c>
      <c r="C210" s="4">
        <v>4.82</v>
      </c>
      <c r="D210" s="4">
        <v>5.16</v>
      </c>
      <c r="E210" s="4">
        <v>5.4</v>
      </c>
      <c r="F210" s="4">
        <v>5.58</v>
      </c>
      <c r="G210" s="1">
        <f t="shared" si="8"/>
        <v>-2.0000000000000462</v>
      </c>
      <c r="H210" s="1">
        <f t="shared" si="9"/>
        <v>-0.99999999999997868</v>
      </c>
      <c r="I210" s="1">
        <f t="shared" si="9"/>
        <v>-1.9999999999999574</v>
      </c>
      <c r="J210" s="1">
        <f t="shared" si="9"/>
        <v>-1.9999999999999574</v>
      </c>
      <c r="K210" s="1">
        <f t="shared" si="9"/>
        <v>-1.9999999999999574</v>
      </c>
    </row>
    <row r="211" spans="1:11" x14ac:dyDescent="0.2">
      <c r="A211" s="3">
        <v>37014</v>
      </c>
      <c r="B211" s="4">
        <v>4.3899999999999997</v>
      </c>
      <c r="C211" s="4">
        <v>4.8</v>
      </c>
      <c r="D211" s="4">
        <v>5.13</v>
      </c>
      <c r="E211" s="4">
        <v>5.35</v>
      </c>
      <c r="F211" s="4">
        <v>5.51</v>
      </c>
      <c r="G211" s="1">
        <f t="shared" si="8"/>
        <v>0</v>
      </c>
      <c r="H211" s="1">
        <f t="shared" si="9"/>
        <v>-2.0000000000000462</v>
      </c>
      <c r="I211" s="1">
        <f t="shared" si="9"/>
        <v>-3.0000000000000249</v>
      </c>
      <c r="J211" s="1">
        <f t="shared" si="9"/>
        <v>-5.0000000000000711</v>
      </c>
      <c r="K211" s="1">
        <f t="shared" si="9"/>
        <v>-7.0000000000000284</v>
      </c>
    </row>
    <row r="212" spans="1:11" x14ac:dyDescent="0.2">
      <c r="A212" s="3">
        <v>37015</v>
      </c>
      <c r="B212" s="4">
        <v>4.28</v>
      </c>
      <c r="C212" s="4">
        <v>4.68</v>
      </c>
      <c r="D212" s="4">
        <v>5.0199999999999996</v>
      </c>
      <c r="E212" s="4">
        <v>5.24</v>
      </c>
      <c r="F212" s="4">
        <v>5.42</v>
      </c>
      <c r="G212" s="1">
        <f t="shared" si="8"/>
        <v>-10.999999999999943</v>
      </c>
      <c r="H212" s="1">
        <f t="shared" si="9"/>
        <v>-12.000000000000011</v>
      </c>
      <c r="I212" s="1">
        <f t="shared" si="9"/>
        <v>-11.000000000000032</v>
      </c>
      <c r="J212" s="1">
        <f t="shared" si="9"/>
        <v>-10.999999999999943</v>
      </c>
      <c r="K212" s="1">
        <f t="shared" si="9"/>
        <v>-8.9999999999999858</v>
      </c>
    </row>
    <row r="213" spans="1:11" x14ac:dyDescent="0.2">
      <c r="A213" s="3">
        <v>37018</v>
      </c>
      <c r="B213" s="4">
        <v>4.26</v>
      </c>
      <c r="C213" s="4">
        <v>4.68</v>
      </c>
      <c r="D213" s="4">
        <v>5.04</v>
      </c>
      <c r="E213" s="4">
        <v>5.29</v>
      </c>
      <c r="F213" s="4">
        <v>5.48</v>
      </c>
      <c r="G213" s="1">
        <f t="shared" si="8"/>
        <v>-2.0000000000000462</v>
      </c>
      <c r="H213" s="1">
        <f t="shared" si="9"/>
        <v>0</v>
      </c>
      <c r="I213" s="1">
        <f t="shared" si="9"/>
        <v>2.0000000000000462</v>
      </c>
      <c r="J213" s="1">
        <f t="shared" si="9"/>
        <v>4.9999999999999822</v>
      </c>
      <c r="K213" s="1">
        <f t="shared" si="9"/>
        <v>6.0000000000000497</v>
      </c>
    </row>
    <row r="214" spans="1:11" x14ac:dyDescent="0.2">
      <c r="A214" s="3">
        <v>37019</v>
      </c>
      <c r="B214" s="4">
        <v>4.1900000000000004</v>
      </c>
      <c r="C214" s="4">
        <v>4.6100000000000003</v>
      </c>
      <c r="D214" s="4">
        <v>4.9800000000000004</v>
      </c>
      <c r="E214" s="4">
        <v>5.23</v>
      </c>
      <c r="F214" s="4">
        <v>5.42</v>
      </c>
      <c r="G214" s="1">
        <f t="shared" si="8"/>
        <v>-6.9999999999999396</v>
      </c>
      <c r="H214" s="1">
        <f t="shared" si="9"/>
        <v>-6.9999999999999396</v>
      </c>
      <c r="I214" s="1">
        <f t="shared" si="9"/>
        <v>-5.9999999999999609</v>
      </c>
      <c r="J214" s="1">
        <f t="shared" si="9"/>
        <v>-5.9999999999999609</v>
      </c>
      <c r="K214" s="1">
        <f t="shared" si="9"/>
        <v>-6.0000000000000497</v>
      </c>
    </row>
    <row r="215" spans="1:11" x14ac:dyDescent="0.2">
      <c r="A215" s="3">
        <v>37020</v>
      </c>
      <c r="B215" s="4">
        <v>4.18</v>
      </c>
      <c r="C215" s="4">
        <v>4.6100000000000003</v>
      </c>
      <c r="D215" s="4">
        <v>4.99</v>
      </c>
      <c r="E215" s="4">
        <v>5.25</v>
      </c>
      <c r="F215" s="4">
        <v>5.44</v>
      </c>
      <c r="G215" s="1">
        <f t="shared" si="8"/>
        <v>-1.0000000000000675</v>
      </c>
      <c r="H215" s="1">
        <f t="shared" si="9"/>
        <v>0</v>
      </c>
      <c r="I215" s="1">
        <f t="shared" si="9"/>
        <v>0.99999999999997868</v>
      </c>
      <c r="J215" s="1">
        <f t="shared" si="9"/>
        <v>1.9999999999999574</v>
      </c>
      <c r="K215" s="1">
        <f t="shared" si="9"/>
        <v>2.0000000000000462</v>
      </c>
    </row>
    <row r="216" spans="1:11" x14ac:dyDescent="0.2">
      <c r="A216" s="3">
        <v>37021</v>
      </c>
      <c r="B216" s="4">
        <v>4.22</v>
      </c>
      <c r="C216" s="4">
        <v>4.66</v>
      </c>
      <c r="D216" s="4">
        <v>5.03</v>
      </c>
      <c r="E216" s="4">
        <v>5.28</v>
      </c>
      <c r="F216" s="4">
        <v>5.47</v>
      </c>
      <c r="G216" s="1">
        <f t="shared" si="8"/>
        <v>4.0000000000000036</v>
      </c>
      <c r="H216" s="1">
        <f t="shared" si="9"/>
        <v>4.9999999999999822</v>
      </c>
      <c r="I216" s="1">
        <f t="shared" si="9"/>
        <v>4.0000000000000036</v>
      </c>
      <c r="J216" s="1">
        <f t="shared" si="9"/>
        <v>3.0000000000000249</v>
      </c>
      <c r="K216" s="1">
        <f t="shared" si="9"/>
        <v>2.9999999999999361</v>
      </c>
    </row>
    <row r="217" spans="1:11" x14ac:dyDescent="0.2">
      <c r="A217" s="3">
        <v>37022</v>
      </c>
      <c r="B217" s="4">
        <v>4.3099999999999996</v>
      </c>
      <c r="C217" s="4">
        <v>4.79</v>
      </c>
      <c r="D217" s="4">
        <v>5.2</v>
      </c>
      <c r="E217" s="4">
        <v>5.47</v>
      </c>
      <c r="F217" s="4">
        <v>5.67</v>
      </c>
      <c r="G217" s="1">
        <f t="shared" si="8"/>
        <v>8.9999999999999858</v>
      </c>
      <c r="H217" s="1">
        <f t="shared" si="9"/>
        <v>12.999999999999989</v>
      </c>
      <c r="I217" s="1">
        <f t="shared" si="9"/>
        <v>16.999999999999993</v>
      </c>
      <c r="J217" s="1">
        <f t="shared" si="9"/>
        <v>18.99999999999995</v>
      </c>
      <c r="K217" s="1">
        <f t="shared" si="9"/>
        <v>20.000000000000018</v>
      </c>
    </row>
    <row r="218" spans="1:11" x14ac:dyDescent="0.2">
      <c r="A218" s="3">
        <v>37025</v>
      </c>
      <c r="B218" s="4">
        <v>4.3099999999999996</v>
      </c>
      <c r="C218" s="4">
        <v>4.8099999999999996</v>
      </c>
      <c r="D218" s="4">
        <v>5.23</v>
      </c>
      <c r="E218" s="4">
        <v>5.5</v>
      </c>
      <c r="F218" s="4">
        <v>5.7</v>
      </c>
      <c r="G218" s="1">
        <f t="shared" si="8"/>
        <v>0</v>
      </c>
      <c r="H218" s="1">
        <f t="shared" si="9"/>
        <v>1.9999999999999574</v>
      </c>
      <c r="I218" s="1">
        <f t="shared" si="9"/>
        <v>3.0000000000000249</v>
      </c>
      <c r="J218" s="1">
        <f t="shared" si="9"/>
        <v>3.0000000000000249</v>
      </c>
      <c r="K218" s="1">
        <f t="shared" si="9"/>
        <v>3.0000000000000249</v>
      </c>
    </row>
    <row r="219" spans="1:11" x14ac:dyDescent="0.2">
      <c r="A219" s="3">
        <v>37026</v>
      </c>
      <c r="B219" s="4">
        <v>4.33</v>
      </c>
      <c r="C219" s="4">
        <v>4.8600000000000003</v>
      </c>
      <c r="D219" s="4">
        <v>5.28</v>
      </c>
      <c r="E219" s="4">
        <v>5.55</v>
      </c>
      <c r="F219" s="4">
        <v>5.75</v>
      </c>
      <c r="G219" s="1">
        <f t="shared" si="8"/>
        <v>2.0000000000000462</v>
      </c>
      <c r="H219" s="1">
        <f t="shared" si="9"/>
        <v>5.0000000000000711</v>
      </c>
      <c r="I219" s="1">
        <f t="shared" si="9"/>
        <v>4.9999999999999822</v>
      </c>
      <c r="J219" s="1">
        <f t="shared" si="9"/>
        <v>4.9999999999999822</v>
      </c>
      <c r="K219" s="1">
        <f t="shared" si="9"/>
        <v>4.9999999999999822</v>
      </c>
    </row>
    <row r="220" spans="1:11" x14ac:dyDescent="0.2">
      <c r="A220" s="3">
        <v>37027</v>
      </c>
      <c r="B220" s="4">
        <v>4.22</v>
      </c>
      <c r="C220" s="4">
        <v>4.7699999999999996</v>
      </c>
      <c r="D220" s="4">
        <v>5.22</v>
      </c>
      <c r="E220" s="4">
        <v>5.51</v>
      </c>
      <c r="F220" s="4">
        <v>5.73</v>
      </c>
      <c r="G220" s="1">
        <f t="shared" si="8"/>
        <v>-11.000000000000032</v>
      </c>
      <c r="H220" s="1">
        <f t="shared" si="9"/>
        <v>-9.0000000000000746</v>
      </c>
      <c r="I220" s="1">
        <f t="shared" si="9"/>
        <v>-6.0000000000000497</v>
      </c>
      <c r="J220" s="1">
        <f t="shared" si="9"/>
        <v>-4.0000000000000036</v>
      </c>
      <c r="K220" s="1">
        <f t="shared" si="9"/>
        <v>-1.9999999999999574</v>
      </c>
    </row>
    <row r="221" spans="1:11" x14ac:dyDescent="0.2">
      <c r="A221" s="3">
        <v>37028</v>
      </c>
      <c r="B221" s="4">
        <v>4.29</v>
      </c>
      <c r="C221" s="4">
        <v>4.84</v>
      </c>
      <c r="D221" s="4">
        <v>5.27</v>
      </c>
      <c r="E221" s="4">
        <v>5.55</v>
      </c>
      <c r="F221" s="4">
        <v>5.74</v>
      </c>
      <c r="G221" s="1">
        <f t="shared" si="8"/>
        <v>7.0000000000000284</v>
      </c>
      <c r="H221" s="1">
        <f t="shared" si="9"/>
        <v>7.0000000000000284</v>
      </c>
      <c r="I221" s="1">
        <f t="shared" si="9"/>
        <v>4.9999999999999822</v>
      </c>
      <c r="J221" s="1">
        <f t="shared" si="9"/>
        <v>4.0000000000000036</v>
      </c>
      <c r="K221" s="1">
        <f t="shared" si="9"/>
        <v>0.99999999999997868</v>
      </c>
    </row>
    <row r="222" spans="1:11" x14ac:dyDescent="0.2">
      <c r="A222" s="3">
        <v>37029</v>
      </c>
      <c r="B222" s="4">
        <v>4.34</v>
      </c>
      <c r="C222" s="4">
        <v>4.9000000000000004</v>
      </c>
      <c r="D222" s="4">
        <v>5.29</v>
      </c>
      <c r="E222" s="4">
        <v>5.54</v>
      </c>
      <c r="F222" s="4">
        <v>5.71</v>
      </c>
      <c r="G222" s="1">
        <f t="shared" si="8"/>
        <v>4.9999999999999822</v>
      </c>
      <c r="H222" s="1">
        <f t="shared" si="9"/>
        <v>6.0000000000000497</v>
      </c>
      <c r="I222" s="1">
        <f t="shared" si="9"/>
        <v>2.0000000000000462</v>
      </c>
      <c r="J222" s="1">
        <f t="shared" si="9"/>
        <v>-0.99999999999997868</v>
      </c>
      <c r="K222" s="1">
        <f t="shared" si="9"/>
        <v>-3.0000000000000249</v>
      </c>
    </row>
    <row r="223" spans="1:11" x14ac:dyDescent="0.2">
      <c r="A223" s="3">
        <v>37032</v>
      </c>
      <c r="B223" s="4">
        <v>4.3600000000000003</v>
      </c>
      <c r="C223" s="4">
        <v>4.92</v>
      </c>
      <c r="D223" s="4">
        <v>5.31</v>
      </c>
      <c r="E223" s="4">
        <v>5.56</v>
      </c>
      <c r="F223" s="4">
        <v>5.74</v>
      </c>
      <c r="G223" s="1">
        <f t="shared" si="8"/>
        <v>2.0000000000000462</v>
      </c>
      <c r="H223" s="1">
        <f t="shared" si="9"/>
        <v>1.9999999999999574</v>
      </c>
      <c r="I223" s="1">
        <f t="shared" si="9"/>
        <v>1.9999999999999574</v>
      </c>
      <c r="J223" s="1">
        <f t="shared" si="9"/>
        <v>1.9999999999999574</v>
      </c>
      <c r="K223" s="1">
        <f t="shared" si="9"/>
        <v>3.0000000000000249</v>
      </c>
    </row>
    <row r="224" spans="1:11" x14ac:dyDescent="0.2">
      <c r="A224" s="3">
        <v>37033</v>
      </c>
      <c r="B224" s="4">
        <v>4.33</v>
      </c>
      <c r="C224" s="4">
        <v>4.88</v>
      </c>
      <c r="D224" s="4">
        <v>5.28</v>
      </c>
      <c r="E224" s="4">
        <v>5.52</v>
      </c>
      <c r="F224" s="4">
        <v>5.69</v>
      </c>
      <c r="G224" s="1">
        <f t="shared" si="8"/>
        <v>-3.0000000000000249</v>
      </c>
      <c r="H224" s="1">
        <f t="shared" si="9"/>
        <v>-4.0000000000000036</v>
      </c>
      <c r="I224" s="1">
        <f t="shared" si="9"/>
        <v>-2.9999999999999361</v>
      </c>
      <c r="J224" s="1">
        <f t="shared" si="9"/>
        <v>-4.0000000000000036</v>
      </c>
      <c r="K224" s="1">
        <f t="shared" si="9"/>
        <v>-4.9999999999999822</v>
      </c>
    </row>
    <row r="225" spans="1:11" x14ac:dyDescent="0.2">
      <c r="A225" s="3">
        <v>37034</v>
      </c>
      <c r="B225" s="4">
        <v>4.3099999999999996</v>
      </c>
      <c r="C225" s="4">
        <v>4.8499999999999996</v>
      </c>
      <c r="D225" s="4">
        <v>5.25</v>
      </c>
      <c r="E225" s="4">
        <v>5.5</v>
      </c>
      <c r="F225" s="4">
        <v>5.68</v>
      </c>
      <c r="G225" s="1">
        <f t="shared" si="8"/>
        <v>-2.0000000000000462</v>
      </c>
      <c r="H225" s="1">
        <f t="shared" si="9"/>
        <v>-3.0000000000000249</v>
      </c>
      <c r="I225" s="1">
        <f t="shared" si="9"/>
        <v>-3.0000000000000249</v>
      </c>
      <c r="J225" s="1">
        <f t="shared" si="9"/>
        <v>-1.9999999999999574</v>
      </c>
      <c r="K225" s="1">
        <f t="shared" si="9"/>
        <v>-1.0000000000000675</v>
      </c>
    </row>
    <row r="226" spans="1:11" x14ac:dyDescent="0.2">
      <c r="A226" s="3">
        <v>37035</v>
      </c>
      <c r="B226" s="4">
        <v>4.2699999999999996</v>
      </c>
      <c r="C226" s="4">
        <v>4.8099999999999996</v>
      </c>
      <c r="D226" s="4">
        <v>5.22</v>
      </c>
      <c r="E226" s="4">
        <v>5.49</v>
      </c>
      <c r="F226" s="4">
        <v>5.67</v>
      </c>
      <c r="G226" s="1">
        <f t="shared" si="8"/>
        <v>-4.0000000000000036</v>
      </c>
      <c r="H226" s="1">
        <f t="shared" si="9"/>
        <v>-4.0000000000000036</v>
      </c>
      <c r="I226" s="1">
        <f t="shared" si="9"/>
        <v>-3.0000000000000249</v>
      </c>
      <c r="J226" s="1">
        <f t="shared" si="9"/>
        <v>-0.99999999999997868</v>
      </c>
      <c r="K226" s="1">
        <f t="shared" si="9"/>
        <v>-0.99999999999997868</v>
      </c>
    </row>
    <row r="227" spans="1:11" x14ac:dyDescent="0.2">
      <c r="A227" s="3">
        <v>37036</v>
      </c>
      <c r="B227" s="4">
        <v>4.3</v>
      </c>
      <c r="C227" s="4">
        <v>4.8899999999999997</v>
      </c>
      <c r="D227" s="4">
        <v>5.31</v>
      </c>
      <c r="E227" s="4">
        <v>5.58</v>
      </c>
      <c r="F227" s="4">
        <v>5.77</v>
      </c>
      <c r="G227" s="1">
        <f t="shared" si="8"/>
        <v>3.0000000000000249</v>
      </c>
      <c r="H227" s="1">
        <f t="shared" si="9"/>
        <v>8.0000000000000071</v>
      </c>
      <c r="I227" s="1">
        <f t="shared" si="9"/>
        <v>8.9999999999999858</v>
      </c>
      <c r="J227" s="1">
        <f t="shared" si="9"/>
        <v>8.9999999999999858</v>
      </c>
      <c r="K227" s="1">
        <f t="shared" si="9"/>
        <v>9.9999999999999645</v>
      </c>
    </row>
    <row r="228" spans="1:11" x14ac:dyDescent="0.2">
      <c r="A228" s="3">
        <v>37040</v>
      </c>
      <c r="B228" s="4">
        <v>4.25</v>
      </c>
      <c r="C228" s="4">
        <v>4.8499999999999996</v>
      </c>
      <c r="D228" s="4">
        <v>5.28</v>
      </c>
      <c r="E228" s="4">
        <v>5.56</v>
      </c>
      <c r="F228" s="4">
        <v>5.75</v>
      </c>
      <c r="G228" s="1">
        <f t="shared" si="8"/>
        <v>-4.9999999999999822</v>
      </c>
      <c r="H228" s="1">
        <f t="shared" si="9"/>
        <v>-4.0000000000000036</v>
      </c>
      <c r="I228" s="1">
        <f t="shared" si="9"/>
        <v>-2.9999999999999361</v>
      </c>
      <c r="J228" s="1">
        <f t="shared" si="9"/>
        <v>-2.0000000000000462</v>
      </c>
      <c r="K228" s="1">
        <f t="shared" si="9"/>
        <v>-1.9999999999999574</v>
      </c>
    </row>
    <row r="229" spans="1:11" x14ac:dyDescent="0.2">
      <c r="A229" s="3">
        <v>37041</v>
      </c>
      <c r="B229" s="4">
        <v>4.26</v>
      </c>
      <c r="C229" s="4">
        <v>4.88</v>
      </c>
      <c r="D229" s="4">
        <v>5.32</v>
      </c>
      <c r="E229" s="4">
        <v>5.6</v>
      </c>
      <c r="F229" s="4">
        <v>5.8</v>
      </c>
      <c r="G229" s="1">
        <f t="shared" si="8"/>
        <v>0.99999999999997868</v>
      </c>
      <c r="H229" s="1">
        <f t="shared" si="9"/>
        <v>3.0000000000000249</v>
      </c>
      <c r="I229" s="1">
        <f t="shared" si="9"/>
        <v>4.0000000000000036</v>
      </c>
      <c r="J229" s="1">
        <f t="shared" si="9"/>
        <v>4.0000000000000036</v>
      </c>
      <c r="K229" s="1">
        <f t="shared" si="9"/>
        <v>4.9999999999999822</v>
      </c>
    </row>
    <row r="230" spans="1:11" x14ac:dyDescent="0.2">
      <c r="A230" s="3">
        <v>37042</v>
      </c>
      <c r="B230" s="4">
        <v>4.21</v>
      </c>
      <c r="C230" s="4">
        <v>4.79</v>
      </c>
      <c r="D230" s="4">
        <v>5.22</v>
      </c>
      <c r="E230" s="4">
        <v>5.5</v>
      </c>
      <c r="F230" s="4">
        <v>5.7</v>
      </c>
      <c r="G230" s="1">
        <f t="shared" si="8"/>
        <v>-4.9999999999999822</v>
      </c>
      <c r="H230" s="1">
        <f t="shared" si="9"/>
        <v>-8.9999999999999858</v>
      </c>
      <c r="I230" s="1">
        <f t="shared" si="9"/>
        <v>-10.000000000000053</v>
      </c>
      <c r="J230" s="1">
        <f t="shared" si="9"/>
        <v>-9.9999999999999645</v>
      </c>
      <c r="K230" s="1">
        <f t="shared" si="9"/>
        <v>-9.9999999999999645</v>
      </c>
    </row>
    <row r="231" spans="1:11" x14ac:dyDescent="0.2">
      <c r="A231" s="3">
        <v>37043</v>
      </c>
      <c r="B231" s="4">
        <v>4.1500000000000004</v>
      </c>
      <c r="C231" s="4">
        <v>4.71</v>
      </c>
      <c r="D231" s="4">
        <v>5.15</v>
      </c>
      <c r="E231" s="4">
        <v>5.43</v>
      </c>
      <c r="F231" s="4">
        <v>5.63</v>
      </c>
      <c r="G231" s="1">
        <f t="shared" si="8"/>
        <v>-5.9999999999999609</v>
      </c>
      <c r="H231" s="1">
        <f t="shared" si="9"/>
        <v>-8.0000000000000071</v>
      </c>
      <c r="I231" s="1">
        <f t="shared" si="9"/>
        <v>-6.9999999999999396</v>
      </c>
      <c r="J231" s="1">
        <f t="shared" si="9"/>
        <v>-7.0000000000000284</v>
      </c>
      <c r="K231" s="1">
        <f t="shared" si="9"/>
        <v>-7.0000000000000284</v>
      </c>
    </row>
    <row r="232" spans="1:11" x14ac:dyDescent="0.2">
      <c r="A232" s="3">
        <v>37046</v>
      </c>
      <c r="B232" s="4">
        <v>4.1900000000000004</v>
      </c>
      <c r="C232" s="4">
        <v>4.76</v>
      </c>
      <c r="D232" s="4">
        <v>5.18</v>
      </c>
      <c r="E232" s="4">
        <v>5.46</v>
      </c>
      <c r="F232" s="4">
        <v>5.65</v>
      </c>
      <c r="G232" s="1">
        <f t="shared" si="8"/>
        <v>4.0000000000000036</v>
      </c>
      <c r="H232" s="1">
        <f t="shared" si="9"/>
        <v>4.9999999999999822</v>
      </c>
      <c r="I232" s="1">
        <f t="shared" si="9"/>
        <v>2.9999999999999361</v>
      </c>
      <c r="J232" s="1">
        <f t="shared" si="9"/>
        <v>3.0000000000000249</v>
      </c>
      <c r="K232" s="1">
        <f t="shared" si="9"/>
        <v>2.0000000000000462</v>
      </c>
    </row>
    <row r="233" spans="1:11" x14ac:dyDescent="0.2">
      <c r="A233" s="3">
        <v>37047</v>
      </c>
      <c r="B233" s="4">
        <v>4.17</v>
      </c>
      <c r="C233" s="4">
        <v>4.72</v>
      </c>
      <c r="D233" s="4">
        <v>5.14</v>
      </c>
      <c r="E233" s="4">
        <v>5.41</v>
      </c>
      <c r="F233" s="4">
        <v>5.6</v>
      </c>
      <c r="G233" s="1">
        <f t="shared" si="8"/>
        <v>-2.0000000000000462</v>
      </c>
      <c r="H233" s="1">
        <f t="shared" si="9"/>
        <v>-4.0000000000000036</v>
      </c>
      <c r="I233" s="1">
        <f t="shared" si="9"/>
        <v>-4.0000000000000036</v>
      </c>
      <c r="J233" s="1">
        <f t="shared" si="9"/>
        <v>-4.9999999999999822</v>
      </c>
      <c r="K233" s="1">
        <f t="shared" si="9"/>
        <v>-5.0000000000000711</v>
      </c>
    </row>
    <row r="234" spans="1:11" x14ac:dyDescent="0.2">
      <c r="A234" s="3">
        <v>37048</v>
      </c>
      <c r="B234" s="4">
        <v>4.18</v>
      </c>
      <c r="C234" s="4">
        <v>4.7300000000000004</v>
      </c>
      <c r="D234" s="4">
        <v>5.16</v>
      </c>
      <c r="E234" s="4">
        <v>5.42</v>
      </c>
      <c r="F234" s="4">
        <v>5.61</v>
      </c>
      <c r="G234" s="1">
        <f t="shared" si="8"/>
        <v>0.99999999999997868</v>
      </c>
      <c r="H234" s="1">
        <f t="shared" si="9"/>
        <v>1.0000000000000675</v>
      </c>
      <c r="I234" s="1">
        <f t="shared" si="9"/>
        <v>2.0000000000000462</v>
      </c>
      <c r="J234" s="1">
        <f t="shared" si="9"/>
        <v>0.99999999999997868</v>
      </c>
      <c r="K234" s="1">
        <f t="shared" si="9"/>
        <v>1.0000000000000675</v>
      </c>
    </row>
    <row r="235" spans="1:11" x14ac:dyDescent="0.2">
      <c r="A235" s="3">
        <v>37049</v>
      </c>
      <c r="B235" s="4">
        <v>4.1500000000000004</v>
      </c>
      <c r="C235" s="4">
        <v>4.7</v>
      </c>
      <c r="D235" s="4">
        <v>5.12</v>
      </c>
      <c r="E235" s="4">
        <v>5.4</v>
      </c>
      <c r="F235" s="4">
        <v>5.59</v>
      </c>
      <c r="G235" s="1">
        <f t="shared" si="8"/>
        <v>-2.9999999999999361</v>
      </c>
      <c r="H235" s="1">
        <f t="shared" si="9"/>
        <v>-3.0000000000000249</v>
      </c>
      <c r="I235" s="1">
        <f t="shared" si="9"/>
        <v>-4.0000000000000036</v>
      </c>
      <c r="J235" s="1">
        <f t="shared" si="9"/>
        <v>-1.9999999999999574</v>
      </c>
      <c r="K235" s="1">
        <f t="shared" si="9"/>
        <v>-2.0000000000000462</v>
      </c>
    </row>
    <row r="236" spans="1:11" x14ac:dyDescent="0.2">
      <c r="A236" s="3">
        <v>37050</v>
      </c>
      <c r="B236" s="4">
        <v>4.1500000000000004</v>
      </c>
      <c r="C236" s="4">
        <v>4.72</v>
      </c>
      <c r="D236" s="4">
        <v>5.16</v>
      </c>
      <c r="E236" s="4">
        <v>5.44</v>
      </c>
      <c r="F236" s="4">
        <v>5.64</v>
      </c>
      <c r="G236" s="1">
        <f t="shared" si="8"/>
        <v>0</v>
      </c>
      <c r="H236" s="1">
        <f t="shared" si="9"/>
        <v>1.9999999999999574</v>
      </c>
      <c r="I236" s="1">
        <f t="shared" si="9"/>
        <v>4.0000000000000036</v>
      </c>
      <c r="J236" s="1">
        <f t="shared" si="9"/>
        <v>4.0000000000000036</v>
      </c>
      <c r="K236" s="1">
        <f t="shared" si="9"/>
        <v>4.9999999999999822</v>
      </c>
    </row>
    <row r="237" spans="1:11" x14ac:dyDescent="0.2">
      <c r="A237" s="3">
        <v>37053</v>
      </c>
      <c r="B237" s="4">
        <v>4.12</v>
      </c>
      <c r="C237" s="4">
        <v>4.7</v>
      </c>
      <c r="D237" s="4">
        <v>5.14</v>
      </c>
      <c r="E237" s="4">
        <v>5.43</v>
      </c>
      <c r="F237" s="4">
        <v>5.62</v>
      </c>
      <c r="G237" s="1">
        <f t="shared" si="8"/>
        <v>-3.0000000000000249</v>
      </c>
      <c r="H237" s="1">
        <f t="shared" si="9"/>
        <v>-1.9999999999999574</v>
      </c>
      <c r="I237" s="1">
        <f t="shared" si="9"/>
        <v>-2.0000000000000462</v>
      </c>
      <c r="J237" s="1">
        <f t="shared" si="9"/>
        <v>-1.0000000000000675</v>
      </c>
      <c r="K237" s="1">
        <f t="shared" si="9"/>
        <v>-1.9999999999999574</v>
      </c>
    </row>
    <row r="238" spans="1:11" x14ac:dyDescent="0.2">
      <c r="A238" s="3">
        <v>37054</v>
      </c>
      <c r="B238" s="4">
        <v>4.1100000000000003</v>
      </c>
      <c r="C238" s="4">
        <v>4.67</v>
      </c>
      <c r="D238" s="4">
        <v>5.09</v>
      </c>
      <c r="E238" s="4">
        <v>5.37</v>
      </c>
      <c r="F238" s="4">
        <v>5.57</v>
      </c>
      <c r="G238" s="1">
        <f t="shared" si="8"/>
        <v>-0.99999999999997868</v>
      </c>
      <c r="H238" s="1">
        <f t="shared" si="9"/>
        <v>-3.0000000000000249</v>
      </c>
      <c r="I238" s="1">
        <f t="shared" si="9"/>
        <v>-4.9999999999999822</v>
      </c>
      <c r="J238" s="1">
        <f t="shared" si="9"/>
        <v>-5.9999999999999609</v>
      </c>
      <c r="K238" s="1">
        <f t="shared" si="9"/>
        <v>-4.9999999999999822</v>
      </c>
    </row>
    <row r="239" spans="1:11" x14ac:dyDescent="0.2">
      <c r="A239" s="3">
        <v>37055</v>
      </c>
      <c r="B239" s="4">
        <v>4.12</v>
      </c>
      <c r="C239" s="4">
        <v>4.68</v>
      </c>
      <c r="D239" s="4">
        <v>5.1100000000000003</v>
      </c>
      <c r="E239" s="4">
        <v>5.39</v>
      </c>
      <c r="F239" s="4">
        <v>5.59</v>
      </c>
      <c r="G239" s="1">
        <f t="shared" si="8"/>
        <v>0.99999999999997868</v>
      </c>
      <c r="H239" s="1">
        <f t="shared" si="9"/>
        <v>0.99999999999997868</v>
      </c>
      <c r="I239" s="1">
        <f t="shared" si="9"/>
        <v>2.0000000000000462</v>
      </c>
      <c r="J239" s="1">
        <f t="shared" si="9"/>
        <v>1.9999999999999574</v>
      </c>
      <c r="K239" s="1">
        <f t="shared" si="9"/>
        <v>1.9999999999999574</v>
      </c>
    </row>
    <row r="240" spans="1:11" x14ac:dyDescent="0.2">
      <c r="A240" s="3">
        <v>37056</v>
      </c>
      <c r="B240" s="4">
        <v>4.04</v>
      </c>
      <c r="C240" s="4">
        <v>4.58</v>
      </c>
      <c r="D240" s="4">
        <v>5.01</v>
      </c>
      <c r="E240" s="4">
        <v>5.3</v>
      </c>
      <c r="F240" s="4">
        <v>5.5</v>
      </c>
      <c r="G240" s="1">
        <f t="shared" si="8"/>
        <v>-8.0000000000000071</v>
      </c>
      <c r="H240" s="1">
        <f t="shared" si="9"/>
        <v>-9.9999999999999645</v>
      </c>
      <c r="I240" s="1">
        <f t="shared" si="9"/>
        <v>-10.000000000000053</v>
      </c>
      <c r="J240" s="1">
        <f t="shared" si="9"/>
        <v>-8.9999999999999858</v>
      </c>
      <c r="K240" s="1">
        <f t="shared" si="9"/>
        <v>-8.9999999999999858</v>
      </c>
    </row>
    <row r="241" spans="1:11" x14ac:dyDescent="0.2">
      <c r="A241" s="3">
        <v>37057</v>
      </c>
      <c r="B241" s="4">
        <v>4.0199999999999996</v>
      </c>
      <c r="C241" s="4">
        <v>4.5599999999999996</v>
      </c>
      <c r="D241" s="4">
        <v>5.01</v>
      </c>
      <c r="E241" s="4">
        <v>5.31</v>
      </c>
      <c r="F241" s="4">
        <v>5.52</v>
      </c>
      <c r="G241" s="1">
        <f t="shared" si="8"/>
        <v>-2.0000000000000462</v>
      </c>
      <c r="H241" s="1">
        <f t="shared" si="9"/>
        <v>-2.0000000000000462</v>
      </c>
      <c r="I241" s="1">
        <f t="shared" si="9"/>
        <v>0</v>
      </c>
      <c r="J241" s="1">
        <f t="shared" si="9"/>
        <v>0.99999999999997868</v>
      </c>
      <c r="K241" s="1">
        <f t="shared" si="9"/>
        <v>1.9999999999999574</v>
      </c>
    </row>
    <row r="242" spans="1:11" x14ac:dyDescent="0.2">
      <c r="A242" s="3">
        <v>37060</v>
      </c>
      <c r="B242" s="4">
        <v>3.97</v>
      </c>
      <c r="C242" s="4">
        <v>4.54</v>
      </c>
      <c r="D242" s="4">
        <v>5.01</v>
      </c>
      <c r="E242" s="4">
        <v>5.32</v>
      </c>
      <c r="F242" s="4">
        <v>5.54</v>
      </c>
      <c r="G242" s="1">
        <f t="shared" si="8"/>
        <v>-4.9999999999999378</v>
      </c>
      <c r="H242" s="1">
        <f t="shared" si="9"/>
        <v>-1.9999999999999574</v>
      </c>
      <c r="I242" s="1">
        <f t="shared" si="9"/>
        <v>0</v>
      </c>
      <c r="J242" s="1">
        <f t="shared" si="9"/>
        <v>1.0000000000000675</v>
      </c>
      <c r="K242" s="1">
        <f t="shared" si="9"/>
        <v>2.0000000000000462</v>
      </c>
    </row>
    <row r="243" spans="1:11" x14ac:dyDescent="0.2">
      <c r="A243" s="3">
        <v>37061</v>
      </c>
      <c r="B243" s="4">
        <v>3.97</v>
      </c>
      <c r="C243" s="4">
        <v>4.57</v>
      </c>
      <c r="D243" s="4">
        <v>5.05</v>
      </c>
      <c r="E243" s="4">
        <v>5.36</v>
      </c>
      <c r="F243" s="4">
        <v>5.59</v>
      </c>
      <c r="G243" s="1">
        <f t="shared" si="8"/>
        <v>0</v>
      </c>
      <c r="H243" s="1">
        <f t="shared" si="9"/>
        <v>3.0000000000000249</v>
      </c>
      <c r="I243" s="1">
        <f t="shared" si="9"/>
        <v>4.0000000000000036</v>
      </c>
      <c r="J243" s="1">
        <f t="shared" si="9"/>
        <v>4.0000000000000036</v>
      </c>
      <c r="K243" s="1">
        <f t="shared" si="9"/>
        <v>4.9999999999999822</v>
      </c>
    </row>
    <row r="244" spans="1:11" x14ac:dyDescent="0.2">
      <c r="A244" s="3">
        <v>37062</v>
      </c>
      <c r="B244" s="4">
        <v>3.95</v>
      </c>
      <c r="C244" s="4">
        <v>4.53</v>
      </c>
      <c r="D244" s="4">
        <v>5</v>
      </c>
      <c r="E244" s="4">
        <v>5.32</v>
      </c>
      <c r="F244" s="4">
        <v>5.54</v>
      </c>
      <c r="G244" s="1">
        <f t="shared" si="8"/>
        <v>-2.0000000000000018</v>
      </c>
      <c r="H244" s="1">
        <f t="shared" si="9"/>
        <v>-4.0000000000000036</v>
      </c>
      <c r="I244" s="1">
        <f t="shared" si="9"/>
        <v>-4.9999999999999822</v>
      </c>
      <c r="J244" s="1">
        <f t="shared" si="9"/>
        <v>-4.0000000000000036</v>
      </c>
      <c r="K244" s="1">
        <f t="shared" si="9"/>
        <v>-4.9999999999999822</v>
      </c>
    </row>
    <row r="245" spans="1:11" x14ac:dyDescent="0.2">
      <c r="A245" s="3">
        <v>37063</v>
      </c>
      <c r="B245" s="4">
        <v>3.93</v>
      </c>
      <c r="C245" s="4">
        <v>4.51</v>
      </c>
      <c r="D245" s="4">
        <v>4.97</v>
      </c>
      <c r="E245" s="4">
        <v>5.28</v>
      </c>
      <c r="F245" s="4">
        <v>5.49</v>
      </c>
      <c r="G245" s="1">
        <f t="shared" si="8"/>
        <v>-2.0000000000000018</v>
      </c>
      <c r="H245" s="1">
        <f t="shared" si="9"/>
        <v>-2.0000000000000462</v>
      </c>
      <c r="I245" s="1">
        <f t="shared" si="9"/>
        <v>-3.0000000000000249</v>
      </c>
      <c r="J245" s="1">
        <f t="shared" si="9"/>
        <v>-4.0000000000000036</v>
      </c>
      <c r="K245" s="1">
        <f t="shared" si="9"/>
        <v>-4.9999999999999822</v>
      </c>
    </row>
    <row r="246" spans="1:11" x14ac:dyDescent="0.2">
      <c r="A246" s="3">
        <v>37064</v>
      </c>
      <c r="B246" s="4">
        <v>3.94</v>
      </c>
      <c r="C246" s="4">
        <v>4.5199999999999996</v>
      </c>
      <c r="D246" s="4">
        <v>4.9800000000000004</v>
      </c>
      <c r="E246" s="4">
        <v>5.28</v>
      </c>
      <c r="F246" s="4">
        <v>5.48</v>
      </c>
      <c r="G246" s="1">
        <f t="shared" si="8"/>
        <v>0.99999999999997868</v>
      </c>
      <c r="H246" s="1">
        <f t="shared" si="9"/>
        <v>0.99999999999997868</v>
      </c>
      <c r="I246" s="1">
        <f t="shared" si="9"/>
        <v>1.0000000000000675</v>
      </c>
      <c r="J246" s="1">
        <f t="shared" si="9"/>
        <v>0</v>
      </c>
      <c r="K246" s="1">
        <f t="shared" si="9"/>
        <v>-0.99999999999997868</v>
      </c>
    </row>
    <row r="247" spans="1:11" x14ac:dyDescent="0.2">
      <c r="A247" s="3">
        <v>37067</v>
      </c>
      <c r="B247" s="4">
        <v>3.91</v>
      </c>
      <c r="C247" s="4">
        <v>4.4800000000000004</v>
      </c>
      <c r="D247" s="4">
        <v>4.9400000000000004</v>
      </c>
      <c r="E247" s="4">
        <v>5.25</v>
      </c>
      <c r="F247" s="4">
        <v>5.46</v>
      </c>
      <c r="G247" s="1">
        <f t="shared" si="8"/>
        <v>-2.9999999999999805</v>
      </c>
      <c r="H247" s="1">
        <f t="shared" si="9"/>
        <v>-3.9999999999999147</v>
      </c>
      <c r="I247" s="1">
        <f t="shared" si="9"/>
        <v>-4.0000000000000036</v>
      </c>
      <c r="J247" s="1">
        <f t="shared" si="9"/>
        <v>-3.0000000000000249</v>
      </c>
      <c r="K247" s="1">
        <f t="shared" si="9"/>
        <v>-2.0000000000000462</v>
      </c>
    </row>
    <row r="248" spans="1:11" x14ac:dyDescent="0.2">
      <c r="A248" s="3">
        <v>37068</v>
      </c>
      <c r="B248" s="4">
        <v>3.95</v>
      </c>
      <c r="C248" s="4">
        <v>4.54</v>
      </c>
      <c r="D248" s="4">
        <v>4.99</v>
      </c>
      <c r="E248" s="4">
        <v>5.3</v>
      </c>
      <c r="F248" s="4">
        <v>5.51</v>
      </c>
      <c r="G248" s="1">
        <f t="shared" si="8"/>
        <v>4.0000000000000036</v>
      </c>
      <c r="H248" s="1">
        <f t="shared" si="9"/>
        <v>5.9999999999999609</v>
      </c>
      <c r="I248" s="1">
        <f t="shared" si="9"/>
        <v>4.9999999999999822</v>
      </c>
      <c r="J248" s="1">
        <f t="shared" si="9"/>
        <v>4.9999999999999822</v>
      </c>
      <c r="K248" s="1">
        <f t="shared" si="9"/>
        <v>4.9999999999999822</v>
      </c>
    </row>
    <row r="249" spans="1:11" x14ac:dyDescent="0.2">
      <c r="A249" s="3">
        <v>37069</v>
      </c>
      <c r="B249" s="4">
        <v>3.93</v>
      </c>
      <c r="C249" s="4">
        <v>4.5199999999999996</v>
      </c>
      <c r="D249" s="4">
        <v>5</v>
      </c>
      <c r="E249" s="4">
        <v>5.32</v>
      </c>
      <c r="F249" s="4">
        <v>5.54</v>
      </c>
      <c r="G249" s="1">
        <f t="shared" si="8"/>
        <v>-2.0000000000000018</v>
      </c>
      <c r="H249" s="1">
        <f t="shared" si="9"/>
        <v>-2.0000000000000462</v>
      </c>
      <c r="I249" s="1">
        <f t="shared" si="9"/>
        <v>0.99999999999997868</v>
      </c>
      <c r="J249" s="1">
        <f t="shared" si="9"/>
        <v>2.0000000000000462</v>
      </c>
      <c r="K249" s="1">
        <f t="shared" si="9"/>
        <v>3.0000000000000249</v>
      </c>
    </row>
    <row r="250" spans="1:11" x14ac:dyDescent="0.2">
      <c r="A250" s="3">
        <v>37070</v>
      </c>
      <c r="B250" s="4">
        <v>4.12</v>
      </c>
      <c r="C250" s="4">
        <v>4.71</v>
      </c>
      <c r="D250" s="4">
        <v>5.16</v>
      </c>
      <c r="E250" s="4">
        <v>5.45</v>
      </c>
      <c r="F250" s="4">
        <v>5.65</v>
      </c>
      <c r="G250" s="1">
        <f t="shared" si="8"/>
        <v>18.999999999999993</v>
      </c>
      <c r="H250" s="1">
        <f t="shared" si="9"/>
        <v>19.000000000000039</v>
      </c>
      <c r="I250" s="1">
        <f t="shared" si="9"/>
        <v>16.000000000000014</v>
      </c>
      <c r="J250" s="1">
        <f t="shared" si="9"/>
        <v>12.999999999999989</v>
      </c>
      <c r="K250" s="1">
        <f t="shared" si="9"/>
        <v>11.000000000000032</v>
      </c>
    </row>
    <row r="251" spans="1:11" x14ac:dyDescent="0.2">
      <c r="A251" s="3">
        <v>37071</v>
      </c>
      <c r="B251" s="4">
        <v>4.2300000000000004</v>
      </c>
      <c r="C251" s="4">
        <v>4.88</v>
      </c>
      <c r="D251" s="4">
        <v>5.35</v>
      </c>
      <c r="E251" s="4">
        <v>5.64</v>
      </c>
      <c r="F251" s="4">
        <v>5.85</v>
      </c>
      <c r="G251" s="1">
        <f t="shared" si="8"/>
        <v>11.000000000000032</v>
      </c>
      <c r="H251" s="1">
        <f t="shared" si="9"/>
        <v>16.999999999999993</v>
      </c>
      <c r="I251" s="1">
        <f t="shared" si="9"/>
        <v>18.99999999999995</v>
      </c>
      <c r="J251" s="1">
        <f t="shared" si="9"/>
        <v>18.99999999999995</v>
      </c>
      <c r="K251" s="1">
        <f t="shared" si="9"/>
        <v>19.999999999999929</v>
      </c>
    </row>
    <row r="252" spans="1:11" x14ac:dyDescent="0.2">
      <c r="A252" s="3">
        <v>37074</v>
      </c>
      <c r="B252" s="4">
        <v>4.18</v>
      </c>
      <c r="C252" s="4">
        <v>4.8099999999999996</v>
      </c>
      <c r="D252" s="4">
        <v>5.28</v>
      </c>
      <c r="E252" s="4">
        <v>5.58</v>
      </c>
      <c r="F252" s="4">
        <v>5.79</v>
      </c>
      <c r="G252" s="1">
        <f t="shared" si="8"/>
        <v>-5.0000000000000711</v>
      </c>
      <c r="H252" s="1">
        <f t="shared" si="9"/>
        <v>-7.0000000000000284</v>
      </c>
      <c r="I252" s="1">
        <f t="shared" si="9"/>
        <v>-6.9999999999999396</v>
      </c>
      <c r="J252" s="1">
        <f t="shared" si="9"/>
        <v>-5.9999999999999609</v>
      </c>
      <c r="K252" s="1">
        <f t="shared" si="9"/>
        <v>-5.9999999999999609</v>
      </c>
    </row>
    <row r="253" spans="1:11" x14ac:dyDescent="0.2">
      <c r="A253" s="3">
        <v>37075</v>
      </c>
      <c r="B253" s="4">
        <v>4.17</v>
      </c>
      <c r="C253" s="4">
        <v>4.8</v>
      </c>
      <c r="D253" s="4">
        <v>5.26</v>
      </c>
      <c r="E253" s="4">
        <v>5.56</v>
      </c>
      <c r="F253" s="4">
        <v>5.77</v>
      </c>
      <c r="G253" s="1">
        <f t="shared" si="8"/>
        <v>-0.99999999999997868</v>
      </c>
      <c r="H253" s="1">
        <f t="shared" si="9"/>
        <v>-0.99999999999997868</v>
      </c>
      <c r="I253" s="1">
        <f t="shared" si="9"/>
        <v>-2.0000000000000462</v>
      </c>
      <c r="J253" s="1">
        <f t="shared" si="9"/>
        <v>-2.0000000000000462</v>
      </c>
      <c r="K253" s="1">
        <f t="shared" si="9"/>
        <v>-2.0000000000000462</v>
      </c>
    </row>
    <row r="254" spans="1:11" x14ac:dyDescent="0.2">
      <c r="A254" s="3">
        <v>37077</v>
      </c>
      <c r="B254" s="4">
        <v>4.17</v>
      </c>
      <c r="C254" s="4">
        <v>4.8099999999999996</v>
      </c>
      <c r="D254" s="4">
        <v>5.29</v>
      </c>
      <c r="E254" s="4">
        <v>5.59</v>
      </c>
      <c r="F254" s="4">
        <v>5.79</v>
      </c>
      <c r="G254" s="1">
        <f t="shared" si="8"/>
        <v>0</v>
      </c>
      <c r="H254" s="1">
        <f t="shared" si="9"/>
        <v>0.99999999999997868</v>
      </c>
      <c r="I254" s="1">
        <f t="shared" si="9"/>
        <v>3.0000000000000249</v>
      </c>
      <c r="J254" s="1">
        <f t="shared" si="9"/>
        <v>3.0000000000000249</v>
      </c>
      <c r="K254" s="1">
        <f t="shared" si="9"/>
        <v>2.0000000000000462</v>
      </c>
    </row>
    <row r="255" spans="1:11" x14ac:dyDescent="0.2">
      <c r="A255" s="3">
        <v>37078</v>
      </c>
      <c r="B255" s="4">
        <v>4.1100000000000003</v>
      </c>
      <c r="C255" s="4">
        <v>4.74</v>
      </c>
      <c r="D255" s="4">
        <v>5.22</v>
      </c>
      <c r="E255" s="4">
        <v>5.53</v>
      </c>
      <c r="F255" s="4">
        <v>5.74</v>
      </c>
      <c r="G255" s="1">
        <f t="shared" si="8"/>
        <v>-5.9999999999999609</v>
      </c>
      <c r="H255" s="1">
        <f t="shared" si="9"/>
        <v>-6.9999999999999396</v>
      </c>
      <c r="I255" s="1">
        <f t="shared" si="9"/>
        <v>-7.0000000000000284</v>
      </c>
      <c r="J255" s="1">
        <f t="shared" si="9"/>
        <v>-5.9999999999999609</v>
      </c>
      <c r="K255" s="1">
        <f t="shared" si="9"/>
        <v>-4.9999999999999822</v>
      </c>
    </row>
    <row r="256" spans="1:11" x14ac:dyDescent="0.2">
      <c r="A256" s="3">
        <v>37081</v>
      </c>
      <c r="B256" s="4">
        <v>4.08</v>
      </c>
      <c r="C256" s="4">
        <v>4.72</v>
      </c>
      <c r="D256" s="4">
        <v>5.2</v>
      </c>
      <c r="E256" s="4">
        <v>5.51</v>
      </c>
      <c r="F256" s="4">
        <v>5.73</v>
      </c>
      <c r="G256" s="1">
        <f t="shared" si="8"/>
        <v>-3.0000000000000249</v>
      </c>
      <c r="H256" s="1">
        <f t="shared" si="9"/>
        <v>-2.0000000000000462</v>
      </c>
      <c r="I256" s="1">
        <f t="shared" si="9"/>
        <v>-1.9999999999999574</v>
      </c>
      <c r="J256" s="1">
        <f t="shared" si="9"/>
        <v>-2.0000000000000462</v>
      </c>
      <c r="K256" s="1">
        <f t="shared" si="9"/>
        <v>-0.99999999999997868</v>
      </c>
    </row>
    <row r="257" spans="1:11" x14ac:dyDescent="0.2">
      <c r="A257" s="3">
        <v>37082</v>
      </c>
      <c r="B257" s="4">
        <v>4.0599999999999996</v>
      </c>
      <c r="C257" s="4">
        <v>4.66</v>
      </c>
      <c r="D257" s="4">
        <v>5.14</v>
      </c>
      <c r="E257" s="4">
        <v>5.45</v>
      </c>
      <c r="F257" s="4">
        <v>5.67</v>
      </c>
      <c r="G257" s="1">
        <f t="shared" si="8"/>
        <v>-2.0000000000000462</v>
      </c>
      <c r="H257" s="1">
        <f t="shared" si="9"/>
        <v>-5.9999999999999609</v>
      </c>
      <c r="I257" s="1">
        <f t="shared" si="9"/>
        <v>-6.0000000000000497</v>
      </c>
      <c r="J257" s="1">
        <f t="shared" si="9"/>
        <v>-5.9999999999999609</v>
      </c>
      <c r="K257" s="1">
        <f t="shared" si="9"/>
        <v>-6.0000000000000497</v>
      </c>
    </row>
    <row r="258" spans="1:11" x14ac:dyDescent="0.2">
      <c r="A258" s="3">
        <v>37083</v>
      </c>
      <c r="B258" s="4">
        <v>3.99</v>
      </c>
      <c r="C258" s="4">
        <v>4.6100000000000003</v>
      </c>
      <c r="D258" s="4">
        <v>5.09</v>
      </c>
      <c r="E258" s="4">
        <v>5.41</v>
      </c>
      <c r="F258" s="4">
        <v>5.62</v>
      </c>
      <c r="G258" s="1">
        <f t="shared" si="8"/>
        <v>-6.9999999999999396</v>
      </c>
      <c r="H258" s="1">
        <f t="shared" si="9"/>
        <v>-4.9999999999999822</v>
      </c>
      <c r="I258" s="1">
        <f t="shared" si="9"/>
        <v>-4.9999999999999822</v>
      </c>
      <c r="J258" s="1">
        <f t="shared" si="9"/>
        <v>-4.0000000000000036</v>
      </c>
      <c r="K258" s="1">
        <f t="shared" si="9"/>
        <v>-4.9999999999999822</v>
      </c>
    </row>
    <row r="259" spans="1:11" x14ac:dyDescent="0.2">
      <c r="A259" s="3">
        <v>37084</v>
      </c>
      <c r="B259" s="4">
        <v>4.03</v>
      </c>
      <c r="C259" s="4">
        <v>4.66</v>
      </c>
      <c r="D259" s="4">
        <v>5.14</v>
      </c>
      <c r="E259" s="4">
        <v>5.45</v>
      </c>
      <c r="F259" s="4">
        <v>5.65</v>
      </c>
      <c r="G259" s="1">
        <f t="shared" si="8"/>
        <v>4.0000000000000036</v>
      </c>
      <c r="H259" s="1">
        <f t="shared" si="9"/>
        <v>4.9999999999999822</v>
      </c>
      <c r="I259" s="1">
        <f t="shared" si="9"/>
        <v>4.9999999999999822</v>
      </c>
      <c r="J259" s="1">
        <f t="shared" si="9"/>
        <v>4.0000000000000036</v>
      </c>
      <c r="K259" s="1">
        <f t="shared" ref="K259:K322" si="10">100*(F259-F258)</f>
        <v>3.0000000000000249</v>
      </c>
    </row>
    <row r="260" spans="1:11" x14ac:dyDescent="0.2">
      <c r="A260" s="3">
        <v>37085</v>
      </c>
      <c r="B260" s="4">
        <v>4.04</v>
      </c>
      <c r="C260" s="4">
        <v>4.67</v>
      </c>
      <c r="D260" s="4">
        <v>5.14</v>
      </c>
      <c r="E260" s="4">
        <v>5.44</v>
      </c>
      <c r="F260" s="4">
        <v>5.65</v>
      </c>
      <c r="G260" s="1">
        <f t="shared" ref="G260:G323" si="11">100*(B260-B259)</f>
        <v>0.99999999999997868</v>
      </c>
      <c r="H260" s="1">
        <f t="shared" ref="H260:K323" si="12">100*(C260-C259)</f>
        <v>0.99999999999997868</v>
      </c>
      <c r="I260" s="1">
        <f t="shared" si="12"/>
        <v>0</v>
      </c>
      <c r="J260" s="1">
        <f t="shared" si="12"/>
        <v>-0.99999999999997868</v>
      </c>
      <c r="K260" s="1">
        <f t="shared" si="10"/>
        <v>0</v>
      </c>
    </row>
    <row r="261" spans="1:11" x14ac:dyDescent="0.2">
      <c r="A261" s="3">
        <v>37088</v>
      </c>
      <c r="B261" s="4">
        <v>4.04</v>
      </c>
      <c r="C261" s="4">
        <v>4.6500000000000004</v>
      </c>
      <c r="D261" s="4">
        <v>5.12</v>
      </c>
      <c r="E261" s="4">
        <v>5.41</v>
      </c>
      <c r="F261" s="4">
        <v>5.61</v>
      </c>
      <c r="G261" s="1">
        <f t="shared" si="11"/>
        <v>0</v>
      </c>
      <c r="H261" s="1">
        <f t="shared" si="12"/>
        <v>-1.9999999999999574</v>
      </c>
      <c r="I261" s="1">
        <f t="shared" si="12"/>
        <v>-1.9999999999999574</v>
      </c>
      <c r="J261" s="1">
        <f t="shared" si="12"/>
        <v>-3.0000000000000249</v>
      </c>
      <c r="K261" s="1">
        <f t="shared" si="10"/>
        <v>-4.0000000000000036</v>
      </c>
    </row>
    <row r="262" spans="1:11" x14ac:dyDescent="0.2">
      <c r="A262" s="3">
        <v>37089</v>
      </c>
      <c r="B262" s="4">
        <v>4.03</v>
      </c>
      <c r="C262" s="4">
        <v>4.6399999999999997</v>
      </c>
      <c r="D262" s="4">
        <v>5.09</v>
      </c>
      <c r="E262" s="4">
        <v>5.39</v>
      </c>
      <c r="F262" s="4">
        <v>5.58</v>
      </c>
      <c r="G262" s="1">
        <f t="shared" si="11"/>
        <v>-0.99999999999997868</v>
      </c>
      <c r="H262" s="1">
        <f t="shared" si="12"/>
        <v>-1.0000000000000675</v>
      </c>
      <c r="I262" s="1">
        <f t="shared" si="12"/>
        <v>-3.0000000000000249</v>
      </c>
      <c r="J262" s="1">
        <f t="shared" si="12"/>
        <v>-2.0000000000000462</v>
      </c>
      <c r="K262" s="1">
        <f t="shared" si="10"/>
        <v>-3.0000000000000249</v>
      </c>
    </row>
    <row r="263" spans="1:11" x14ac:dyDescent="0.2">
      <c r="A263" s="3">
        <v>37090</v>
      </c>
      <c r="B263" s="4">
        <v>3.95</v>
      </c>
      <c r="C263" s="4">
        <v>4.53</v>
      </c>
      <c r="D263" s="4">
        <v>5</v>
      </c>
      <c r="E263" s="4">
        <v>5.3</v>
      </c>
      <c r="F263" s="4">
        <v>5.51</v>
      </c>
      <c r="G263" s="1">
        <f t="shared" si="11"/>
        <v>-8.0000000000000071</v>
      </c>
      <c r="H263" s="1">
        <f t="shared" si="12"/>
        <v>-10.999999999999943</v>
      </c>
      <c r="I263" s="1">
        <f t="shared" si="12"/>
        <v>-8.9999999999999858</v>
      </c>
      <c r="J263" s="1">
        <f t="shared" si="12"/>
        <v>-8.9999999999999858</v>
      </c>
      <c r="K263" s="1">
        <f t="shared" si="10"/>
        <v>-7.0000000000000284</v>
      </c>
    </row>
    <row r="264" spans="1:11" x14ac:dyDescent="0.2">
      <c r="A264" s="3">
        <v>37091</v>
      </c>
      <c r="B264" s="4">
        <v>3.93</v>
      </c>
      <c r="C264" s="4">
        <v>4.51</v>
      </c>
      <c r="D264" s="4">
        <v>4.97</v>
      </c>
      <c r="E264" s="4">
        <v>5.27</v>
      </c>
      <c r="F264" s="4">
        <v>5.48</v>
      </c>
      <c r="G264" s="1">
        <f t="shared" si="11"/>
        <v>-2.0000000000000018</v>
      </c>
      <c r="H264" s="1">
        <f t="shared" si="12"/>
        <v>-2.0000000000000462</v>
      </c>
      <c r="I264" s="1">
        <f t="shared" si="12"/>
        <v>-3.0000000000000249</v>
      </c>
      <c r="J264" s="1">
        <f t="shared" si="12"/>
        <v>-3.0000000000000249</v>
      </c>
      <c r="K264" s="1">
        <f t="shared" si="10"/>
        <v>-2.9999999999999361</v>
      </c>
    </row>
    <row r="265" spans="1:11" x14ac:dyDescent="0.2">
      <c r="A265" s="3">
        <v>37092</v>
      </c>
      <c r="B265" s="4">
        <v>3.9</v>
      </c>
      <c r="C265" s="4">
        <v>4.49</v>
      </c>
      <c r="D265" s="4">
        <v>4.96</v>
      </c>
      <c r="E265" s="4">
        <v>5.27</v>
      </c>
      <c r="F265" s="4">
        <v>5.48</v>
      </c>
      <c r="G265" s="1">
        <f t="shared" si="11"/>
        <v>-3.0000000000000249</v>
      </c>
      <c r="H265" s="1">
        <f t="shared" si="12"/>
        <v>-1.9999999999999574</v>
      </c>
      <c r="I265" s="1">
        <f t="shared" si="12"/>
        <v>-0.99999999999997868</v>
      </c>
      <c r="J265" s="1">
        <f t="shared" si="12"/>
        <v>0</v>
      </c>
      <c r="K265" s="1">
        <f t="shared" si="10"/>
        <v>0</v>
      </c>
    </row>
    <row r="266" spans="1:11" x14ac:dyDescent="0.2">
      <c r="A266" s="3">
        <v>37095</v>
      </c>
      <c r="B266" s="4">
        <v>3.91</v>
      </c>
      <c r="C266" s="4">
        <v>4.49</v>
      </c>
      <c r="D266" s="4">
        <v>4.96</v>
      </c>
      <c r="E266" s="4">
        <v>5.26</v>
      </c>
      <c r="F266" s="4">
        <v>5.46</v>
      </c>
      <c r="G266" s="1">
        <f t="shared" si="11"/>
        <v>1.0000000000000231</v>
      </c>
      <c r="H266" s="1">
        <f t="shared" si="12"/>
        <v>0</v>
      </c>
      <c r="I266" s="1">
        <f t="shared" si="12"/>
        <v>0</v>
      </c>
      <c r="J266" s="1">
        <f t="shared" si="12"/>
        <v>-0.99999999999997868</v>
      </c>
      <c r="K266" s="1">
        <f t="shared" si="10"/>
        <v>-2.0000000000000462</v>
      </c>
    </row>
    <row r="267" spans="1:11" x14ac:dyDescent="0.2">
      <c r="A267" s="3">
        <v>37096</v>
      </c>
      <c r="B267" s="4">
        <v>3.91</v>
      </c>
      <c r="C267" s="4">
        <v>4.4800000000000004</v>
      </c>
      <c r="D267" s="4">
        <v>4.95</v>
      </c>
      <c r="E267" s="4">
        <v>5.25</v>
      </c>
      <c r="F267" s="4">
        <v>5.46</v>
      </c>
      <c r="G267" s="1">
        <f t="shared" si="11"/>
        <v>0</v>
      </c>
      <c r="H267" s="1">
        <f t="shared" si="12"/>
        <v>-0.99999999999997868</v>
      </c>
      <c r="I267" s="1">
        <f t="shared" si="12"/>
        <v>-0.99999999999997868</v>
      </c>
      <c r="J267" s="1">
        <f t="shared" si="12"/>
        <v>-0.99999999999997868</v>
      </c>
      <c r="K267" s="1">
        <f t="shared" si="10"/>
        <v>0</v>
      </c>
    </row>
    <row r="268" spans="1:11" x14ac:dyDescent="0.2">
      <c r="A268" s="3">
        <v>37097</v>
      </c>
      <c r="B268" s="4">
        <v>3.92</v>
      </c>
      <c r="C268" s="4">
        <v>4.49</v>
      </c>
      <c r="D268" s="4">
        <v>4.95</v>
      </c>
      <c r="E268" s="4">
        <v>5.26</v>
      </c>
      <c r="F268" s="4">
        <v>5.47</v>
      </c>
      <c r="G268" s="1">
        <f t="shared" si="11"/>
        <v>0.99999999999997868</v>
      </c>
      <c r="H268" s="1">
        <f t="shared" si="12"/>
        <v>0.99999999999997868</v>
      </c>
      <c r="I268" s="1">
        <f t="shared" si="12"/>
        <v>0</v>
      </c>
      <c r="J268" s="1">
        <f t="shared" si="12"/>
        <v>0.99999999999997868</v>
      </c>
      <c r="K268" s="1">
        <f t="shared" si="10"/>
        <v>0.99999999999997868</v>
      </c>
    </row>
    <row r="269" spans="1:11" x14ac:dyDescent="0.2">
      <c r="A269" s="3">
        <v>37098</v>
      </c>
      <c r="B269" s="4">
        <v>3.9</v>
      </c>
      <c r="C269" s="4">
        <v>4.46</v>
      </c>
      <c r="D269" s="4">
        <v>4.92</v>
      </c>
      <c r="E269" s="4">
        <v>5.24</v>
      </c>
      <c r="F269" s="4">
        <v>5.47</v>
      </c>
      <c r="G269" s="1">
        <f t="shared" si="11"/>
        <v>-2.0000000000000018</v>
      </c>
      <c r="H269" s="1">
        <f t="shared" si="12"/>
        <v>-3.0000000000000249</v>
      </c>
      <c r="I269" s="1">
        <f t="shared" si="12"/>
        <v>-3.0000000000000249</v>
      </c>
      <c r="J269" s="1">
        <f t="shared" si="12"/>
        <v>-1.9999999999999574</v>
      </c>
      <c r="K269" s="1">
        <f t="shared" si="10"/>
        <v>0</v>
      </c>
    </row>
    <row r="270" spans="1:11" x14ac:dyDescent="0.2">
      <c r="A270" s="3">
        <v>37099</v>
      </c>
      <c r="B270" s="4">
        <v>3.86</v>
      </c>
      <c r="C270" s="4">
        <v>4.38</v>
      </c>
      <c r="D270" s="4">
        <v>4.84</v>
      </c>
      <c r="E270" s="4">
        <v>5.17</v>
      </c>
      <c r="F270" s="4">
        <v>5.41</v>
      </c>
      <c r="G270" s="1">
        <f t="shared" si="11"/>
        <v>-4.0000000000000036</v>
      </c>
      <c r="H270" s="1">
        <f t="shared" si="12"/>
        <v>-8.0000000000000071</v>
      </c>
      <c r="I270" s="1">
        <f t="shared" si="12"/>
        <v>-8.0000000000000071</v>
      </c>
      <c r="J270" s="1">
        <f t="shared" si="12"/>
        <v>-7.0000000000000284</v>
      </c>
      <c r="K270" s="1">
        <f t="shared" si="10"/>
        <v>-5.9999999999999609</v>
      </c>
    </row>
    <row r="271" spans="1:11" x14ac:dyDescent="0.2">
      <c r="A271" s="3">
        <v>37102</v>
      </c>
      <c r="B271" s="4">
        <v>3.84</v>
      </c>
      <c r="C271" s="4">
        <v>4.38</v>
      </c>
      <c r="D271" s="4">
        <v>4.84</v>
      </c>
      <c r="E271" s="4">
        <v>5.16</v>
      </c>
      <c r="F271" s="4">
        <v>5.39</v>
      </c>
      <c r="G271" s="1">
        <f t="shared" si="11"/>
        <v>-2.0000000000000018</v>
      </c>
      <c r="H271" s="1">
        <f t="shared" si="12"/>
        <v>0</v>
      </c>
      <c r="I271" s="1">
        <f t="shared" si="12"/>
        <v>0</v>
      </c>
      <c r="J271" s="1">
        <f t="shared" si="12"/>
        <v>-0.99999999999997868</v>
      </c>
      <c r="K271" s="1">
        <f t="shared" si="10"/>
        <v>-2.0000000000000462</v>
      </c>
    </row>
    <row r="272" spans="1:11" x14ac:dyDescent="0.2">
      <c r="A272" s="3">
        <v>37103</v>
      </c>
      <c r="B272" s="4">
        <v>3.82</v>
      </c>
      <c r="C272" s="4">
        <v>4.32</v>
      </c>
      <c r="D272" s="4">
        <v>4.78</v>
      </c>
      <c r="E272" s="4">
        <v>5.0999999999999996</v>
      </c>
      <c r="F272" s="4">
        <v>5.32</v>
      </c>
      <c r="G272" s="1">
        <f t="shared" si="11"/>
        <v>-2.0000000000000018</v>
      </c>
      <c r="H272" s="1">
        <f t="shared" si="12"/>
        <v>-5.9999999999999609</v>
      </c>
      <c r="I272" s="1">
        <f t="shared" si="12"/>
        <v>-5.9999999999999609</v>
      </c>
      <c r="J272" s="1">
        <f t="shared" si="12"/>
        <v>-6.0000000000000497</v>
      </c>
      <c r="K272" s="1">
        <f t="shared" si="10"/>
        <v>-6.9999999999999396</v>
      </c>
    </row>
    <row r="273" spans="1:11" x14ac:dyDescent="0.2">
      <c r="A273" s="3">
        <v>37104</v>
      </c>
      <c r="B273" s="4">
        <v>3.83</v>
      </c>
      <c r="C273" s="4">
        <v>4.3499999999999996</v>
      </c>
      <c r="D273" s="4">
        <v>4.8099999999999996</v>
      </c>
      <c r="E273" s="4">
        <v>5.13</v>
      </c>
      <c r="F273" s="4">
        <v>5.36</v>
      </c>
      <c r="G273" s="1">
        <f t="shared" si="11"/>
        <v>1.0000000000000231</v>
      </c>
      <c r="H273" s="1">
        <f t="shared" si="12"/>
        <v>2.9999999999999361</v>
      </c>
      <c r="I273" s="1">
        <f t="shared" si="12"/>
        <v>2.9999999999999361</v>
      </c>
      <c r="J273" s="1">
        <f t="shared" si="12"/>
        <v>3.0000000000000249</v>
      </c>
      <c r="K273" s="1">
        <f t="shared" si="10"/>
        <v>4.0000000000000036</v>
      </c>
    </row>
    <row r="274" spans="1:11" x14ac:dyDescent="0.2">
      <c r="A274" s="3">
        <v>37105</v>
      </c>
      <c r="B274" s="4">
        <v>3.84</v>
      </c>
      <c r="C274" s="4">
        <v>4.3899999999999997</v>
      </c>
      <c r="D274" s="4">
        <v>4.8499999999999996</v>
      </c>
      <c r="E274" s="4">
        <v>5.17</v>
      </c>
      <c r="F274" s="4">
        <v>5.4</v>
      </c>
      <c r="G274" s="1">
        <f t="shared" si="11"/>
        <v>0.99999999999997868</v>
      </c>
      <c r="H274" s="1">
        <f t="shared" si="12"/>
        <v>4.0000000000000036</v>
      </c>
      <c r="I274" s="1">
        <f t="shared" si="12"/>
        <v>4.0000000000000036</v>
      </c>
      <c r="J274" s="1">
        <f t="shared" si="12"/>
        <v>4.0000000000000036</v>
      </c>
      <c r="K274" s="1">
        <f t="shared" si="10"/>
        <v>4.0000000000000036</v>
      </c>
    </row>
    <row r="275" spans="1:11" x14ac:dyDescent="0.2">
      <c r="A275" s="3">
        <v>37106</v>
      </c>
      <c r="B275" s="4">
        <v>3.85</v>
      </c>
      <c r="C275" s="4">
        <v>4.4400000000000004</v>
      </c>
      <c r="D275" s="4">
        <v>4.91</v>
      </c>
      <c r="E275" s="4">
        <v>5.23</v>
      </c>
      <c r="F275" s="4">
        <v>5.47</v>
      </c>
      <c r="G275" s="1">
        <f t="shared" si="11"/>
        <v>1.0000000000000231</v>
      </c>
      <c r="H275" s="1">
        <f t="shared" si="12"/>
        <v>5.0000000000000711</v>
      </c>
      <c r="I275" s="1">
        <f t="shared" si="12"/>
        <v>6.0000000000000497</v>
      </c>
      <c r="J275" s="1">
        <f t="shared" si="12"/>
        <v>6.0000000000000497</v>
      </c>
      <c r="K275" s="1">
        <f t="shared" si="10"/>
        <v>6.9999999999999396</v>
      </c>
    </row>
    <row r="276" spans="1:11" x14ac:dyDescent="0.2">
      <c r="A276" s="3">
        <v>37109</v>
      </c>
      <c r="B276" s="4">
        <v>3.83</v>
      </c>
      <c r="C276" s="4">
        <v>4.4000000000000004</v>
      </c>
      <c r="D276" s="4">
        <v>4.88</v>
      </c>
      <c r="E276" s="4">
        <v>5.22</v>
      </c>
      <c r="F276" s="4">
        <v>5.46</v>
      </c>
      <c r="G276" s="1">
        <f t="shared" si="11"/>
        <v>-2.0000000000000018</v>
      </c>
      <c r="H276" s="1">
        <f t="shared" si="12"/>
        <v>-4.0000000000000036</v>
      </c>
      <c r="I276" s="1">
        <f t="shared" si="12"/>
        <v>-3.0000000000000249</v>
      </c>
      <c r="J276" s="1">
        <f t="shared" si="12"/>
        <v>-1.0000000000000675</v>
      </c>
      <c r="K276" s="1">
        <f t="shared" si="10"/>
        <v>-0.99999999999997868</v>
      </c>
    </row>
    <row r="277" spans="1:11" x14ac:dyDescent="0.2">
      <c r="A277" s="3">
        <v>37110</v>
      </c>
      <c r="B277" s="4">
        <v>3.83</v>
      </c>
      <c r="C277" s="4">
        <v>4.4000000000000004</v>
      </c>
      <c r="D277" s="4">
        <v>4.88</v>
      </c>
      <c r="E277" s="4">
        <v>5.21</v>
      </c>
      <c r="F277" s="4">
        <v>5.45</v>
      </c>
      <c r="G277" s="1">
        <f t="shared" si="11"/>
        <v>0</v>
      </c>
      <c r="H277" s="1">
        <f t="shared" si="12"/>
        <v>0</v>
      </c>
      <c r="I277" s="1">
        <f t="shared" si="12"/>
        <v>0</v>
      </c>
      <c r="J277" s="1">
        <f t="shared" si="12"/>
        <v>-0.99999999999997868</v>
      </c>
      <c r="K277" s="1">
        <f t="shared" si="10"/>
        <v>-0.99999999999997868</v>
      </c>
    </row>
    <row r="278" spans="1:11" x14ac:dyDescent="0.2">
      <c r="A278" s="3">
        <v>37111</v>
      </c>
      <c r="B278" s="4">
        <v>3.82</v>
      </c>
      <c r="C278" s="4">
        <v>4.37</v>
      </c>
      <c r="D278" s="4">
        <v>4.8499999999999996</v>
      </c>
      <c r="E278" s="4">
        <v>5.19</v>
      </c>
      <c r="F278" s="4">
        <v>5.43</v>
      </c>
      <c r="G278" s="1">
        <f t="shared" si="11"/>
        <v>-1.0000000000000231</v>
      </c>
      <c r="H278" s="1">
        <f t="shared" si="12"/>
        <v>-3.0000000000000249</v>
      </c>
      <c r="I278" s="1">
        <f t="shared" si="12"/>
        <v>-3.0000000000000249</v>
      </c>
      <c r="J278" s="1">
        <f t="shared" si="12"/>
        <v>-1.9999999999999574</v>
      </c>
      <c r="K278" s="1">
        <f t="shared" si="10"/>
        <v>-2.0000000000000462</v>
      </c>
    </row>
    <row r="279" spans="1:11" x14ac:dyDescent="0.2">
      <c r="A279" s="3">
        <v>37112</v>
      </c>
      <c r="B279" s="4">
        <v>3.73</v>
      </c>
      <c r="C279" s="4">
        <v>4.26</v>
      </c>
      <c r="D279" s="4">
        <v>4.7300000000000004</v>
      </c>
      <c r="E279" s="4">
        <v>5.0599999999999996</v>
      </c>
      <c r="F279" s="4">
        <v>5.3</v>
      </c>
      <c r="G279" s="1">
        <f t="shared" si="11"/>
        <v>-8.9999999999999858</v>
      </c>
      <c r="H279" s="1">
        <f t="shared" si="12"/>
        <v>-11.000000000000032</v>
      </c>
      <c r="I279" s="1">
        <f t="shared" si="12"/>
        <v>-11.999999999999922</v>
      </c>
      <c r="J279" s="1">
        <f t="shared" si="12"/>
        <v>-13.000000000000078</v>
      </c>
      <c r="K279" s="1">
        <f t="shared" si="10"/>
        <v>-12.999999999999989</v>
      </c>
    </row>
    <row r="280" spans="1:11" x14ac:dyDescent="0.2">
      <c r="A280" s="3">
        <v>37113</v>
      </c>
      <c r="B280" s="4">
        <v>3.7</v>
      </c>
      <c r="C280" s="4">
        <v>4.24</v>
      </c>
      <c r="D280" s="4">
        <v>4.7300000000000004</v>
      </c>
      <c r="E280" s="4">
        <v>5.07</v>
      </c>
      <c r="F280" s="4">
        <v>5.31</v>
      </c>
      <c r="G280" s="1">
        <f t="shared" si="11"/>
        <v>-2.9999999999999805</v>
      </c>
      <c r="H280" s="1">
        <f t="shared" si="12"/>
        <v>-1.9999999999999574</v>
      </c>
      <c r="I280" s="1">
        <f t="shared" si="12"/>
        <v>0</v>
      </c>
      <c r="J280" s="1">
        <f t="shared" si="12"/>
        <v>1.0000000000000675</v>
      </c>
      <c r="K280" s="1">
        <f t="shared" si="10"/>
        <v>0.99999999999997868</v>
      </c>
    </row>
    <row r="281" spans="1:11" x14ac:dyDescent="0.2">
      <c r="A281" s="3">
        <v>37116</v>
      </c>
      <c r="B281" s="4">
        <v>3.69</v>
      </c>
      <c r="C281" s="4">
        <v>4.2</v>
      </c>
      <c r="D281" s="4">
        <v>4.68</v>
      </c>
      <c r="E281" s="4">
        <v>5.01</v>
      </c>
      <c r="F281" s="4">
        <v>5.24</v>
      </c>
      <c r="G281" s="1">
        <f t="shared" si="11"/>
        <v>-1.0000000000000231</v>
      </c>
      <c r="H281" s="1">
        <f t="shared" si="12"/>
        <v>-4.0000000000000036</v>
      </c>
      <c r="I281" s="1">
        <f t="shared" si="12"/>
        <v>-5.0000000000000711</v>
      </c>
      <c r="J281" s="1">
        <f t="shared" si="12"/>
        <v>-6.0000000000000497</v>
      </c>
      <c r="K281" s="1">
        <f t="shared" si="10"/>
        <v>-6.9999999999999396</v>
      </c>
    </row>
    <row r="282" spans="1:11" x14ac:dyDescent="0.2">
      <c r="A282" s="3">
        <v>37117</v>
      </c>
      <c r="B282" s="4">
        <v>3.71</v>
      </c>
      <c r="C282" s="4">
        <v>4.25</v>
      </c>
      <c r="D282" s="4">
        <v>4.72</v>
      </c>
      <c r="E282" s="4">
        <v>5.05</v>
      </c>
      <c r="F282" s="4">
        <v>5.28</v>
      </c>
      <c r="G282" s="1">
        <f t="shared" si="11"/>
        <v>2.0000000000000018</v>
      </c>
      <c r="H282" s="1">
        <f t="shared" si="12"/>
        <v>4.9999999999999822</v>
      </c>
      <c r="I282" s="1">
        <f t="shared" si="12"/>
        <v>4.0000000000000036</v>
      </c>
      <c r="J282" s="1">
        <f t="shared" si="12"/>
        <v>4.0000000000000036</v>
      </c>
      <c r="K282" s="1">
        <f t="shared" si="10"/>
        <v>4.0000000000000036</v>
      </c>
    </row>
    <row r="283" spans="1:11" x14ac:dyDescent="0.2">
      <c r="A283" s="3">
        <v>37118</v>
      </c>
      <c r="B283" s="4">
        <v>3.77</v>
      </c>
      <c r="C283" s="4">
        <v>4.32</v>
      </c>
      <c r="D283" s="4">
        <v>4.78</v>
      </c>
      <c r="E283" s="4">
        <v>5.09</v>
      </c>
      <c r="F283" s="4">
        <v>5.32</v>
      </c>
      <c r="G283" s="1">
        <f t="shared" si="11"/>
        <v>6.0000000000000053</v>
      </c>
      <c r="H283" s="1">
        <f t="shared" si="12"/>
        <v>7.0000000000000284</v>
      </c>
      <c r="I283" s="1">
        <f t="shared" si="12"/>
        <v>6.0000000000000497</v>
      </c>
      <c r="J283" s="1">
        <f t="shared" si="12"/>
        <v>4.0000000000000036</v>
      </c>
      <c r="K283" s="1">
        <f t="shared" si="10"/>
        <v>4.0000000000000036</v>
      </c>
    </row>
    <row r="284" spans="1:11" x14ac:dyDescent="0.2">
      <c r="A284" s="3">
        <v>37119</v>
      </c>
      <c r="B284" s="4">
        <v>3.76</v>
      </c>
      <c r="C284" s="4">
        <v>4.3099999999999996</v>
      </c>
      <c r="D284" s="4">
        <v>4.7699999999999996</v>
      </c>
      <c r="E284" s="4">
        <v>5.0999999999999996</v>
      </c>
      <c r="F284" s="4">
        <v>5.32</v>
      </c>
      <c r="G284" s="1">
        <f t="shared" si="11"/>
        <v>-1.0000000000000231</v>
      </c>
      <c r="H284" s="1">
        <f t="shared" si="12"/>
        <v>-1.0000000000000675</v>
      </c>
      <c r="I284" s="1">
        <f t="shared" si="12"/>
        <v>-1.0000000000000675</v>
      </c>
      <c r="J284" s="1">
        <f t="shared" si="12"/>
        <v>0.99999999999997868</v>
      </c>
      <c r="K284" s="1">
        <f t="shared" si="10"/>
        <v>0</v>
      </c>
    </row>
    <row r="285" spans="1:11" x14ac:dyDescent="0.2">
      <c r="A285" s="3">
        <v>37120</v>
      </c>
      <c r="B285" s="4">
        <v>3.68</v>
      </c>
      <c r="C285" s="4">
        <v>4.22</v>
      </c>
      <c r="D285" s="4">
        <v>4.6900000000000004</v>
      </c>
      <c r="E285" s="4">
        <v>5</v>
      </c>
      <c r="F285" s="4">
        <v>5.22</v>
      </c>
      <c r="G285" s="1">
        <f t="shared" si="11"/>
        <v>-7.9999999999999627</v>
      </c>
      <c r="H285" s="1">
        <f t="shared" si="12"/>
        <v>-8.9999999999999858</v>
      </c>
      <c r="I285" s="1">
        <f t="shared" si="12"/>
        <v>-7.9999999999999183</v>
      </c>
      <c r="J285" s="1">
        <f t="shared" si="12"/>
        <v>-9.9999999999999645</v>
      </c>
      <c r="K285" s="1">
        <f t="shared" si="10"/>
        <v>-10.000000000000053</v>
      </c>
    </row>
    <row r="286" spans="1:11" x14ac:dyDescent="0.2">
      <c r="A286" s="3">
        <v>37123</v>
      </c>
      <c r="B286" s="4">
        <v>3.71</v>
      </c>
      <c r="C286" s="4">
        <v>4.26</v>
      </c>
      <c r="D286" s="4">
        <v>4.7300000000000004</v>
      </c>
      <c r="E286" s="4">
        <v>5.05</v>
      </c>
      <c r="F286" s="4">
        <v>5.27</v>
      </c>
      <c r="G286" s="1">
        <f t="shared" si="11"/>
        <v>2.9999999999999805</v>
      </c>
      <c r="H286" s="1">
        <f t="shared" si="12"/>
        <v>4.0000000000000036</v>
      </c>
      <c r="I286" s="1">
        <f t="shared" si="12"/>
        <v>4.0000000000000036</v>
      </c>
      <c r="J286" s="1">
        <f t="shared" si="12"/>
        <v>4.9999999999999822</v>
      </c>
      <c r="K286" s="1">
        <f t="shared" si="10"/>
        <v>4.9999999999999822</v>
      </c>
    </row>
    <row r="287" spans="1:11" x14ac:dyDescent="0.2">
      <c r="A287" s="3">
        <v>37124</v>
      </c>
      <c r="B287" s="4">
        <v>3.72</v>
      </c>
      <c r="C287" s="4">
        <v>4.28</v>
      </c>
      <c r="D287" s="4">
        <v>4.75</v>
      </c>
      <c r="E287" s="4">
        <v>5.0599999999999996</v>
      </c>
      <c r="F287" s="4">
        <v>5.28</v>
      </c>
      <c r="G287" s="1">
        <f t="shared" si="11"/>
        <v>1.0000000000000231</v>
      </c>
      <c r="H287" s="1">
        <f t="shared" si="12"/>
        <v>2.0000000000000462</v>
      </c>
      <c r="I287" s="1">
        <f t="shared" si="12"/>
        <v>1.9999999999999574</v>
      </c>
      <c r="J287" s="1">
        <f t="shared" si="12"/>
        <v>0.99999999999997868</v>
      </c>
      <c r="K287" s="1">
        <f t="shared" si="10"/>
        <v>1.0000000000000675</v>
      </c>
    </row>
    <row r="288" spans="1:11" x14ac:dyDescent="0.2">
      <c r="A288" s="3">
        <v>37125</v>
      </c>
      <c r="B288" s="4">
        <v>3.68</v>
      </c>
      <c r="C288" s="4">
        <v>4.24</v>
      </c>
      <c r="D288" s="4">
        <v>4.71</v>
      </c>
      <c r="E288" s="4">
        <v>5.03</v>
      </c>
      <c r="F288" s="4">
        <v>5.25</v>
      </c>
      <c r="G288" s="1">
        <f t="shared" si="11"/>
        <v>-4.0000000000000036</v>
      </c>
      <c r="H288" s="1">
        <f t="shared" si="12"/>
        <v>-4.0000000000000036</v>
      </c>
      <c r="I288" s="1">
        <f t="shared" si="12"/>
        <v>-4.0000000000000036</v>
      </c>
      <c r="J288" s="1">
        <f t="shared" si="12"/>
        <v>-2.9999999999999361</v>
      </c>
      <c r="K288" s="1">
        <f t="shared" si="10"/>
        <v>-3.0000000000000249</v>
      </c>
    </row>
    <row r="289" spans="1:11" x14ac:dyDescent="0.2">
      <c r="A289" s="3">
        <v>37126</v>
      </c>
      <c r="B289" s="4">
        <v>3.68</v>
      </c>
      <c r="C289" s="4">
        <v>4.24</v>
      </c>
      <c r="D289" s="4">
        <v>4.7</v>
      </c>
      <c r="E289" s="4">
        <v>5.01</v>
      </c>
      <c r="F289" s="4">
        <v>5.22</v>
      </c>
      <c r="G289" s="1">
        <f t="shared" si="11"/>
        <v>0</v>
      </c>
      <c r="H289" s="1">
        <f t="shared" si="12"/>
        <v>0</v>
      </c>
      <c r="I289" s="1">
        <f t="shared" si="12"/>
        <v>-0.99999999999997868</v>
      </c>
      <c r="J289" s="1">
        <f t="shared" si="12"/>
        <v>-2.0000000000000462</v>
      </c>
      <c r="K289" s="1">
        <f t="shared" si="10"/>
        <v>-3.0000000000000249</v>
      </c>
    </row>
    <row r="290" spans="1:11" x14ac:dyDescent="0.2">
      <c r="A290" s="3">
        <v>37127</v>
      </c>
      <c r="B290" s="4">
        <v>3.72</v>
      </c>
      <c r="C290" s="4">
        <v>4.28</v>
      </c>
      <c r="D290" s="4">
        <v>4.75</v>
      </c>
      <c r="E290" s="4">
        <v>5.05</v>
      </c>
      <c r="F290" s="4">
        <v>5.26</v>
      </c>
      <c r="G290" s="1">
        <f t="shared" si="11"/>
        <v>4.0000000000000036</v>
      </c>
      <c r="H290" s="1">
        <f t="shared" si="12"/>
        <v>4.0000000000000036</v>
      </c>
      <c r="I290" s="1">
        <f t="shared" si="12"/>
        <v>4.9999999999999822</v>
      </c>
      <c r="J290" s="1">
        <f t="shared" si="12"/>
        <v>4.0000000000000036</v>
      </c>
      <c r="K290" s="1">
        <f t="shared" si="10"/>
        <v>4.0000000000000036</v>
      </c>
    </row>
    <row r="291" spans="1:11" x14ac:dyDescent="0.2">
      <c r="A291" s="3">
        <v>37130</v>
      </c>
      <c r="B291" s="4">
        <v>3.72</v>
      </c>
      <c r="C291" s="4">
        <v>4.28</v>
      </c>
      <c r="D291" s="4">
        <v>4.74</v>
      </c>
      <c r="E291" s="4">
        <v>5.04</v>
      </c>
      <c r="F291" s="4">
        <v>5.25</v>
      </c>
      <c r="G291" s="1">
        <f t="shared" si="11"/>
        <v>0</v>
      </c>
      <c r="H291" s="1">
        <f t="shared" si="12"/>
        <v>0</v>
      </c>
      <c r="I291" s="1">
        <f t="shared" si="12"/>
        <v>-0.99999999999997868</v>
      </c>
      <c r="J291" s="1">
        <f t="shared" si="12"/>
        <v>-0.99999999999997868</v>
      </c>
      <c r="K291" s="1">
        <f t="shared" si="10"/>
        <v>-0.99999999999997868</v>
      </c>
    </row>
    <row r="292" spans="1:11" x14ac:dyDescent="0.2">
      <c r="A292" s="3">
        <v>37131</v>
      </c>
      <c r="B292" s="4">
        <v>3.65</v>
      </c>
      <c r="C292" s="4">
        <v>4.1900000000000004</v>
      </c>
      <c r="D292" s="4">
        <v>4.6500000000000004</v>
      </c>
      <c r="E292" s="4">
        <v>4.95</v>
      </c>
      <c r="F292" s="4">
        <v>5.16</v>
      </c>
      <c r="G292" s="1">
        <f t="shared" si="11"/>
        <v>-7.0000000000000284</v>
      </c>
      <c r="H292" s="1">
        <f t="shared" si="12"/>
        <v>-8.9999999999999858</v>
      </c>
      <c r="I292" s="1">
        <f t="shared" si="12"/>
        <v>-8.9999999999999858</v>
      </c>
      <c r="J292" s="1">
        <f t="shared" si="12"/>
        <v>-8.9999999999999858</v>
      </c>
      <c r="K292" s="1">
        <f t="shared" si="10"/>
        <v>-8.9999999999999858</v>
      </c>
    </row>
    <row r="293" spans="1:11" x14ac:dyDescent="0.2">
      <c r="A293" s="3">
        <v>37132</v>
      </c>
      <c r="B293" s="4">
        <v>3.61</v>
      </c>
      <c r="C293" s="4">
        <v>4.1399999999999997</v>
      </c>
      <c r="D293" s="4">
        <v>4.5999999999999996</v>
      </c>
      <c r="E293" s="4">
        <v>4.9000000000000004</v>
      </c>
      <c r="F293" s="4">
        <v>5.1100000000000003</v>
      </c>
      <c r="G293" s="1">
        <f t="shared" si="11"/>
        <v>-4.0000000000000036</v>
      </c>
      <c r="H293" s="1">
        <f t="shared" si="12"/>
        <v>-5.0000000000000711</v>
      </c>
      <c r="I293" s="1">
        <f t="shared" si="12"/>
        <v>-5.0000000000000711</v>
      </c>
      <c r="J293" s="1">
        <f t="shared" si="12"/>
        <v>-4.9999999999999822</v>
      </c>
      <c r="K293" s="1">
        <f t="shared" si="10"/>
        <v>-4.9999999999999822</v>
      </c>
    </row>
    <row r="294" spans="1:11" x14ac:dyDescent="0.2">
      <c r="A294" s="3">
        <v>37133</v>
      </c>
      <c r="B294" s="4">
        <v>3.59</v>
      </c>
      <c r="C294" s="4">
        <v>4.0999999999999996</v>
      </c>
      <c r="D294" s="4">
        <v>4.5599999999999996</v>
      </c>
      <c r="E294" s="4">
        <v>4.87</v>
      </c>
      <c r="F294" s="4">
        <v>5.08</v>
      </c>
      <c r="G294" s="1">
        <f t="shared" si="11"/>
        <v>-2.0000000000000018</v>
      </c>
      <c r="H294" s="1">
        <f t="shared" si="12"/>
        <v>-4.0000000000000036</v>
      </c>
      <c r="I294" s="1">
        <f t="shared" si="12"/>
        <v>-4.0000000000000036</v>
      </c>
      <c r="J294" s="1">
        <f t="shared" si="12"/>
        <v>-3.0000000000000249</v>
      </c>
      <c r="K294" s="1">
        <f t="shared" si="10"/>
        <v>-3.0000000000000249</v>
      </c>
    </row>
    <row r="295" spans="1:11" x14ac:dyDescent="0.2">
      <c r="A295" s="3">
        <v>37134</v>
      </c>
      <c r="B295" s="4">
        <v>3.59</v>
      </c>
      <c r="C295" s="4">
        <v>4.12</v>
      </c>
      <c r="D295" s="4">
        <v>4.59</v>
      </c>
      <c r="E295" s="4">
        <v>4.92</v>
      </c>
      <c r="F295" s="4">
        <v>5.14</v>
      </c>
      <c r="G295" s="1">
        <f t="shared" si="11"/>
        <v>0</v>
      </c>
      <c r="H295" s="1">
        <f t="shared" si="12"/>
        <v>2.0000000000000462</v>
      </c>
      <c r="I295" s="1">
        <f t="shared" si="12"/>
        <v>3.0000000000000249</v>
      </c>
      <c r="J295" s="1">
        <f t="shared" si="12"/>
        <v>4.9999999999999822</v>
      </c>
      <c r="K295" s="1">
        <f t="shared" si="10"/>
        <v>5.9999999999999609</v>
      </c>
    </row>
    <row r="296" spans="1:11" x14ac:dyDescent="0.2">
      <c r="A296" s="3">
        <v>37138</v>
      </c>
      <c r="B296" s="4">
        <v>3.74</v>
      </c>
      <c r="C296" s="4">
        <v>4.29</v>
      </c>
      <c r="D296" s="4">
        <v>4.74</v>
      </c>
      <c r="E296" s="4">
        <v>5.05</v>
      </c>
      <c r="F296" s="4">
        <v>5.28</v>
      </c>
      <c r="G296" s="1">
        <f t="shared" si="11"/>
        <v>15.000000000000036</v>
      </c>
      <c r="H296" s="1">
        <f t="shared" si="12"/>
        <v>16.999999999999993</v>
      </c>
      <c r="I296" s="1">
        <f t="shared" si="12"/>
        <v>15.000000000000036</v>
      </c>
      <c r="J296" s="1">
        <f t="shared" si="12"/>
        <v>12.999999999999989</v>
      </c>
      <c r="K296" s="1">
        <f t="shared" si="10"/>
        <v>14.000000000000057</v>
      </c>
    </row>
    <row r="297" spans="1:11" x14ac:dyDescent="0.2">
      <c r="A297" s="3">
        <v>37139</v>
      </c>
      <c r="B297" s="4">
        <v>3.73</v>
      </c>
      <c r="C297" s="4">
        <v>4.2699999999999996</v>
      </c>
      <c r="D297" s="4">
        <v>4.7300000000000004</v>
      </c>
      <c r="E297" s="4">
        <v>5.04</v>
      </c>
      <c r="F297" s="4">
        <v>5.27</v>
      </c>
      <c r="G297" s="1">
        <f t="shared" si="11"/>
        <v>-1.0000000000000231</v>
      </c>
      <c r="H297" s="1">
        <f t="shared" si="12"/>
        <v>-2.0000000000000462</v>
      </c>
      <c r="I297" s="1">
        <f t="shared" si="12"/>
        <v>-0.99999999999997868</v>
      </c>
      <c r="J297" s="1">
        <f t="shared" si="12"/>
        <v>-0.99999999999997868</v>
      </c>
      <c r="K297" s="1">
        <f t="shared" si="10"/>
        <v>-1.0000000000000675</v>
      </c>
    </row>
    <row r="298" spans="1:11" x14ac:dyDescent="0.2">
      <c r="A298" s="3">
        <v>37140</v>
      </c>
      <c r="B298" s="4">
        <v>3.66</v>
      </c>
      <c r="C298" s="4">
        <v>4.1900000000000004</v>
      </c>
      <c r="D298" s="4">
        <v>4.6500000000000004</v>
      </c>
      <c r="E298" s="4">
        <v>4.96</v>
      </c>
      <c r="F298" s="4">
        <v>5.19</v>
      </c>
      <c r="G298" s="1">
        <f t="shared" si="11"/>
        <v>-6.999999999999984</v>
      </c>
      <c r="H298" s="1">
        <f t="shared" si="12"/>
        <v>-7.9999999999999183</v>
      </c>
      <c r="I298" s="1">
        <f t="shared" si="12"/>
        <v>-8.0000000000000071</v>
      </c>
      <c r="J298" s="1">
        <f t="shared" si="12"/>
        <v>-8.0000000000000071</v>
      </c>
      <c r="K298" s="1">
        <f t="shared" si="10"/>
        <v>-7.9999999999999183</v>
      </c>
    </row>
    <row r="299" spans="1:11" x14ac:dyDescent="0.2">
      <c r="A299" s="3">
        <v>37141</v>
      </c>
      <c r="B299" s="4">
        <v>3.5</v>
      </c>
      <c r="C299" s="4">
        <v>4.01</v>
      </c>
      <c r="D299" s="4">
        <v>4.47</v>
      </c>
      <c r="E299" s="4">
        <v>4.78</v>
      </c>
      <c r="F299" s="4">
        <v>5.0199999999999996</v>
      </c>
      <c r="G299" s="1">
        <f t="shared" si="11"/>
        <v>-16.000000000000014</v>
      </c>
      <c r="H299" s="1">
        <f t="shared" si="12"/>
        <v>-18.00000000000006</v>
      </c>
      <c r="I299" s="1">
        <f t="shared" si="12"/>
        <v>-18.00000000000006</v>
      </c>
      <c r="J299" s="1">
        <f t="shared" si="12"/>
        <v>-17.999999999999972</v>
      </c>
      <c r="K299" s="1">
        <f t="shared" si="10"/>
        <v>-17.000000000000082</v>
      </c>
    </row>
    <row r="300" spans="1:11" x14ac:dyDescent="0.2">
      <c r="A300" s="3">
        <v>37144</v>
      </c>
      <c r="B300" s="4">
        <v>3.47</v>
      </c>
      <c r="C300" s="4">
        <v>4.0199999999999996</v>
      </c>
      <c r="D300" s="4">
        <v>4.49</v>
      </c>
      <c r="E300" s="4">
        <v>4.82</v>
      </c>
      <c r="F300" s="4">
        <v>5.0599999999999996</v>
      </c>
      <c r="G300" s="1">
        <f t="shared" si="11"/>
        <v>-2.9999999999999805</v>
      </c>
      <c r="H300" s="1">
        <f t="shared" si="12"/>
        <v>0.99999999999997868</v>
      </c>
      <c r="I300" s="1">
        <f t="shared" si="12"/>
        <v>2.0000000000000462</v>
      </c>
      <c r="J300" s="1">
        <f t="shared" si="12"/>
        <v>4.0000000000000036</v>
      </c>
      <c r="K300" s="1">
        <f t="shared" si="10"/>
        <v>4.0000000000000036</v>
      </c>
    </row>
    <row r="301" spans="1:11" x14ac:dyDescent="0.2">
      <c r="A301" s="3">
        <v>37151</v>
      </c>
      <c r="B301" s="4">
        <v>3.01</v>
      </c>
      <c r="C301" s="4">
        <v>3.61</v>
      </c>
      <c r="D301" s="4">
        <v>4.1399999999999997</v>
      </c>
      <c r="E301" s="4">
        <v>4.5</v>
      </c>
      <c r="F301" s="4">
        <v>4.76</v>
      </c>
      <c r="G301" s="1">
        <f t="shared" si="11"/>
        <v>-46.000000000000043</v>
      </c>
      <c r="H301" s="1">
        <f t="shared" si="12"/>
        <v>-40.999999999999972</v>
      </c>
      <c r="I301" s="1">
        <f t="shared" si="12"/>
        <v>-35.000000000000057</v>
      </c>
      <c r="J301" s="1">
        <f t="shared" si="12"/>
        <v>-32.000000000000028</v>
      </c>
      <c r="K301" s="1">
        <f t="shared" si="10"/>
        <v>-29.999999999999982</v>
      </c>
    </row>
    <row r="302" spans="1:11" x14ac:dyDescent="0.2">
      <c r="A302" s="3">
        <v>37152</v>
      </c>
      <c r="B302" s="4">
        <v>2.93</v>
      </c>
      <c r="C302" s="4">
        <v>3.63</v>
      </c>
      <c r="D302" s="4">
        <v>4.18</v>
      </c>
      <c r="E302" s="4">
        <v>4.55</v>
      </c>
      <c r="F302" s="4">
        <v>4.82</v>
      </c>
      <c r="G302" s="1">
        <f t="shared" si="11"/>
        <v>-7.9999999999999627</v>
      </c>
      <c r="H302" s="1">
        <f t="shared" si="12"/>
        <v>2.0000000000000018</v>
      </c>
      <c r="I302" s="1">
        <f t="shared" si="12"/>
        <v>4.0000000000000036</v>
      </c>
      <c r="J302" s="1">
        <f t="shared" si="12"/>
        <v>4.9999999999999822</v>
      </c>
      <c r="K302" s="1">
        <f t="shared" si="10"/>
        <v>6.0000000000000497</v>
      </c>
    </row>
    <row r="303" spans="1:11" x14ac:dyDescent="0.2">
      <c r="A303" s="3">
        <v>37153</v>
      </c>
      <c r="B303" s="4">
        <v>2.78</v>
      </c>
      <c r="C303" s="4">
        <v>3.47</v>
      </c>
      <c r="D303" s="4">
        <v>4.0199999999999996</v>
      </c>
      <c r="E303" s="4">
        <v>4.41</v>
      </c>
      <c r="F303" s="4">
        <v>4.6900000000000004</v>
      </c>
      <c r="G303" s="1">
        <f t="shared" si="11"/>
        <v>-15.000000000000036</v>
      </c>
      <c r="H303" s="1">
        <f t="shared" si="12"/>
        <v>-15.99999999999997</v>
      </c>
      <c r="I303" s="1">
        <f t="shared" si="12"/>
        <v>-16.000000000000014</v>
      </c>
      <c r="J303" s="1">
        <f t="shared" si="12"/>
        <v>-13.999999999999968</v>
      </c>
      <c r="K303" s="1">
        <f t="shared" si="10"/>
        <v>-12.999999999999989</v>
      </c>
    </row>
    <row r="304" spans="1:11" x14ac:dyDescent="0.2">
      <c r="A304" s="3">
        <v>37154</v>
      </c>
      <c r="B304" s="4">
        <v>2.76</v>
      </c>
      <c r="C304" s="4">
        <v>3.48</v>
      </c>
      <c r="D304" s="4">
        <v>4.03</v>
      </c>
      <c r="E304" s="4">
        <v>4.41</v>
      </c>
      <c r="F304" s="4">
        <v>4.68</v>
      </c>
      <c r="G304" s="1">
        <f t="shared" si="11"/>
        <v>-2.0000000000000018</v>
      </c>
      <c r="H304" s="1">
        <f t="shared" si="12"/>
        <v>0.99999999999997868</v>
      </c>
      <c r="I304" s="1">
        <f t="shared" si="12"/>
        <v>1.0000000000000675</v>
      </c>
      <c r="J304" s="1">
        <f t="shared" si="12"/>
        <v>0</v>
      </c>
      <c r="K304" s="1">
        <f t="shared" si="10"/>
        <v>-1.0000000000000675</v>
      </c>
    </row>
    <row r="305" spans="1:11" x14ac:dyDescent="0.2">
      <c r="A305" s="3">
        <v>37155</v>
      </c>
      <c r="B305" s="4">
        <v>2.73</v>
      </c>
      <c r="C305" s="4">
        <v>3.46</v>
      </c>
      <c r="D305" s="4">
        <v>4.01</v>
      </c>
      <c r="E305" s="4">
        <v>4.37</v>
      </c>
      <c r="F305" s="4">
        <v>4.6399999999999997</v>
      </c>
      <c r="G305" s="1">
        <f t="shared" si="11"/>
        <v>-2.9999999999999805</v>
      </c>
      <c r="H305" s="1">
        <f t="shared" si="12"/>
        <v>-2.0000000000000018</v>
      </c>
      <c r="I305" s="1">
        <f t="shared" si="12"/>
        <v>-2.0000000000000462</v>
      </c>
      <c r="J305" s="1">
        <f t="shared" si="12"/>
        <v>-4.0000000000000036</v>
      </c>
      <c r="K305" s="1">
        <f t="shared" si="10"/>
        <v>-4.0000000000000036</v>
      </c>
    </row>
    <row r="306" spans="1:11" x14ac:dyDescent="0.2">
      <c r="A306" s="3">
        <v>37158</v>
      </c>
      <c r="B306" s="4">
        <v>2.76</v>
      </c>
      <c r="C306" s="4">
        <v>3.48</v>
      </c>
      <c r="D306" s="4">
        <v>4.0199999999999996</v>
      </c>
      <c r="E306" s="4">
        <v>4.4000000000000004</v>
      </c>
      <c r="F306" s="4">
        <v>4.67</v>
      </c>
      <c r="G306" s="1">
        <f t="shared" si="11"/>
        <v>2.9999999999999805</v>
      </c>
      <c r="H306" s="1">
        <f t="shared" si="12"/>
        <v>2.0000000000000018</v>
      </c>
      <c r="I306" s="1">
        <f t="shared" si="12"/>
        <v>0.99999999999997868</v>
      </c>
      <c r="J306" s="1">
        <f t="shared" si="12"/>
        <v>3.0000000000000249</v>
      </c>
      <c r="K306" s="1">
        <f t="shared" si="10"/>
        <v>3.0000000000000249</v>
      </c>
    </row>
    <row r="307" spans="1:11" x14ac:dyDescent="0.2">
      <c r="A307" s="3">
        <v>37159</v>
      </c>
      <c r="B307" s="4">
        <v>2.68</v>
      </c>
      <c r="C307" s="4">
        <v>3.39</v>
      </c>
      <c r="D307" s="4">
        <v>3.94</v>
      </c>
      <c r="E307" s="4">
        <v>4.3</v>
      </c>
      <c r="F307" s="4">
        <v>4.58</v>
      </c>
      <c r="G307" s="1">
        <f t="shared" si="11"/>
        <v>-7.9999999999999627</v>
      </c>
      <c r="H307" s="1">
        <f t="shared" si="12"/>
        <v>-8.9999999999999858</v>
      </c>
      <c r="I307" s="1">
        <f t="shared" si="12"/>
        <v>-7.9999999999999627</v>
      </c>
      <c r="J307" s="1">
        <f t="shared" si="12"/>
        <v>-10.000000000000053</v>
      </c>
      <c r="K307" s="1">
        <f t="shared" si="10"/>
        <v>-8.9999999999999858</v>
      </c>
    </row>
    <row r="308" spans="1:11" x14ac:dyDescent="0.2">
      <c r="A308" s="3">
        <v>37160</v>
      </c>
      <c r="B308" s="4">
        <v>2.69</v>
      </c>
      <c r="C308" s="4">
        <v>3.4</v>
      </c>
      <c r="D308" s="4">
        <v>3.96</v>
      </c>
      <c r="E308" s="4">
        <v>4.33</v>
      </c>
      <c r="F308" s="4">
        <v>4.6100000000000003</v>
      </c>
      <c r="G308" s="1">
        <f t="shared" si="11"/>
        <v>0.99999999999997868</v>
      </c>
      <c r="H308" s="1">
        <f t="shared" si="12"/>
        <v>0.99999999999997868</v>
      </c>
      <c r="I308" s="1">
        <f t="shared" si="12"/>
        <v>2.0000000000000018</v>
      </c>
      <c r="J308" s="1">
        <f t="shared" si="12"/>
        <v>3.0000000000000249</v>
      </c>
      <c r="K308" s="1">
        <f t="shared" si="10"/>
        <v>3.0000000000000249</v>
      </c>
    </row>
    <row r="309" spans="1:11" x14ac:dyDescent="0.2">
      <c r="A309" s="3">
        <v>37161</v>
      </c>
      <c r="B309" s="4">
        <v>2.63</v>
      </c>
      <c r="C309" s="4">
        <v>3.29</v>
      </c>
      <c r="D309" s="4">
        <v>3.84</v>
      </c>
      <c r="E309" s="4">
        <v>4.22</v>
      </c>
      <c r="F309" s="4">
        <v>4.5</v>
      </c>
      <c r="G309" s="1">
        <f t="shared" si="11"/>
        <v>-6.0000000000000053</v>
      </c>
      <c r="H309" s="1">
        <f t="shared" si="12"/>
        <v>-10.999999999999988</v>
      </c>
      <c r="I309" s="1">
        <f t="shared" si="12"/>
        <v>-12.000000000000011</v>
      </c>
      <c r="J309" s="1">
        <f t="shared" si="12"/>
        <v>-11.000000000000032</v>
      </c>
      <c r="K309" s="1">
        <f t="shared" si="10"/>
        <v>-11.000000000000032</v>
      </c>
    </row>
    <row r="310" spans="1:11" x14ac:dyDescent="0.2">
      <c r="A310" s="3">
        <v>37162</v>
      </c>
      <c r="B310" s="4">
        <v>2.71</v>
      </c>
      <c r="C310" s="4">
        <v>3.36</v>
      </c>
      <c r="D310" s="4">
        <v>3.89</v>
      </c>
      <c r="E310" s="4">
        <v>4.26</v>
      </c>
      <c r="F310" s="4">
        <v>4.62</v>
      </c>
      <c r="G310" s="1">
        <f t="shared" si="11"/>
        <v>8.0000000000000071</v>
      </c>
      <c r="H310" s="1">
        <f t="shared" si="12"/>
        <v>6.999999999999984</v>
      </c>
      <c r="I310" s="1">
        <f t="shared" si="12"/>
        <v>5.0000000000000266</v>
      </c>
      <c r="J310" s="1">
        <f t="shared" si="12"/>
        <v>4.0000000000000036</v>
      </c>
      <c r="K310" s="1">
        <f t="shared" si="10"/>
        <v>12.000000000000011</v>
      </c>
    </row>
    <row r="311" spans="1:11" x14ac:dyDescent="0.2">
      <c r="A311" s="3">
        <v>37165</v>
      </c>
      <c r="B311" s="4">
        <v>2.68</v>
      </c>
      <c r="C311" s="4">
        <v>3.35</v>
      </c>
      <c r="D311" s="4">
        <v>3.89</v>
      </c>
      <c r="E311" s="4">
        <v>4.2699999999999996</v>
      </c>
      <c r="F311" s="4">
        <v>4.54</v>
      </c>
      <c r="G311" s="1">
        <f t="shared" si="11"/>
        <v>-2.9999999999999805</v>
      </c>
      <c r="H311" s="1">
        <f t="shared" si="12"/>
        <v>-0.99999999999997868</v>
      </c>
      <c r="I311" s="1">
        <f t="shared" si="12"/>
        <v>0</v>
      </c>
      <c r="J311" s="1">
        <f t="shared" si="12"/>
        <v>0.99999999999997868</v>
      </c>
      <c r="K311" s="1">
        <f t="shared" si="10"/>
        <v>-8.0000000000000071</v>
      </c>
    </row>
    <row r="312" spans="1:11" x14ac:dyDescent="0.2">
      <c r="A312" s="3">
        <v>37166</v>
      </c>
      <c r="B312" s="4">
        <v>2.66</v>
      </c>
      <c r="C312" s="4">
        <v>3.33</v>
      </c>
      <c r="D312" s="4">
        <v>3.87</v>
      </c>
      <c r="E312" s="4">
        <v>4.25</v>
      </c>
      <c r="F312" s="4">
        <v>4.53</v>
      </c>
      <c r="G312" s="1">
        <f t="shared" si="11"/>
        <v>-2.0000000000000018</v>
      </c>
      <c r="H312" s="1">
        <f t="shared" si="12"/>
        <v>-2.0000000000000018</v>
      </c>
      <c r="I312" s="1">
        <f t="shared" si="12"/>
        <v>-2.0000000000000018</v>
      </c>
      <c r="J312" s="1">
        <f t="shared" si="12"/>
        <v>-1.9999999999999574</v>
      </c>
      <c r="K312" s="1">
        <f t="shared" si="10"/>
        <v>-0.99999999999997868</v>
      </c>
    </row>
    <row r="313" spans="1:11" x14ac:dyDescent="0.2">
      <c r="A313" s="3">
        <v>37167</v>
      </c>
      <c r="B313" s="4">
        <v>2.5499999999999998</v>
      </c>
      <c r="C313" s="4">
        <v>3.21</v>
      </c>
      <c r="D313" s="4">
        <v>3.77</v>
      </c>
      <c r="E313" s="4">
        <v>4.17</v>
      </c>
      <c r="F313" s="4">
        <v>4.4400000000000004</v>
      </c>
      <c r="G313" s="1">
        <f t="shared" si="11"/>
        <v>-11.000000000000032</v>
      </c>
      <c r="H313" s="1">
        <f t="shared" si="12"/>
        <v>-12.000000000000011</v>
      </c>
      <c r="I313" s="1">
        <f t="shared" si="12"/>
        <v>-10.000000000000009</v>
      </c>
      <c r="J313" s="1">
        <f t="shared" si="12"/>
        <v>-8.0000000000000071</v>
      </c>
      <c r="K313" s="1">
        <f t="shared" si="10"/>
        <v>-8.9999999999999858</v>
      </c>
    </row>
    <row r="314" spans="1:11" x14ac:dyDescent="0.2">
      <c r="A314" s="3">
        <v>37168</v>
      </c>
      <c r="B314" s="4">
        <v>2.56</v>
      </c>
      <c r="C314" s="4">
        <v>3.23</v>
      </c>
      <c r="D314" s="4">
        <v>3.81</v>
      </c>
      <c r="E314" s="4">
        <v>4.2</v>
      </c>
      <c r="F314" s="4">
        <v>4.47</v>
      </c>
      <c r="G314" s="1">
        <f t="shared" si="11"/>
        <v>1.0000000000000231</v>
      </c>
      <c r="H314" s="1">
        <f t="shared" si="12"/>
        <v>2.0000000000000018</v>
      </c>
      <c r="I314" s="1">
        <f t="shared" si="12"/>
        <v>4.0000000000000036</v>
      </c>
      <c r="J314" s="1">
        <f t="shared" si="12"/>
        <v>3.0000000000000249</v>
      </c>
      <c r="K314" s="1">
        <f t="shared" si="10"/>
        <v>2.9999999999999361</v>
      </c>
    </row>
    <row r="315" spans="1:11" x14ac:dyDescent="0.2">
      <c r="A315" s="3">
        <v>37169</v>
      </c>
      <c r="B315" s="4">
        <v>2.5</v>
      </c>
      <c r="C315" s="4">
        <v>3.17</v>
      </c>
      <c r="D315" s="4">
        <v>3.77</v>
      </c>
      <c r="E315" s="4">
        <v>4.17</v>
      </c>
      <c r="F315" s="4">
        <v>4.46</v>
      </c>
      <c r="G315" s="1">
        <f t="shared" si="11"/>
        <v>-6.0000000000000053</v>
      </c>
      <c r="H315" s="1">
        <f t="shared" si="12"/>
        <v>-6.0000000000000053</v>
      </c>
      <c r="I315" s="1">
        <f t="shared" si="12"/>
        <v>-4.0000000000000036</v>
      </c>
      <c r="J315" s="1">
        <f t="shared" si="12"/>
        <v>-3.0000000000000249</v>
      </c>
      <c r="K315" s="1">
        <f t="shared" si="10"/>
        <v>-0.99999999999997868</v>
      </c>
    </row>
    <row r="316" spans="1:11" x14ac:dyDescent="0.2">
      <c r="A316" s="3">
        <v>37173</v>
      </c>
      <c r="B316" s="4">
        <v>2.52</v>
      </c>
      <c r="C316" s="4">
        <v>3.2</v>
      </c>
      <c r="D316" s="4">
        <v>3.8</v>
      </c>
      <c r="E316" s="4">
        <v>4.21</v>
      </c>
      <c r="F316" s="4">
        <v>4.51</v>
      </c>
      <c r="G316" s="1">
        <f t="shared" si="11"/>
        <v>2.0000000000000018</v>
      </c>
      <c r="H316" s="1">
        <f t="shared" si="12"/>
        <v>3.0000000000000249</v>
      </c>
      <c r="I316" s="1">
        <f t="shared" si="12"/>
        <v>2.9999999999999805</v>
      </c>
      <c r="J316" s="1">
        <f t="shared" si="12"/>
        <v>4.0000000000000036</v>
      </c>
      <c r="K316" s="1">
        <f t="shared" si="10"/>
        <v>4.9999999999999822</v>
      </c>
    </row>
    <row r="317" spans="1:11" x14ac:dyDescent="0.2">
      <c r="A317" s="3">
        <v>37174</v>
      </c>
      <c r="B317" s="4">
        <v>2.56</v>
      </c>
      <c r="C317" s="4">
        <v>3.25</v>
      </c>
      <c r="D317" s="4">
        <v>3.85</v>
      </c>
      <c r="E317" s="4">
        <v>4.26</v>
      </c>
      <c r="F317" s="4">
        <v>4.5599999999999996</v>
      </c>
      <c r="G317" s="1">
        <f t="shared" si="11"/>
        <v>4.0000000000000036</v>
      </c>
      <c r="H317" s="1">
        <f t="shared" si="12"/>
        <v>4.9999999999999822</v>
      </c>
      <c r="I317" s="1">
        <f t="shared" si="12"/>
        <v>5.0000000000000266</v>
      </c>
      <c r="J317" s="1">
        <f t="shared" si="12"/>
        <v>4.9999999999999822</v>
      </c>
      <c r="K317" s="1">
        <f t="shared" si="10"/>
        <v>4.9999999999999822</v>
      </c>
    </row>
    <row r="318" spans="1:11" x14ac:dyDescent="0.2">
      <c r="A318" s="3">
        <v>37175</v>
      </c>
      <c r="B318" s="4">
        <v>2.61</v>
      </c>
      <c r="C318" s="4">
        <v>3.32</v>
      </c>
      <c r="D318" s="4">
        <v>3.91</v>
      </c>
      <c r="E318" s="4">
        <v>4.32</v>
      </c>
      <c r="F318" s="4">
        <v>4.62</v>
      </c>
      <c r="G318" s="1">
        <f t="shared" si="11"/>
        <v>4.9999999999999822</v>
      </c>
      <c r="H318" s="1">
        <f t="shared" si="12"/>
        <v>6.999999999999984</v>
      </c>
      <c r="I318" s="1">
        <f t="shared" si="12"/>
        <v>6.0000000000000053</v>
      </c>
      <c r="J318" s="1">
        <f t="shared" si="12"/>
        <v>6.0000000000000497</v>
      </c>
      <c r="K318" s="1">
        <f t="shared" si="10"/>
        <v>6.0000000000000497</v>
      </c>
    </row>
    <row r="319" spans="1:11" x14ac:dyDescent="0.2">
      <c r="A319" s="3">
        <v>37176</v>
      </c>
      <c r="B319" s="4">
        <v>2.62</v>
      </c>
      <c r="C319" s="4">
        <v>3.33</v>
      </c>
      <c r="D319" s="4">
        <v>3.94</v>
      </c>
      <c r="E319" s="4">
        <v>4.3499999999999996</v>
      </c>
      <c r="F319" s="4">
        <v>4.6500000000000004</v>
      </c>
      <c r="G319" s="1">
        <f t="shared" si="11"/>
        <v>1.0000000000000231</v>
      </c>
      <c r="H319" s="1">
        <f t="shared" si="12"/>
        <v>1.0000000000000231</v>
      </c>
      <c r="I319" s="1">
        <f t="shared" si="12"/>
        <v>2.9999999999999805</v>
      </c>
      <c r="J319" s="1">
        <f t="shared" si="12"/>
        <v>2.9999999999999361</v>
      </c>
      <c r="K319" s="1">
        <f t="shared" si="10"/>
        <v>3.0000000000000249</v>
      </c>
    </row>
    <row r="320" spans="1:11" x14ac:dyDescent="0.2">
      <c r="A320" s="3">
        <v>37179</v>
      </c>
      <c r="B320" s="4">
        <v>2.57</v>
      </c>
      <c r="C320" s="4">
        <v>3.28</v>
      </c>
      <c r="D320" s="4">
        <v>3.88</v>
      </c>
      <c r="E320" s="4">
        <v>4.3</v>
      </c>
      <c r="F320" s="4">
        <v>4.5999999999999996</v>
      </c>
      <c r="G320" s="1">
        <f t="shared" si="11"/>
        <v>-5.0000000000000266</v>
      </c>
      <c r="H320" s="1">
        <f t="shared" si="12"/>
        <v>-5.0000000000000266</v>
      </c>
      <c r="I320" s="1">
        <f t="shared" si="12"/>
        <v>-6.0000000000000053</v>
      </c>
      <c r="J320" s="1">
        <f t="shared" si="12"/>
        <v>-4.9999999999999822</v>
      </c>
      <c r="K320" s="1">
        <f t="shared" si="10"/>
        <v>-5.0000000000000711</v>
      </c>
    </row>
    <row r="321" spans="1:11" x14ac:dyDescent="0.2">
      <c r="A321" s="3">
        <v>37180</v>
      </c>
      <c r="B321" s="4">
        <v>2.54</v>
      </c>
      <c r="C321" s="4">
        <v>3.24</v>
      </c>
      <c r="D321" s="4">
        <v>3.83</v>
      </c>
      <c r="E321" s="4">
        <v>4.2300000000000004</v>
      </c>
      <c r="F321" s="4">
        <v>4.53</v>
      </c>
      <c r="G321" s="1">
        <f t="shared" si="11"/>
        <v>-2.9999999999999805</v>
      </c>
      <c r="H321" s="1">
        <f t="shared" si="12"/>
        <v>-3.9999999999999591</v>
      </c>
      <c r="I321" s="1">
        <f t="shared" si="12"/>
        <v>-4.9999999999999822</v>
      </c>
      <c r="J321" s="1">
        <f t="shared" si="12"/>
        <v>-6.9999999999999396</v>
      </c>
      <c r="K321" s="1">
        <f t="shared" si="10"/>
        <v>-6.9999999999999396</v>
      </c>
    </row>
    <row r="322" spans="1:11" x14ac:dyDescent="0.2">
      <c r="A322" s="3">
        <v>37181</v>
      </c>
      <c r="B322" s="4">
        <v>2.58</v>
      </c>
      <c r="C322" s="4">
        <v>3.26</v>
      </c>
      <c r="D322" s="4">
        <v>3.85</v>
      </c>
      <c r="E322" s="4">
        <v>4.25</v>
      </c>
      <c r="F322" s="4">
        <v>4.53</v>
      </c>
      <c r="G322" s="1">
        <f t="shared" si="11"/>
        <v>4.0000000000000036</v>
      </c>
      <c r="H322" s="1">
        <f t="shared" si="12"/>
        <v>1.9999999999999574</v>
      </c>
      <c r="I322" s="1">
        <f t="shared" si="12"/>
        <v>2.0000000000000018</v>
      </c>
      <c r="J322" s="1">
        <f t="shared" si="12"/>
        <v>1.9999999999999574</v>
      </c>
      <c r="K322" s="1">
        <f t="shared" si="10"/>
        <v>0</v>
      </c>
    </row>
    <row r="323" spans="1:11" x14ac:dyDescent="0.2">
      <c r="A323" s="3">
        <v>37182</v>
      </c>
      <c r="B323" s="4">
        <v>2.5499999999999998</v>
      </c>
      <c r="C323" s="4">
        <v>3.26</v>
      </c>
      <c r="D323" s="4">
        <v>3.85</v>
      </c>
      <c r="E323" s="4">
        <v>4.24</v>
      </c>
      <c r="F323" s="4">
        <v>4.53</v>
      </c>
      <c r="G323" s="1">
        <f t="shared" si="11"/>
        <v>-3.0000000000000249</v>
      </c>
      <c r="H323" s="1">
        <f t="shared" si="12"/>
        <v>0</v>
      </c>
      <c r="I323" s="1">
        <f t="shared" si="12"/>
        <v>0</v>
      </c>
      <c r="J323" s="1">
        <f t="shared" si="12"/>
        <v>-0.99999999999997868</v>
      </c>
      <c r="K323" s="1">
        <f t="shared" si="12"/>
        <v>0</v>
      </c>
    </row>
    <row r="324" spans="1:11" x14ac:dyDescent="0.2">
      <c r="A324" s="3">
        <v>37183</v>
      </c>
      <c r="B324" s="4">
        <v>2.5</v>
      </c>
      <c r="C324" s="4">
        <v>3.19</v>
      </c>
      <c r="D324" s="4">
        <v>3.79</v>
      </c>
      <c r="E324" s="4">
        <v>4.2</v>
      </c>
      <c r="F324" s="4">
        <v>4.49</v>
      </c>
      <c r="G324" s="1">
        <f t="shared" ref="G324:G387" si="13">100*(B324-B323)</f>
        <v>-4.9999999999999822</v>
      </c>
      <c r="H324" s="1">
        <f t="shared" ref="H324:K387" si="14">100*(C324-C323)</f>
        <v>-6.999999999999984</v>
      </c>
      <c r="I324" s="1">
        <f t="shared" si="14"/>
        <v>-6.0000000000000053</v>
      </c>
      <c r="J324" s="1">
        <f t="shared" si="14"/>
        <v>-4.0000000000000036</v>
      </c>
      <c r="K324" s="1">
        <f t="shared" si="14"/>
        <v>-4.0000000000000036</v>
      </c>
    </row>
    <row r="325" spans="1:11" x14ac:dyDescent="0.2">
      <c r="A325" s="3">
        <v>37186</v>
      </c>
      <c r="B325" s="4">
        <v>2.5299999999999998</v>
      </c>
      <c r="C325" s="4">
        <v>3.23</v>
      </c>
      <c r="D325" s="4">
        <v>3.82</v>
      </c>
      <c r="E325" s="4">
        <v>4.2300000000000004</v>
      </c>
      <c r="F325" s="4">
        <v>4.53</v>
      </c>
      <c r="G325" s="1">
        <f t="shared" si="13"/>
        <v>2.9999999999999805</v>
      </c>
      <c r="H325" s="1">
        <f t="shared" si="14"/>
        <v>4.0000000000000036</v>
      </c>
      <c r="I325" s="1">
        <f t="shared" si="14"/>
        <v>2.9999999999999805</v>
      </c>
      <c r="J325" s="1">
        <f t="shared" si="14"/>
        <v>3.0000000000000249</v>
      </c>
      <c r="K325" s="1">
        <f t="shared" si="14"/>
        <v>4.0000000000000036</v>
      </c>
    </row>
    <row r="326" spans="1:11" x14ac:dyDescent="0.2">
      <c r="A326" s="3">
        <v>37187</v>
      </c>
      <c r="B326" s="4">
        <v>2.54</v>
      </c>
      <c r="C326" s="4">
        <v>3.26</v>
      </c>
      <c r="D326" s="4">
        <v>3.86</v>
      </c>
      <c r="E326" s="4">
        <v>4.28</v>
      </c>
      <c r="F326" s="4">
        <v>4.58</v>
      </c>
      <c r="G326" s="1">
        <f t="shared" si="13"/>
        <v>1.0000000000000231</v>
      </c>
      <c r="H326" s="1">
        <f t="shared" si="14"/>
        <v>2.9999999999999805</v>
      </c>
      <c r="I326" s="1">
        <f t="shared" si="14"/>
        <v>4.0000000000000036</v>
      </c>
      <c r="J326" s="1">
        <f t="shared" si="14"/>
        <v>4.9999999999999822</v>
      </c>
      <c r="K326" s="1">
        <f t="shared" si="14"/>
        <v>4.9999999999999822</v>
      </c>
    </row>
    <row r="327" spans="1:11" x14ac:dyDescent="0.2">
      <c r="A327" s="3">
        <v>37188</v>
      </c>
      <c r="B327" s="4">
        <v>2.5099999999999998</v>
      </c>
      <c r="C327" s="4">
        <v>3.22</v>
      </c>
      <c r="D327" s="4">
        <v>3.83</v>
      </c>
      <c r="E327" s="4">
        <v>4.25</v>
      </c>
      <c r="F327" s="4">
        <v>4.55</v>
      </c>
      <c r="G327" s="1">
        <f t="shared" si="13"/>
        <v>-3.0000000000000249</v>
      </c>
      <c r="H327" s="1">
        <f t="shared" si="14"/>
        <v>-3.9999999999999591</v>
      </c>
      <c r="I327" s="1">
        <f t="shared" si="14"/>
        <v>-2.9999999999999805</v>
      </c>
      <c r="J327" s="1">
        <f t="shared" si="14"/>
        <v>-3.0000000000000249</v>
      </c>
      <c r="K327" s="1">
        <f t="shared" si="14"/>
        <v>-3.0000000000000249</v>
      </c>
    </row>
    <row r="328" spans="1:11" x14ac:dyDescent="0.2">
      <c r="A328" s="3">
        <v>37189</v>
      </c>
      <c r="B328" s="4">
        <v>2.41</v>
      </c>
      <c r="C328" s="4">
        <v>3.09</v>
      </c>
      <c r="D328" s="4">
        <v>3.71</v>
      </c>
      <c r="E328" s="4">
        <v>4.1399999999999997</v>
      </c>
      <c r="F328" s="4">
        <v>4.45</v>
      </c>
      <c r="G328" s="1">
        <f t="shared" si="13"/>
        <v>-9.9999999999999645</v>
      </c>
      <c r="H328" s="1">
        <f t="shared" si="14"/>
        <v>-13.000000000000034</v>
      </c>
      <c r="I328" s="1">
        <f t="shared" si="14"/>
        <v>-12.000000000000011</v>
      </c>
      <c r="J328" s="1">
        <f t="shared" si="14"/>
        <v>-11.000000000000032</v>
      </c>
      <c r="K328" s="1">
        <f t="shared" si="14"/>
        <v>-9.9999999999999645</v>
      </c>
    </row>
    <row r="329" spans="1:11" x14ac:dyDescent="0.2">
      <c r="A329" s="3">
        <v>37190</v>
      </c>
      <c r="B329" s="4">
        <v>2.41</v>
      </c>
      <c r="C329" s="4">
        <v>3.09</v>
      </c>
      <c r="D329" s="4">
        <v>3.72</v>
      </c>
      <c r="E329" s="4">
        <v>4.16</v>
      </c>
      <c r="F329" s="4">
        <v>4.4800000000000004</v>
      </c>
      <c r="G329" s="1">
        <f t="shared" si="13"/>
        <v>0</v>
      </c>
      <c r="H329" s="1">
        <f t="shared" si="14"/>
        <v>0</v>
      </c>
      <c r="I329" s="1">
        <f t="shared" si="14"/>
        <v>1.0000000000000231</v>
      </c>
      <c r="J329" s="1">
        <f t="shared" si="14"/>
        <v>2.0000000000000462</v>
      </c>
      <c r="K329" s="1">
        <f t="shared" si="14"/>
        <v>3.0000000000000249</v>
      </c>
    </row>
    <row r="330" spans="1:11" x14ac:dyDescent="0.2">
      <c r="A330" s="3">
        <v>37193</v>
      </c>
      <c r="B330" s="4">
        <v>2.37</v>
      </c>
      <c r="C330" s="4">
        <v>3.03</v>
      </c>
      <c r="D330" s="4">
        <v>3.65</v>
      </c>
      <c r="E330" s="4">
        <v>4.09</v>
      </c>
      <c r="F330" s="4">
        <v>4.3899999999999997</v>
      </c>
      <c r="G330" s="1">
        <f t="shared" si="13"/>
        <v>-4.0000000000000036</v>
      </c>
      <c r="H330" s="1">
        <f t="shared" si="14"/>
        <v>-6.0000000000000053</v>
      </c>
      <c r="I330" s="1">
        <f t="shared" si="14"/>
        <v>-7.0000000000000284</v>
      </c>
      <c r="J330" s="1">
        <f t="shared" si="14"/>
        <v>-7.0000000000000284</v>
      </c>
      <c r="K330" s="1">
        <f t="shared" si="14"/>
        <v>-9.0000000000000746</v>
      </c>
    </row>
    <row r="331" spans="1:11" x14ac:dyDescent="0.2">
      <c r="A331" s="3">
        <v>37194</v>
      </c>
      <c r="B331" s="4">
        <v>2.2799999999999998</v>
      </c>
      <c r="C331" s="4">
        <v>2.93</v>
      </c>
      <c r="D331" s="4">
        <v>3.54</v>
      </c>
      <c r="E331" s="4">
        <v>3.99</v>
      </c>
      <c r="F331" s="4">
        <v>4.3099999999999996</v>
      </c>
      <c r="G331" s="1">
        <f t="shared" si="13"/>
        <v>-9.0000000000000302</v>
      </c>
      <c r="H331" s="1">
        <f t="shared" si="14"/>
        <v>-9.9999999999999645</v>
      </c>
      <c r="I331" s="1">
        <f t="shared" si="14"/>
        <v>-10.999999999999988</v>
      </c>
      <c r="J331" s="1">
        <f t="shared" si="14"/>
        <v>-9.9999999999999645</v>
      </c>
      <c r="K331" s="1">
        <f t="shared" si="14"/>
        <v>-8.0000000000000071</v>
      </c>
    </row>
    <row r="332" spans="1:11" x14ac:dyDescent="0.2">
      <c r="A332" s="3">
        <v>37195</v>
      </c>
      <c r="B332" s="4">
        <v>2.3199999999999998</v>
      </c>
      <c r="C332" s="4">
        <v>2.98</v>
      </c>
      <c r="D332" s="4">
        <v>3.59</v>
      </c>
      <c r="E332" s="4">
        <v>4.04</v>
      </c>
      <c r="F332" s="4">
        <v>4.3499999999999996</v>
      </c>
      <c r="G332" s="1">
        <f t="shared" si="13"/>
        <v>4.0000000000000036</v>
      </c>
      <c r="H332" s="1">
        <f t="shared" si="14"/>
        <v>4.9999999999999822</v>
      </c>
      <c r="I332" s="1">
        <f t="shared" si="14"/>
        <v>4.9999999999999822</v>
      </c>
      <c r="J332" s="1">
        <f t="shared" si="14"/>
        <v>4.9999999999999822</v>
      </c>
      <c r="K332" s="1">
        <f t="shared" si="14"/>
        <v>4.0000000000000036</v>
      </c>
    </row>
    <row r="333" spans="1:11" x14ac:dyDescent="0.2">
      <c r="A333" s="3">
        <v>37196</v>
      </c>
      <c r="B333" s="4">
        <v>2.3199999999999998</v>
      </c>
      <c r="C333" s="4">
        <v>2.9</v>
      </c>
      <c r="D333" s="4">
        <v>3.47</v>
      </c>
      <c r="E333" s="4">
        <v>3.87</v>
      </c>
      <c r="F333" s="4">
        <v>4.17</v>
      </c>
      <c r="G333" s="1">
        <f t="shared" si="13"/>
        <v>0</v>
      </c>
      <c r="H333" s="1">
        <f t="shared" si="14"/>
        <v>-8.0000000000000071</v>
      </c>
      <c r="I333" s="1">
        <f t="shared" si="14"/>
        <v>-11.999999999999966</v>
      </c>
      <c r="J333" s="1">
        <f t="shared" si="14"/>
        <v>-16.999999999999993</v>
      </c>
      <c r="K333" s="1">
        <f t="shared" si="14"/>
        <v>-17.999999999999972</v>
      </c>
    </row>
    <row r="334" spans="1:11" x14ac:dyDescent="0.2">
      <c r="A334" s="3">
        <v>37197</v>
      </c>
      <c r="B334" s="4">
        <v>2.2799999999999998</v>
      </c>
      <c r="C334" s="4">
        <v>2.92</v>
      </c>
      <c r="D334" s="4">
        <v>3.52</v>
      </c>
      <c r="E334" s="4">
        <v>3.95</v>
      </c>
      <c r="F334" s="4">
        <v>4.2699999999999996</v>
      </c>
      <c r="G334" s="1">
        <f t="shared" si="13"/>
        <v>-4.0000000000000036</v>
      </c>
      <c r="H334" s="1">
        <f t="shared" si="14"/>
        <v>2.0000000000000018</v>
      </c>
      <c r="I334" s="1">
        <f t="shared" si="14"/>
        <v>4.9999999999999822</v>
      </c>
      <c r="J334" s="1">
        <f t="shared" si="14"/>
        <v>8.0000000000000071</v>
      </c>
      <c r="K334" s="1">
        <f t="shared" si="14"/>
        <v>9.9999999999999645</v>
      </c>
    </row>
    <row r="335" spans="1:11" x14ac:dyDescent="0.2">
      <c r="A335" s="3">
        <v>37200</v>
      </c>
      <c r="B335" s="4">
        <v>2.25</v>
      </c>
      <c r="C335" s="4">
        <v>2.9</v>
      </c>
      <c r="D335" s="4">
        <v>3.52</v>
      </c>
      <c r="E335" s="4">
        <v>3.97</v>
      </c>
      <c r="F335" s="4">
        <v>4.28</v>
      </c>
      <c r="G335" s="1">
        <f t="shared" si="13"/>
        <v>-2.9999999999999805</v>
      </c>
      <c r="H335" s="1">
        <f t="shared" si="14"/>
        <v>-2.0000000000000018</v>
      </c>
      <c r="I335" s="1">
        <f t="shared" si="14"/>
        <v>0</v>
      </c>
      <c r="J335" s="1">
        <f t="shared" si="14"/>
        <v>2.0000000000000018</v>
      </c>
      <c r="K335" s="1">
        <f t="shared" si="14"/>
        <v>1.0000000000000675</v>
      </c>
    </row>
    <row r="336" spans="1:11" x14ac:dyDescent="0.2">
      <c r="A336" s="3">
        <v>37201</v>
      </c>
      <c r="B336" s="4">
        <v>2.2599999999999998</v>
      </c>
      <c r="C336" s="4">
        <v>2.93</v>
      </c>
      <c r="D336" s="4">
        <v>3.53</v>
      </c>
      <c r="E336" s="4">
        <v>3.96</v>
      </c>
      <c r="F336" s="4">
        <v>4.25</v>
      </c>
      <c r="G336" s="1">
        <f t="shared" si="13"/>
        <v>0.99999999999997868</v>
      </c>
      <c r="H336" s="1">
        <f t="shared" si="14"/>
        <v>3.0000000000000249</v>
      </c>
      <c r="I336" s="1">
        <f t="shared" si="14"/>
        <v>0.99999999999997868</v>
      </c>
      <c r="J336" s="1">
        <f t="shared" si="14"/>
        <v>-1.0000000000000231</v>
      </c>
      <c r="K336" s="1">
        <f t="shared" si="14"/>
        <v>-3.0000000000000249</v>
      </c>
    </row>
    <row r="337" spans="1:11" x14ac:dyDescent="0.2">
      <c r="A337" s="3">
        <v>37202</v>
      </c>
      <c r="B337" s="4">
        <v>2.08</v>
      </c>
      <c r="C337" s="4">
        <v>2.72</v>
      </c>
      <c r="D337" s="4">
        <v>3.33</v>
      </c>
      <c r="E337" s="4">
        <v>3.77</v>
      </c>
      <c r="F337" s="4">
        <v>4.07</v>
      </c>
      <c r="G337" s="1">
        <f t="shared" si="13"/>
        <v>-17.999999999999972</v>
      </c>
      <c r="H337" s="1">
        <f t="shared" si="14"/>
        <v>-20.999999999999996</v>
      </c>
      <c r="I337" s="1">
        <f t="shared" si="14"/>
        <v>-19.999999999999972</v>
      </c>
      <c r="J337" s="1">
        <f t="shared" si="14"/>
        <v>-18.999999999999993</v>
      </c>
      <c r="K337" s="1">
        <f t="shared" si="14"/>
        <v>-17.999999999999972</v>
      </c>
    </row>
    <row r="338" spans="1:11" x14ac:dyDescent="0.2">
      <c r="A338" s="3">
        <v>37203</v>
      </c>
      <c r="B338" s="4">
        <v>2.13</v>
      </c>
      <c r="C338" s="4">
        <v>2.78</v>
      </c>
      <c r="D338" s="4">
        <v>3.4</v>
      </c>
      <c r="E338" s="4">
        <v>3.83</v>
      </c>
      <c r="F338" s="4">
        <v>4.13</v>
      </c>
      <c r="G338" s="1">
        <f t="shared" si="13"/>
        <v>4.9999999999999822</v>
      </c>
      <c r="H338" s="1">
        <f t="shared" si="14"/>
        <v>5.9999999999999609</v>
      </c>
      <c r="I338" s="1">
        <f t="shared" si="14"/>
        <v>6.999999999999984</v>
      </c>
      <c r="J338" s="1">
        <f t="shared" si="14"/>
        <v>6.0000000000000053</v>
      </c>
      <c r="K338" s="1">
        <f t="shared" si="14"/>
        <v>5.9999999999999609</v>
      </c>
    </row>
    <row r="339" spans="1:11" x14ac:dyDescent="0.2">
      <c r="A339" s="3">
        <v>37204</v>
      </c>
      <c r="B339" s="4">
        <v>2.15</v>
      </c>
      <c r="C339" s="4">
        <v>2.82</v>
      </c>
      <c r="D339" s="4">
        <v>3.44</v>
      </c>
      <c r="E339" s="4">
        <v>3.87</v>
      </c>
      <c r="F339" s="4">
        <v>4.17</v>
      </c>
      <c r="G339" s="1">
        <f t="shared" si="13"/>
        <v>2.0000000000000018</v>
      </c>
      <c r="H339" s="1">
        <f t="shared" si="14"/>
        <v>4.0000000000000036</v>
      </c>
      <c r="I339" s="1">
        <f t="shared" si="14"/>
        <v>4.0000000000000036</v>
      </c>
      <c r="J339" s="1">
        <f t="shared" si="14"/>
        <v>4.0000000000000036</v>
      </c>
      <c r="K339" s="1">
        <f t="shared" si="14"/>
        <v>4.0000000000000036</v>
      </c>
    </row>
    <row r="340" spans="1:11" x14ac:dyDescent="0.2">
      <c r="A340" s="3">
        <v>37207</v>
      </c>
      <c r="B340" s="4">
        <v>2.1749999999999998</v>
      </c>
      <c r="C340" s="4">
        <v>2.8650000000000002</v>
      </c>
      <c r="D340" s="4">
        <v>3.4849999999999999</v>
      </c>
      <c r="E340" s="4">
        <v>3.92</v>
      </c>
      <c r="F340" s="4">
        <v>4.22</v>
      </c>
      <c r="G340" s="1">
        <f t="shared" si="13"/>
        <v>2.4999999999999911</v>
      </c>
      <c r="H340" s="1">
        <f t="shared" si="14"/>
        <v>4.5000000000000373</v>
      </c>
      <c r="I340" s="1">
        <f t="shared" si="14"/>
        <v>4.4999999999999929</v>
      </c>
      <c r="J340" s="1">
        <f t="shared" si="14"/>
        <v>4.9999999999999822</v>
      </c>
      <c r="K340" s="1">
        <f t="shared" si="14"/>
        <v>4.9999999999999822</v>
      </c>
    </row>
    <row r="341" spans="1:11" x14ac:dyDescent="0.2">
      <c r="A341" s="3">
        <v>37208</v>
      </c>
      <c r="B341" s="4">
        <v>2.2000000000000002</v>
      </c>
      <c r="C341" s="4">
        <v>2.91</v>
      </c>
      <c r="D341" s="4">
        <v>3.53</v>
      </c>
      <c r="E341" s="4">
        <v>3.97</v>
      </c>
      <c r="F341" s="4">
        <v>4.2699999999999996</v>
      </c>
      <c r="G341" s="1">
        <f t="shared" si="13"/>
        <v>2.5000000000000355</v>
      </c>
      <c r="H341" s="1">
        <f t="shared" si="14"/>
        <v>4.4999999999999929</v>
      </c>
      <c r="I341" s="1">
        <f t="shared" si="14"/>
        <v>4.4999999999999929</v>
      </c>
      <c r="J341" s="1">
        <f t="shared" si="14"/>
        <v>5.0000000000000266</v>
      </c>
      <c r="K341" s="1">
        <f t="shared" si="14"/>
        <v>4.9999999999999822</v>
      </c>
    </row>
    <row r="342" spans="1:11" x14ac:dyDescent="0.2">
      <c r="A342" s="3">
        <v>37209</v>
      </c>
      <c r="B342" s="4">
        <v>2.2599999999999998</v>
      </c>
      <c r="C342" s="4">
        <v>3.01</v>
      </c>
      <c r="D342" s="4">
        <v>3.63</v>
      </c>
      <c r="E342" s="4">
        <v>4.05</v>
      </c>
      <c r="F342" s="4">
        <v>4.34</v>
      </c>
      <c r="G342" s="1">
        <f t="shared" si="13"/>
        <v>5.9999999999999609</v>
      </c>
      <c r="H342" s="1">
        <f t="shared" si="14"/>
        <v>9.9999999999999645</v>
      </c>
      <c r="I342" s="1">
        <f t="shared" si="14"/>
        <v>10.000000000000009</v>
      </c>
      <c r="J342" s="1">
        <f t="shared" si="14"/>
        <v>7.9999999999999627</v>
      </c>
      <c r="K342" s="1">
        <f t="shared" si="14"/>
        <v>7.0000000000000284</v>
      </c>
    </row>
    <row r="343" spans="1:11" x14ac:dyDescent="0.2">
      <c r="A343" s="3">
        <v>37210</v>
      </c>
      <c r="B343" s="4">
        <v>2.4500000000000002</v>
      </c>
      <c r="C343" s="4">
        <v>3.26</v>
      </c>
      <c r="D343" s="4">
        <v>3.87</v>
      </c>
      <c r="E343" s="4">
        <v>4.28</v>
      </c>
      <c r="F343" s="4">
        <v>4.57</v>
      </c>
      <c r="G343" s="1">
        <f t="shared" si="13"/>
        <v>19.000000000000039</v>
      </c>
      <c r="H343" s="1">
        <f t="shared" si="14"/>
        <v>25</v>
      </c>
      <c r="I343" s="1">
        <f t="shared" si="14"/>
        <v>24.000000000000021</v>
      </c>
      <c r="J343" s="1">
        <f t="shared" si="14"/>
        <v>23.000000000000043</v>
      </c>
      <c r="K343" s="1">
        <f t="shared" si="14"/>
        <v>23.000000000000043</v>
      </c>
    </row>
    <row r="344" spans="1:11" x14ac:dyDescent="0.2">
      <c r="A344" s="3">
        <v>37211</v>
      </c>
      <c r="B344" s="4">
        <v>2.58</v>
      </c>
      <c r="C344" s="4">
        <v>3.45</v>
      </c>
      <c r="D344" s="4">
        <v>4.09</v>
      </c>
      <c r="E344" s="4">
        <v>4.5</v>
      </c>
      <c r="F344" s="4">
        <v>4.78</v>
      </c>
      <c r="G344" s="1">
        <f t="shared" si="13"/>
        <v>12.999999999999989</v>
      </c>
      <c r="H344" s="1">
        <f t="shared" si="14"/>
        <v>19.000000000000039</v>
      </c>
      <c r="I344" s="1">
        <f t="shared" si="14"/>
        <v>21.999999999999975</v>
      </c>
      <c r="J344" s="1">
        <f t="shared" si="14"/>
        <v>21.999999999999975</v>
      </c>
      <c r="K344" s="1">
        <f t="shared" si="14"/>
        <v>20.999999999999996</v>
      </c>
    </row>
    <row r="345" spans="1:11" x14ac:dyDescent="0.2">
      <c r="A345" s="3">
        <v>37214</v>
      </c>
      <c r="B345" s="4">
        <v>2.54</v>
      </c>
      <c r="C345" s="4">
        <v>3.39</v>
      </c>
      <c r="D345" s="4">
        <v>4.05</v>
      </c>
      <c r="E345" s="4">
        <v>4.4800000000000004</v>
      </c>
      <c r="F345" s="4">
        <v>4.79</v>
      </c>
      <c r="G345" s="1">
        <f t="shared" si="13"/>
        <v>-4.0000000000000036</v>
      </c>
      <c r="H345" s="1">
        <f t="shared" si="14"/>
        <v>-6.0000000000000053</v>
      </c>
      <c r="I345" s="1">
        <f t="shared" si="14"/>
        <v>-4.0000000000000036</v>
      </c>
      <c r="J345" s="1">
        <f t="shared" si="14"/>
        <v>-1.9999999999999574</v>
      </c>
      <c r="K345" s="1">
        <f t="shared" si="14"/>
        <v>0.99999999999997868</v>
      </c>
    </row>
    <row r="346" spans="1:11" x14ac:dyDescent="0.2">
      <c r="A346" s="3">
        <v>37215</v>
      </c>
      <c r="B346" s="4">
        <v>2.4900000000000002</v>
      </c>
      <c r="C346" s="4">
        <v>3.32</v>
      </c>
      <c r="D346" s="4">
        <v>3.98</v>
      </c>
      <c r="E346" s="4">
        <v>4.42</v>
      </c>
      <c r="F346" s="4">
        <v>4.7300000000000004</v>
      </c>
      <c r="G346" s="1">
        <f t="shared" si="13"/>
        <v>-4.9999999999999822</v>
      </c>
      <c r="H346" s="1">
        <f t="shared" si="14"/>
        <v>-7.0000000000000284</v>
      </c>
      <c r="I346" s="1">
        <f t="shared" si="14"/>
        <v>-6.999999999999984</v>
      </c>
      <c r="J346" s="1">
        <f t="shared" si="14"/>
        <v>-6.0000000000000497</v>
      </c>
      <c r="K346" s="1">
        <f t="shared" si="14"/>
        <v>-5.9999999999999609</v>
      </c>
    </row>
    <row r="347" spans="1:11" x14ac:dyDescent="0.2">
      <c r="A347" s="3">
        <v>37216</v>
      </c>
      <c r="B347" s="4">
        <v>2.63</v>
      </c>
      <c r="C347" s="4">
        <v>3.54</v>
      </c>
      <c r="D347" s="4">
        <v>4.21</v>
      </c>
      <c r="E347" s="4">
        <v>4.67</v>
      </c>
      <c r="F347" s="4">
        <v>4.9800000000000004</v>
      </c>
      <c r="G347" s="1">
        <f t="shared" si="13"/>
        <v>13.999999999999968</v>
      </c>
      <c r="H347" s="1">
        <f t="shared" si="14"/>
        <v>22.000000000000021</v>
      </c>
      <c r="I347" s="1">
        <f t="shared" si="14"/>
        <v>23</v>
      </c>
      <c r="J347" s="1">
        <f t="shared" si="14"/>
        <v>25</v>
      </c>
      <c r="K347" s="1">
        <f t="shared" si="14"/>
        <v>25</v>
      </c>
    </row>
    <row r="348" spans="1:11" x14ac:dyDescent="0.2">
      <c r="A348" s="3">
        <v>37218</v>
      </c>
      <c r="B348" s="4">
        <v>2.67</v>
      </c>
      <c r="C348" s="4">
        <v>3.58</v>
      </c>
      <c r="D348" s="4">
        <v>4.25</v>
      </c>
      <c r="E348" s="4">
        <v>4.68</v>
      </c>
      <c r="F348" s="4">
        <v>4.9800000000000004</v>
      </c>
      <c r="G348" s="1">
        <f t="shared" si="13"/>
        <v>4.0000000000000036</v>
      </c>
      <c r="H348" s="1">
        <f t="shared" si="14"/>
        <v>4.0000000000000036</v>
      </c>
      <c r="I348" s="1">
        <f t="shared" si="14"/>
        <v>4.0000000000000036</v>
      </c>
      <c r="J348" s="1">
        <f t="shared" si="14"/>
        <v>0.99999999999997868</v>
      </c>
      <c r="K348" s="1">
        <f t="shared" si="14"/>
        <v>0</v>
      </c>
    </row>
    <row r="349" spans="1:11" x14ac:dyDescent="0.2">
      <c r="A349" s="3">
        <v>37221</v>
      </c>
      <c r="B349" s="4">
        <v>2.62</v>
      </c>
      <c r="C349" s="4">
        <v>3.54</v>
      </c>
      <c r="D349" s="4">
        <v>4.21</v>
      </c>
      <c r="E349" s="4">
        <v>4.6399999999999997</v>
      </c>
      <c r="F349" s="4">
        <v>4.93</v>
      </c>
      <c r="G349" s="1">
        <f t="shared" si="13"/>
        <v>-4.9999999999999822</v>
      </c>
      <c r="H349" s="1">
        <f t="shared" si="14"/>
        <v>-4.0000000000000036</v>
      </c>
      <c r="I349" s="1">
        <f t="shared" si="14"/>
        <v>-4.0000000000000036</v>
      </c>
      <c r="J349" s="1">
        <f t="shared" si="14"/>
        <v>-4.0000000000000036</v>
      </c>
      <c r="K349" s="1">
        <f t="shared" si="14"/>
        <v>-5.0000000000000711</v>
      </c>
    </row>
    <row r="350" spans="1:11" x14ac:dyDescent="0.2">
      <c r="A350" s="3">
        <v>37222</v>
      </c>
      <c r="B350" s="4">
        <v>2.74</v>
      </c>
      <c r="C350" s="4">
        <v>3.73</v>
      </c>
      <c r="D350" s="4">
        <v>4.4000000000000004</v>
      </c>
      <c r="E350" s="4">
        <v>4.83</v>
      </c>
      <c r="F350" s="4">
        <v>5.1100000000000003</v>
      </c>
      <c r="G350" s="1">
        <f t="shared" si="13"/>
        <v>12.000000000000011</v>
      </c>
      <c r="H350" s="1">
        <f t="shared" si="14"/>
        <v>18.999999999999993</v>
      </c>
      <c r="I350" s="1">
        <f t="shared" si="14"/>
        <v>19.000000000000039</v>
      </c>
      <c r="J350" s="1">
        <f t="shared" si="14"/>
        <v>19.000000000000039</v>
      </c>
      <c r="K350" s="1">
        <f t="shared" si="14"/>
        <v>18.00000000000006</v>
      </c>
    </row>
    <row r="351" spans="1:11" x14ac:dyDescent="0.2">
      <c r="A351" s="3">
        <v>37223</v>
      </c>
      <c r="B351" s="4">
        <v>2.48</v>
      </c>
      <c r="C351" s="4">
        <v>3.42</v>
      </c>
      <c r="D351" s="4">
        <v>4.12</v>
      </c>
      <c r="E351" s="4">
        <v>4.58</v>
      </c>
      <c r="F351" s="4">
        <v>4.88</v>
      </c>
      <c r="G351" s="1">
        <f t="shared" si="13"/>
        <v>-26.000000000000021</v>
      </c>
      <c r="H351" s="1">
        <f t="shared" si="14"/>
        <v>-31.000000000000007</v>
      </c>
      <c r="I351" s="1">
        <f t="shared" si="14"/>
        <v>-28.000000000000025</v>
      </c>
      <c r="J351" s="1">
        <f t="shared" si="14"/>
        <v>-25</v>
      </c>
      <c r="K351" s="1">
        <f t="shared" si="14"/>
        <v>-23.000000000000043</v>
      </c>
    </row>
    <row r="352" spans="1:11" x14ac:dyDescent="0.2">
      <c r="A352" s="3">
        <v>37224</v>
      </c>
      <c r="B352" s="4">
        <v>2.4900000000000002</v>
      </c>
      <c r="C352" s="4">
        <v>3.49</v>
      </c>
      <c r="D352" s="4">
        <v>4.2</v>
      </c>
      <c r="E352" s="4">
        <v>4.6500000000000004</v>
      </c>
      <c r="F352" s="4">
        <v>4.95</v>
      </c>
      <c r="G352" s="1">
        <f t="shared" si="13"/>
        <v>1.0000000000000231</v>
      </c>
      <c r="H352" s="1">
        <f t="shared" si="14"/>
        <v>7.0000000000000284</v>
      </c>
      <c r="I352" s="1">
        <f t="shared" si="14"/>
        <v>8.0000000000000071</v>
      </c>
      <c r="J352" s="1">
        <f t="shared" si="14"/>
        <v>7.0000000000000284</v>
      </c>
      <c r="K352" s="1">
        <f t="shared" si="14"/>
        <v>7.0000000000000284</v>
      </c>
    </row>
    <row r="353" spans="1:11" x14ac:dyDescent="0.2">
      <c r="A353" s="3">
        <v>37225</v>
      </c>
      <c r="B353" s="4">
        <v>2.38</v>
      </c>
      <c r="C353" s="4">
        <v>3.34</v>
      </c>
      <c r="D353" s="4">
        <v>4.04</v>
      </c>
      <c r="E353" s="4">
        <v>4.4800000000000004</v>
      </c>
      <c r="F353" s="4">
        <v>4.7699999999999996</v>
      </c>
      <c r="G353" s="1">
        <f t="shared" si="13"/>
        <v>-11.000000000000032</v>
      </c>
      <c r="H353" s="1">
        <f t="shared" si="14"/>
        <v>-15.000000000000036</v>
      </c>
      <c r="I353" s="1">
        <f t="shared" si="14"/>
        <v>-16.000000000000014</v>
      </c>
      <c r="J353" s="1">
        <f t="shared" si="14"/>
        <v>-16.999999999999993</v>
      </c>
      <c r="K353" s="1">
        <f t="shared" si="14"/>
        <v>-18.00000000000006</v>
      </c>
    </row>
    <row r="354" spans="1:11" x14ac:dyDescent="0.2">
      <c r="A354" s="3">
        <v>37228</v>
      </c>
      <c r="B354" s="4">
        <v>2.35</v>
      </c>
      <c r="C354" s="4">
        <v>3.31</v>
      </c>
      <c r="D354" s="4">
        <v>4</v>
      </c>
      <c r="E354" s="4">
        <v>4.43</v>
      </c>
      <c r="F354" s="4">
        <v>4.7300000000000004</v>
      </c>
      <c r="G354" s="1">
        <f t="shared" si="13"/>
        <v>-2.9999999999999805</v>
      </c>
      <c r="H354" s="1">
        <f t="shared" si="14"/>
        <v>-2.9999999999999805</v>
      </c>
      <c r="I354" s="1">
        <f t="shared" si="14"/>
        <v>-4.0000000000000036</v>
      </c>
      <c r="J354" s="1">
        <f t="shared" si="14"/>
        <v>-5.0000000000000711</v>
      </c>
      <c r="K354" s="1">
        <f t="shared" si="14"/>
        <v>-3.9999999999999147</v>
      </c>
    </row>
    <row r="355" spans="1:11" x14ac:dyDescent="0.2">
      <c r="A355" s="3">
        <v>37229</v>
      </c>
      <c r="B355" s="4">
        <v>2.35</v>
      </c>
      <c r="C355" s="4">
        <v>3.29</v>
      </c>
      <c r="D355" s="4">
        <v>3.95</v>
      </c>
      <c r="E355" s="4">
        <v>4.38</v>
      </c>
      <c r="F355" s="4">
        <v>4.66</v>
      </c>
      <c r="G355" s="1">
        <f t="shared" si="13"/>
        <v>0</v>
      </c>
      <c r="H355" s="1">
        <f t="shared" si="14"/>
        <v>-2.0000000000000018</v>
      </c>
      <c r="I355" s="1">
        <f t="shared" si="14"/>
        <v>-4.9999999999999822</v>
      </c>
      <c r="J355" s="1">
        <f t="shared" si="14"/>
        <v>-4.9999999999999822</v>
      </c>
      <c r="K355" s="1">
        <f t="shared" si="14"/>
        <v>-7.0000000000000284</v>
      </c>
    </row>
    <row r="356" spans="1:11" x14ac:dyDescent="0.2">
      <c r="A356" s="3">
        <v>37230</v>
      </c>
      <c r="B356" s="4">
        <v>2.52</v>
      </c>
      <c r="C356" s="4">
        <v>3.51</v>
      </c>
      <c r="D356" s="4">
        <v>4.2</v>
      </c>
      <c r="E356" s="4">
        <v>4.62</v>
      </c>
      <c r="F356" s="4">
        <v>4.91</v>
      </c>
      <c r="G356" s="1">
        <f t="shared" si="13"/>
        <v>16.999999999999993</v>
      </c>
      <c r="H356" s="1">
        <f t="shared" si="14"/>
        <v>21.999999999999975</v>
      </c>
      <c r="I356" s="1">
        <f t="shared" si="14"/>
        <v>25</v>
      </c>
      <c r="J356" s="1">
        <f t="shared" si="14"/>
        <v>24.000000000000021</v>
      </c>
      <c r="K356" s="1">
        <f t="shared" si="14"/>
        <v>25</v>
      </c>
    </row>
    <row r="357" spans="1:11" x14ac:dyDescent="0.2">
      <c r="A357" s="3">
        <v>37231</v>
      </c>
      <c r="B357" s="4">
        <v>2.58</v>
      </c>
      <c r="C357" s="4">
        <v>3.61</v>
      </c>
      <c r="D357" s="4">
        <v>4.3</v>
      </c>
      <c r="E357" s="4">
        <v>4.7300000000000004</v>
      </c>
      <c r="F357" s="4">
        <v>5.01</v>
      </c>
      <c r="G357" s="1">
        <f t="shared" si="13"/>
        <v>6.0000000000000053</v>
      </c>
      <c r="H357" s="1">
        <f t="shared" si="14"/>
        <v>10.000000000000009</v>
      </c>
      <c r="I357" s="1">
        <f t="shared" si="14"/>
        <v>9.9999999999999645</v>
      </c>
      <c r="J357" s="1">
        <f t="shared" si="14"/>
        <v>11.000000000000032</v>
      </c>
      <c r="K357" s="1">
        <f t="shared" si="14"/>
        <v>9.9999999999999645</v>
      </c>
    </row>
    <row r="358" spans="1:11" x14ac:dyDescent="0.2">
      <c r="A358" s="3">
        <v>37232</v>
      </c>
      <c r="B358" s="4">
        <v>2.54</v>
      </c>
      <c r="C358" s="4">
        <v>3.65</v>
      </c>
      <c r="D358" s="4">
        <v>4.42</v>
      </c>
      <c r="E358" s="4">
        <v>4.88</v>
      </c>
      <c r="F358" s="4">
        <v>5.21</v>
      </c>
      <c r="G358" s="1">
        <f t="shared" si="13"/>
        <v>-4.0000000000000036</v>
      </c>
      <c r="H358" s="1">
        <f t="shared" si="14"/>
        <v>4.0000000000000036</v>
      </c>
      <c r="I358" s="1">
        <f t="shared" si="14"/>
        <v>12.000000000000011</v>
      </c>
      <c r="J358" s="1">
        <f t="shared" si="14"/>
        <v>14.999999999999947</v>
      </c>
      <c r="K358" s="1">
        <f t="shared" si="14"/>
        <v>20.000000000000018</v>
      </c>
    </row>
    <row r="359" spans="1:11" x14ac:dyDescent="0.2">
      <c r="A359" s="3">
        <v>37235</v>
      </c>
      <c r="B359" s="4">
        <v>2.42</v>
      </c>
      <c r="C359" s="4">
        <v>3.57</v>
      </c>
      <c r="D359" s="4">
        <v>4.34</v>
      </c>
      <c r="E359" s="4">
        <v>4.82</v>
      </c>
      <c r="F359" s="4">
        <v>5.16</v>
      </c>
      <c r="G359" s="1">
        <f t="shared" si="13"/>
        <v>-12.000000000000011</v>
      </c>
      <c r="H359" s="1">
        <f t="shared" si="14"/>
        <v>-8.0000000000000071</v>
      </c>
      <c r="I359" s="1">
        <f t="shared" si="14"/>
        <v>-8.0000000000000071</v>
      </c>
      <c r="J359" s="1">
        <f t="shared" si="14"/>
        <v>-5.9999999999999609</v>
      </c>
      <c r="K359" s="1">
        <f t="shared" si="14"/>
        <v>-4.9999999999999822</v>
      </c>
    </row>
    <row r="360" spans="1:11" x14ac:dyDescent="0.2">
      <c r="A360" s="3">
        <v>37236</v>
      </c>
      <c r="B360" s="4">
        <v>2.37</v>
      </c>
      <c r="C360" s="4">
        <v>3.49</v>
      </c>
      <c r="D360" s="4">
        <v>4.2699999999999996</v>
      </c>
      <c r="E360" s="4">
        <v>4.76</v>
      </c>
      <c r="F360" s="4">
        <v>5.09</v>
      </c>
      <c r="G360" s="1">
        <f t="shared" si="13"/>
        <v>-4.9999999999999822</v>
      </c>
      <c r="H360" s="1">
        <f t="shared" si="14"/>
        <v>-7.9999999999999627</v>
      </c>
      <c r="I360" s="1">
        <f t="shared" si="14"/>
        <v>-7.0000000000000284</v>
      </c>
      <c r="J360" s="1">
        <f t="shared" si="14"/>
        <v>-6.0000000000000497</v>
      </c>
      <c r="K360" s="1">
        <f t="shared" si="14"/>
        <v>-7.0000000000000284</v>
      </c>
    </row>
    <row r="361" spans="1:11" x14ac:dyDescent="0.2">
      <c r="A361" s="3">
        <v>37237</v>
      </c>
      <c r="B361" s="4">
        <v>2.2799999999999998</v>
      </c>
      <c r="C361" s="4">
        <v>3.35</v>
      </c>
      <c r="D361" s="4">
        <v>4.13</v>
      </c>
      <c r="E361" s="4">
        <v>4.62</v>
      </c>
      <c r="F361" s="4">
        <v>4.96</v>
      </c>
      <c r="G361" s="1">
        <f t="shared" si="13"/>
        <v>-9.0000000000000302</v>
      </c>
      <c r="H361" s="1">
        <f t="shared" si="14"/>
        <v>-14.000000000000012</v>
      </c>
      <c r="I361" s="1">
        <f t="shared" si="14"/>
        <v>-13.999999999999968</v>
      </c>
      <c r="J361" s="1">
        <f t="shared" si="14"/>
        <v>-13.999999999999968</v>
      </c>
      <c r="K361" s="1">
        <f t="shared" si="14"/>
        <v>-12.999999999999989</v>
      </c>
    </row>
    <row r="362" spans="1:11" x14ac:dyDescent="0.2">
      <c r="A362" s="3">
        <v>37238</v>
      </c>
      <c r="B362" s="4">
        <v>2.38</v>
      </c>
      <c r="C362" s="4">
        <v>3.47</v>
      </c>
      <c r="D362" s="4">
        <v>4.2300000000000004</v>
      </c>
      <c r="E362" s="4">
        <v>4.71</v>
      </c>
      <c r="F362" s="4">
        <v>5.03</v>
      </c>
      <c r="G362" s="1">
        <f t="shared" si="13"/>
        <v>10.000000000000009</v>
      </c>
      <c r="H362" s="1">
        <f t="shared" si="14"/>
        <v>12.000000000000011</v>
      </c>
      <c r="I362" s="1">
        <f t="shared" si="14"/>
        <v>10.000000000000053</v>
      </c>
      <c r="J362" s="1">
        <f t="shared" si="14"/>
        <v>8.9999999999999858</v>
      </c>
      <c r="K362" s="1">
        <f t="shared" si="14"/>
        <v>7.0000000000000284</v>
      </c>
    </row>
    <row r="363" spans="1:11" x14ac:dyDescent="0.2">
      <c r="A363" s="3">
        <v>37239</v>
      </c>
      <c r="B363" s="4">
        <v>2.4500000000000002</v>
      </c>
      <c r="C363" s="4">
        <v>3.59</v>
      </c>
      <c r="D363" s="4">
        <v>4.3600000000000003</v>
      </c>
      <c r="E363" s="4">
        <v>4.83</v>
      </c>
      <c r="F363" s="4">
        <v>5.15</v>
      </c>
      <c r="G363" s="1">
        <f t="shared" si="13"/>
        <v>7.0000000000000284</v>
      </c>
      <c r="H363" s="1">
        <f t="shared" si="14"/>
        <v>11.999999999999966</v>
      </c>
      <c r="I363" s="1">
        <f t="shared" si="14"/>
        <v>12.999999999999989</v>
      </c>
      <c r="J363" s="1">
        <f t="shared" si="14"/>
        <v>12.000000000000011</v>
      </c>
      <c r="K363" s="1">
        <f t="shared" si="14"/>
        <v>12.000000000000011</v>
      </c>
    </row>
    <row r="364" spans="1:11" x14ac:dyDescent="0.2">
      <c r="A364" s="3">
        <v>37242</v>
      </c>
      <c r="B364" s="4">
        <v>2.5</v>
      </c>
      <c r="C364" s="4">
        <v>3.72</v>
      </c>
      <c r="D364" s="4">
        <v>4.54</v>
      </c>
      <c r="E364" s="4">
        <v>5.05</v>
      </c>
      <c r="F364" s="4">
        <v>5.4</v>
      </c>
      <c r="G364" s="1">
        <f t="shared" si="13"/>
        <v>4.9999999999999822</v>
      </c>
      <c r="H364" s="1">
        <f t="shared" si="14"/>
        <v>13.000000000000034</v>
      </c>
      <c r="I364" s="1">
        <f t="shared" si="14"/>
        <v>17.999999999999972</v>
      </c>
      <c r="J364" s="1">
        <f t="shared" si="14"/>
        <v>21.999999999999975</v>
      </c>
      <c r="K364" s="1">
        <f t="shared" si="14"/>
        <v>25</v>
      </c>
    </row>
    <row r="365" spans="1:11" x14ac:dyDescent="0.2">
      <c r="A365" s="3">
        <v>37243</v>
      </c>
      <c r="B365" s="4">
        <v>2.42</v>
      </c>
      <c r="C365" s="4">
        <v>3.6</v>
      </c>
      <c r="D365" s="4">
        <v>4.42</v>
      </c>
      <c r="E365" s="4">
        <v>4.92</v>
      </c>
      <c r="F365" s="4">
        <v>5.25</v>
      </c>
      <c r="G365" s="1">
        <f t="shared" si="13"/>
        <v>-8.0000000000000071</v>
      </c>
      <c r="H365" s="1">
        <f t="shared" si="14"/>
        <v>-12.000000000000011</v>
      </c>
      <c r="I365" s="1">
        <f t="shared" si="14"/>
        <v>-12.000000000000011</v>
      </c>
      <c r="J365" s="1">
        <f t="shared" si="14"/>
        <v>-12.999999999999989</v>
      </c>
      <c r="K365" s="1">
        <f t="shared" si="14"/>
        <v>-15.000000000000036</v>
      </c>
    </row>
    <row r="366" spans="1:11" x14ac:dyDescent="0.2">
      <c r="A366" s="3">
        <v>37244</v>
      </c>
      <c r="B366" s="4">
        <v>2.39</v>
      </c>
      <c r="C366" s="4">
        <v>3.54</v>
      </c>
      <c r="D366" s="4">
        <v>4.34</v>
      </c>
      <c r="E366" s="4">
        <v>4.83</v>
      </c>
      <c r="F366" s="4">
        <v>5.15</v>
      </c>
      <c r="G366" s="1">
        <f t="shared" si="13"/>
        <v>-2.9999999999999805</v>
      </c>
      <c r="H366" s="1">
        <f t="shared" si="14"/>
        <v>-6.0000000000000053</v>
      </c>
      <c r="I366" s="1">
        <f t="shared" si="14"/>
        <v>-8.0000000000000071</v>
      </c>
      <c r="J366" s="1">
        <f t="shared" si="14"/>
        <v>-8.9999999999999858</v>
      </c>
      <c r="K366" s="1">
        <f t="shared" si="14"/>
        <v>-9.9999999999999645</v>
      </c>
    </row>
    <row r="367" spans="1:11" x14ac:dyDescent="0.2">
      <c r="A367" s="3">
        <v>37245</v>
      </c>
      <c r="B367" s="4">
        <v>2.4300000000000002</v>
      </c>
      <c r="C367" s="4">
        <v>3.58</v>
      </c>
      <c r="D367" s="4">
        <v>4.38</v>
      </c>
      <c r="E367" s="4">
        <v>4.8600000000000003</v>
      </c>
      <c r="F367" s="4">
        <v>5.17</v>
      </c>
      <c r="G367" s="1">
        <f t="shared" si="13"/>
        <v>4.0000000000000036</v>
      </c>
      <c r="H367" s="1">
        <f t="shared" si="14"/>
        <v>4.0000000000000036</v>
      </c>
      <c r="I367" s="1">
        <f t="shared" si="14"/>
        <v>4.0000000000000036</v>
      </c>
      <c r="J367" s="1">
        <f t="shared" si="14"/>
        <v>3.0000000000000249</v>
      </c>
      <c r="K367" s="1">
        <f t="shared" si="14"/>
        <v>1.9999999999999574</v>
      </c>
    </row>
    <row r="368" spans="1:11" x14ac:dyDescent="0.2">
      <c r="A368" s="3">
        <v>37246</v>
      </c>
      <c r="B368" s="4">
        <v>2.44</v>
      </c>
      <c r="C368" s="4">
        <v>3.61</v>
      </c>
      <c r="D368" s="4">
        <v>4.42</v>
      </c>
      <c r="E368" s="4">
        <v>4.88</v>
      </c>
      <c r="F368" s="4">
        <v>5.19</v>
      </c>
      <c r="G368" s="1">
        <f t="shared" si="13"/>
        <v>0.99999999999997868</v>
      </c>
      <c r="H368" s="1">
        <f t="shared" si="14"/>
        <v>2.9999999999999805</v>
      </c>
      <c r="I368" s="1">
        <f t="shared" si="14"/>
        <v>4.0000000000000036</v>
      </c>
      <c r="J368" s="1">
        <f t="shared" si="14"/>
        <v>1.9999999999999574</v>
      </c>
      <c r="K368" s="1">
        <f t="shared" si="14"/>
        <v>2.0000000000000462</v>
      </c>
    </row>
    <row r="369" spans="1:11" x14ac:dyDescent="0.2">
      <c r="A369" s="3">
        <v>37249</v>
      </c>
      <c r="B369" s="4">
        <v>2.4700000000000002</v>
      </c>
      <c r="C369" s="4">
        <v>3.64</v>
      </c>
      <c r="D369" s="4">
        <v>4.45</v>
      </c>
      <c r="E369" s="4">
        <v>4.93</v>
      </c>
      <c r="F369" s="4">
        <v>5.24</v>
      </c>
      <c r="G369" s="1">
        <f t="shared" si="13"/>
        <v>3.0000000000000249</v>
      </c>
      <c r="H369" s="1">
        <f t="shared" si="14"/>
        <v>3.0000000000000249</v>
      </c>
      <c r="I369" s="1">
        <f t="shared" si="14"/>
        <v>3.0000000000000249</v>
      </c>
      <c r="J369" s="1">
        <f t="shared" si="14"/>
        <v>4.9999999999999822</v>
      </c>
      <c r="K369" s="1">
        <f t="shared" si="14"/>
        <v>4.9999999999999822</v>
      </c>
    </row>
    <row r="370" spans="1:11" x14ac:dyDescent="0.2">
      <c r="A370" s="3">
        <v>37251</v>
      </c>
      <c r="B370" s="4">
        <v>2.5099999999999998</v>
      </c>
      <c r="C370" s="4">
        <v>3.7</v>
      </c>
      <c r="D370" s="4">
        <v>4.51</v>
      </c>
      <c r="E370" s="4">
        <v>4.9800000000000004</v>
      </c>
      <c r="F370" s="4">
        <v>5.3</v>
      </c>
      <c r="G370" s="1">
        <f t="shared" si="13"/>
        <v>3.9999999999999591</v>
      </c>
      <c r="H370" s="1">
        <f t="shared" si="14"/>
        <v>6.0000000000000053</v>
      </c>
      <c r="I370" s="1">
        <f t="shared" si="14"/>
        <v>5.9999999999999609</v>
      </c>
      <c r="J370" s="1">
        <f t="shared" si="14"/>
        <v>5.0000000000000711</v>
      </c>
      <c r="K370" s="1">
        <f t="shared" si="14"/>
        <v>5.9999999999999609</v>
      </c>
    </row>
    <row r="371" spans="1:11" x14ac:dyDescent="0.2">
      <c r="A371" s="3">
        <v>37252</v>
      </c>
      <c r="B371" s="4">
        <v>2.4900000000000002</v>
      </c>
      <c r="C371" s="4">
        <v>3.7</v>
      </c>
      <c r="D371" s="4">
        <v>4.51</v>
      </c>
      <c r="E371" s="4">
        <v>4.9800000000000004</v>
      </c>
      <c r="F371" s="4">
        <v>5.29</v>
      </c>
      <c r="G371" s="1">
        <f t="shared" si="13"/>
        <v>-1.9999999999999574</v>
      </c>
      <c r="H371" s="1">
        <f t="shared" si="14"/>
        <v>0</v>
      </c>
      <c r="I371" s="1">
        <f t="shared" si="14"/>
        <v>0</v>
      </c>
      <c r="J371" s="1">
        <f t="shared" si="14"/>
        <v>0</v>
      </c>
      <c r="K371" s="1">
        <f t="shared" si="14"/>
        <v>-0.99999999999997868</v>
      </c>
    </row>
    <row r="372" spans="1:11" x14ac:dyDescent="0.2">
      <c r="A372" s="3">
        <v>37253</v>
      </c>
      <c r="B372" s="4">
        <v>2.48</v>
      </c>
      <c r="C372" s="4">
        <v>3.66</v>
      </c>
      <c r="D372" s="4">
        <v>4.47</v>
      </c>
      <c r="E372" s="4">
        <v>4.93</v>
      </c>
      <c r="F372" s="4">
        <v>5.23</v>
      </c>
      <c r="G372" s="1">
        <f t="shared" si="13"/>
        <v>-1.0000000000000231</v>
      </c>
      <c r="H372" s="1">
        <f t="shared" si="14"/>
        <v>-4.0000000000000036</v>
      </c>
      <c r="I372" s="1">
        <f t="shared" si="14"/>
        <v>-4.0000000000000036</v>
      </c>
      <c r="J372" s="1">
        <f t="shared" si="14"/>
        <v>-5.0000000000000711</v>
      </c>
      <c r="K372" s="1">
        <f t="shared" si="14"/>
        <v>-5.9999999999999609</v>
      </c>
    </row>
    <row r="373" spans="1:11" x14ac:dyDescent="0.2">
      <c r="A373" s="3">
        <v>37256</v>
      </c>
      <c r="B373" s="4">
        <v>2.44</v>
      </c>
      <c r="C373" s="4">
        <v>3.57</v>
      </c>
      <c r="D373" s="4">
        <v>4.37</v>
      </c>
      <c r="E373" s="4">
        <v>4.83</v>
      </c>
      <c r="F373" s="4">
        <v>5.14</v>
      </c>
      <c r="G373" s="1">
        <f t="shared" si="13"/>
        <v>-4.0000000000000036</v>
      </c>
      <c r="H373" s="1">
        <f t="shared" si="14"/>
        <v>-9.0000000000000302</v>
      </c>
      <c r="I373" s="1">
        <f t="shared" si="14"/>
        <v>-9.9999999999999645</v>
      </c>
      <c r="J373" s="1">
        <f t="shared" si="14"/>
        <v>-9.9999999999999645</v>
      </c>
      <c r="K373" s="1">
        <f t="shared" si="14"/>
        <v>-9.0000000000000746</v>
      </c>
    </row>
    <row r="374" spans="1:11" x14ac:dyDescent="0.2">
      <c r="A374" s="3">
        <v>37258</v>
      </c>
      <c r="B374" s="4">
        <v>2.46</v>
      </c>
      <c r="C374" s="4">
        <v>3.62</v>
      </c>
      <c r="D374" s="4">
        <v>4.4000000000000004</v>
      </c>
      <c r="E374" s="4">
        <v>4.8600000000000003</v>
      </c>
      <c r="F374" s="4">
        <v>5.17</v>
      </c>
      <c r="G374" s="1">
        <f t="shared" si="13"/>
        <v>2.0000000000000018</v>
      </c>
      <c r="H374" s="1">
        <f t="shared" si="14"/>
        <v>5.0000000000000266</v>
      </c>
      <c r="I374" s="1">
        <f t="shared" si="14"/>
        <v>3.0000000000000249</v>
      </c>
      <c r="J374" s="1">
        <f t="shared" si="14"/>
        <v>3.0000000000000249</v>
      </c>
      <c r="K374" s="1">
        <f t="shared" si="14"/>
        <v>3.0000000000000249</v>
      </c>
    </row>
    <row r="375" spans="1:11" x14ac:dyDescent="0.2">
      <c r="A375" s="3">
        <v>37259</v>
      </c>
      <c r="B375" s="4">
        <v>2.4500000000000002</v>
      </c>
      <c r="C375" s="4">
        <v>3.62</v>
      </c>
      <c r="D375" s="4">
        <v>4.41</v>
      </c>
      <c r="E375" s="4">
        <v>4.88</v>
      </c>
      <c r="F375" s="4">
        <v>5.19</v>
      </c>
      <c r="G375" s="1">
        <f t="shared" si="13"/>
        <v>-0.99999999999997868</v>
      </c>
      <c r="H375" s="1">
        <f t="shared" si="14"/>
        <v>0</v>
      </c>
      <c r="I375" s="1">
        <f t="shared" si="14"/>
        <v>0.99999999999997868</v>
      </c>
      <c r="J375" s="1">
        <f t="shared" si="14"/>
        <v>1.9999999999999574</v>
      </c>
      <c r="K375" s="1">
        <f t="shared" si="14"/>
        <v>2.0000000000000462</v>
      </c>
    </row>
    <row r="376" spans="1:11" x14ac:dyDescent="0.2">
      <c r="A376" s="3">
        <v>37260</v>
      </c>
      <c r="B376" s="4">
        <v>2.4700000000000002</v>
      </c>
      <c r="C376" s="4">
        <v>3.64</v>
      </c>
      <c r="D376" s="4">
        <v>4.4400000000000004</v>
      </c>
      <c r="E376" s="4">
        <v>4.91</v>
      </c>
      <c r="F376" s="4">
        <v>5.23</v>
      </c>
      <c r="G376" s="1">
        <f t="shared" si="13"/>
        <v>2.0000000000000018</v>
      </c>
      <c r="H376" s="1">
        <f t="shared" si="14"/>
        <v>2.0000000000000018</v>
      </c>
      <c r="I376" s="1">
        <f t="shared" si="14"/>
        <v>3.0000000000000249</v>
      </c>
      <c r="J376" s="1">
        <f t="shared" si="14"/>
        <v>3.0000000000000249</v>
      </c>
      <c r="K376" s="1">
        <f t="shared" si="14"/>
        <v>4.0000000000000036</v>
      </c>
    </row>
    <row r="377" spans="1:11" x14ac:dyDescent="0.2">
      <c r="A377" s="3">
        <v>37263</v>
      </c>
      <c r="B377" s="4">
        <v>2.42</v>
      </c>
      <c r="C377" s="4">
        <v>3.52</v>
      </c>
      <c r="D377" s="4">
        <v>4.3</v>
      </c>
      <c r="E377" s="4">
        <v>4.7699999999999996</v>
      </c>
      <c r="F377" s="4">
        <v>5.08</v>
      </c>
      <c r="G377" s="1">
        <f t="shared" si="13"/>
        <v>-5.0000000000000266</v>
      </c>
      <c r="H377" s="1">
        <f t="shared" si="14"/>
        <v>-12.000000000000011</v>
      </c>
      <c r="I377" s="1">
        <f t="shared" si="14"/>
        <v>-14.000000000000057</v>
      </c>
      <c r="J377" s="1">
        <f t="shared" si="14"/>
        <v>-14.000000000000057</v>
      </c>
      <c r="K377" s="1">
        <f t="shared" si="14"/>
        <v>-15.000000000000036</v>
      </c>
    </row>
    <row r="378" spans="1:11" x14ac:dyDescent="0.2">
      <c r="A378" s="3">
        <v>37264</v>
      </c>
      <c r="B378" s="4">
        <v>2.37</v>
      </c>
      <c r="C378" s="4">
        <v>3.44</v>
      </c>
      <c r="D378" s="4">
        <v>4.22</v>
      </c>
      <c r="E378" s="4">
        <v>4.7</v>
      </c>
      <c r="F378" s="4">
        <v>5.01</v>
      </c>
      <c r="G378" s="1">
        <f t="shared" si="13"/>
        <v>-4.9999999999999822</v>
      </c>
      <c r="H378" s="1">
        <f t="shared" si="14"/>
        <v>-8.0000000000000071</v>
      </c>
      <c r="I378" s="1">
        <f t="shared" si="14"/>
        <v>-8.0000000000000071</v>
      </c>
      <c r="J378" s="1">
        <f t="shared" si="14"/>
        <v>-6.9999999999999396</v>
      </c>
      <c r="K378" s="1">
        <f t="shared" si="14"/>
        <v>-7.0000000000000284</v>
      </c>
    </row>
    <row r="379" spans="1:11" x14ac:dyDescent="0.2">
      <c r="A379" s="3">
        <v>37265</v>
      </c>
      <c r="B379" s="4">
        <v>2.4</v>
      </c>
      <c r="C379" s="4">
        <v>3.49</v>
      </c>
      <c r="D379" s="4">
        <v>4.2699999999999996</v>
      </c>
      <c r="E379" s="4">
        <v>4.76</v>
      </c>
      <c r="F379" s="4">
        <v>5.08</v>
      </c>
      <c r="G379" s="1">
        <f t="shared" si="13"/>
        <v>2.9999999999999805</v>
      </c>
      <c r="H379" s="1">
        <f t="shared" si="14"/>
        <v>5.0000000000000266</v>
      </c>
      <c r="I379" s="1">
        <f t="shared" si="14"/>
        <v>4.9999999999999822</v>
      </c>
      <c r="J379" s="1">
        <f t="shared" si="14"/>
        <v>5.9999999999999609</v>
      </c>
      <c r="K379" s="1">
        <f t="shared" si="14"/>
        <v>7.0000000000000284</v>
      </c>
    </row>
    <row r="380" spans="1:11" x14ac:dyDescent="0.2">
      <c r="A380" s="3">
        <v>37266</v>
      </c>
      <c r="B380" s="4">
        <v>2.36</v>
      </c>
      <c r="C380" s="4">
        <v>3.37</v>
      </c>
      <c r="D380" s="4">
        <v>4.1399999999999997</v>
      </c>
      <c r="E380" s="4">
        <v>4.63</v>
      </c>
      <c r="F380" s="4">
        <v>4.96</v>
      </c>
      <c r="G380" s="1">
        <f t="shared" si="13"/>
        <v>-4.0000000000000036</v>
      </c>
      <c r="H380" s="1">
        <f t="shared" si="14"/>
        <v>-12.000000000000011</v>
      </c>
      <c r="I380" s="1">
        <f t="shared" si="14"/>
        <v>-12.999999999999989</v>
      </c>
      <c r="J380" s="1">
        <f t="shared" si="14"/>
        <v>-12.999999999999989</v>
      </c>
      <c r="K380" s="1">
        <f t="shared" si="14"/>
        <v>-12.000000000000011</v>
      </c>
    </row>
    <row r="381" spans="1:11" x14ac:dyDescent="0.2">
      <c r="A381" s="3">
        <v>37267</v>
      </c>
      <c r="B381" s="4">
        <v>2.33</v>
      </c>
      <c r="C381" s="4">
        <v>3.34</v>
      </c>
      <c r="D381" s="4">
        <v>4.09</v>
      </c>
      <c r="E381" s="4">
        <v>4.57</v>
      </c>
      <c r="F381" s="4">
        <v>4.88</v>
      </c>
      <c r="G381" s="1">
        <f t="shared" si="13"/>
        <v>-2.9999999999999805</v>
      </c>
      <c r="H381" s="1">
        <f t="shared" si="14"/>
        <v>-3.0000000000000249</v>
      </c>
      <c r="I381" s="1">
        <f t="shared" si="14"/>
        <v>-4.9999999999999822</v>
      </c>
      <c r="J381" s="1">
        <f t="shared" si="14"/>
        <v>-5.9999999999999609</v>
      </c>
      <c r="K381" s="1">
        <f t="shared" si="14"/>
        <v>-8.0000000000000071</v>
      </c>
    </row>
    <row r="382" spans="1:11" x14ac:dyDescent="0.2">
      <c r="A382" s="3">
        <v>37270</v>
      </c>
      <c r="B382" s="4">
        <v>2.13</v>
      </c>
      <c r="C382" s="4">
        <v>3.1</v>
      </c>
      <c r="D382" s="4">
        <v>3.87</v>
      </c>
      <c r="E382" s="4">
        <v>4.3499999999999996</v>
      </c>
      <c r="F382" s="4">
        <v>4.6900000000000004</v>
      </c>
      <c r="G382" s="1">
        <f t="shared" si="13"/>
        <v>-20.000000000000018</v>
      </c>
      <c r="H382" s="1">
        <f t="shared" si="14"/>
        <v>-23.999999999999979</v>
      </c>
      <c r="I382" s="1">
        <f t="shared" si="14"/>
        <v>-21.999999999999975</v>
      </c>
      <c r="J382" s="1">
        <f t="shared" si="14"/>
        <v>-22.000000000000064</v>
      </c>
      <c r="K382" s="1">
        <f t="shared" si="14"/>
        <v>-18.99999999999995</v>
      </c>
    </row>
    <row r="383" spans="1:11" x14ac:dyDescent="0.2">
      <c r="A383" s="3">
        <v>37271</v>
      </c>
      <c r="B383" s="4">
        <v>2.15</v>
      </c>
      <c r="C383" s="4">
        <v>3.19</v>
      </c>
      <c r="D383" s="4">
        <v>3.96</v>
      </c>
      <c r="E383" s="4">
        <v>4.45</v>
      </c>
      <c r="F383" s="4">
        <v>4.78</v>
      </c>
      <c r="G383" s="1">
        <f t="shared" si="13"/>
        <v>2.0000000000000018</v>
      </c>
      <c r="H383" s="1">
        <f t="shared" si="14"/>
        <v>8.9999999999999858</v>
      </c>
      <c r="I383" s="1">
        <f t="shared" si="14"/>
        <v>8.9999999999999858</v>
      </c>
      <c r="J383" s="1">
        <f t="shared" si="14"/>
        <v>10.000000000000053</v>
      </c>
      <c r="K383" s="1">
        <f t="shared" si="14"/>
        <v>8.9999999999999858</v>
      </c>
    </row>
    <row r="384" spans="1:11" x14ac:dyDescent="0.2">
      <c r="A384" s="3">
        <v>37272</v>
      </c>
      <c r="B384" s="4">
        <v>2.15</v>
      </c>
      <c r="C384" s="4">
        <v>3.15</v>
      </c>
      <c r="D384" s="4">
        <v>3.9</v>
      </c>
      <c r="E384" s="4">
        <v>4.3899999999999997</v>
      </c>
      <c r="F384" s="4">
        <v>4.72</v>
      </c>
      <c r="G384" s="1">
        <f t="shared" si="13"/>
        <v>0</v>
      </c>
      <c r="H384" s="1">
        <f t="shared" si="14"/>
        <v>-4.0000000000000036</v>
      </c>
      <c r="I384" s="1">
        <f t="shared" si="14"/>
        <v>-6.0000000000000053</v>
      </c>
      <c r="J384" s="1">
        <f t="shared" si="14"/>
        <v>-6.0000000000000497</v>
      </c>
      <c r="K384" s="1">
        <f t="shared" si="14"/>
        <v>-6.0000000000000497</v>
      </c>
    </row>
    <row r="385" spans="1:11" x14ac:dyDescent="0.2">
      <c r="A385" s="3">
        <v>37273</v>
      </c>
      <c r="B385" s="4">
        <v>2.2599999999999998</v>
      </c>
      <c r="C385" s="4">
        <v>3.28</v>
      </c>
      <c r="D385" s="4">
        <v>4.04</v>
      </c>
      <c r="E385" s="4">
        <v>4.53</v>
      </c>
      <c r="F385" s="4">
        <v>4.8499999999999996</v>
      </c>
      <c r="G385" s="1">
        <f t="shared" si="13"/>
        <v>10.999999999999988</v>
      </c>
      <c r="H385" s="1">
        <f t="shared" si="14"/>
        <v>12.999999999999989</v>
      </c>
      <c r="I385" s="1">
        <f t="shared" si="14"/>
        <v>14.000000000000012</v>
      </c>
      <c r="J385" s="1">
        <f t="shared" si="14"/>
        <v>14.000000000000057</v>
      </c>
      <c r="K385" s="1">
        <f t="shared" si="14"/>
        <v>12.999999999999989</v>
      </c>
    </row>
    <row r="386" spans="1:11" x14ac:dyDescent="0.2">
      <c r="A386" s="3">
        <v>37274</v>
      </c>
      <c r="B386" s="4">
        <v>2.29</v>
      </c>
      <c r="C386" s="4">
        <v>3.35</v>
      </c>
      <c r="D386" s="4">
        <v>4.1100000000000003</v>
      </c>
      <c r="E386" s="4">
        <v>4.6100000000000003</v>
      </c>
      <c r="F386" s="4">
        <v>4.93</v>
      </c>
      <c r="G386" s="1">
        <f t="shared" si="13"/>
        <v>3.0000000000000249</v>
      </c>
      <c r="H386" s="1">
        <f t="shared" si="14"/>
        <v>7.0000000000000284</v>
      </c>
      <c r="I386" s="1">
        <f t="shared" si="14"/>
        <v>7.0000000000000284</v>
      </c>
      <c r="J386" s="1">
        <f t="shared" si="14"/>
        <v>8.0000000000000071</v>
      </c>
      <c r="K386" s="1">
        <f t="shared" si="14"/>
        <v>8.0000000000000071</v>
      </c>
    </row>
    <row r="387" spans="1:11" x14ac:dyDescent="0.2">
      <c r="A387" s="3">
        <v>37278</v>
      </c>
      <c r="B387" s="4">
        <v>2.35</v>
      </c>
      <c r="C387" s="4">
        <v>3.37</v>
      </c>
      <c r="D387" s="4">
        <v>4.12</v>
      </c>
      <c r="E387" s="4">
        <v>4.5999999999999996</v>
      </c>
      <c r="F387" s="4">
        <v>4.92</v>
      </c>
      <c r="G387" s="1">
        <f t="shared" si="13"/>
        <v>6.0000000000000053</v>
      </c>
      <c r="H387" s="1">
        <f t="shared" si="14"/>
        <v>2.0000000000000018</v>
      </c>
      <c r="I387" s="1">
        <f t="shared" si="14"/>
        <v>0.99999999999997868</v>
      </c>
      <c r="J387" s="1">
        <f t="shared" si="14"/>
        <v>-1.0000000000000675</v>
      </c>
      <c r="K387" s="1">
        <f t="shared" ref="K387:K450" si="15">100*(F387-F386)</f>
        <v>-0.99999999999997868</v>
      </c>
    </row>
    <row r="388" spans="1:11" x14ac:dyDescent="0.2">
      <c r="A388" s="3">
        <v>37279</v>
      </c>
      <c r="B388" s="4">
        <v>2.36</v>
      </c>
      <c r="C388" s="4">
        <v>3.37</v>
      </c>
      <c r="D388" s="4">
        <v>4.1100000000000003</v>
      </c>
      <c r="E388" s="4">
        <v>4.58</v>
      </c>
      <c r="F388" s="4">
        <v>4.91</v>
      </c>
      <c r="G388" s="1">
        <f t="shared" ref="G388:G451" si="16">100*(B388-B387)</f>
        <v>0.99999999999997868</v>
      </c>
      <c r="H388" s="1">
        <f t="shared" ref="H388:K451" si="17">100*(C388-C387)</f>
        <v>0</v>
      </c>
      <c r="I388" s="1">
        <f t="shared" si="17"/>
        <v>-0.99999999999997868</v>
      </c>
      <c r="J388" s="1">
        <f t="shared" si="17"/>
        <v>-1.9999999999999574</v>
      </c>
      <c r="K388" s="1">
        <f t="shared" si="15"/>
        <v>-0.99999999999997868</v>
      </c>
    </row>
    <row r="389" spans="1:11" x14ac:dyDescent="0.2">
      <c r="A389" s="3">
        <v>37280</v>
      </c>
      <c r="B389" s="4">
        <v>2.4500000000000002</v>
      </c>
      <c r="C389" s="4">
        <v>3.47</v>
      </c>
      <c r="D389" s="4">
        <v>4.21</v>
      </c>
      <c r="E389" s="4">
        <v>4.6900000000000004</v>
      </c>
      <c r="F389" s="4">
        <v>5.01</v>
      </c>
      <c r="G389" s="1">
        <f t="shared" si="16"/>
        <v>9.0000000000000302</v>
      </c>
      <c r="H389" s="1">
        <f t="shared" si="17"/>
        <v>10.000000000000009</v>
      </c>
      <c r="I389" s="1">
        <f t="shared" si="17"/>
        <v>9.9999999999999645</v>
      </c>
      <c r="J389" s="1">
        <f t="shared" si="17"/>
        <v>11.000000000000032</v>
      </c>
      <c r="K389" s="1">
        <f t="shared" si="15"/>
        <v>9.9999999999999645</v>
      </c>
    </row>
    <row r="390" spans="1:11" x14ac:dyDescent="0.2">
      <c r="A390" s="3">
        <v>37281</v>
      </c>
      <c r="B390" s="4">
        <v>2.52</v>
      </c>
      <c r="C390" s="4">
        <v>3.57</v>
      </c>
      <c r="D390" s="4">
        <v>4.3099999999999996</v>
      </c>
      <c r="E390" s="4">
        <v>4.78</v>
      </c>
      <c r="F390" s="4">
        <v>5.09</v>
      </c>
      <c r="G390" s="1">
        <f t="shared" si="16"/>
        <v>6.999999999999984</v>
      </c>
      <c r="H390" s="1">
        <f t="shared" si="17"/>
        <v>9.9999999999999645</v>
      </c>
      <c r="I390" s="1">
        <f t="shared" si="17"/>
        <v>9.9999999999999645</v>
      </c>
      <c r="J390" s="1">
        <f t="shared" si="17"/>
        <v>8.9999999999999858</v>
      </c>
      <c r="K390" s="1">
        <f t="shared" si="15"/>
        <v>8.0000000000000071</v>
      </c>
    </row>
    <row r="391" spans="1:11" x14ac:dyDescent="0.2">
      <c r="A391" s="3">
        <v>37284</v>
      </c>
      <c r="B391" s="4">
        <v>2.52</v>
      </c>
      <c r="C391" s="4">
        <v>3.56</v>
      </c>
      <c r="D391" s="4">
        <v>4.3</v>
      </c>
      <c r="E391" s="4">
        <v>4.7699999999999996</v>
      </c>
      <c r="F391" s="4">
        <v>5.0999999999999996</v>
      </c>
      <c r="G391" s="1">
        <f t="shared" si="16"/>
        <v>0</v>
      </c>
      <c r="H391" s="1">
        <f t="shared" si="17"/>
        <v>-0.99999999999997868</v>
      </c>
      <c r="I391" s="1">
        <f t="shared" si="17"/>
        <v>-0.99999999999997868</v>
      </c>
      <c r="J391" s="1">
        <f t="shared" si="17"/>
        <v>-1.0000000000000675</v>
      </c>
      <c r="K391" s="1">
        <f t="shared" si="15"/>
        <v>0.99999999999997868</v>
      </c>
    </row>
    <row r="392" spans="1:11" x14ac:dyDescent="0.2">
      <c r="A392" s="3">
        <v>37285</v>
      </c>
      <c r="B392" s="4">
        <v>2.4900000000000002</v>
      </c>
      <c r="C392" s="4">
        <v>3.51</v>
      </c>
      <c r="D392" s="4">
        <v>4.24</v>
      </c>
      <c r="E392" s="4">
        <v>4.71</v>
      </c>
      <c r="F392" s="4">
        <v>5.04</v>
      </c>
      <c r="G392" s="1">
        <f t="shared" si="16"/>
        <v>-2.9999999999999805</v>
      </c>
      <c r="H392" s="1">
        <f t="shared" si="17"/>
        <v>-5.0000000000000266</v>
      </c>
      <c r="I392" s="1">
        <f t="shared" si="17"/>
        <v>-5.9999999999999609</v>
      </c>
      <c r="J392" s="1">
        <f t="shared" si="17"/>
        <v>-5.9999999999999609</v>
      </c>
      <c r="K392" s="1">
        <f t="shared" si="15"/>
        <v>-5.9999999999999609</v>
      </c>
    </row>
    <row r="393" spans="1:11" x14ac:dyDescent="0.2">
      <c r="A393" s="3">
        <v>37286</v>
      </c>
      <c r="B393" s="4">
        <v>2.44</v>
      </c>
      <c r="C393" s="4">
        <v>3.43</v>
      </c>
      <c r="D393" s="4">
        <v>4.1500000000000004</v>
      </c>
      <c r="E393" s="4">
        <v>4.63</v>
      </c>
      <c r="F393" s="4">
        <v>4.97</v>
      </c>
      <c r="G393" s="1">
        <f t="shared" si="16"/>
        <v>-5.0000000000000266</v>
      </c>
      <c r="H393" s="1">
        <f t="shared" si="17"/>
        <v>-7.9999999999999627</v>
      </c>
      <c r="I393" s="1">
        <f t="shared" si="17"/>
        <v>-8.9999999999999858</v>
      </c>
      <c r="J393" s="1">
        <f t="shared" si="17"/>
        <v>-8.0000000000000071</v>
      </c>
      <c r="K393" s="1">
        <f t="shared" si="15"/>
        <v>-7.0000000000000284</v>
      </c>
    </row>
    <row r="394" spans="1:11" x14ac:dyDescent="0.2">
      <c r="A394" s="3">
        <v>37287</v>
      </c>
      <c r="B394" s="4">
        <v>2.4900000000000002</v>
      </c>
      <c r="C394" s="4">
        <v>3.47</v>
      </c>
      <c r="D394" s="4">
        <v>4.17</v>
      </c>
      <c r="E394" s="4">
        <v>4.6500000000000004</v>
      </c>
      <c r="F394" s="4">
        <v>4.9800000000000004</v>
      </c>
      <c r="G394" s="1">
        <f t="shared" si="16"/>
        <v>5.0000000000000266</v>
      </c>
      <c r="H394" s="1">
        <f t="shared" si="17"/>
        <v>4.0000000000000036</v>
      </c>
      <c r="I394" s="1">
        <f t="shared" si="17"/>
        <v>1.9999999999999574</v>
      </c>
      <c r="J394" s="1">
        <f t="shared" si="17"/>
        <v>2.0000000000000462</v>
      </c>
      <c r="K394" s="1">
        <f t="shared" si="15"/>
        <v>1.0000000000000675</v>
      </c>
    </row>
    <row r="395" spans="1:11" x14ac:dyDescent="0.2">
      <c r="A395" s="3">
        <v>37288</v>
      </c>
      <c r="B395" s="4">
        <v>2.5099999999999998</v>
      </c>
      <c r="C395" s="4">
        <v>3.5</v>
      </c>
      <c r="D395" s="4">
        <v>4.21</v>
      </c>
      <c r="E395" s="4">
        <v>4.67</v>
      </c>
      <c r="F395" s="4">
        <v>4.99</v>
      </c>
      <c r="G395" s="1">
        <f t="shared" si="16"/>
        <v>1.9999999999999574</v>
      </c>
      <c r="H395" s="1">
        <f t="shared" si="17"/>
        <v>2.9999999999999805</v>
      </c>
      <c r="I395" s="1">
        <f t="shared" si="17"/>
        <v>4.0000000000000036</v>
      </c>
      <c r="J395" s="1">
        <f t="shared" si="17"/>
        <v>1.9999999999999574</v>
      </c>
      <c r="K395" s="1">
        <f t="shared" si="15"/>
        <v>0.99999999999997868</v>
      </c>
    </row>
    <row r="396" spans="1:11" x14ac:dyDescent="0.2">
      <c r="A396" s="3">
        <v>37291</v>
      </c>
      <c r="B396" s="4">
        <v>2.44</v>
      </c>
      <c r="C396" s="4">
        <v>3.4</v>
      </c>
      <c r="D396" s="4">
        <v>4.1100000000000003</v>
      </c>
      <c r="E396" s="4">
        <v>4.58</v>
      </c>
      <c r="F396" s="4">
        <v>4.9000000000000004</v>
      </c>
      <c r="G396" s="1">
        <f t="shared" si="16"/>
        <v>-6.999999999999984</v>
      </c>
      <c r="H396" s="1">
        <f t="shared" si="17"/>
        <v>-10.000000000000009</v>
      </c>
      <c r="I396" s="1">
        <f t="shared" si="17"/>
        <v>-9.9999999999999645</v>
      </c>
      <c r="J396" s="1">
        <f t="shared" si="17"/>
        <v>-8.9999999999999858</v>
      </c>
      <c r="K396" s="1">
        <f t="shared" si="15"/>
        <v>-8.9999999999999858</v>
      </c>
    </row>
    <row r="397" spans="1:11" x14ac:dyDescent="0.2">
      <c r="A397" s="3">
        <v>37292</v>
      </c>
      <c r="B397" s="4">
        <v>2.41</v>
      </c>
      <c r="C397" s="4">
        <v>3.38</v>
      </c>
      <c r="D397" s="4">
        <v>4.08</v>
      </c>
      <c r="E397" s="4">
        <v>4.55</v>
      </c>
      <c r="F397" s="4">
        <v>4.88</v>
      </c>
      <c r="G397" s="1">
        <f t="shared" si="16"/>
        <v>-2.9999999999999805</v>
      </c>
      <c r="H397" s="1">
        <f t="shared" si="17"/>
        <v>-2.0000000000000018</v>
      </c>
      <c r="I397" s="1">
        <f t="shared" si="17"/>
        <v>-3.0000000000000249</v>
      </c>
      <c r="J397" s="1">
        <f t="shared" si="17"/>
        <v>-3.0000000000000249</v>
      </c>
      <c r="K397" s="1">
        <f t="shared" si="15"/>
        <v>-2.0000000000000462</v>
      </c>
    </row>
    <row r="398" spans="1:11" x14ac:dyDescent="0.2">
      <c r="A398" s="3">
        <v>37293</v>
      </c>
      <c r="B398" s="4">
        <v>2.4</v>
      </c>
      <c r="C398" s="4">
        <v>3.34</v>
      </c>
      <c r="D398" s="4">
        <v>4.05</v>
      </c>
      <c r="E398" s="4">
        <v>4.53</v>
      </c>
      <c r="F398" s="4">
        <v>4.8600000000000003</v>
      </c>
      <c r="G398" s="1">
        <f t="shared" si="16"/>
        <v>-1.0000000000000231</v>
      </c>
      <c r="H398" s="1">
        <f t="shared" si="17"/>
        <v>-4.0000000000000036</v>
      </c>
      <c r="I398" s="1">
        <f t="shared" si="17"/>
        <v>-3.0000000000000249</v>
      </c>
      <c r="J398" s="1">
        <f t="shared" si="17"/>
        <v>-1.9999999999999574</v>
      </c>
      <c r="K398" s="1">
        <f t="shared" si="15"/>
        <v>-1.9999999999999574</v>
      </c>
    </row>
    <row r="399" spans="1:11" x14ac:dyDescent="0.2">
      <c r="A399" s="3">
        <v>37294</v>
      </c>
      <c r="B399" s="4">
        <v>2.42</v>
      </c>
      <c r="C399" s="4">
        <v>3.38</v>
      </c>
      <c r="D399" s="4">
        <v>4.0999999999999996</v>
      </c>
      <c r="E399" s="4">
        <v>4.59</v>
      </c>
      <c r="F399" s="4">
        <v>4.9400000000000004</v>
      </c>
      <c r="G399" s="1">
        <f t="shared" si="16"/>
        <v>2.0000000000000018</v>
      </c>
      <c r="H399" s="1">
        <f t="shared" si="17"/>
        <v>4.0000000000000036</v>
      </c>
      <c r="I399" s="1">
        <f t="shared" si="17"/>
        <v>4.9999999999999822</v>
      </c>
      <c r="J399" s="1">
        <f t="shared" si="17"/>
        <v>5.9999999999999609</v>
      </c>
      <c r="K399" s="1">
        <f t="shared" si="15"/>
        <v>8.0000000000000071</v>
      </c>
    </row>
    <row r="400" spans="1:11" x14ac:dyDescent="0.2">
      <c r="A400" s="3">
        <v>37295</v>
      </c>
      <c r="B400" s="4">
        <v>2.39</v>
      </c>
      <c r="C400" s="4">
        <v>3.33</v>
      </c>
      <c r="D400" s="4">
        <v>4.04</v>
      </c>
      <c r="E400" s="4">
        <v>4.53</v>
      </c>
      <c r="F400" s="4">
        <v>4.87</v>
      </c>
      <c r="G400" s="1">
        <f t="shared" si="16"/>
        <v>-2.9999999999999805</v>
      </c>
      <c r="H400" s="1">
        <f t="shared" si="17"/>
        <v>-4.9999999999999822</v>
      </c>
      <c r="I400" s="1">
        <f t="shared" si="17"/>
        <v>-5.9999999999999609</v>
      </c>
      <c r="J400" s="1">
        <f t="shared" si="17"/>
        <v>-5.9999999999999609</v>
      </c>
      <c r="K400" s="1">
        <f t="shared" si="15"/>
        <v>-7.0000000000000284</v>
      </c>
    </row>
    <row r="401" spans="1:11" x14ac:dyDescent="0.2">
      <c r="A401" s="3">
        <v>37298</v>
      </c>
      <c r="B401" s="4">
        <v>2.41</v>
      </c>
      <c r="C401" s="4">
        <v>3.34</v>
      </c>
      <c r="D401" s="4">
        <v>4.05</v>
      </c>
      <c r="E401" s="4">
        <v>4.53</v>
      </c>
      <c r="F401" s="4">
        <v>4.88</v>
      </c>
      <c r="G401" s="1">
        <f t="shared" si="16"/>
        <v>2.0000000000000018</v>
      </c>
      <c r="H401" s="1">
        <f t="shared" si="17"/>
        <v>0.99999999999997868</v>
      </c>
      <c r="I401" s="1">
        <f t="shared" si="17"/>
        <v>0.99999999999997868</v>
      </c>
      <c r="J401" s="1">
        <f t="shared" si="17"/>
        <v>0</v>
      </c>
      <c r="K401" s="1">
        <f t="shared" si="15"/>
        <v>0.99999999999997868</v>
      </c>
    </row>
    <row r="402" spans="1:11" x14ac:dyDescent="0.2">
      <c r="A402" s="3">
        <v>37299</v>
      </c>
      <c r="B402" s="4">
        <v>2.41</v>
      </c>
      <c r="C402" s="4">
        <v>3.34</v>
      </c>
      <c r="D402" s="4">
        <v>4.04</v>
      </c>
      <c r="E402" s="4">
        <v>4.51</v>
      </c>
      <c r="F402" s="4">
        <v>4.8600000000000003</v>
      </c>
      <c r="G402" s="1">
        <f t="shared" si="16"/>
        <v>0</v>
      </c>
      <c r="H402" s="1">
        <f t="shared" si="17"/>
        <v>0</v>
      </c>
      <c r="I402" s="1">
        <f t="shared" si="17"/>
        <v>-0.99999999999997868</v>
      </c>
      <c r="J402" s="1">
        <f t="shared" si="17"/>
        <v>-2.0000000000000462</v>
      </c>
      <c r="K402" s="1">
        <f t="shared" si="15"/>
        <v>-1.9999999999999574</v>
      </c>
    </row>
    <row r="403" spans="1:11" x14ac:dyDescent="0.2">
      <c r="A403" s="3">
        <v>37300</v>
      </c>
      <c r="B403" s="4">
        <v>2.5</v>
      </c>
      <c r="C403" s="4">
        <v>3.46</v>
      </c>
      <c r="D403" s="4">
        <v>4.16</v>
      </c>
      <c r="E403" s="4">
        <v>4.63</v>
      </c>
      <c r="F403" s="4">
        <v>4.97</v>
      </c>
      <c r="G403" s="1">
        <f t="shared" si="16"/>
        <v>8.9999999999999858</v>
      </c>
      <c r="H403" s="1">
        <f t="shared" si="17"/>
        <v>12.000000000000011</v>
      </c>
      <c r="I403" s="1">
        <f t="shared" si="17"/>
        <v>12.000000000000011</v>
      </c>
      <c r="J403" s="1">
        <f t="shared" si="17"/>
        <v>12.000000000000011</v>
      </c>
      <c r="K403" s="1">
        <f t="shared" si="15"/>
        <v>10.999999999999943</v>
      </c>
    </row>
    <row r="404" spans="1:11" x14ac:dyDescent="0.2">
      <c r="A404" s="3">
        <v>37301</v>
      </c>
      <c r="B404" s="4">
        <v>2.5299999999999998</v>
      </c>
      <c r="C404" s="4">
        <v>3.49</v>
      </c>
      <c r="D404" s="4">
        <v>4.18</v>
      </c>
      <c r="E404" s="4">
        <v>4.6399999999999997</v>
      </c>
      <c r="F404" s="4">
        <v>4.96</v>
      </c>
      <c r="G404" s="1">
        <f t="shared" si="16"/>
        <v>2.9999999999999805</v>
      </c>
      <c r="H404" s="1">
        <f t="shared" si="17"/>
        <v>3.0000000000000249</v>
      </c>
      <c r="I404" s="1">
        <f t="shared" si="17"/>
        <v>1.9999999999999574</v>
      </c>
      <c r="J404" s="1">
        <f t="shared" si="17"/>
        <v>0.99999999999997868</v>
      </c>
      <c r="K404" s="1">
        <f t="shared" si="15"/>
        <v>-0.99999999999997868</v>
      </c>
    </row>
    <row r="405" spans="1:11" x14ac:dyDescent="0.2">
      <c r="A405" s="3">
        <v>37302</v>
      </c>
      <c r="B405" s="4">
        <v>2.46</v>
      </c>
      <c r="C405" s="4">
        <v>3.38</v>
      </c>
      <c r="D405" s="4">
        <v>4.07</v>
      </c>
      <c r="E405" s="4">
        <v>4.53</v>
      </c>
      <c r="F405" s="4">
        <v>4.8499999999999996</v>
      </c>
      <c r="G405" s="1">
        <f t="shared" si="16"/>
        <v>-6.999999999999984</v>
      </c>
      <c r="H405" s="1">
        <f t="shared" si="17"/>
        <v>-11.000000000000032</v>
      </c>
      <c r="I405" s="1">
        <f t="shared" si="17"/>
        <v>-10.999999999999943</v>
      </c>
      <c r="J405" s="1">
        <f t="shared" si="17"/>
        <v>-10.999999999999943</v>
      </c>
      <c r="K405" s="1">
        <f t="shared" si="15"/>
        <v>-11.000000000000032</v>
      </c>
    </row>
    <row r="406" spans="1:11" x14ac:dyDescent="0.2">
      <c r="A406" s="3">
        <v>37306</v>
      </c>
      <c r="B406" s="4">
        <v>2.4500000000000002</v>
      </c>
      <c r="C406" s="4">
        <v>3.36</v>
      </c>
      <c r="D406" s="4">
        <v>4.04</v>
      </c>
      <c r="E406" s="4">
        <v>4.5</v>
      </c>
      <c r="F406" s="4">
        <v>4.84</v>
      </c>
      <c r="G406" s="1">
        <f t="shared" si="16"/>
        <v>-0.99999999999997868</v>
      </c>
      <c r="H406" s="1">
        <f t="shared" si="17"/>
        <v>-2.0000000000000018</v>
      </c>
      <c r="I406" s="1">
        <f t="shared" si="17"/>
        <v>-3.0000000000000249</v>
      </c>
      <c r="J406" s="1">
        <f t="shared" si="17"/>
        <v>-3.0000000000000249</v>
      </c>
      <c r="K406" s="1">
        <f t="shared" si="15"/>
        <v>-0.99999999999997868</v>
      </c>
    </row>
    <row r="407" spans="1:11" x14ac:dyDescent="0.2">
      <c r="A407" s="3">
        <v>37307</v>
      </c>
      <c r="B407" s="4">
        <v>2.4500000000000002</v>
      </c>
      <c r="C407" s="4">
        <v>3.36</v>
      </c>
      <c r="D407" s="4">
        <v>4.04</v>
      </c>
      <c r="E407" s="4">
        <v>4.5</v>
      </c>
      <c r="F407" s="4">
        <v>4.82</v>
      </c>
      <c r="G407" s="1">
        <f t="shared" si="16"/>
        <v>0</v>
      </c>
      <c r="H407" s="1">
        <f t="shared" si="17"/>
        <v>0</v>
      </c>
      <c r="I407" s="1">
        <f t="shared" si="17"/>
        <v>0</v>
      </c>
      <c r="J407" s="1">
        <f t="shared" si="17"/>
        <v>0</v>
      </c>
      <c r="K407" s="1">
        <f t="shared" si="15"/>
        <v>-1.9999999999999574</v>
      </c>
    </row>
    <row r="408" spans="1:11" x14ac:dyDescent="0.2">
      <c r="A408" s="3">
        <v>37308</v>
      </c>
      <c r="B408" s="4">
        <v>2.46</v>
      </c>
      <c r="C408" s="4">
        <v>3.38</v>
      </c>
      <c r="D408" s="4">
        <v>4.05</v>
      </c>
      <c r="E408" s="4">
        <v>4.51</v>
      </c>
      <c r="F408" s="4">
        <v>4.83</v>
      </c>
      <c r="G408" s="1">
        <f t="shared" si="16"/>
        <v>0.99999999999997868</v>
      </c>
      <c r="H408" s="1">
        <f t="shared" si="17"/>
        <v>2.0000000000000018</v>
      </c>
      <c r="I408" s="1">
        <f t="shared" si="17"/>
        <v>0.99999999999997868</v>
      </c>
      <c r="J408" s="1">
        <f t="shared" si="17"/>
        <v>0.99999999999997868</v>
      </c>
      <c r="K408" s="1">
        <f t="shared" si="15"/>
        <v>0.99999999999997868</v>
      </c>
    </row>
    <row r="409" spans="1:11" x14ac:dyDescent="0.2">
      <c r="A409" s="3">
        <v>37309</v>
      </c>
      <c r="B409" s="4">
        <v>2.4500000000000002</v>
      </c>
      <c r="C409" s="4">
        <v>3.35</v>
      </c>
      <c r="D409" s="4">
        <v>4.03</v>
      </c>
      <c r="E409" s="4">
        <v>4.47</v>
      </c>
      <c r="F409" s="4">
        <v>4.78</v>
      </c>
      <c r="G409" s="1">
        <f t="shared" si="16"/>
        <v>-0.99999999999997868</v>
      </c>
      <c r="H409" s="1">
        <f t="shared" si="17"/>
        <v>-2.9999999999999805</v>
      </c>
      <c r="I409" s="1">
        <f t="shared" si="17"/>
        <v>-1.9999999999999574</v>
      </c>
      <c r="J409" s="1">
        <f t="shared" si="17"/>
        <v>-4.0000000000000036</v>
      </c>
      <c r="K409" s="1">
        <f t="shared" si="15"/>
        <v>-4.9999999999999822</v>
      </c>
    </row>
    <row r="410" spans="1:11" x14ac:dyDescent="0.2">
      <c r="A410" s="3">
        <v>37312</v>
      </c>
      <c r="B410" s="4">
        <v>2.48</v>
      </c>
      <c r="C410" s="4">
        <v>3.39</v>
      </c>
      <c r="D410" s="4">
        <v>4.07</v>
      </c>
      <c r="E410" s="4">
        <v>4.51</v>
      </c>
      <c r="F410" s="4">
        <v>4.83</v>
      </c>
      <c r="G410" s="1">
        <f t="shared" si="16"/>
        <v>2.9999999999999805</v>
      </c>
      <c r="H410" s="1">
        <f t="shared" si="17"/>
        <v>4.0000000000000036</v>
      </c>
      <c r="I410" s="1">
        <f t="shared" si="17"/>
        <v>4.0000000000000036</v>
      </c>
      <c r="J410" s="1">
        <f t="shared" si="17"/>
        <v>4.0000000000000036</v>
      </c>
      <c r="K410" s="1">
        <f t="shared" si="15"/>
        <v>4.9999999999999822</v>
      </c>
    </row>
    <row r="411" spans="1:11" x14ac:dyDescent="0.2">
      <c r="A411" s="3">
        <v>37313</v>
      </c>
      <c r="B411" s="4">
        <v>2.4700000000000002</v>
      </c>
      <c r="C411" s="4">
        <v>3.4</v>
      </c>
      <c r="D411" s="4">
        <v>4.0599999999999996</v>
      </c>
      <c r="E411" s="4">
        <v>4.51</v>
      </c>
      <c r="F411" s="4">
        <v>4.82</v>
      </c>
      <c r="G411" s="1">
        <f t="shared" si="16"/>
        <v>-0.99999999999997868</v>
      </c>
      <c r="H411" s="1">
        <f t="shared" si="17"/>
        <v>0.99999999999997868</v>
      </c>
      <c r="I411" s="1">
        <f t="shared" si="17"/>
        <v>-1.0000000000000675</v>
      </c>
      <c r="J411" s="1">
        <f t="shared" si="17"/>
        <v>0</v>
      </c>
      <c r="K411" s="1">
        <f t="shared" si="15"/>
        <v>-0.99999999999997868</v>
      </c>
    </row>
    <row r="412" spans="1:11" x14ac:dyDescent="0.2">
      <c r="A412" s="3">
        <v>37314</v>
      </c>
      <c r="B412" s="4">
        <v>2.46</v>
      </c>
      <c r="C412" s="4">
        <v>3.41</v>
      </c>
      <c r="D412" s="4">
        <v>4.07</v>
      </c>
      <c r="E412" s="4">
        <v>4.51</v>
      </c>
      <c r="F412" s="4">
        <v>4.82</v>
      </c>
      <c r="G412" s="1">
        <f t="shared" si="16"/>
        <v>-1.0000000000000231</v>
      </c>
      <c r="H412" s="1">
        <f t="shared" si="17"/>
        <v>1.0000000000000231</v>
      </c>
      <c r="I412" s="1">
        <f t="shared" si="17"/>
        <v>1.0000000000000675</v>
      </c>
      <c r="J412" s="1">
        <f t="shared" si="17"/>
        <v>0</v>
      </c>
      <c r="K412" s="1">
        <f t="shared" si="15"/>
        <v>0</v>
      </c>
    </row>
    <row r="413" spans="1:11" x14ac:dyDescent="0.2">
      <c r="A413" s="3">
        <v>37315</v>
      </c>
      <c r="B413" s="4">
        <v>2.48</v>
      </c>
      <c r="C413" s="4">
        <v>3.43</v>
      </c>
      <c r="D413" s="4">
        <v>4.08</v>
      </c>
      <c r="E413" s="4">
        <v>4.5</v>
      </c>
      <c r="F413" s="4">
        <v>4.8</v>
      </c>
      <c r="G413" s="1">
        <f t="shared" si="16"/>
        <v>2.0000000000000018</v>
      </c>
      <c r="H413" s="1">
        <f t="shared" si="17"/>
        <v>2.0000000000000018</v>
      </c>
      <c r="I413" s="1">
        <f t="shared" si="17"/>
        <v>0.99999999999997868</v>
      </c>
      <c r="J413" s="1">
        <f t="shared" si="17"/>
        <v>-0.99999999999997868</v>
      </c>
      <c r="K413" s="1">
        <f t="shared" si="15"/>
        <v>-2.0000000000000462</v>
      </c>
    </row>
    <row r="414" spans="1:11" x14ac:dyDescent="0.2">
      <c r="A414" s="3">
        <v>37316</v>
      </c>
      <c r="B414" s="4">
        <v>2.56</v>
      </c>
      <c r="C414" s="4">
        <v>3.55</v>
      </c>
      <c r="D414" s="4">
        <v>4.1900000000000004</v>
      </c>
      <c r="E414" s="4">
        <v>4.6100000000000003</v>
      </c>
      <c r="F414" s="4">
        <v>4.91</v>
      </c>
      <c r="G414" s="1">
        <f t="shared" si="16"/>
        <v>8.0000000000000071</v>
      </c>
      <c r="H414" s="1">
        <f t="shared" si="17"/>
        <v>11.999999999999966</v>
      </c>
      <c r="I414" s="1">
        <f t="shared" si="17"/>
        <v>11.000000000000032</v>
      </c>
      <c r="J414" s="1">
        <f t="shared" si="17"/>
        <v>11.000000000000032</v>
      </c>
      <c r="K414" s="1">
        <f t="shared" si="15"/>
        <v>11.000000000000032</v>
      </c>
    </row>
    <row r="415" spans="1:11" x14ac:dyDescent="0.2">
      <c r="A415" s="3">
        <v>37319</v>
      </c>
      <c r="B415" s="4">
        <v>2.63</v>
      </c>
      <c r="C415" s="4">
        <v>3.65</v>
      </c>
      <c r="D415" s="4">
        <v>4.2699999999999996</v>
      </c>
      <c r="E415" s="4">
        <v>4.6900000000000004</v>
      </c>
      <c r="F415" s="4">
        <v>4.9800000000000004</v>
      </c>
      <c r="G415" s="1">
        <f t="shared" si="16"/>
        <v>6.999999999999984</v>
      </c>
      <c r="H415" s="1">
        <f t="shared" si="17"/>
        <v>10.000000000000009</v>
      </c>
      <c r="I415" s="1">
        <f t="shared" si="17"/>
        <v>7.9999999999999183</v>
      </c>
      <c r="J415" s="1">
        <f t="shared" si="17"/>
        <v>8.0000000000000071</v>
      </c>
      <c r="K415" s="1">
        <f t="shared" si="15"/>
        <v>7.0000000000000284</v>
      </c>
    </row>
    <row r="416" spans="1:11" x14ac:dyDescent="0.2">
      <c r="A416" s="3">
        <v>37320</v>
      </c>
      <c r="B416" s="4">
        <v>2.66</v>
      </c>
      <c r="C416" s="4">
        <v>3.69</v>
      </c>
      <c r="D416" s="4">
        <v>4.3099999999999996</v>
      </c>
      <c r="E416" s="4">
        <v>4.71</v>
      </c>
      <c r="F416" s="4">
        <v>5</v>
      </c>
      <c r="G416" s="1">
        <f t="shared" si="16"/>
        <v>3.0000000000000249</v>
      </c>
      <c r="H416" s="1">
        <f t="shared" si="17"/>
        <v>4.0000000000000036</v>
      </c>
      <c r="I416" s="1">
        <f t="shared" si="17"/>
        <v>4.0000000000000036</v>
      </c>
      <c r="J416" s="1">
        <f t="shared" si="17"/>
        <v>1.9999999999999574</v>
      </c>
      <c r="K416" s="1">
        <f t="shared" si="15"/>
        <v>1.9999999999999574</v>
      </c>
    </row>
    <row r="417" spans="1:11" x14ac:dyDescent="0.2">
      <c r="A417" s="3">
        <v>37321</v>
      </c>
      <c r="B417" s="4">
        <v>2.61</v>
      </c>
      <c r="C417" s="4">
        <v>3.64</v>
      </c>
      <c r="D417" s="4">
        <v>4.2699999999999996</v>
      </c>
      <c r="E417" s="4">
        <v>4.68</v>
      </c>
      <c r="F417" s="4">
        <v>4.9800000000000004</v>
      </c>
      <c r="G417" s="1">
        <f t="shared" si="16"/>
        <v>-5.0000000000000266</v>
      </c>
      <c r="H417" s="1">
        <f t="shared" si="17"/>
        <v>-4.9999999999999822</v>
      </c>
      <c r="I417" s="1">
        <f t="shared" si="17"/>
        <v>-4.0000000000000036</v>
      </c>
      <c r="J417" s="1">
        <f t="shared" si="17"/>
        <v>-3.0000000000000249</v>
      </c>
      <c r="K417" s="1">
        <f t="shared" si="15"/>
        <v>-1.9999999999999574</v>
      </c>
    </row>
    <row r="418" spans="1:11" x14ac:dyDescent="0.2">
      <c r="A418" s="3">
        <v>37322</v>
      </c>
      <c r="B418" s="4">
        <v>2.74</v>
      </c>
      <c r="C418" s="4">
        <v>3.78</v>
      </c>
      <c r="D418" s="4">
        <v>4.41</v>
      </c>
      <c r="E418" s="4">
        <v>4.83</v>
      </c>
      <c r="F418" s="4">
        <v>5.13</v>
      </c>
      <c r="G418" s="1">
        <f t="shared" si="16"/>
        <v>13.000000000000034</v>
      </c>
      <c r="H418" s="1">
        <f t="shared" si="17"/>
        <v>13.999999999999968</v>
      </c>
      <c r="I418" s="1">
        <f t="shared" si="17"/>
        <v>14.000000000000057</v>
      </c>
      <c r="J418" s="1">
        <f t="shared" si="17"/>
        <v>15.000000000000036</v>
      </c>
      <c r="K418" s="1">
        <f t="shared" si="15"/>
        <v>14.999999999999947</v>
      </c>
    </row>
    <row r="419" spans="1:11" x14ac:dyDescent="0.2">
      <c r="A419" s="3">
        <v>37323</v>
      </c>
      <c r="B419" s="4">
        <v>2.84</v>
      </c>
      <c r="C419" s="4">
        <v>3.92</v>
      </c>
      <c r="D419" s="4">
        <v>4.55</v>
      </c>
      <c r="E419" s="4">
        <v>4.97</v>
      </c>
      <c r="F419" s="4">
        <v>5.26</v>
      </c>
      <c r="G419" s="1">
        <f t="shared" si="16"/>
        <v>9.9999999999999645</v>
      </c>
      <c r="H419" s="1">
        <f t="shared" si="17"/>
        <v>14.000000000000012</v>
      </c>
      <c r="I419" s="1">
        <f t="shared" si="17"/>
        <v>13.999999999999968</v>
      </c>
      <c r="J419" s="1">
        <f t="shared" si="17"/>
        <v>13.999999999999968</v>
      </c>
      <c r="K419" s="1">
        <f t="shared" si="15"/>
        <v>12.999999999999989</v>
      </c>
    </row>
    <row r="420" spans="1:11" x14ac:dyDescent="0.2">
      <c r="A420" s="3">
        <v>37326</v>
      </c>
      <c r="B420" s="4">
        <v>2.88</v>
      </c>
      <c r="C420" s="4">
        <v>3.97</v>
      </c>
      <c r="D420" s="4">
        <v>4.5999999999999996</v>
      </c>
      <c r="E420" s="4">
        <v>5.01</v>
      </c>
      <c r="F420" s="4">
        <v>5.3</v>
      </c>
      <c r="G420" s="1">
        <f t="shared" si="16"/>
        <v>4.0000000000000036</v>
      </c>
      <c r="H420" s="1">
        <f t="shared" si="17"/>
        <v>5.0000000000000266</v>
      </c>
      <c r="I420" s="1">
        <f t="shared" si="17"/>
        <v>4.9999999999999822</v>
      </c>
      <c r="J420" s="1">
        <f t="shared" si="17"/>
        <v>4.0000000000000036</v>
      </c>
      <c r="K420" s="1">
        <f t="shared" si="15"/>
        <v>4.0000000000000036</v>
      </c>
    </row>
    <row r="421" spans="1:11" x14ac:dyDescent="0.2">
      <c r="A421" s="3">
        <v>37327</v>
      </c>
      <c r="B421" s="4">
        <v>2.86</v>
      </c>
      <c r="C421" s="4">
        <v>3.94</v>
      </c>
      <c r="D421" s="4">
        <v>4.57</v>
      </c>
      <c r="E421" s="4">
        <v>4.9800000000000004</v>
      </c>
      <c r="F421" s="4">
        <v>5.26</v>
      </c>
      <c r="G421" s="1">
        <f t="shared" si="16"/>
        <v>-2.0000000000000018</v>
      </c>
      <c r="H421" s="1">
        <f t="shared" si="17"/>
        <v>-3.0000000000000249</v>
      </c>
      <c r="I421" s="1">
        <f t="shared" si="17"/>
        <v>-2.9999999999999361</v>
      </c>
      <c r="J421" s="1">
        <f t="shared" si="17"/>
        <v>-2.9999999999999361</v>
      </c>
      <c r="K421" s="1">
        <f t="shared" si="15"/>
        <v>-4.0000000000000036</v>
      </c>
    </row>
    <row r="422" spans="1:11" x14ac:dyDescent="0.2">
      <c r="A422" s="3">
        <v>37328</v>
      </c>
      <c r="B422" s="4">
        <v>2.85</v>
      </c>
      <c r="C422" s="4">
        <v>3.94</v>
      </c>
      <c r="D422" s="4">
        <v>4.5599999999999996</v>
      </c>
      <c r="E422" s="4">
        <v>4.97</v>
      </c>
      <c r="F422" s="4">
        <v>5.26</v>
      </c>
      <c r="G422" s="1">
        <f t="shared" si="16"/>
        <v>-0.99999999999997868</v>
      </c>
      <c r="H422" s="1">
        <f t="shared" si="17"/>
        <v>0</v>
      </c>
      <c r="I422" s="1">
        <f t="shared" si="17"/>
        <v>-1.0000000000000675</v>
      </c>
      <c r="J422" s="1">
        <f t="shared" si="17"/>
        <v>-1.0000000000000675</v>
      </c>
      <c r="K422" s="1">
        <f t="shared" si="15"/>
        <v>0</v>
      </c>
    </row>
    <row r="423" spans="1:11" x14ac:dyDescent="0.2">
      <c r="A423" s="3">
        <v>37329</v>
      </c>
      <c r="B423" s="4">
        <v>2.89</v>
      </c>
      <c r="C423" s="4">
        <v>3.97</v>
      </c>
      <c r="D423" s="4">
        <v>4.6100000000000003</v>
      </c>
      <c r="E423" s="4">
        <v>5.03</v>
      </c>
      <c r="F423" s="4">
        <v>5.33</v>
      </c>
      <c r="G423" s="1">
        <f t="shared" si="16"/>
        <v>4.0000000000000036</v>
      </c>
      <c r="H423" s="1">
        <f t="shared" si="17"/>
        <v>3.0000000000000249</v>
      </c>
      <c r="I423" s="1">
        <f t="shared" si="17"/>
        <v>5.0000000000000711</v>
      </c>
      <c r="J423" s="1">
        <f t="shared" si="17"/>
        <v>6.0000000000000497</v>
      </c>
      <c r="K423" s="1">
        <f t="shared" si="15"/>
        <v>7.0000000000000284</v>
      </c>
    </row>
    <row r="424" spans="1:11" x14ac:dyDescent="0.2">
      <c r="A424" s="3">
        <v>37330</v>
      </c>
      <c r="B424" s="4">
        <v>2.96</v>
      </c>
      <c r="C424" s="4">
        <v>4.08</v>
      </c>
      <c r="D424" s="4">
        <v>4.72</v>
      </c>
      <c r="E424" s="4">
        <v>5.12</v>
      </c>
      <c r="F424" s="4">
        <v>5.41</v>
      </c>
      <c r="G424" s="1">
        <f t="shared" si="16"/>
        <v>6.999999999999984</v>
      </c>
      <c r="H424" s="1">
        <f t="shared" si="17"/>
        <v>10.999999999999988</v>
      </c>
      <c r="I424" s="1">
        <f t="shared" si="17"/>
        <v>10.999999999999943</v>
      </c>
      <c r="J424" s="1">
        <f t="shared" si="17"/>
        <v>8.9999999999999858</v>
      </c>
      <c r="K424" s="1">
        <f t="shared" si="15"/>
        <v>8.0000000000000071</v>
      </c>
    </row>
    <row r="425" spans="1:11" x14ac:dyDescent="0.2">
      <c r="A425" s="3">
        <v>37333</v>
      </c>
      <c r="B425" s="4">
        <v>2.95</v>
      </c>
      <c r="C425" s="4">
        <v>4.04</v>
      </c>
      <c r="D425" s="4">
        <v>4.66</v>
      </c>
      <c r="E425" s="4">
        <v>5.0599999999999996</v>
      </c>
      <c r="F425" s="4">
        <v>5.33</v>
      </c>
      <c r="G425" s="1">
        <f t="shared" si="16"/>
        <v>-0.99999999999997868</v>
      </c>
      <c r="H425" s="1">
        <f t="shared" si="17"/>
        <v>-4.0000000000000036</v>
      </c>
      <c r="I425" s="1">
        <f t="shared" si="17"/>
        <v>-5.9999999999999609</v>
      </c>
      <c r="J425" s="1">
        <f t="shared" si="17"/>
        <v>-6.0000000000000497</v>
      </c>
      <c r="K425" s="1">
        <f t="shared" si="15"/>
        <v>-8.0000000000000071</v>
      </c>
    </row>
    <row r="426" spans="1:11" x14ac:dyDescent="0.2">
      <c r="A426" s="3">
        <v>37334</v>
      </c>
      <c r="B426" s="4">
        <v>2.95</v>
      </c>
      <c r="C426" s="4">
        <v>4.05</v>
      </c>
      <c r="D426" s="4">
        <v>4.67</v>
      </c>
      <c r="E426" s="4">
        <v>5.0599999999999996</v>
      </c>
      <c r="F426" s="4">
        <v>5.33</v>
      </c>
      <c r="G426" s="1">
        <f t="shared" si="16"/>
        <v>0</v>
      </c>
      <c r="H426" s="1">
        <f t="shared" si="17"/>
        <v>0.99999999999997868</v>
      </c>
      <c r="I426" s="1">
        <f t="shared" si="17"/>
        <v>0.99999999999997868</v>
      </c>
      <c r="J426" s="1">
        <f t="shared" si="17"/>
        <v>0</v>
      </c>
      <c r="K426" s="1">
        <f t="shared" si="15"/>
        <v>0</v>
      </c>
    </row>
    <row r="427" spans="1:11" x14ac:dyDescent="0.2">
      <c r="A427" s="3">
        <v>37335</v>
      </c>
      <c r="B427" s="4">
        <v>2.96</v>
      </c>
      <c r="C427" s="4">
        <v>4.07</v>
      </c>
      <c r="D427" s="4">
        <v>4.7</v>
      </c>
      <c r="E427" s="4">
        <v>5.0999999999999996</v>
      </c>
      <c r="F427" s="4">
        <v>5.38</v>
      </c>
      <c r="G427" s="1">
        <f t="shared" si="16"/>
        <v>0.99999999999997868</v>
      </c>
      <c r="H427" s="1">
        <f t="shared" si="17"/>
        <v>2.0000000000000462</v>
      </c>
      <c r="I427" s="1">
        <f t="shared" si="17"/>
        <v>3.0000000000000249</v>
      </c>
      <c r="J427" s="1">
        <f t="shared" si="17"/>
        <v>4.0000000000000036</v>
      </c>
      <c r="K427" s="1">
        <f t="shared" si="15"/>
        <v>4.9999999999999822</v>
      </c>
    </row>
    <row r="428" spans="1:11" x14ac:dyDescent="0.2">
      <c r="A428" s="3">
        <v>37336</v>
      </c>
      <c r="B428" s="4">
        <v>3.08</v>
      </c>
      <c r="C428" s="4">
        <v>4.2</v>
      </c>
      <c r="D428" s="4">
        <v>4.82</v>
      </c>
      <c r="E428" s="4">
        <v>5.21</v>
      </c>
      <c r="F428" s="4">
        <v>5.48</v>
      </c>
      <c r="G428" s="1">
        <f t="shared" si="16"/>
        <v>12.000000000000011</v>
      </c>
      <c r="H428" s="1">
        <f t="shared" si="17"/>
        <v>12.999999999999989</v>
      </c>
      <c r="I428" s="1">
        <f t="shared" si="17"/>
        <v>12.000000000000011</v>
      </c>
      <c r="J428" s="1">
        <f t="shared" si="17"/>
        <v>11.000000000000032</v>
      </c>
      <c r="K428" s="1">
        <f t="shared" si="15"/>
        <v>10.000000000000053</v>
      </c>
    </row>
    <row r="429" spans="1:11" x14ac:dyDescent="0.2">
      <c r="A429" s="3">
        <v>37337</v>
      </c>
      <c r="B429" s="4">
        <v>3.06</v>
      </c>
      <c r="C429" s="4">
        <v>4.16</v>
      </c>
      <c r="D429" s="4">
        <v>4.7699999999999996</v>
      </c>
      <c r="E429" s="4">
        <v>5.15</v>
      </c>
      <c r="F429" s="4">
        <v>5.42</v>
      </c>
      <c r="G429" s="1">
        <f t="shared" si="16"/>
        <v>-2.0000000000000018</v>
      </c>
      <c r="H429" s="1">
        <f t="shared" si="17"/>
        <v>-4.0000000000000036</v>
      </c>
      <c r="I429" s="1">
        <f t="shared" si="17"/>
        <v>-5.0000000000000711</v>
      </c>
      <c r="J429" s="1">
        <f t="shared" si="17"/>
        <v>-5.9999999999999609</v>
      </c>
      <c r="K429" s="1">
        <f t="shared" si="15"/>
        <v>-6.0000000000000497</v>
      </c>
    </row>
    <row r="430" spans="1:11" x14ac:dyDescent="0.2">
      <c r="A430" s="3">
        <v>37340</v>
      </c>
      <c r="B430" s="4">
        <v>3.09</v>
      </c>
      <c r="C430" s="4">
        <v>4.2</v>
      </c>
      <c r="D430" s="4">
        <v>4.8099999999999996</v>
      </c>
      <c r="E430" s="4">
        <v>5.19</v>
      </c>
      <c r="F430" s="4">
        <v>5.45</v>
      </c>
      <c r="G430" s="1">
        <f t="shared" si="16"/>
        <v>2.9999999999999805</v>
      </c>
      <c r="H430" s="1">
        <f t="shared" si="17"/>
        <v>4.0000000000000036</v>
      </c>
      <c r="I430" s="1">
        <f t="shared" si="17"/>
        <v>4.0000000000000036</v>
      </c>
      <c r="J430" s="1">
        <f t="shared" si="17"/>
        <v>4.0000000000000036</v>
      </c>
      <c r="K430" s="1">
        <f t="shared" si="15"/>
        <v>3.0000000000000249</v>
      </c>
    </row>
    <row r="431" spans="1:11" x14ac:dyDescent="0.2">
      <c r="A431" s="3">
        <v>37341</v>
      </c>
      <c r="B431" s="4">
        <v>3.04</v>
      </c>
      <c r="C431" s="4">
        <v>4.1100000000000003</v>
      </c>
      <c r="D431" s="4">
        <v>4.72</v>
      </c>
      <c r="E431" s="4">
        <v>5.0999999999999996</v>
      </c>
      <c r="F431" s="4">
        <v>5.36</v>
      </c>
      <c r="G431" s="1">
        <f t="shared" si="16"/>
        <v>-4.9999999999999822</v>
      </c>
      <c r="H431" s="1">
        <f t="shared" si="17"/>
        <v>-8.9999999999999858</v>
      </c>
      <c r="I431" s="1">
        <f t="shared" si="17"/>
        <v>-8.9999999999999858</v>
      </c>
      <c r="J431" s="1">
        <f t="shared" si="17"/>
        <v>-9.0000000000000746</v>
      </c>
      <c r="K431" s="1">
        <f t="shared" si="15"/>
        <v>-8.9999999999999858</v>
      </c>
    </row>
    <row r="432" spans="1:11" x14ac:dyDescent="0.2">
      <c r="A432" s="3">
        <v>37342</v>
      </c>
      <c r="B432" s="4">
        <v>3.03</v>
      </c>
      <c r="C432" s="4">
        <v>4.09</v>
      </c>
      <c r="D432" s="4">
        <v>4.6900000000000004</v>
      </c>
      <c r="E432" s="4">
        <v>5.07</v>
      </c>
      <c r="F432" s="4">
        <v>5.33</v>
      </c>
      <c r="G432" s="1">
        <f t="shared" si="16"/>
        <v>-1.0000000000000231</v>
      </c>
      <c r="H432" s="1">
        <f t="shared" si="17"/>
        <v>-2.0000000000000462</v>
      </c>
      <c r="I432" s="1">
        <f t="shared" si="17"/>
        <v>-2.9999999999999361</v>
      </c>
      <c r="J432" s="1">
        <f t="shared" si="17"/>
        <v>-2.9999999999999361</v>
      </c>
      <c r="K432" s="1">
        <f t="shared" si="15"/>
        <v>-3.0000000000000249</v>
      </c>
    </row>
    <row r="433" spans="1:11" x14ac:dyDescent="0.2">
      <c r="A433" s="3">
        <v>37343</v>
      </c>
      <c r="B433" s="4">
        <v>3.06</v>
      </c>
      <c r="C433" s="4">
        <v>4.13</v>
      </c>
      <c r="D433" s="4">
        <v>4.7300000000000004</v>
      </c>
      <c r="E433" s="4">
        <v>5.12</v>
      </c>
      <c r="F433" s="4">
        <v>5.4</v>
      </c>
      <c r="G433" s="1">
        <f t="shared" si="16"/>
        <v>3.0000000000000249</v>
      </c>
      <c r="H433" s="1">
        <f t="shared" si="17"/>
        <v>4.0000000000000036</v>
      </c>
      <c r="I433" s="1">
        <f t="shared" si="17"/>
        <v>4.0000000000000036</v>
      </c>
      <c r="J433" s="1">
        <f t="shared" si="17"/>
        <v>4.9999999999999822</v>
      </c>
      <c r="K433" s="1">
        <f t="shared" si="15"/>
        <v>7.0000000000000284</v>
      </c>
    </row>
    <row r="434" spans="1:11" x14ac:dyDescent="0.2">
      <c r="A434" s="3">
        <v>37347</v>
      </c>
      <c r="B434" s="4">
        <v>3.06</v>
      </c>
      <c r="C434" s="4">
        <v>4.1399999999999997</v>
      </c>
      <c r="D434" s="4">
        <v>4.75</v>
      </c>
      <c r="E434" s="4">
        <v>5.15</v>
      </c>
      <c r="F434" s="4">
        <v>5.43</v>
      </c>
      <c r="G434" s="1">
        <f t="shared" si="16"/>
        <v>0</v>
      </c>
      <c r="H434" s="1">
        <f t="shared" si="17"/>
        <v>0.99999999999997868</v>
      </c>
      <c r="I434" s="1">
        <f t="shared" si="17"/>
        <v>1.9999999999999574</v>
      </c>
      <c r="J434" s="1">
        <f t="shared" si="17"/>
        <v>3.0000000000000249</v>
      </c>
      <c r="K434" s="1">
        <f t="shared" si="15"/>
        <v>2.9999999999999361</v>
      </c>
    </row>
    <row r="435" spans="1:11" x14ac:dyDescent="0.2">
      <c r="A435" s="3">
        <v>37348</v>
      </c>
      <c r="B435" s="4">
        <v>3.04</v>
      </c>
      <c r="C435" s="4">
        <v>4.1100000000000003</v>
      </c>
      <c r="D435" s="4">
        <v>4.72</v>
      </c>
      <c r="E435" s="4">
        <v>5.12</v>
      </c>
      <c r="F435" s="4">
        <v>5.41</v>
      </c>
      <c r="G435" s="1">
        <f t="shared" si="16"/>
        <v>-2.0000000000000018</v>
      </c>
      <c r="H435" s="1">
        <f t="shared" si="17"/>
        <v>-2.9999999999999361</v>
      </c>
      <c r="I435" s="1">
        <f t="shared" si="17"/>
        <v>-3.0000000000000249</v>
      </c>
      <c r="J435" s="1">
        <f t="shared" si="17"/>
        <v>-3.0000000000000249</v>
      </c>
      <c r="K435" s="1">
        <f t="shared" si="15"/>
        <v>-1.9999999999999574</v>
      </c>
    </row>
    <row r="436" spans="1:11" x14ac:dyDescent="0.2">
      <c r="A436" s="3">
        <v>37349</v>
      </c>
      <c r="B436" s="4">
        <v>2.96</v>
      </c>
      <c r="C436" s="4">
        <v>3.99</v>
      </c>
      <c r="D436" s="4">
        <v>4.58</v>
      </c>
      <c r="E436" s="4">
        <v>4.97</v>
      </c>
      <c r="F436" s="4">
        <v>5.25</v>
      </c>
      <c r="G436" s="1">
        <f t="shared" si="16"/>
        <v>-8.0000000000000071</v>
      </c>
      <c r="H436" s="1">
        <f t="shared" si="17"/>
        <v>-12.000000000000011</v>
      </c>
      <c r="I436" s="1">
        <f t="shared" si="17"/>
        <v>-13.999999999999968</v>
      </c>
      <c r="J436" s="1">
        <f t="shared" si="17"/>
        <v>-15.000000000000036</v>
      </c>
      <c r="K436" s="1">
        <f t="shared" si="15"/>
        <v>-16.000000000000014</v>
      </c>
    </row>
    <row r="437" spans="1:11" x14ac:dyDescent="0.2">
      <c r="A437" s="3">
        <v>37350</v>
      </c>
      <c r="B437" s="4">
        <v>2.94</v>
      </c>
      <c r="C437" s="4">
        <v>3.96</v>
      </c>
      <c r="D437" s="4">
        <v>4.55</v>
      </c>
      <c r="E437" s="4">
        <v>4.9400000000000004</v>
      </c>
      <c r="F437" s="4">
        <v>5.22</v>
      </c>
      <c r="G437" s="1">
        <f t="shared" si="16"/>
        <v>-2.0000000000000018</v>
      </c>
      <c r="H437" s="1">
        <f t="shared" si="17"/>
        <v>-3.0000000000000249</v>
      </c>
      <c r="I437" s="1">
        <f t="shared" si="17"/>
        <v>-3.0000000000000249</v>
      </c>
      <c r="J437" s="1">
        <f t="shared" si="17"/>
        <v>-2.9999999999999361</v>
      </c>
      <c r="K437" s="1">
        <f t="shared" si="15"/>
        <v>-3.0000000000000249</v>
      </c>
    </row>
    <row r="438" spans="1:11" x14ac:dyDescent="0.2">
      <c r="A438" s="3">
        <v>37351</v>
      </c>
      <c r="B438" s="4">
        <v>2.9</v>
      </c>
      <c r="C438" s="4">
        <v>3.94</v>
      </c>
      <c r="D438" s="4">
        <v>4.5199999999999996</v>
      </c>
      <c r="E438" s="4">
        <v>4.91</v>
      </c>
      <c r="F438" s="4">
        <v>5.19</v>
      </c>
      <c r="G438" s="1">
        <f t="shared" si="16"/>
        <v>-4.0000000000000036</v>
      </c>
      <c r="H438" s="1">
        <f t="shared" si="17"/>
        <v>-2.0000000000000018</v>
      </c>
      <c r="I438" s="1">
        <f t="shared" si="17"/>
        <v>-3.0000000000000249</v>
      </c>
      <c r="J438" s="1">
        <f t="shared" si="17"/>
        <v>-3.0000000000000249</v>
      </c>
      <c r="K438" s="1">
        <f t="shared" si="15"/>
        <v>-2.9999999999999361</v>
      </c>
    </row>
    <row r="439" spans="1:11" x14ac:dyDescent="0.2">
      <c r="A439" s="3">
        <v>37354</v>
      </c>
      <c r="B439" s="4">
        <v>2.83</v>
      </c>
      <c r="C439" s="4">
        <v>3.88</v>
      </c>
      <c r="D439" s="4">
        <v>4.4800000000000004</v>
      </c>
      <c r="E439" s="4">
        <v>4.88</v>
      </c>
      <c r="F439" s="4">
        <v>5.16</v>
      </c>
      <c r="G439" s="1">
        <f t="shared" si="16"/>
        <v>-6.999999999999984</v>
      </c>
      <c r="H439" s="1">
        <f t="shared" si="17"/>
        <v>-6.0000000000000053</v>
      </c>
      <c r="I439" s="1">
        <f t="shared" si="17"/>
        <v>-3.9999999999999147</v>
      </c>
      <c r="J439" s="1">
        <f t="shared" si="17"/>
        <v>-3.0000000000000249</v>
      </c>
      <c r="K439" s="1">
        <f t="shared" si="15"/>
        <v>-3.0000000000000249</v>
      </c>
    </row>
    <row r="440" spans="1:11" x14ac:dyDescent="0.2">
      <c r="A440" s="3">
        <v>37355</v>
      </c>
      <c r="B440" s="4">
        <v>2.86</v>
      </c>
      <c r="C440" s="4">
        <v>3.93</v>
      </c>
      <c r="D440" s="4">
        <v>4.53</v>
      </c>
      <c r="E440" s="4">
        <v>4.93</v>
      </c>
      <c r="F440" s="4">
        <v>5.21</v>
      </c>
      <c r="G440" s="1">
        <f t="shared" si="16"/>
        <v>2.9999999999999805</v>
      </c>
      <c r="H440" s="1">
        <f t="shared" si="17"/>
        <v>5.0000000000000266</v>
      </c>
      <c r="I440" s="1">
        <f t="shared" si="17"/>
        <v>4.9999999999999822</v>
      </c>
      <c r="J440" s="1">
        <f t="shared" si="17"/>
        <v>4.9999999999999822</v>
      </c>
      <c r="K440" s="1">
        <f t="shared" si="15"/>
        <v>4.9999999999999822</v>
      </c>
    </row>
    <row r="441" spans="1:11" x14ac:dyDescent="0.2">
      <c r="A441" s="3">
        <v>37356</v>
      </c>
      <c r="B441" s="4">
        <v>2.84</v>
      </c>
      <c r="C441" s="4">
        <v>3.88</v>
      </c>
      <c r="D441" s="4">
        <v>4.49</v>
      </c>
      <c r="E441" s="4">
        <v>4.8899999999999997</v>
      </c>
      <c r="F441" s="4">
        <v>5.17</v>
      </c>
      <c r="G441" s="1">
        <f t="shared" si="16"/>
        <v>-2.0000000000000018</v>
      </c>
      <c r="H441" s="1">
        <f t="shared" si="17"/>
        <v>-5.0000000000000266</v>
      </c>
      <c r="I441" s="1">
        <f t="shared" si="17"/>
        <v>-4.0000000000000036</v>
      </c>
      <c r="J441" s="1">
        <f t="shared" si="17"/>
        <v>-4.0000000000000036</v>
      </c>
      <c r="K441" s="1">
        <f t="shared" si="15"/>
        <v>-4.0000000000000036</v>
      </c>
    </row>
    <row r="442" spans="1:11" x14ac:dyDescent="0.2">
      <c r="A442" s="3">
        <v>37357</v>
      </c>
      <c r="B442" s="4">
        <v>2.83</v>
      </c>
      <c r="C442" s="4">
        <v>3.86</v>
      </c>
      <c r="D442" s="4">
        <v>4.45</v>
      </c>
      <c r="E442" s="4">
        <v>4.8600000000000003</v>
      </c>
      <c r="F442" s="4">
        <v>5.14</v>
      </c>
      <c r="G442" s="1">
        <f t="shared" si="16"/>
        <v>-0.99999999999997868</v>
      </c>
      <c r="H442" s="1">
        <f t="shared" si="17"/>
        <v>-2.0000000000000018</v>
      </c>
      <c r="I442" s="1">
        <f t="shared" si="17"/>
        <v>-4.0000000000000036</v>
      </c>
      <c r="J442" s="1">
        <f t="shared" si="17"/>
        <v>-2.9999999999999361</v>
      </c>
      <c r="K442" s="1">
        <f t="shared" si="15"/>
        <v>-3.0000000000000249</v>
      </c>
    </row>
    <row r="443" spans="1:11" x14ac:dyDescent="0.2">
      <c r="A443" s="3">
        <v>37358</v>
      </c>
      <c r="B443" s="4">
        <v>2.79</v>
      </c>
      <c r="C443" s="4">
        <v>3.83</v>
      </c>
      <c r="D443" s="4">
        <v>4.45</v>
      </c>
      <c r="E443" s="4">
        <v>4.8499999999999996</v>
      </c>
      <c r="F443" s="4">
        <v>5.13</v>
      </c>
      <c r="G443" s="1">
        <f t="shared" si="16"/>
        <v>-4.0000000000000036</v>
      </c>
      <c r="H443" s="1">
        <f t="shared" si="17"/>
        <v>-2.9999999999999805</v>
      </c>
      <c r="I443" s="1">
        <f t="shared" si="17"/>
        <v>0</v>
      </c>
      <c r="J443" s="1">
        <f t="shared" si="17"/>
        <v>-1.0000000000000675</v>
      </c>
      <c r="K443" s="1">
        <f t="shared" si="15"/>
        <v>-0.99999999999997868</v>
      </c>
    </row>
    <row r="444" spans="1:11" x14ac:dyDescent="0.2">
      <c r="A444" s="3">
        <v>37361</v>
      </c>
      <c r="B444" s="4">
        <v>2.77</v>
      </c>
      <c r="C444" s="4">
        <v>3.81</v>
      </c>
      <c r="D444" s="4">
        <v>4.42</v>
      </c>
      <c r="E444" s="4">
        <v>4.82</v>
      </c>
      <c r="F444" s="4">
        <v>5.1100000000000003</v>
      </c>
      <c r="G444" s="1">
        <f t="shared" si="16"/>
        <v>-2.0000000000000018</v>
      </c>
      <c r="H444" s="1">
        <f t="shared" si="17"/>
        <v>-2.0000000000000018</v>
      </c>
      <c r="I444" s="1">
        <f t="shared" si="17"/>
        <v>-3.0000000000000249</v>
      </c>
      <c r="J444" s="1">
        <f t="shared" si="17"/>
        <v>-2.9999999999999361</v>
      </c>
      <c r="K444" s="1">
        <f t="shared" si="15"/>
        <v>-1.9999999999999574</v>
      </c>
    </row>
    <row r="445" spans="1:11" x14ac:dyDescent="0.2">
      <c r="A445" s="3">
        <v>37362</v>
      </c>
      <c r="B445" s="4">
        <v>2.85</v>
      </c>
      <c r="C445" s="4">
        <v>3.89</v>
      </c>
      <c r="D445" s="4">
        <v>4.5</v>
      </c>
      <c r="E445" s="4">
        <v>4.9000000000000004</v>
      </c>
      <c r="F445" s="4">
        <v>5.17</v>
      </c>
      <c r="G445" s="1">
        <f t="shared" si="16"/>
        <v>8.0000000000000071</v>
      </c>
      <c r="H445" s="1">
        <f t="shared" si="17"/>
        <v>8.0000000000000071</v>
      </c>
      <c r="I445" s="1">
        <f t="shared" si="17"/>
        <v>8.0000000000000071</v>
      </c>
      <c r="J445" s="1">
        <f t="shared" si="17"/>
        <v>8.0000000000000071</v>
      </c>
      <c r="K445" s="1">
        <f t="shared" si="15"/>
        <v>5.9999999999999609</v>
      </c>
    </row>
    <row r="446" spans="1:11" x14ac:dyDescent="0.2">
      <c r="A446" s="3">
        <v>37363</v>
      </c>
      <c r="B446" s="4">
        <v>2.74</v>
      </c>
      <c r="C446" s="4">
        <v>3.79</v>
      </c>
      <c r="D446" s="4">
        <v>4.42</v>
      </c>
      <c r="E446" s="4">
        <v>4.82</v>
      </c>
      <c r="F446" s="4">
        <v>5.0999999999999996</v>
      </c>
      <c r="G446" s="1">
        <f t="shared" si="16"/>
        <v>-10.999999999999988</v>
      </c>
      <c r="H446" s="1">
        <f t="shared" si="17"/>
        <v>-10.000000000000009</v>
      </c>
      <c r="I446" s="1">
        <f t="shared" si="17"/>
        <v>-8.0000000000000071</v>
      </c>
      <c r="J446" s="1">
        <f t="shared" si="17"/>
        <v>-8.0000000000000071</v>
      </c>
      <c r="K446" s="1">
        <f t="shared" si="15"/>
        <v>-7.0000000000000284</v>
      </c>
    </row>
    <row r="447" spans="1:11" x14ac:dyDescent="0.2">
      <c r="A447" s="3">
        <v>37364</v>
      </c>
      <c r="B447" s="4">
        <v>2.71</v>
      </c>
      <c r="C447" s="4">
        <v>3.79</v>
      </c>
      <c r="D447" s="4">
        <v>4.42</v>
      </c>
      <c r="E447" s="4">
        <v>4.83</v>
      </c>
      <c r="F447" s="4">
        <v>5.12</v>
      </c>
      <c r="G447" s="1">
        <f t="shared" si="16"/>
        <v>-3.0000000000000249</v>
      </c>
      <c r="H447" s="1">
        <f t="shared" si="17"/>
        <v>0</v>
      </c>
      <c r="I447" s="1">
        <f t="shared" si="17"/>
        <v>0</v>
      </c>
      <c r="J447" s="1">
        <f t="shared" si="17"/>
        <v>0.99999999999997868</v>
      </c>
      <c r="K447" s="1">
        <f t="shared" si="15"/>
        <v>2.0000000000000462</v>
      </c>
    </row>
    <row r="448" spans="1:11" x14ac:dyDescent="0.2">
      <c r="A448" s="3">
        <v>37365</v>
      </c>
      <c r="B448" s="4">
        <v>2.73</v>
      </c>
      <c r="C448" s="4">
        <v>3.8</v>
      </c>
      <c r="D448" s="4">
        <v>4.43</v>
      </c>
      <c r="E448" s="4">
        <v>4.83</v>
      </c>
      <c r="F448" s="4">
        <v>5.1100000000000003</v>
      </c>
      <c r="G448" s="1">
        <f t="shared" si="16"/>
        <v>2.0000000000000018</v>
      </c>
      <c r="H448" s="1">
        <f t="shared" si="17"/>
        <v>0.99999999999997868</v>
      </c>
      <c r="I448" s="1">
        <f t="shared" si="17"/>
        <v>0.99999999999997868</v>
      </c>
      <c r="J448" s="1">
        <f t="shared" si="17"/>
        <v>0</v>
      </c>
      <c r="K448" s="1">
        <f t="shared" si="15"/>
        <v>-0.99999999999997868</v>
      </c>
    </row>
    <row r="449" spans="1:11" x14ac:dyDescent="0.2">
      <c r="A449" s="3">
        <v>37368</v>
      </c>
      <c r="B449" s="4">
        <v>2.72</v>
      </c>
      <c r="C449" s="4">
        <v>3.78</v>
      </c>
      <c r="D449" s="4">
        <v>4.4000000000000004</v>
      </c>
      <c r="E449" s="4">
        <v>4.8099999999999996</v>
      </c>
      <c r="F449" s="4">
        <v>5.09</v>
      </c>
      <c r="G449" s="1">
        <f t="shared" si="16"/>
        <v>-0.99999999999997868</v>
      </c>
      <c r="H449" s="1">
        <f t="shared" si="17"/>
        <v>-2.0000000000000018</v>
      </c>
      <c r="I449" s="1">
        <f t="shared" si="17"/>
        <v>-2.9999999999999361</v>
      </c>
      <c r="J449" s="1">
        <f t="shared" si="17"/>
        <v>-2.0000000000000462</v>
      </c>
      <c r="K449" s="1">
        <f t="shared" si="15"/>
        <v>-2.0000000000000462</v>
      </c>
    </row>
    <row r="450" spans="1:11" x14ac:dyDescent="0.2">
      <c r="A450" s="3">
        <v>37369</v>
      </c>
      <c r="B450" s="4">
        <v>2.74</v>
      </c>
      <c r="C450" s="4">
        <v>3.78</v>
      </c>
      <c r="D450" s="4">
        <v>4.3899999999999997</v>
      </c>
      <c r="E450" s="4">
        <v>4.78</v>
      </c>
      <c r="F450" s="4">
        <v>5.0599999999999996</v>
      </c>
      <c r="G450" s="1">
        <f t="shared" si="16"/>
        <v>2.0000000000000018</v>
      </c>
      <c r="H450" s="1">
        <f t="shared" si="17"/>
        <v>0</v>
      </c>
      <c r="I450" s="1">
        <f t="shared" si="17"/>
        <v>-1.0000000000000675</v>
      </c>
      <c r="J450" s="1">
        <f t="shared" si="17"/>
        <v>-2.9999999999999361</v>
      </c>
      <c r="K450" s="1">
        <f t="shared" si="15"/>
        <v>-3.0000000000000249</v>
      </c>
    </row>
    <row r="451" spans="1:11" x14ac:dyDescent="0.2">
      <c r="A451" s="3">
        <v>37370</v>
      </c>
      <c r="B451" s="4">
        <v>2.73</v>
      </c>
      <c r="C451" s="4">
        <v>3.75</v>
      </c>
      <c r="D451" s="4">
        <v>4.3499999999999996</v>
      </c>
      <c r="E451" s="4">
        <v>4.75</v>
      </c>
      <c r="F451" s="4">
        <v>5.0199999999999996</v>
      </c>
      <c r="G451" s="1">
        <f t="shared" si="16"/>
        <v>-1.0000000000000231</v>
      </c>
      <c r="H451" s="1">
        <f t="shared" si="17"/>
        <v>-2.9999999999999805</v>
      </c>
      <c r="I451" s="1">
        <f t="shared" si="17"/>
        <v>-4.0000000000000036</v>
      </c>
      <c r="J451" s="1">
        <f t="shared" si="17"/>
        <v>-3.0000000000000249</v>
      </c>
      <c r="K451" s="1">
        <f t="shared" si="17"/>
        <v>-4.0000000000000036</v>
      </c>
    </row>
    <row r="452" spans="1:11" x14ac:dyDescent="0.2">
      <c r="A452" s="3">
        <v>37371</v>
      </c>
      <c r="B452" s="4">
        <v>2.66</v>
      </c>
      <c r="C452" s="4">
        <v>3.66</v>
      </c>
      <c r="D452" s="4">
        <v>4.26</v>
      </c>
      <c r="E452" s="4">
        <v>4.6500000000000004</v>
      </c>
      <c r="F452" s="4">
        <v>4.93</v>
      </c>
      <c r="G452" s="1">
        <f t="shared" ref="G452:G515" si="18">100*(B452-B451)</f>
        <v>-6.999999999999984</v>
      </c>
      <c r="H452" s="1">
        <f t="shared" ref="H452:K515" si="19">100*(C452-C451)</f>
        <v>-8.9999999999999858</v>
      </c>
      <c r="I452" s="1">
        <f t="shared" si="19"/>
        <v>-8.9999999999999858</v>
      </c>
      <c r="J452" s="1">
        <f t="shared" si="19"/>
        <v>-9.9999999999999645</v>
      </c>
      <c r="K452" s="1">
        <f t="shared" si="19"/>
        <v>-8.9999999999999858</v>
      </c>
    </row>
    <row r="453" spans="1:11" x14ac:dyDescent="0.2">
      <c r="A453" s="3">
        <v>37372</v>
      </c>
      <c r="B453" s="4">
        <v>2.64</v>
      </c>
      <c r="C453" s="4">
        <v>3.64</v>
      </c>
      <c r="D453" s="4">
        <v>4.25</v>
      </c>
      <c r="E453" s="4">
        <v>4.6399999999999997</v>
      </c>
      <c r="F453" s="4">
        <v>4.93</v>
      </c>
      <c r="G453" s="1">
        <f t="shared" si="18"/>
        <v>-2.0000000000000018</v>
      </c>
      <c r="H453" s="1">
        <f t="shared" si="19"/>
        <v>-2.0000000000000018</v>
      </c>
      <c r="I453" s="1">
        <f t="shared" si="19"/>
        <v>-0.99999999999997868</v>
      </c>
      <c r="J453" s="1">
        <f t="shared" si="19"/>
        <v>-1.0000000000000675</v>
      </c>
      <c r="K453" s="1">
        <f t="shared" si="19"/>
        <v>0</v>
      </c>
    </row>
    <row r="454" spans="1:11" x14ac:dyDescent="0.2">
      <c r="A454" s="3">
        <v>37375</v>
      </c>
      <c r="B454" s="4">
        <v>2.65</v>
      </c>
      <c r="C454" s="4">
        <v>3.65</v>
      </c>
      <c r="D454" s="4">
        <v>4.26</v>
      </c>
      <c r="E454" s="4">
        <v>4.66</v>
      </c>
      <c r="F454" s="4">
        <v>4.9400000000000004</v>
      </c>
      <c r="G454" s="1">
        <f t="shared" si="18"/>
        <v>0.99999999999997868</v>
      </c>
      <c r="H454" s="1">
        <f t="shared" si="19"/>
        <v>0.99999999999997868</v>
      </c>
      <c r="I454" s="1">
        <f t="shared" si="19"/>
        <v>0.99999999999997868</v>
      </c>
      <c r="J454" s="1">
        <f t="shared" si="19"/>
        <v>2.0000000000000462</v>
      </c>
      <c r="K454" s="1">
        <f t="shared" si="19"/>
        <v>1.0000000000000675</v>
      </c>
    </row>
    <row r="455" spans="1:11" x14ac:dyDescent="0.2">
      <c r="A455" s="3">
        <v>37376</v>
      </c>
      <c r="B455" s="4">
        <v>2.66</v>
      </c>
      <c r="C455" s="4">
        <v>3.65</v>
      </c>
      <c r="D455" s="4">
        <v>4.25</v>
      </c>
      <c r="E455" s="4">
        <v>4.6500000000000004</v>
      </c>
      <c r="F455" s="4">
        <v>4.9400000000000004</v>
      </c>
      <c r="G455" s="1">
        <f t="shared" si="18"/>
        <v>1.0000000000000231</v>
      </c>
      <c r="H455" s="1">
        <f t="shared" si="19"/>
        <v>0</v>
      </c>
      <c r="I455" s="1">
        <f t="shared" si="19"/>
        <v>-0.99999999999997868</v>
      </c>
      <c r="J455" s="1">
        <f t="shared" si="19"/>
        <v>-0.99999999999997868</v>
      </c>
      <c r="K455" s="1">
        <f t="shared" si="19"/>
        <v>0</v>
      </c>
    </row>
    <row r="456" spans="1:11" x14ac:dyDescent="0.2">
      <c r="A456" s="3">
        <v>37377</v>
      </c>
      <c r="B456" s="4">
        <v>2.62</v>
      </c>
      <c r="C456" s="4">
        <v>3.58</v>
      </c>
      <c r="D456" s="4">
        <v>4.1900000000000004</v>
      </c>
      <c r="E456" s="4">
        <v>4.59</v>
      </c>
      <c r="F456" s="4">
        <v>4.88</v>
      </c>
      <c r="G456" s="1">
        <f t="shared" si="18"/>
        <v>-4.0000000000000036</v>
      </c>
      <c r="H456" s="1">
        <f t="shared" si="19"/>
        <v>-6.999999999999984</v>
      </c>
      <c r="I456" s="1">
        <f t="shared" si="19"/>
        <v>-5.9999999999999609</v>
      </c>
      <c r="J456" s="1">
        <f t="shared" si="19"/>
        <v>-6.0000000000000497</v>
      </c>
      <c r="K456" s="1">
        <f t="shared" si="19"/>
        <v>-6.0000000000000497</v>
      </c>
    </row>
    <row r="457" spans="1:11" x14ac:dyDescent="0.2">
      <c r="A457" s="3">
        <v>37378</v>
      </c>
      <c r="B457" s="4">
        <v>2.69</v>
      </c>
      <c r="C457" s="4">
        <v>3.67</v>
      </c>
      <c r="D457" s="4">
        <v>4.2699999999999996</v>
      </c>
      <c r="E457" s="4">
        <v>4.67</v>
      </c>
      <c r="F457" s="4">
        <v>4.96</v>
      </c>
      <c r="G457" s="1">
        <f t="shared" si="18"/>
        <v>6.999999999999984</v>
      </c>
      <c r="H457" s="1">
        <f t="shared" si="19"/>
        <v>8.9999999999999858</v>
      </c>
      <c r="I457" s="1">
        <f t="shared" si="19"/>
        <v>7.9999999999999183</v>
      </c>
      <c r="J457" s="1">
        <f t="shared" si="19"/>
        <v>8.0000000000000071</v>
      </c>
      <c r="K457" s="1">
        <f t="shared" si="19"/>
        <v>8.0000000000000071</v>
      </c>
    </row>
    <row r="458" spans="1:11" x14ac:dyDescent="0.2">
      <c r="A458" s="3">
        <v>37379</v>
      </c>
      <c r="B458" s="4">
        <v>2.61</v>
      </c>
      <c r="C458" s="4">
        <v>3.58</v>
      </c>
      <c r="D458" s="4">
        <v>4.1900000000000004</v>
      </c>
      <c r="E458" s="4">
        <v>4.5999999999999996</v>
      </c>
      <c r="F458" s="4">
        <v>4.9000000000000004</v>
      </c>
      <c r="G458" s="1">
        <f t="shared" si="18"/>
        <v>-8.0000000000000071</v>
      </c>
      <c r="H458" s="1">
        <f t="shared" si="19"/>
        <v>-8.9999999999999858</v>
      </c>
      <c r="I458" s="1">
        <f t="shared" si="19"/>
        <v>-7.9999999999999183</v>
      </c>
      <c r="J458" s="1">
        <f t="shared" si="19"/>
        <v>-7.0000000000000284</v>
      </c>
      <c r="K458" s="1">
        <f t="shared" si="19"/>
        <v>-5.9999999999999609</v>
      </c>
    </row>
    <row r="459" spans="1:11" x14ac:dyDescent="0.2">
      <c r="A459" s="3">
        <v>37382</v>
      </c>
      <c r="B459" s="4">
        <v>2.61</v>
      </c>
      <c r="C459" s="4">
        <v>3.61</v>
      </c>
      <c r="D459" s="4">
        <v>4.22</v>
      </c>
      <c r="E459" s="4">
        <v>4.63</v>
      </c>
      <c r="F459" s="4">
        <v>4.93</v>
      </c>
      <c r="G459" s="1">
        <f t="shared" si="18"/>
        <v>0</v>
      </c>
      <c r="H459" s="1">
        <f t="shared" si="19"/>
        <v>2.9999999999999805</v>
      </c>
      <c r="I459" s="1">
        <f t="shared" si="19"/>
        <v>2.9999999999999361</v>
      </c>
      <c r="J459" s="1">
        <f t="shared" si="19"/>
        <v>3.0000000000000249</v>
      </c>
      <c r="K459" s="1">
        <f t="shared" si="19"/>
        <v>2.9999999999999361</v>
      </c>
    </row>
    <row r="460" spans="1:11" x14ac:dyDescent="0.2">
      <c r="A460" s="3">
        <v>37383</v>
      </c>
      <c r="B460" s="4">
        <v>2.57</v>
      </c>
      <c r="C460" s="4">
        <v>3.58</v>
      </c>
      <c r="D460" s="4">
        <v>4.2</v>
      </c>
      <c r="E460" s="4">
        <v>4.62</v>
      </c>
      <c r="F460" s="4">
        <v>4.92</v>
      </c>
      <c r="G460" s="1">
        <f t="shared" si="18"/>
        <v>-4.0000000000000036</v>
      </c>
      <c r="H460" s="1">
        <f t="shared" si="19"/>
        <v>-2.9999999999999805</v>
      </c>
      <c r="I460" s="1">
        <f t="shared" si="19"/>
        <v>-1.9999999999999574</v>
      </c>
      <c r="J460" s="1">
        <f t="shared" si="19"/>
        <v>-0.99999999999997868</v>
      </c>
      <c r="K460" s="1">
        <f t="shared" si="19"/>
        <v>-0.99999999999997868</v>
      </c>
    </row>
    <row r="461" spans="1:11" x14ac:dyDescent="0.2">
      <c r="A461" s="3">
        <v>37384</v>
      </c>
      <c r="B461" s="4">
        <v>2.6</v>
      </c>
      <c r="C461" s="4">
        <v>3.62</v>
      </c>
      <c r="D461" s="4">
        <v>4.26</v>
      </c>
      <c r="E461" s="4">
        <v>4.67</v>
      </c>
      <c r="F461" s="4">
        <v>4.97</v>
      </c>
      <c r="G461" s="1">
        <f t="shared" si="18"/>
        <v>3.0000000000000249</v>
      </c>
      <c r="H461" s="1">
        <f t="shared" si="19"/>
        <v>4.0000000000000036</v>
      </c>
      <c r="I461" s="1">
        <f t="shared" si="19"/>
        <v>5.9999999999999609</v>
      </c>
      <c r="J461" s="1">
        <f t="shared" si="19"/>
        <v>4.9999999999999822</v>
      </c>
      <c r="K461" s="1">
        <f t="shared" si="19"/>
        <v>4.9999999999999822</v>
      </c>
    </row>
    <row r="462" spans="1:11" x14ac:dyDescent="0.2">
      <c r="A462" s="3">
        <v>37385</v>
      </c>
      <c r="B462" s="4">
        <v>2.68</v>
      </c>
      <c r="C462" s="4">
        <v>3.72</v>
      </c>
      <c r="D462" s="4">
        <v>4.3499999999999996</v>
      </c>
      <c r="E462" s="4">
        <v>4.76</v>
      </c>
      <c r="F462" s="4">
        <v>5.05</v>
      </c>
      <c r="G462" s="1">
        <f t="shared" si="18"/>
        <v>8.0000000000000071</v>
      </c>
      <c r="H462" s="1">
        <f t="shared" si="19"/>
        <v>10.000000000000009</v>
      </c>
      <c r="I462" s="1">
        <f t="shared" si="19"/>
        <v>8.9999999999999858</v>
      </c>
      <c r="J462" s="1">
        <f t="shared" si="19"/>
        <v>8.9999999999999858</v>
      </c>
      <c r="K462" s="1">
        <f t="shared" si="19"/>
        <v>8.0000000000000071</v>
      </c>
    </row>
    <row r="463" spans="1:11" x14ac:dyDescent="0.2">
      <c r="A463" s="3">
        <v>37386</v>
      </c>
      <c r="B463" s="4">
        <v>2.64</v>
      </c>
      <c r="C463" s="4">
        <v>3.67</v>
      </c>
      <c r="D463" s="4">
        <v>4.29</v>
      </c>
      <c r="E463" s="4">
        <v>4.6900000000000004</v>
      </c>
      <c r="F463" s="4">
        <v>4.99</v>
      </c>
      <c r="G463" s="1">
        <f t="shared" si="18"/>
        <v>-4.0000000000000036</v>
      </c>
      <c r="H463" s="1">
        <f t="shared" si="19"/>
        <v>-5.0000000000000266</v>
      </c>
      <c r="I463" s="1">
        <f t="shared" si="19"/>
        <v>-5.9999999999999609</v>
      </c>
      <c r="J463" s="1">
        <f t="shared" si="19"/>
        <v>-6.9999999999999396</v>
      </c>
      <c r="K463" s="1">
        <f t="shared" si="19"/>
        <v>-5.9999999999999609</v>
      </c>
    </row>
    <row r="464" spans="1:11" x14ac:dyDescent="0.2">
      <c r="A464" s="3">
        <v>37389</v>
      </c>
      <c r="B464" s="4">
        <v>2.61</v>
      </c>
      <c r="C464" s="4">
        <v>3.63</v>
      </c>
      <c r="D464" s="4">
        <v>4.25</v>
      </c>
      <c r="E464" s="4">
        <v>4.66</v>
      </c>
      <c r="F464" s="4">
        <v>4.96</v>
      </c>
      <c r="G464" s="1">
        <f t="shared" si="18"/>
        <v>-3.0000000000000249</v>
      </c>
      <c r="H464" s="1">
        <f t="shared" si="19"/>
        <v>-4.0000000000000036</v>
      </c>
      <c r="I464" s="1">
        <f t="shared" si="19"/>
        <v>-4.0000000000000036</v>
      </c>
      <c r="J464" s="1">
        <f t="shared" si="19"/>
        <v>-3.0000000000000249</v>
      </c>
      <c r="K464" s="1">
        <f t="shared" si="19"/>
        <v>-3.0000000000000249</v>
      </c>
    </row>
    <row r="465" spans="1:11" x14ac:dyDescent="0.2">
      <c r="A465" s="3">
        <v>37390</v>
      </c>
      <c r="B465" s="4">
        <v>2.75</v>
      </c>
      <c r="C465" s="4">
        <v>3.8</v>
      </c>
      <c r="D465" s="4">
        <v>4.42</v>
      </c>
      <c r="E465" s="4">
        <v>4.82</v>
      </c>
      <c r="F465" s="4">
        <v>5.0999999999999996</v>
      </c>
      <c r="G465" s="1">
        <f t="shared" si="18"/>
        <v>14.000000000000012</v>
      </c>
      <c r="H465" s="1">
        <f t="shared" si="19"/>
        <v>16.999999999999993</v>
      </c>
      <c r="I465" s="1">
        <f t="shared" si="19"/>
        <v>16.999999999999993</v>
      </c>
      <c r="J465" s="1">
        <f t="shared" si="19"/>
        <v>16.000000000000014</v>
      </c>
      <c r="K465" s="1">
        <f t="shared" si="19"/>
        <v>13.999999999999968</v>
      </c>
    </row>
    <row r="466" spans="1:11" x14ac:dyDescent="0.2">
      <c r="A466" s="3">
        <v>37391</v>
      </c>
      <c r="B466" s="4">
        <v>2.76</v>
      </c>
      <c r="C466" s="4">
        <v>3.79</v>
      </c>
      <c r="D466" s="4">
        <v>4.38</v>
      </c>
      <c r="E466" s="4">
        <v>4.78</v>
      </c>
      <c r="F466" s="4">
        <v>5.07</v>
      </c>
      <c r="G466" s="1">
        <f t="shared" si="18"/>
        <v>0.99999999999997868</v>
      </c>
      <c r="H466" s="1">
        <f t="shared" si="19"/>
        <v>-0.99999999999997868</v>
      </c>
      <c r="I466" s="1">
        <f t="shared" si="19"/>
        <v>-4.0000000000000036</v>
      </c>
      <c r="J466" s="1">
        <f t="shared" si="19"/>
        <v>-4.0000000000000036</v>
      </c>
      <c r="K466" s="1">
        <f t="shared" si="19"/>
        <v>-2.9999999999999361</v>
      </c>
    </row>
    <row r="467" spans="1:11" x14ac:dyDescent="0.2">
      <c r="A467" s="3">
        <v>37392</v>
      </c>
      <c r="B467" s="4">
        <v>2.69</v>
      </c>
      <c r="C467" s="4">
        <v>3.71</v>
      </c>
      <c r="D467" s="4">
        <v>4.3099999999999996</v>
      </c>
      <c r="E467" s="4">
        <v>4.71</v>
      </c>
      <c r="F467" s="4">
        <v>5</v>
      </c>
      <c r="G467" s="1">
        <f t="shared" si="18"/>
        <v>-6.999999999999984</v>
      </c>
      <c r="H467" s="1">
        <f t="shared" si="19"/>
        <v>-8.0000000000000071</v>
      </c>
      <c r="I467" s="1">
        <f t="shared" si="19"/>
        <v>-7.0000000000000284</v>
      </c>
      <c r="J467" s="1">
        <f t="shared" si="19"/>
        <v>-7.0000000000000284</v>
      </c>
      <c r="K467" s="1">
        <f t="shared" si="19"/>
        <v>-7.0000000000000284</v>
      </c>
    </row>
    <row r="468" spans="1:11" x14ac:dyDescent="0.2">
      <c r="A468" s="3">
        <v>37393</v>
      </c>
      <c r="B468" s="4">
        <v>2.73</v>
      </c>
      <c r="C468" s="4">
        <v>3.76</v>
      </c>
      <c r="D468" s="4">
        <v>4.3499999999999996</v>
      </c>
      <c r="E468" s="4">
        <v>4.74</v>
      </c>
      <c r="F468" s="4">
        <v>5.0199999999999996</v>
      </c>
      <c r="G468" s="1">
        <f t="shared" si="18"/>
        <v>4.0000000000000036</v>
      </c>
      <c r="H468" s="1">
        <f t="shared" si="19"/>
        <v>4.9999999999999822</v>
      </c>
      <c r="I468" s="1">
        <f t="shared" si="19"/>
        <v>4.0000000000000036</v>
      </c>
      <c r="J468" s="1">
        <f t="shared" si="19"/>
        <v>3.0000000000000249</v>
      </c>
      <c r="K468" s="1">
        <f t="shared" si="19"/>
        <v>1.9999999999999574</v>
      </c>
    </row>
    <row r="469" spans="1:11" x14ac:dyDescent="0.2">
      <c r="A469" s="3">
        <v>37396</v>
      </c>
      <c r="B469" s="4">
        <v>2.7</v>
      </c>
      <c r="C469" s="4">
        <v>3.71</v>
      </c>
      <c r="D469" s="4">
        <v>4.29</v>
      </c>
      <c r="E469" s="4">
        <v>4.68</v>
      </c>
      <c r="F469" s="4">
        <v>4.96</v>
      </c>
      <c r="G469" s="1">
        <f t="shared" si="18"/>
        <v>-2.9999999999999805</v>
      </c>
      <c r="H469" s="1">
        <f t="shared" si="19"/>
        <v>-4.9999999999999822</v>
      </c>
      <c r="I469" s="1">
        <f t="shared" si="19"/>
        <v>-5.9999999999999609</v>
      </c>
      <c r="J469" s="1">
        <f t="shared" si="19"/>
        <v>-6.0000000000000497</v>
      </c>
      <c r="K469" s="1">
        <f t="shared" si="19"/>
        <v>-5.9999999999999609</v>
      </c>
    </row>
    <row r="470" spans="1:11" x14ac:dyDescent="0.2">
      <c r="A470" s="3">
        <v>37397</v>
      </c>
      <c r="B470" s="4">
        <v>2.66</v>
      </c>
      <c r="C470" s="4">
        <v>3.65</v>
      </c>
      <c r="D470" s="4">
        <v>4.22</v>
      </c>
      <c r="E470" s="4">
        <v>4.6100000000000003</v>
      </c>
      <c r="F470" s="4">
        <v>4.9000000000000004</v>
      </c>
      <c r="G470" s="1">
        <f t="shared" si="18"/>
        <v>-4.0000000000000036</v>
      </c>
      <c r="H470" s="1">
        <f t="shared" si="19"/>
        <v>-6.0000000000000053</v>
      </c>
      <c r="I470" s="1">
        <f t="shared" si="19"/>
        <v>-7.0000000000000284</v>
      </c>
      <c r="J470" s="1">
        <f t="shared" si="19"/>
        <v>-6.9999999999999396</v>
      </c>
      <c r="K470" s="1">
        <f t="shared" si="19"/>
        <v>-5.9999999999999609</v>
      </c>
    </row>
    <row r="471" spans="1:11" x14ac:dyDescent="0.2">
      <c r="A471" s="3">
        <v>37398</v>
      </c>
      <c r="B471" s="4">
        <v>2.62</v>
      </c>
      <c r="C471" s="4">
        <v>3.59</v>
      </c>
      <c r="D471" s="4">
        <v>4.17</v>
      </c>
      <c r="E471" s="4">
        <v>4.55</v>
      </c>
      <c r="F471" s="4">
        <v>4.84</v>
      </c>
      <c r="G471" s="1">
        <f t="shared" si="18"/>
        <v>-4.0000000000000036</v>
      </c>
      <c r="H471" s="1">
        <f t="shared" si="19"/>
        <v>-6.0000000000000053</v>
      </c>
      <c r="I471" s="1">
        <f t="shared" si="19"/>
        <v>-4.9999999999999822</v>
      </c>
      <c r="J471" s="1">
        <f t="shared" si="19"/>
        <v>-6.0000000000000497</v>
      </c>
      <c r="K471" s="1">
        <f t="shared" si="19"/>
        <v>-6.0000000000000497</v>
      </c>
    </row>
    <row r="472" spans="1:11" x14ac:dyDescent="0.2">
      <c r="A472" s="3">
        <v>37399</v>
      </c>
      <c r="B472" s="4">
        <v>2.66</v>
      </c>
      <c r="C472" s="4">
        <v>3.63</v>
      </c>
      <c r="D472" s="4">
        <v>4.2</v>
      </c>
      <c r="E472" s="4">
        <v>4.58</v>
      </c>
      <c r="F472" s="4">
        <v>4.8600000000000003</v>
      </c>
      <c r="G472" s="1">
        <f t="shared" si="18"/>
        <v>4.0000000000000036</v>
      </c>
      <c r="H472" s="1">
        <f t="shared" si="19"/>
        <v>4.0000000000000036</v>
      </c>
      <c r="I472" s="1">
        <f t="shared" si="19"/>
        <v>3.0000000000000249</v>
      </c>
      <c r="J472" s="1">
        <f t="shared" si="19"/>
        <v>3.0000000000000249</v>
      </c>
      <c r="K472" s="1">
        <f t="shared" si="19"/>
        <v>2.0000000000000462</v>
      </c>
    </row>
    <row r="473" spans="1:11" x14ac:dyDescent="0.2">
      <c r="A473" s="3">
        <v>37400</v>
      </c>
      <c r="B473" s="4">
        <v>2.67</v>
      </c>
      <c r="C473" s="4">
        <v>3.64</v>
      </c>
      <c r="D473" s="4">
        <v>4.22</v>
      </c>
      <c r="E473" s="4">
        <v>4.59</v>
      </c>
      <c r="F473" s="4">
        <v>4.88</v>
      </c>
      <c r="G473" s="1">
        <f t="shared" si="18"/>
        <v>0.99999999999997868</v>
      </c>
      <c r="H473" s="1">
        <f t="shared" si="19"/>
        <v>1.0000000000000231</v>
      </c>
      <c r="I473" s="1">
        <f t="shared" si="19"/>
        <v>1.9999999999999574</v>
      </c>
      <c r="J473" s="1">
        <f t="shared" si="19"/>
        <v>0.99999999999997868</v>
      </c>
      <c r="K473" s="1">
        <f t="shared" si="19"/>
        <v>1.9999999999999574</v>
      </c>
    </row>
    <row r="474" spans="1:11" x14ac:dyDescent="0.2">
      <c r="A474" s="3">
        <v>37404</v>
      </c>
      <c r="B474" s="4">
        <v>2.69</v>
      </c>
      <c r="C474" s="4">
        <v>3.66</v>
      </c>
      <c r="D474" s="4">
        <v>4.24</v>
      </c>
      <c r="E474" s="4">
        <v>4.6100000000000003</v>
      </c>
      <c r="F474" s="4">
        <v>4.8899999999999997</v>
      </c>
      <c r="G474" s="1">
        <f t="shared" si="18"/>
        <v>2.0000000000000018</v>
      </c>
      <c r="H474" s="1">
        <f t="shared" si="19"/>
        <v>2.0000000000000018</v>
      </c>
      <c r="I474" s="1">
        <f t="shared" si="19"/>
        <v>2.0000000000000462</v>
      </c>
      <c r="J474" s="1">
        <f t="shared" si="19"/>
        <v>2.0000000000000462</v>
      </c>
      <c r="K474" s="1">
        <f t="shared" si="19"/>
        <v>0.99999999999997868</v>
      </c>
    </row>
    <row r="475" spans="1:11" x14ac:dyDescent="0.2">
      <c r="A475" s="3">
        <v>37405</v>
      </c>
      <c r="B475" s="4">
        <v>2.65</v>
      </c>
      <c r="C475" s="4">
        <v>3.62</v>
      </c>
      <c r="D475" s="4">
        <v>4.2</v>
      </c>
      <c r="E475" s="4">
        <v>4.57</v>
      </c>
      <c r="F475" s="4">
        <v>4.84</v>
      </c>
      <c r="G475" s="1">
        <f t="shared" si="18"/>
        <v>-4.0000000000000036</v>
      </c>
      <c r="H475" s="1">
        <f t="shared" si="19"/>
        <v>-4.0000000000000036</v>
      </c>
      <c r="I475" s="1">
        <f t="shared" si="19"/>
        <v>-4.0000000000000036</v>
      </c>
      <c r="J475" s="1">
        <f t="shared" si="19"/>
        <v>-4.0000000000000036</v>
      </c>
      <c r="K475" s="1">
        <f t="shared" si="19"/>
        <v>-4.9999999999999822</v>
      </c>
    </row>
    <row r="476" spans="1:11" x14ac:dyDescent="0.2">
      <c r="A476" s="3">
        <v>37406</v>
      </c>
      <c r="B476" s="4">
        <v>2.63</v>
      </c>
      <c r="C476" s="4">
        <v>3.59</v>
      </c>
      <c r="D476" s="4">
        <v>4.1500000000000004</v>
      </c>
      <c r="E476" s="4">
        <v>4.53</v>
      </c>
      <c r="F476" s="4">
        <v>4.8</v>
      </c>
      <c r="G476" s="1">
        <f t="shared" si="18"/>
        <v>-2.0000000000000018</v>
      </c>
      <c r="H476" s="1">
        <f t="shared" si="19"/>
        <v>-3.0000000000000249</v>
      </c>
      <c r="I476" s="1">
        <f t="shared" si="19"/>
        <v>-4.9999999999999822</v>
      </c>
      <c r="J476" s="1">
        <f t="shared" si="19"/>
        <v>-4.0000000000000036</v>
      </c>
      <c r="K476" s="1">
        <f t="shared" si="19"/>
        <v>-4.0000000000000036</v>
      </c>
    </row>
    <row r="477" spans="1:11" x14ac:dyDescent="0.2">
      <c r="A477" s="3">
        <v>37407</v>
      </c>
      <c r="B477" s="4">
        <v>2.65</v>
      </c>
      <c r="C477" s="4">
        <v>3.59</v>
      </c>
      <c r="D477" s="4">
        <v>4.16</v>
      </c>
      <c r="E477" s="4">
        <v>4.54</v>
      </c>
      <c r="F477" s="4">
        <v>4.82</v>
      </c>
      <c r="G477" s="1">
        <f t="shared" si="18"/>
        <v>2.0000000000000018</v>
      </c>
      <c r="H477" s="1">
        <f t="shared" si="19"/>
        <v>0</v>
      </c>
      <c r="I477" s="1">
        <f t="shared" si="19"/>
        <v>0.99999999999997868</v>
      </c>
      <c r="J477" s="1">
        <f t="shared" si="19"/>
        <v>0.99999999999997868</v>
      </c>
      <c r="K477" s="1">
        <f t="shared" si="19"/>
        <v>2.0000000000000462</v>
      </c>
    </row>
    <row r="478" spans="1:11" x14ac:dyDescent="0.2">
      <c r="A478" s="3">
        <v>37410</v>
      </c>
      <c r="B478" s="4">
        <v>2.65</v>
      </c>
      <c r="C478" s="4">
        <v>3.6</v>
      </c>
      <c r="D478" s="4">
        <v>4.16</v>
      </c>
      <c r="E478" s="4">
        <v>4.54</v>
      </c>
      <c r="F478" s="4">
        <v>4.83</v>
      </c>
      <c r="G478" s="1">
        <f t="shared" si="18"/>
        <v>0</v>
      </c>
      <c r="H478" s="1">
        <f t="shared" si="19"/>
        <v>1.0000000000000231</v>
      </c>
      <c r="I478" s="1">
        <f t="shared" si="19"/>
        <v>0</v>
      </c>
      <c r="J478" s="1">
        <f t="shared" si="19"/>
        <v>0</v>
      </c>
      <c r="K478" s="1">
        <f t="shared" si="19"/>
        <v>0.99999999999997868</v>
      </c>
    </row>
    <row r="479" spans="1:11" x14ac:dyDescent="0.2">
      <c r="A479" s="3">
        <v>37411</v>
      </c>
      <c r="B479" s="4">
        <v>2.58</v>
      </c>
      <c r="C479" s="4">
        <v>3.5</v>
      </c>
      <c r="D479" s="4">
        <v>4.0599999999999996</v>
      </c>
      <c r="E479" s="4">
        <v>4.45</v>
      </c>
      <c r="F479" s="4">
        <v>4.7300000000000004</v>
      </c>
      <c r="G479" s="1">
        <f t="shared" si="18"/>
        <v>-6.999999999999984</v>
      </c>
      <c r="H479" s="1">
        <f t="shared" si="19"/>
        <v>-10.000000000000009</v>
      </c>
      <c r="I479" s="1">
        <f t="shared" si="19"/>
        <v>-10.000000000000053</v>
      </c>
      <c r="J479" s="1">
        <f t="shared" si="19"/>
        <v>-8.9999999999999858</v>
      </c>
      <c r="K479" s="1">
        <f t="shared" si="19"/>
        <v>-9.9999999999999645</v>
      </c>
    </row>
    <row r="480" spans="1:11" x14ac:dyDescent="0.2">
      <c r="A480" s="3">
        <v>37412</v>
      </c>
      <c r="B480" s="4">
        <v>2.6</v>
      </c>
      <c r="C480" s="4">
        <v>3.54</v>
      </c>
      <c r="D480" s="4">
        <v>4.1100000000000003</v>
      </c>
      <c r="E480" s="4">
        <v>4.5</v>
      </c>
      <c r="F480" s="4">
        <v>4.78</v>
      </c>
      <c r="G480" s="1">
        <f t="shared" si="18"/>
        <v>2.0000000000000018</v>
      </c>
      <c r="H480" s="1">
        <f t="shared" si="19"/>
        <v>4.0000000000000036</v>
      </c>
      <c r="I480" s="1">
        <f t="shared" si="19"/>
        <v>5.0000000000000711</v>
      </c>
      <c r="J480" s="1">
        <f t="shared" si="19"/>
        <v>4.9999999999999822</v>
      </c>
      <c r="K480" s="1">
        <f t="shared" si="19"/>
        <v>4.9999999999999822</v>
      </c>
    </row>
    <row r="481" spans="1:11" x14ac:dyDescent="0.2">
      <c r="A481" s="3">
        <v>37413</v>
      </c>
      <c r="B481" s="4">
        <v>2.61</v>
      </c>
      <c r="C481" s="4">
        <v>3.55</v>
      </c>
      <c r="D481" s="4">
        <v>4.1100000000000003</v>
      </c>
      <c r="E481" s="4">
        <v>4.49</v>
      </c>
      <c r="F481" s="4">
        <v>4.78</v>
      </c>
      <c r="G481" s="1">
        <f t="shared" si="18"/>
        <v>0.99999999999997868</v>
      </c>
      <c r="H481" s="1">
        <f t="shared" si="19"/>
        <v>0.99999999999997868</v>
      </c>
      <c r="I481" s="1">
        <f t="shared" si="19"/>
        <v>0</v>
      </c>
      <c r="J481" s="1">
        <f t="shared" si="19"/>
        <v>-0.99999999999997868</v>
      </c>
      <c r="K481" s="1">
        <f t="shared" si="19"/>
        <v>0</v>
      </c>
    </row>
    <row r="482" spans="1:11" x14ac:dyDescent="0.2">
      <c r="A482" s="3">
        <v>37414</v>
      </c>
      <c r="B482" s="4">
        <v>2.57</v>
      </c>
      <c r="C482" s="4">
        <v>3.52</v>
      </c>
      <c r="D482" s="4">
        <v>4.0999999999999996</v>
      </c>
      <c r="E482" s="4">
        <v>4.4800000000000004</v>
      </c>
      <c r="F482" s="4">
        <v>4.7699999999999996</v>
      </c>
      <c r="G482" s="1">
        <f t="shared" si="18"/>
        <v>-4.0000000000000036</v>
      </c>
      <c r="H482" s="1">
        <f t="shared" si="19"/>
        <v>-2.9999999999999805</v>
      </c>
      <c r="I482" s="1">
        <f t="shared" si="19"/>
        <v>-1.0000000000000675</v>
      </c>
      <c r="J482" s="1">
        <f t="shared" si="19"/>
        <v>-0.99999999999997868</v>
      </c>
      <c r="K482" s="1">
        <f t="shared" si="19"/>
        <v>-1.0000000000000675</v>
      </c>
    </row>
    <row r="483" spans="1:11" x14ac:dyDescent="0.2">
      <c r="A483" s="3">
        <v>37417</v>
      </c>
      <c r="B483" s="4">
        <v>2.59</v>
      </c>
      <c r="C483" s="4">
        <v>3.57</v>
      </c>
      <c r="D483" s="4">
        <v>4.1399999999999997</v>
      </c>
      <c r="E483" s="4">
        <v>4.53</v>
      </c>
      <c r="F483" s="4">
        <v>4.82</v>
      </c>
      <c r="G483" s="1">
        <f t="shared" si="18"/>
        <v>2.0000000000000018</v>
      </c>
      <c r="H483" s="1">
        <f t="shared" si="19"/>
        <v>4.9999999999999822</v>
      </c>
      <c r="I483" s="1">
        <f t="shared" si="19"/>
        <v>4.0000000000000036</v>
      </c>
      <c r="J483" s="1">
        <f t="shared" si="19"/>
        <v>4.9999999999999822</v>
      </c>
      <c r="K483" s="1">
        <f t="shared" si="19"/>
        <v>5.0000000000000711</v>
      </c>
    </row>
    <row r="484" spans="1:11" x14ac:dyDescent="0.2">
      <c r="A484" s="3">
        <v>37418</v>
      </c>
      <c r="B484" s="4">
        <v>2.58</v>
      </c>
      <c r="C484" s="4">
        <v>3.57</v>
      </c>
      <c r="D484" s="4">
        <v>4.1399999999999997</v>
      </c>
      <c r="E484" s="4">
        <v>4.5199999999999996</v>
      </c>
      <c r="F484" s="4">
        <v>4.8099999999999996</v>
      </c>
      <c r="G484" s="1">
        <f t="shared" si="18"/>
        <v>-0.99999999999997868</v>
      </c>
      <c r="H484" s="1">
        <f t="shared" si="19"/>
        <v>0</v>
      </c>
      <c r="I484" s="1">
        <f t="shared" si="19"/>
        <v>0</v>
      </c>
      <c r="J484" s="1">
        <f t="shared" si="19"/>
        <v>-1.0000000000000675</v>
      </c>
      <c r="K484" s="1">
        <f t="shared" si="19"/>
        <v>-1.0000000000000675</v>
      </c>
    </row>
    <row r="485" spans="1:11" x14ac:dyDescent="0.2">
      <c r="A485" s="3">
        <v>37419</v>
      </c>
      <c r="B485" s="4">
        <v>2.52</v>
      </c>
      <c r="C485" s="4">
        <v>3.47</v>
      </c>
      <c r="D485" s="4">
        <v>4.05</v>
      </c>
      <c r="E485" s="4">
        <v>4.4400000000000004</v>
      </c>
      <c r="F485" s="4">
        <v>4.7300000000000004</v>
      </c>
      <c r="G485" s="1">
        <f t="shared" si="18"/>
        <v>-6.0000000000000053</v>
      </c>
      <c r="H485" s="1">
        <f t="shared" si="19"/>
        <v>-9.9999999999999645</v>
      </c>
      <c r="I485" s="1">
        <f t="shared" si="19"/>
        <v>-8.9999999999999858</v>
      </c>
      <c r="J485" s="1">
        <f t="shared" si="19"/>
        <v>-7.9999999999999183</v>
      </c>
      <c r="K485" s="1">
        <f t="shared" si="19"/>
        <v>-7.9999999999999183</v>
      </c>
    </row>
    <row r="486" spans="1:11" x14ac:dyDescent="0.2">
      <c r="A486" s="3">
        <v>37420</v>
      </c>
      <c r="B486" s="4">
        <v>2.46</v>
      </c>
      <c r="C486" s="4">
        <v>3.42</v>
      </c>
      <c r="D486" s="4">
        <v>3.99</v>
      </c>
      <c r="E486" s="4">
        <v>4.37</v>
      </c>
      <c r="F486" s="4">
        <v>4.6500000000000004</v>
      </c>
      <c r="G486" s="1">
        <f t="shared" si="18"/>
        <v>-6.0000000000000053</v>
      </c>
      <c r="H486" s="1">
        <f t="shared" si="19"/>
        <v>-5.0000000000000266</v>
      </c>
      <c r="I486" s="1">
        <f t="shared" si="19"/>
        <v>-5.9999999999999609</v>
      </c>
      <c r="J486" s="1">
        <f t="shared" si="19"/>
        <v>-7.0000000000000284</v>
      </c>
      <c r="K486" s="1">
        <f t="shared" si="19"/>
        <v>-8.0000000000000071</v>
      </c>
    </row>
    <row r="487" spans="1:11" x14ac:dyDescent="0.2">
      <c r="A487" s="3">
        <v>37421</v>
      </c>
      <c r="B487" s="4">
        <v>2.4</v>
      </c>
      <c r="C487" s="4">
        <v>3.33</v>
      </c>
      <c r="D487" s="4">
        <v>3.91</v>
      </c>
      <c r="E487" s="4">
        <v>4.29</v>
      </c>
      <c r="F487" s="4">
        <v>4.57</v>
      </c>
      <c r="G487" s="1">
        <f t="shared" si="18"/>
        <v>-6.0000000000000053</v>
      </c>
      <c r="H487" s="1">
        <f t="shared" si="19"/>
        <v>-8.9999999999999858</v>
      </c>
      <c r="I487" s="1">
        <f t="shared" si="19"/>
        <v>-8.0000000000000071</v>
      </c>
      <c r="J487" s="1">
        <f t="shared" si="19"/>
        <v>-8.0000000000000071</v>
      </c>
      <c r="K487" s="1">
        <f t="shared" si="19"/>
        <v>-8.0000000000000071</v>
      </c>
    </row>
    <row r="488" spans="1:11" x14ac:dyDescent="0.2">
      <c r="A488" s="3">
        <v>37424</v>
      </c>
      <c r="B488" s="4">
        <v>2.44</v>
      </c>
      <c r="C488" s="4">
        <v>3.38</v>
      </c>
      <c r="D488" s="4">
        <v>3.96</v>
      </c>
      <c r="E488" s="4">
        <v>4.3499999999999996</v>
      </c>
      <c r="F488" s="4">
        <v>4.6399999999999997</v>
      </c>
      <c r="G488" s="1">
        <f t="shared" si="18"/>
        <v>4.0000000000000036</v>
      </c>
      <c r="H488" s="1">
        <f t="shared" si="19"/>
        <v>4.9999999999999822</v>
      </c>
      <c r="I488" s="1">
        <f t="shared" si="19"/>
        <v>4.9999999999999822</v>
      </c>
      <c r="J488" s="1">
        <f t="shared" si="19"/>
        <v>5.9999999999999609</v>
      </c>
      <c r="K488" s="1">
        <f t="shared" si="19"/>
        <v>6.9999999999999396</v>
      </c>
    </row>
    <row r="489" spans="1:11" x14ac:dyDescent="0.2">
      <c r="A489" s="3">
        <v>37425</v>
      </c>
      <c r="B489" s="4">
        <v>2.41</v>
      </c>
      <c r="C489" s="4">
        <v>3.34</v>
      </c>
      <c r="D489" s="4">
        <v>3.93</v>
      </c>
      <c r="E489" s="4">
        <v>4.32</v>
      </c>
      <c r="F489" s="4">
        <v>4.62</v>
      </c>
      <c r="G489" s="1">
        <f t="shared" si="18"/>
        <v>-2.9999999999999805</v>
      </c>
      <c r="H489" s="1">
        <f t="shared" si="19"/>
        <v>-4.0000000000000036</v>
      </c>
      <c r="I489" s="1">
        <f t="shared" si="19"/>
        <v>-2.9999999999999805</v>
      </c>
      <c r="J489" s="1">
        <f t="shared" si="19"/>
        <v>-2.9999999999999361</v>
      </c>
      <c r="K489" s="1">
        <f t="shared" si="19"/>
        <v>-1.9999999999999574</v>
      </c>
    </row>
    <row r="490" spans="1:11" x14ac:dyDescent="0.2">
      <c r="A490" s="3">
        <v>37426</v>
      </c>
      <c r="B490" s="4">
        <v>2.36</v>
      </c>
      <c r="C490" s="4">
        <v>3.26</v>
      </c>
      <c r="D490" s="4">
        <v>3.84</v>
      </c>
      <c r="E490" s="4">
        <v>4.24</v>
      </c>
      <c r="F490" s="4">
        <v>4.53</v>
      </c>
      <c r="G490" s="1">
        <f t="shared" si="18"/>
        <v>-5.0000000000000266</v>
      </c>
      <c r="H490" s="1">
        <f t="shared" si="19"/>
        <v>-8.0000000000000071</v>
      </c>
      <c r="I490" s="1">
        <f t="shared" si="19"/>
        <v>-9.0000000000000302</v>
      </c>
      <c r="J490" s="1">
        <f t="shared" si="19"/>
        <v>-8.0000000000000071</v>
      </c>
      <c r="K490" s="1">
        <f t="shared" si="19"/>
        <v>-8.9999999999999858</v>
      </c>
    </row>
    <row r="491" spans="1:11" x14ac:dyDescent="0.2">
      <c r="A491" s="3">
        <v>37427</v>
      </c>
      <c r="B491" s="4">
        <v>2.34</v>
      </c>
      <c r="C491" s="4">
        <v>3.23</v>
      </c>
      <c r="D491" s="4">
        <v>3.81</v>
      </c>
      <c r="E491" s="4">
        <v>4.2</v>
      </c>
      <c r="F491" s="4">
        <v>4.4800000000000004</v>
      </c>
      <c r="G491" s="1">
        <f t="shared" si="18"/>
        <v>-2.0000000000000018</v>
      </c>
      <c r="H491" s="1">
        <f t="shared" si="19"/>
        <v>-2.9999999999999805</v>
      </c>
      <c r="I491" s="1">
        <f t="shared" si="19"/>
        <v>-2.9999999999999805</v>
      </c>
      <c r="J491" s="1">
        <f t="shared" si="19"/>
        <v>-4.0000000000000036</v>
      </c>
      <c r="K491" s="1">
        <f t="shared" si="19"/>
        <v>-4.9999999999999822</v>
      </c>
    </row>
    <row r="492" spans="1:11" x14ac:dyDescent="0.2">
      <c r="A492" s="3">
        <v>37428</v>
      </c>
      <c r="B492" s="4">
        <v>2.39</v>
      </c>
      <c r="C492" s="4">
        <v>3.3</v>
      </c>
      <c r="D492" s="4">
        <v>3.89</v>
      </c>
      <c r="E492" s="4">
        <v>4.2699999999999996</v>
      </c>
      <c r="F492" s="4">
        <v>4.55</v>
      </c>
      <c r="G492" s="1">
        <f t="shared" si="18"/>
        <v>5.0000000000000266</v>
      </c>
      <c r="H492" s="1">
        <f t="shared" si="19"/>
        <v>6.999999999999984</v>
      </c>
      <c r="I492" s="1">
        <f t="shared" si="19"/>
        <v>8.0000000000000071</v>
      </c>
      <c r="J492" s="1">
        <f t="shared" si="19"/>
        <v>6.9999999999999396</v>
      </c>
      <c r="K492" s="1">
        <f t="shared" si="19"/>
        <v>6.9999999999999396</v>
      </c>
    </row>
    <row r="493" spans="1:11" x14ac:dyDescent="0.2">
      <c r="A493" s="3">
        <v>37431</v>
      </c>
      <c r="B493" s="4">
        <v>2.33</v>
      </c>
      <c r="C493" s="4">
        <v>3.24</v>
      </c>
      <c r="D493" s="4">
        <v>3.83</v>
      </c>
      <c r="E493" s="4">
        <v>4.22</v>
      </c>
      <c r="F493" s="4">
        <v>4.5</v>
      </c>
      <c r="G493" s="1">
        <f t="shared" si="18"/>
        <v>-6.0000000000000053</v>
      </c>
      <c r="H493" s="1">
        <f t="shared" si="19"/>
        <v>-5.9999999999999609</v>
      </c>
      <c r="I493" s="1">
        <f t="shared" si="19"/>
        <v>-6.0000000000000053</v>
      </c>
      <c r="J493" s="1">
        <f t="shared" si="19"/>
        <v>-4.9999999999999822</v>
      </c>
      <c r="K493" s="1">
        <f t="shared" si="19"/>
        <v>-4.9999999999999822</v>
      </c>
    </row>
    <row r="494" spans="1:11" x14ac:dyDescent="0.2">
      <c r="A494" s="3">
        <v>37432</v>
      </c>
      <c r="B494" s="4">
        <v>2.36</v>
      </c>
      <c r="C494" s="4">
        <v>3.32</v>
      </c>
      <c r="D494" s="4">
        <v>3.93</v>
      </c>
      <c r="E494" s="4">
        <v>4.33</v>
      </c>
      <c r="F494" s="4">
        <v>4.63</v>
      </c>
      <c r="G494" s="1">
        <f t="shared" si="18"/>
        <v>2.9999999999999805</v>
      </c>
      <c r="H494" s="1">
        <f t="shared" si="19"/>
        <v>7.9999999999999627</v>
      </c>
      <c r="I494" s="1">
        <f t="shared" si="19"/>
        <v>10.000000000000009</v>
      </c>
      <c r="J494" s="1">
        <f t="shared" si="19"/>
        <v>11.000000000000032</v>
      </c>
      <c r="K494" s="1">
        <f t="shared" si="19"/>
        <v>12.999999999999989</v>
      </c>
    </row>
    <row r="495" spans="1:11" x14ac:dyDescent="0.2">
      <c r="A495" s="3">
        <v>37433</v>
      </c>
      <c r="B495" s="4">
        <v>2.21</v>
      </c>
      <c r="C495" s="4">
        <v>3.11</v>
      </c>
      <c r="D495" s="4">
        <v>3.73</v>
      </c>
      <c r="E495" s="4">
        <v>4.1500000000000004</v>
      </c>
      <c r="F495" s="4">
        <v>4.45</v>
      </c>
      <c r="G495" s="1">
        <f t="shared" si="18"/>
        <v>-14.999999999999991</v>
      </c>
      <c r="H495" s="1">
        <f t="shared" si="19"/>
        <v>-20.999999999999996</v>
      </c>
      <c r="I495" s="1">
        <f t="shared" si="19"/>
        <v>-20.000000000000018</v>
      </c>
      <c r="J495" s="1">
        <f t="shared" si="19"/>
        <v>-17.999999999999972</v>
      </c>
      <c r="K495" s="1">
        <f t="shared" si="19"/>
        <v>-17.999999999999972</v>
      </c>
    </row>
    <row r="496" spans="1:11" x14ac:dyDescent="0.2">
      <c r="A496" s="3">
        <v>37434</v>
      </c>
      <c r="B496" s="4">
        <v>2.2799999999999998</v>
      </c>
      <c r="C496" s="4">
        <v>3.2</v>
      </c>
      <c r="D496" s="4">
        <v>3.82</v>
      </c>
      <c r="E496" s="4">
        <v>4.2300000000000004</v>
      </c>
      <c r="F496" s="4">
        <v>4.5199999999999996</v>
      </c>
      <c r="G496" s="1">
        <f t="shared" si="18"/>
        <v>6.999999999999984</v>
      </c>
      <c r="H496" s="1">
        <f t="shared" si="19"/>
        <v>9.0000000000000302</v>
      </c>
      <c r="I496" s="1">
        <f t="shared" si="19"/>
        <v>8.9999999999999858</v>
      </c>
      <c r="J496" s="1">
        <f t="shared" si="19"/>
        <v>8.0000000000000071</v>
      </c>
      <c r="K496" s="1">
        <f t="shared" si="19"/>
        <v>6.9999999999999396</v>
      </c>
    </row>
    <row r="497" spans="1:11" x14ac:dyDescent="0.2">
      <c r="A497" s="3">
        <v>37435</v>
      </c>
      <c r="B497" s="4">
        <v>2.3199999999999998</v>
      </c>
      <c r="C497" s="4">
        <v>3.29</v>
      </c>
      <c r="D497" s="4">
        <v>3.93</v>
      </c>
      <c r="E497" s="4">
        <v>4.33</v>
      </c>
      <c r="F497" s="4">
        <v>4.62</v>
      </c>
      <c r="G497" s="1">
        <f t="shared" si="18"/>
        <v>4.0000000000000036</v>
      </c>
      <c r="H497" s="1">
        <f t="shared" si="19"/>
        <v>8.9999999999999858</v>
      </c>
      <c r="I497" s="1">
        <f t="shared" si="19"/>
        <v>11.000000000000032</v>
      </c>
      <c r="J497" s="1">
        <f t="shared" si="19"/>
        <v>9.9999999999999645</v>
      </c>
      <c r="K497" s="1">
        <f t="shared" si="19"/>
        <v>10.000000000000053</v>
      </c>
    </row>
    <row r="498" spans="1:11" x14ac:dyDescent="0.2">
      <c r="A498" s="3">
        <v>37438</v>
      </c>
      <c r="B498" s="4">
        <v>2.31</v>
      </c>
      <c r="C498" s="4">
        <v>3.27</v>
      </c>
      <c r="D498" s="4">
        <v>3.9</v>
      </c>
      <c r="E498" s="4">
        <v>4.3</v>
      </c>
      <c r="F498" s="4">
        <v>4.59</v>
      </c>
      <c r="G498" s="1">
        <f t="shared" si="18"/>
        <v>-0.99999999999997868</v>
      </c>
      <c r="H498" s="1">
        <f t="shared" si="19"/>
        <v>-2.0000000000000018</v>
      </c>
      <c r="I498" s="1">
        <f t="shared" si="19"/>
        <v>-3.0000000000000249</v>
      </c>
      <c r="J498" s="1">
        <f t="shared" si="19"/>
        <v>-3.0000000000000249</v>
      </c>
      <c r="K498" s="1">
        <f t="shared" si="19"/>
        <v>-3.0000000000000249</v>
      </c>
    </row>
    <row r="499" spans="1:11" x14ac:dyDescent="0.2">
      <c r="A499" s="3">
        <v>37439</v>
      </c>
      <c r="B499" s="4">
        <v>2.2599999999999998</v>
      </c>
      <c r="C499" s="4">
        <v>3.16</v>
      </c>
      <c r="D499" s="4">
        <v>3.78</v>
      </c>
      <c r="E499" s="4">
        <v>4.1900000000000004</v>
      </c>
      <c r="F499" s="4">
        <v>4.49</v>
      </c>
      <c r="G499" s="1">
        <f t="shared" si="18"/>
        <v>-5.0000000000000266</v>
      </c>
      <c r="H499" s="1">
        <f t="shared" si="19"/>
        <v>-10.999999999999988</v>
      </c>
      <c r="I499" s="1">
        <f t="shared" si="19"/>
        <v>-12.000000000000011</v>
      </c>
      <c r="J499" s="1">
        <f t="shared" si="19"/>
        <v>-10.999999999999943</v>
      </c>
      <c r="K499" s="1">
        <f t="shared" si="19"/>
        <v>-9.9999999999999645</v>
      </c>
    </row>
    <row r="500" spans="1:11" x14ac:dyDescent="0.2">
      <c r="A500" s="3">
        <v>37440</v>
      </c>
      <c r="B500" s="4">
        <v>2.2400000000000002</v>
      </c>
      <c r="C500" s="4">
        <v>3.11</v>
      </c>
      <c r="D500" s="4">
        <v>3.73</v>
      </c>
      <c r="E500" s="4">
        <v>4.1399999999999997</v>
      </c>
      <c r="F500" s="4">
        <v>4.4400000000000004</v>
      </c>
      <c r="G500" s="1">
        <f t="shared" si="18"/>
        <v>-1.9999999999999574</v>
      </c>
      <c r="H500" s="1">
        <f t="shared" si="19"/>
        <v>-5.0000000000000266</v>
      </c>
      <c r="I500" s="1">
        <f t="shared" si="19"/>
        <v>-4.9999999999999822</v>
      </c>
      <c r="J500" s="1">
        <f t="shared" si="19"/>
        <v>-5.0000000000000711</v>
      </c>
      <c r="K500" s="1">
        <f t="shared" si="19"/>
        <v>-4.9999999999999822</v>
      </c>
    </row>
    <row r="501" spans="1:11" x14ac:dyDescent="0.2">
      <c r="A501" s="3">
        <v>37442</v>
      </c>
      <c r="B501" s="4">
        <v>2.3199999999999998</v>
      </c>
      <c r="C501" s="4">
        <v>3.24</v>
      </c>
      <c r="D501" s="4">
        <v>3.85</v>
      </c>
      <c r="E501" s="4">
        <v>4.26</v>
      </c>
      <c r="F501" s="4">
        <v>4.57</v>
      </c>
      <c r="G501" s="1">
        <f t="shared" si="18"/>
        <v>7.9999999999999627</v>
      </c>
      <c r="H501" s="1">
        <f t="shared" si="19"/>
        <v>13.000000000000034</v>
      </c>
      <c r="I501" s="1">
        <f t="shared" si="19"/>
        <v>12.000000000000011</v>
      </c>
      <c r="J501" s="1">
        <f t="shared" si="19"/>
        <v>12.000000000000011</v>
      </c>
      <c r="K501" s="1">
        <f t="shared" si="19"/>
        <v>12.999999999999989</v>
      </c>
    </row>
    <row r="502" spans="1:11" x14ac:dyDescent="0.2">
      <c r="A502" s="3">
        <v>37445</v>
      </c>
      <c r="B502" s="4">
        <v>2.2999999999999998</v>
      </c>
      <c r="C502" s="4">
        <v>3.22</v>
      </c>
      <c r="D502" s="4">
        <v>3.83</v>
      </c>
      <c r="E502" s="4">
        <v>4.25</v>
      </c>
      <c r="F502" s="4">
        <v>4.5599999999999996</v>
      </c>
      <c r="G502" s="1">
        <f t="shared" si="18"/>
        <v>-2.0000000000000018</v>
      </c>
      <c r="H502" s="1">
        <f t="shared" si="19"/>
        <v>-2.0000000000000018</v>
      </c>
      <c r="I502" s="1">
        <f t="shared" si="19"/>
        <v>-2.0000000000000018</v>
      </c>
      <c r="J502" s="1">
        <f t="shared" si="19"/>
        <v>-0.99999999999997868</v>
      </c>
      <c r="K502" s="1">
        <f t="shared" si="19"/>
        <v>-1.0000000000000675</v>
      </c>
    </row>
    <row r="503" spans="1:11" x14ac:dyDescent="0.2">
      <c r="A503" s="3">
        <v>37446</v>
      </c>
      <c r="B503" s="4">
        <v>2.27</v>
      </c>
      <c r="C503" s="4">
        <v>3.17</v>
      </c>
      <c r="D503" s="4">
        <v>3.79</v>
      </c>
      <c r="E503" s="4">
        <v>4.2</v>
      </c>
      <c r="F503" s="4">
        <v>4.5199999999999996</v>
      </c>
      <c r="G503" s="1">
        <f t="shared" si="18"/>
        <v>-2.9999999999999805</v>
      </c>
      <c r="H503" s="1">
        <f t="shared" si="19"/>
        <v>-5.0000000000000266</v>
      </c>
      <c r="I503" s="1">
        <f t="shared" si="19"/>
        <v>-4.0000000000000036</v>
      </c>
      <c r="J503" s="1">
        <f t="shared" si="19"/>
        <v>-4.9999999999999822</v>
      </c>
      <c r="K503" s="1">
        <f t="shared" si="19"/>
        <v>-4.0000000000000036</v>
      </c>
    </row>
    <row r="504" spans="1:11" x14ac:dyDescent="0.2">
      <c r="A504" s="3">
        <v>37447</v>
      </c>
      <c r="B504" s="4">
        <v>2.2200000000000002</v>
      </c>
      <c r="C504" s="4">
        <v>3.06</v>
      </c>
      <c r="D504" s="4">
        <v>3.67</v>
      </c>
      <c r="E504" s="4">
        <v>4.09</v>
      </c>
      <c r="F504" s="4">
        <v>4.41</v>
      </c>
      <c r="G504" s="1">
        <f t="shared" si="18"/>
        <v>-4.9999999999999822</v>
      </c>
      <c r="H504" s="1">
        <f t="shared" si="19"/>
        <v>-10.999999999999988</v>
      </c>
      <c r="I504" s="1">
        <f t="shared" si="19"/>
        <v>-12.000000000000011</v>
      </c>
      <c r="J504" s="1">
        <f t="shared" si="19"/>
        <v>-11.000000000000032</v>
      </c>
      <c r="K504" s="1">
        <f t="shared" si="19"/>
        <v>-10.999999999999943</v>
      </c>
    </row>
    <row r="505" spans="1:11" x14ac:dyDescent="0.2">
      <c r="A505" s="3">
        <v>37448</v>
      </c>
      <c r="B505" s="4">
        <v>2.16</v>
      </c>
      <c r="C505" s="4">
        <v>2.93</v>
      </c>
      <c r="D505" s="4">
        <v>3.53</v>
      </c>
      <c r="E505" s="4">
        <v>3.95</v>
      </c>
      <c r="F505" s="4">
        <v>4.2699999999999996</v>
      </c>
      <c r="G505" s="1">
        <f t="shared" si="18"/>
        <v>-6.0000000000000053</v>
      </c>
      <c r="H505" s="1">
        <f t="shared" si="19"/>
        <v>-12.999999999999989</v>
      </c>
      <c r="I505" s="1">
        <f t="shared" si="19"/>
        <v>-14.000000000000012</v>
      </c>
      <c r="J505" s="1">
        <f t="shared" si="19"/>
        <v>-13.999999999999968</v>
      </c>
      <c r="K505" s="1">
        <f t="shared" si="19"/>
        <v>-14.000000000000057</v>
      </c>
    </row>
    <row r="506" spans="1:11" x14ac:dyDescent="0.2">
      <c r="A506" s="3">
        <v>37449</v>
      </c>
      <c r="B506" s="4">
        <v>2.15</v>
      </c>
      <c r="C506" s="4">
        <v>2.95</v>
      </c>
      <c r="D506" s="4">
        <v>3.56</v>
      </c>
      <c r="E506" s="4">
        <v>3.99</v>
      </c>
      <c r="F506" s="4">
        <v>4.3099999999999996</v>
      </c>
      <c r="G506" s="1">
        <f t="shared" si="18"/>
        <v>-1.0000000000000231</v>
      </c>
      <c r="H506" s="1">
        <f t="shared" si="19"/>
        <v>2.0000000000000018</v>
      </c>
      <c r="I506" s="1">
        <f t="shared" si="19"/>
        <v>3.0000000000000249</v>
      </c>
      <c r="J506" s="1">
        <f t="shared" si="19"/>
        <v>4.0000000000000036</v>
      </c>
      <c r="K506" s="1">
        <f t="shared" si="19"/>
        <v>4.0000000000000036</v>
      </c>
    </row>
    <row r="507" spans="1:11" x14ac:dyDescent="0.2">
      <c r="A507" s="3">
        <v>37452</v>
      </c>
      <c r="B507" s="4">
        <v>2.1</v>
      </c>
      <c r="C507" s="4">
        <v>2.87</v>
      </c>
      <c r="D507" s="4">
        <v>3.48</v>
      </c>
      <c r="E507" s="4">
        <v>3.91</v>
      </c>
      <c r="F507" s="4">
        <v>4.24</v>
      </c>
      <c r="G507" s="1">
        <f t="shared" si="18"/>
        <v>-4.9999999999999822</v>
      </c>
      <c r="H507" s="1">
        <f t="shared" si="19"/>
        <v>-8.0000000000000071</v>
      </c>
      <c r="I507" s="1">
        <f t="shared" si="19"/>
        <v>-8.0000000000000071</v>
      </c>
      <c r="J507" s="1">
        <f t="shared" si="19"/>
        <v>-8.0000000000000071</v>
      </c>
      <c r="K507" s="1">
        <f t="shared" si="19"/>
        <v>-6.9999999999999396</v>
      </c>
    </row>
    <row r="508" spans="1:11" x14ac:dyDescent="0.2">
      <c r="A508" s="3">
        <v>37453</v>
      </c>
      <c r="B508" s="4">
        <v>2.15</v>
      </c>
      <c r="C508" s="4">
        <v>2.96</v>
      </c>
      <c r="D508" s="4">
        <v>3.59</v>
      </c>
      <c r="E508" s="4">
        <v>4.03</v>
      </c>
      <c r="F508" s="4">
        <v>4.3600000000000003</v>
      </c>
      <c r="G508" s="1">
        <f t="shared" si="18"/>
        <v>4.9999999999999822</v>
      </c>
      <c r="H508" s="1">
        <f t="shared" si="19"/>
        <v>8.9999999999999858</v>
      </c>
      <c r="I508" s="1">
        <f t="shared" si="19"/>
        <v>10.999999999999988</v>
      </c>
      <c r="J508" s="1">
        <f t="shared" si="19"/>
        <v>12.000000000000011</v>
      </c>
      <c r="K508" s="1">
        <f t="shared" si="19"/>
        <v>12.000000000000011</v>
      </c>
    </row>
    <row r="509" spans="1:11" x14ac:dyDescent="0.2">
      <c r="A509" s="3">
        <v>37454</v>
      </c>
      <c r="B509" s="4">
        <v>2.19</v>
      </c>
      <c r="C509" s="4">
        <v>3.02</v>
      </c>
      <c r="D509" s="4">
        <v>3.65</v>
      </c>
      <c r="E509" s="4">
        <v>4.08</v>
      </c>
      <c r="F509" s="4">
        <v>4.41</v>
      </c>
      <c r="G509" s="1">
        <f t="shared" si="18"/>
        <v>4.0000000000000036</v>
      </c>
      <c r="H509" s="1">
        <f t="shared" si="19"/>
        <v>6.0000000000000053</v>
      </c>
      <c r="I509" s="1">
        <f t="shared" si="19"/>
        <v>6.0000000000000053</v>
      </c>
      <c r="J509" s="1">
        <f t="shared" si="19"/>
        <v>4.9999999999999822</v>
      </c>
      <c r="K509" s="1">
        <f t="shared" si="19"/>
        <v>4.9999999999999822</v>
      </c>
    </row>
    <row r="510" spans="1:11" x14ac:dyDescent="0.2">
      <c r="A510" s="3">
        <v>37455</v>
      </c>
      <c r="B510" s="4">
        <v>2.17</v>
      </c>
      <c r="C510" s="4">
        <v>2.97</v>
      </c>
      <c r="D510" s="4">
        <v>3.59</v>
      </c>
      <c r="E510" s="4">
        <v>4.0199999999999996</v>
      </c>
      <c r="F510" s="4">
        <v>4.3499999999999996</v>
      </c>
      <c r="G510" s="1">
        <f t="shared" si="18"/>
        <v>-2.0000000000000018</v>
      </c>
      <c r="H510" s="1">
        <f t="shared" si="19"/>
        <v>-4.9999999999999822</v>
      </c>
      <c r="I510" s="1">
        <f t="shared" si="19"/>
        <v>-6.0000000000000053</v>
      </c>
      <c r="J510" s="1">
        <f t="shared" si="19"/>
        <v>-6.0000000000000497</v>
      </c>
      <c r="K510" s="1">
        <f t="shared" si="19"/>
        <v>-6.0000000000000497</v>
      </c>
    </row>
    <row r="511" spans="1:11" x14ac:dyDescent="0.2">
      <c r="A511" s="3">
        <v>37456</v>
      </c>
      <c r="B511" s="4">
        <v>2.12</v>
      </c>
      <c r="C511" s="4">
        <v>2.88</v>
      </c>
      <c r="D511" s="4">
        <v>3.5</v>
      </c>
      <c r="E511" s="4">
        <v>3.92</v>
      </c>
      <c r="F511" s="4">
        <v>4.25</v>
      </c>
      <c r="G511" s="1">
        <f t="shared" si="18"/>
        <v>-4.9999999999999822</v>
      </c>
      <c r="H511" s="1">
        <f t="shared" si="19"/>
        <v>-9.0000000000000302</v>
      </c>
      <c r="I511" s="1">
        <f t="shared" si="19"/>
        <v>-8.9999999999999858</v>
      </c>
      <c r="J511" s="1">
        <f t="shared" si="19"/>
        <v>-9.9999999999999645</v>
      </c>
      <c r="K511" s="1">
        <f t="shared" si="19"/>
        <v>-9.9999999999999645</v>
      </c>
    </row>
    <row r="512" spans="1:11" x14ac:dyDescent="0.2">
      <c r="A512" s="3">
        <v>37459</v>
      </c>
      <c r="B512" s="4">
        <v>2.09</v>
      </c>
      <c r="C512" s="4">
        <v>2.84</v>
      </c>
      <c r="D512" s="4">
        <v>3.44</v>
      </c>
      <c r="E512" s="4">
        <v>3.86</v>
      </c>
      <c r="F512" s="4">
        <v>4.18</v>
      </c>
      <c r="G512" s="1">
        <f t="shared" si="18"/>
        <v>-3.0000000000000249</v>
      </c>
      <c r="H512" s="1">
        <f t="shared" si="19"/>
        <v>-4.0000000000000036</v>
      </c>
      <c r="I512" s="1">
        <f t="shared" si="19"/>
        <v>-6.0000000000000053</v>
      </c>
      <c r="J512" s="1">
        <f t="shared" si="19"/>
        <v>-6.0000000000000053</v>
      </c>
      <c r="K512" s="1">
        <f t="shared" si="19"/>
        <v>-7.0000000000000284</v>
      </c>
    </row>
    <row r="513" spans="1:11" x14ac:dyDescent="0.2">
      <c r="A513" s="3">
        <v>37460</v>
      </c>
      <c r="B513" s="4">
        <v>2.0699999999999998</v>
      </c>
      <c r="C513" s="4">
        <v>2.81</v>
      </c>
      <c r="D513" s="4">
        <v>3.4</v>
      </c>
      <c r="E513" s="4">
        <v>3.82</v>
      </c>
      <c r="F513" s="4">
        <v>4.1399999999999997</v>
      </c>
      <c r="G513" s="1">
        <f t="shared" si="18"/>
        <v>-2.0000000000000018</v>
      </c>
      <c r="H513" s="1">
        <f t="shared" si="19"/>
        <v>-2.9999999999999805</v>
      </c>
      <c r="I513" s="1">
        <f t="shared" si="19"/>
        <v>-4.0000000000000036</v>
      </c>
      <c r="J513" s="1">
        <f t="shared" si="19"/>
        <v>-4.0000000000000036</v>
      </c>
      <c r="K513" s="1">
        <f t="shared" si="19"/>
        <v>-4.0000000000000036</v>
      </c>
    </row>
    <row r="514" spans="1:11" x14ac:dyDescent="0.2">
      <c r="A514" s="3">
        <v>37461</v>
      </c>
      <c r="B514" s="4">
        <v>1.96</v>
      </c>
      <c r="C514" s="4">
        <v>2.65</v>
      </c>
      <c r="D514" s="4">
        <v>3.25</v>
      </c>
      <c r="E514" s="4">
        <v>3.68</v>
      </c>
      <c r="F514" s="4">
        <v>4</v>
      </c>
      <c r="G514" s="1">
        <f t="shared" si="18"/>
        <v>-10.999999999999988</v>
      </c>
      <c r="H514" s="1">
        <f t="shared" si="19"/>
        <v>-16.000000000000014</v>
      </c>
      <c r="I514" s="1">
        <f t="shared" si="19"/>
        <v>-14.999999999999991</v>
      </c>
      <c r="J514" s="1">
        <f t="shared" si="19"/>
        <v>-13.999999999999968</v>
      </c>
      <c r="K514" s="1">
        <f t="shared" si="19"/>
        <v>-13.999999999999968</v>
      </c>
    </row>
    <row r="515" spans="1:11" x14ac:dyDescent="0.2">
      <c r="A515" s="3">
        <v>37462</v>
      </c>
      <c r="B515" s="4">
        <v>2.02</v>
      </c>
      <c r="C515" s="4">
        <v>2.74</v>
      </c>
      <c r="D515" s="4">
        <v>3.33</v>
      </c>
      <c r="E515" s="4">
        <v>3.77</v>
      </c>
      <c r="F515" s="4">
        <v>4.0999999999999996</v>
      </c>
      <c r="G515" s="1">
        <f t="shared" si="18"/>
        <v>6.0000000000000053</v>
      </c>
      <c r="H515" s="1">
        <f t="shared" si="19"/>
        <v>9.0000000000000302</v>
      </c>
      <c r="I515" s="1">
        <f t="shared" si="19"/>
        <v>8.0000000000000071</v>
      </c>
      <c r="J515" s="1">
        <f t="shared" si="19"/>
        <v>8.9999999999999858</v>
      </c>
      <c r="K515" s="1">
        <f t="shared" ref="K515:K578" si="20">100*(F515-F514)</f>
        <v>9.9999999999999645</v>
      </c>
    </row>
    <row r="516" spans="1:11" x14ac:dyDescent="0.2">
      <c r="A516" s="3">
        <v>37463</v>
      </c>
      <c r="B516" s="4">
        <v>1.98</v>
      </c>
      <c r="C516" s="4">
        <v>2.67</v>
      </c>
      <c r="D516" s="4">
        <v>3.29</v>
      </c>
      <c r="E516" s="4">
        <v>3.74</v>
      </c>
      <c r="F516" s="4">
        <v>4.07</v>
      </c>
      <c r="G516" s="1">
        <f t="shared" ref="G516:G579" si="21">100*(B516-B515)</f>
        <v>-4.0000000000000036</v>
      </c>
      <c r="H516" s="1">
        <f t="shared" ref="H516:K579" si="22">100*(C516-C515)</f>
        <v>-7.0000000000000284</v>
      </c>
      <c r="I516" s="1">
        <f t="shared" si="22"/>
        <v>-4.0000000000000036</v>
      </c>
      <c r="J516" s="1">
        <f t="shared" si="22"/>
        <v>-2.9999999999999805</v>
      </c>
      <c r="K516" s="1">
        <f t="shared" si="20"/>
        <v>-2.9999999999999361</v>
      </c>
    </row>
    <row r="517" spans="1:11" x14ac:dyDescent="0.2">
      <c r="A517" s="3">
        <v>37466</v>
      </c>
      <c r="B517" s="4">
        <v>2.0299999999999998</v>
      </c>
      <c r="C517" s="4">
        <v>2.75</v>
      </c>
      <c r="D517" s="4">
        <v>3.36</v>
      </c>
      <c r="E517" s="4">
        <v>3.81</v>
      </c>
      <c r="F517" s="4">
        <v>4.1500000000000004</v>
      </c>
      <c r="G517" s="1">
        <f t="shared" si="21"/>
        <v>4.9999999999999822</v>
      </c>
      <c r="H517" s="1">
        <f t="shared" si="22"/>
        <v>8.0000000000000071</v>
      </c>
      <c r="I517" s="1">
        <f t="shared" si="22"/>
        <v>6.999999999999984</v>
      </c>
      <c r="J517" s="1">
        <f t="shared" si="22"/>
        <v>6.999999999999984</v>
      </c>
      <c r="K517" s="1">
        <f t="shared" si="20"/>
        <v>8.0000000000000071</v>
      </c>
    </row>
    <row r="518" spans="1:11" x14ac:dyDescent="0.2">
      <c r="A518" s="3">
        <v>37467</v>
      </c>
      <c r="B518" s="4">
        <v>2.0699999999999998</v>
      </c>
      <c r="C518" s="4">
        <v>2.81</v>
      </c>
      <c r="D518" s="4">
        <v>3.43</v>
      </c>
      <c r="E518" s="4">
        <v>3.89</v>
      </c>
      <c r="F518" s="4">
        <v>4.24</v>
      </c>
      <c r="G518" s="1">
        <f t="shared" si="21"/>
        <v>4.0000000000000036</v>
      </c>
      <c r="H518" s="1">
        <f t="shared" si="22"/>
        <v>6.0000000000000053</v>
      </c>
      <c r="I518" s="1">
        <f t="shared" si="22"/>
        <v>7.0000000000000284</v>
      </c>
      <c r="J518" s="1">
        <f t="shared" si="22"/>
        <v>8.0000000000000071</v>
      </c>
      <c r="K518" s="1">
        <f t="shared" si="20"/>
        <v>8.9999999999999858</v>
      </c>
    </row>
    <row r="519" spans="1:11" x14ac:dyDescent="0.2">
      <c r="A519" s="3">
        <v>37468</v>
      </c>
      <c r="B519" s="4">
        <v>2.0299999999999998</v>
      </c>
      <c r="C519" s="4">
        <v>2.73</v>
      </c>
      <c r="D519" s="4">
        <v>3.37</v>
      </c>
      <c r="E519" s="4">
        <v>3.83</v>
      </c>
      <c r="F519" s="4">
        <v>4.17</v>
      </c>
      <c r="G519" s="1">
        <f t="shared" si="21"/>
        <v>-4.0000000000000036</v>
      </c>
      <c r="H519" s="1">
        <f t="shared" si="22"/>
        <v>-8.0000000000000071</v>
      </c>
      <c r="I519" s="1">
        <f t="shared" si="22"/>
        <v>-6.0000000000000053</v>
      </c>
      <c r="J519" s="1">
        <f t="shared" si="22"/>
        <v>-6.0000000000000053</v>
      </c>
      <c r="K519" s="1">
        <f t="shared" si="20"/>
        <v>-7.0000000000000284</v>
      </c>
    </row>
    <row r="520" spans="1:11" x14ac:dyDescent="0.2">
      <c r="A520" s="3">
        <v>37469</v>
      </c>
      <c r="B520" s="4">
        <v>1.93</v>
      </c>
      <c r="C520" s="4">
        <v>2.58</v>
      </c>
      <c r="D520" s="4">
        <v>3.22</v>
      </c>
      <c r="E520" s="4">
        <v>3.69</v>
      </c>
      <c r="F520" s="4">
        <v>4.04</v>
      </c>
      <c r="G520" s="1">
        <f t="shared" si="21"/>
        <v>-9.9999999999999858</v>
      </c>
      <c r="H520" s="1">
        <f t="shared" si="22"/>
        <v>-14.999999999999991</v>
      </c>
      <c r="I520" s="1">
        <f t="shared" si="22"/>
        <v>-14.999999999999991</v>
      </c>
      <c r="J520" s="1">
        <f t="shared" si="22"/>
        <v>-14.000000000000012</v>
      </c>
      <c r="K520" s="1">
        <f t="shared" si="20"/>
        <v>-12.999999999999989</v>
      </c>
    </row>
    <row r="521" spans="1:11" x14ac:dyDescent="0.2">
      <c r="A521" s="3">
        <v>37470</v>
      </c>
      <c r="B521" s="4">
        <v>1.9</v>
      </c>
      <c r="C521" s="4">
        <v>2.54</v>
      </c>
      <c r="D521" s="4">
        <v>3.17</v>
      </c>
      <c r="E521" s="4">
        <v>3.64</v>
      </c>
      <c r="F521" s="4">
        <v>4</v>
      </c>
      <c r="G521" s="1">
        <f t="shared" si="21"/>
        <v>-3.0000000000000027</v>
      </c>
      <c r="H521" s="1">
        <f t="shared" si="22"/>
        <v>-4.0000000000000036</v>
      </c>
      <c r="I521" s="1">
        <f t="shared" si="22"/>
        <v>-5.0000000000000266</v>
      </c>
      <c r="J521" s="1">
        <f t="shared" si="22"/>
        <v>-4.9999999999999822</v>
      </c>
      <c r="K521" s="1">
        <f t="shared" si="20"/>
        <v>-4.0000000000000036</v>
      </c>
    </row>
    <row r="522" spans="1:11" x14ac:dyDescent="0.2">
      <c r="A522" s="3">
        <v>37473</v>
      </c>
      <c r="B522" s="4">
        <v>1.81</v>
      </c>
      <c r="C522" s="4">
        <v>2.4</v>
      </c>
      <c r="D522" s="4">
        <v>3.03</v>
      </c>
      <c r="E522" s="4">
        <v>3.51</v>
      </c>
      <c r="F522" s="4">
        <v>3.87</v>
      </c>
      <c r="G522" s="1">
        <f t="shared" si="21"/>
        <v>-8.9999999999999858</v>
      </c>
      <c r="H522" s="1">
        <f t="shared" si="22"/>
        <v>-14.000000000000012</v>
      </c>
      <c r="I522" s="1">
        <f t="shared" si="22"/>
        <v>-14.000000000000012</v>
      </c>
      <c r="J522" s="1">
        <f t="shared" si="22"/>
        <v>-13.000000000000034</v>
      </c>
      <c r="K522" s="1">
        <f t="shared" si="20"/>
        <v>-12.999999999999989</v>
      </c>
    </row>
    <row r="523" spans="1:11" x14ac:dyDescent="0.2">
      <c r="A523" s="3">
        <v>37474</v>
      </c>
      <c r="B523" s="4">
        <v>1.84</v>
      </c>
      <c r="C523" s="4">
        <v>2.46</v>
      </c>
      <c r="D523" s="4">
        <v>3.09</v>
      </c>
      <c r="E523" s="4">
        <v>3.58</v>
      </c>
      <c r="F523" s="4">
        <v>3.95</v>
      </c>
      <c r="G523" s="1">
        <f t="shared" si="21"/>
        <v>3.0000000000000027</v>
      </c>
      <c r="H523" s="1">
        <f t="shared" si="22"/>
        <v>6.0000000000000053</v>
      </c>
      <c r="I523" s="1">
        <f t="shared" si="22"/>
        <v>6.0000000000000053</v>
      </c>
      <c r="J523" s="1">
        <f t="shared" si="22"/>
        <v>7.0000000000000284</v>
      </c>
      <c r="K523" s="1">
        <f t="shared" si="20"/>
        <v>8.0000000000000071</v>
      </c>
    </row>
    <row r="524" spans="1:11" x14ac:dyDescent="0.2">
      <c r="A524" s="3">
        <v>37475</v>
      </c>
      <c r="B524" s="4">
        <v>1.77</v>
      </c>
      <c r="C524" s="4">
        <v>2.4</v>
      </c>
      <c r="D524" s="4">
        <v>3.04</v>
      </c>
      <c r="E524" s="4">
        <v>3.52</v>
      </c>
      <c r="F524" s="4">
        <v>3.88</v>
      </c>
      <c r="G524" s="1">
        <f t="shared" si="21"/>
        <v>-7.0000000000000062</v>
      </c>
      <c r="H524" s="1">
        <f t="shared" si="22"/>
        <v>-6.0000000000000053</v>
      </c>
      <c r="I524" s="1">
        <f t="shared" si="22"/>
        <v>-4.9999999999999822</v>
      </c>
      <c r="J524" s="1">
        <f t="shared" si="22"/>
        <v>-6.0000000000000053</v>
      </c>
      <c r="K524" s="1">
        <f t="shared" si="20"/>
        <v>-7.0000000000000284</v>
      </c>
    </row>
    <row r="525" spans="1:11" x14ac:dyDescent="0.2">
      <c r="A525" s="3">
        <v>37476</v>
      </c>
      <c r="B525" s="4">
        <v>1.8</v>
      </c>
      <c r="C525" s="4">
        <v>2.44</v>
      </c>
      <c r="D525" s="4">
        <v>3.06</v>
      </c>
      <c r="E525" s="4">
        <v>3.53</v>
      </c>
      <c r="F525" s="4">
        <v>3.9</v>
      </c>
      <c r="G525" s="1">
        <f t="shared" si="21"/>
        <v>3.0000000000000027</v>
      </c>
      <c r="H525" s="1">
        <f t="shared" si="22"/>
        <v>4.0000000000000036</v>
      </c>
      <c r="I525" s="1">
        <f t="shared" si="22"/>
        <v>2.0000000000000018</v>
      </c>
      <c r="J525" s="1">
        <f t="shared" si="22"/>
        <v>0.99999999999997868</v>
      </c>
      <c r="K525" s="1">
        <f t="shared" si="20"/>
        <v>2.0000000000000018</v>
      </c>
    </row>
    <row r="526" spans="1:11" x14ac:dyDescent="0.2">
      <c r="A526" s="3">
        <v>37477</v>
      </c>
      <c r="B526" s="4">
        <v>1.85</v>
      </c>
      <c r="C526" s="4">
        <v>2.4900000000000002</v>
      </c>
      <c r="D526" s="4">
        <v>3.08</v>
      </c>
      <c r="E526" s="4">
        <v>3.53</v>
      </c>
      <c r="F526" s="4">
        <v>3.88</v>
      </c>
      <c r="G526" s="1">
        <f t="shared" si="21"/>
        <v>5.0000000000000044</v>
      </c>
      <c r="H526" s="1">
        <f t="shared" si="22"/>
        <v>5.0000000000000266</v>
      </c>
      <c r="I526" s="1">
        <f t="shared" si="22"/>
        <v>2.0000000000000018</v>
      </c>
      <c r="J526" s="1">
        <f t="shared" si="22"/>
        <v>0</v>
      </c>
      <c r="K526" s="1">
        <f t="shared" si="20"/>
        <v>-2.0000000000000018</v>
      </c>
    </row>
    <row r="527" spans="1:11" x14ac:dyDescent="0.2">
      <c r="A527" s="3">
        <v>37480</v>
      </c>
      <c r="B527" s="4">
        <v>1.86</v>
      </c>
      <c r="C527" s="4">
        <v>2.5</v>
      </c>
      <c r="D527" s="4">
        <v>3.07</v>
      </c>
      <c r="E527" s="4">
        <v>3.49</v>
      </c>
      <c r="F527" s="4">
        <v>3.83</v>
      </c>
      <c r="G527" s="1">
        <f t="shared" si="21"/>
        <v>1.0000000000000009</v>
      </c>
      <c r="H527" s="1">
        <f t="shared" si="22"/>
        <v>0.99999999999997868</v>
      </c>
      <c r="I527" s="1">
        <f t="shared" si="22"/>
        <v>-1.0000000000000231</v>
      </c>
      <c r="J527" s="1">
        <f t="shared" si="22"/>
        <v>-3.9999999999999591</v>
      </c>
      <c r="K527" s="1">
        <f t="shared" si="20"/>
        <v>-4.9999999999999822</v>
      </c>
    </row>
    <row r="528" spans="1:11" x14ac:dyDescent="0.2">
      <c r="A528" s="3">
        <v>37481</v>
      </c>
      <c r="B528" s="4">
        <v>1.85</v>
      </c>
      <c r="C528" s="4">
        <v>2.4700000000000002</v>
      </c>
      <c r="D528" s="4">
        <v>3.03</v>
      </c>
      <c r="E528" s="4">
        <v>3.46</v>
      </c>
      <c r="F528" s="4">
        <v>3.79</v>
      </c>
      <c r="G528" s="1">
        <f t="shared" si="21"/>
        <v>-1.0000000000000009</v>
      </c>
      <c r="H528" s="1">
        <f t="shared" si="22"/>
        <v>-2.9999999999999805</v>
      </c>
      <c r="I528" s="1">
        <f t="shared" si="22"/>
        <v>-4.0000000000000036</v>
      </c>
      <c r="J528" s="1">
        <f t="shared" si="22"/>
        <v>-3.0000000000000249</v>
      </c>
      <c r="K528" s="1">
        <f t="shared" si="20"/>
        <v>-4.0000000000000036</v>
      </c>
    </row>
    <row r="529" spans="1:11" x14ac:dyDescent="0.2">
      <c r="A529" s="3">
        <v>37482</v>
      </c>
      <c r="B529" s="4">
        <v>1.77</v>
      </c>
      <c r="C529" s="4">
        <v>2.35</v>
      </c>
      <c r="D529" s="4">
        <v>2.89</v>
      </c>
      <c r="E529" s="4">
        <v>3.31</v>
      </c>
      <c r="F529" s="4">
        <v>3.64</v>
      </c>
      <c r="G529" s="1">
        <f t="shared" si="21"/>
        <v>-8.0000000000000071</v>
      </c>
      <c r="H529" s="1">
        <f t="shared" si="22"/>
        <v>-12.000000000000011</v>
      </c>
      <c r="I529" s="1">
        <f t="shared" si="22"/>
        <v>-13.999999999999968</v>
      </c>
      <c r="J529" s="1">
        <f t="shared" si="22"/>
        <v>-14.999999999999991</v>
      </c>
      <c r="K529" s="1">
        <f t="shared" si="20"/>
        <v>-14.999999999999991</v>
      </c>
    </row>
    <row r="530" spans="1:11" x14ac:dyDescent="0.2">
      <c r="A530" s="3">
        <v>37483</v>
      </c>
      <c r="B530" s="4">
        <v>1.96</v>
      </c>
      <c r="C530" s="4">
        <v>2.6</v>
      </c>
      <c r="D530" s="4">
        <v>3.15</v>
      </c>
      <c r="E530" s="4">
        <v>3.57</v>
      </c>
      <c r="F530" s="4">
        <v>3.91</v>
      </c>
      <c r="G530" s="1">
        <f t="shared" si="21"/>
        <v>18.999999999999993</v>
      </c>
      <c r="H530" s="1">
        <f t="shared" si="22"/>
        <v>25</v>
      </c>
      <c r="I530" s="1">
        <f t="shared" si="22"/>
        <v>25.999999999999979</v>
      </c>
      <c r="J530" s="1">
        <f t="shared" si="22"/>
        <v>25.999999999999979</v>
      </c>
      <c r="K530" s="1">
        <f t="shared" si="20"/>
        <v>27</v>
      </c>
    </row>
    <row r="531" spans="1:11" x14ac:dyDescent="0.2">
      <c r="A531" s="3">
        <v>37484</v>
      </c>
      <c r="B531" s="4">
        <v>1.95</v>
      </c>
      <c r="C531" s="4">
        <v>2.61</v>
      </c>
      <c r="D531" s="4">
        <v>3.18</v>
      </c>
      <c r="E531" s="4">
        <v>3.61</v>
      </c>
      <c r="F531" s="4">
        <v>3.95</v>
      </c>
      <c r="G531" s="1">
        <f t="shared" si="21"/>
        <v>-1.0000000000000009</v>
      </c>
      <c r="H531" s="1">
        <f t="shared" si="22"/>
        <v>0.99999999999997868</v>
      </c>
      <c r="I531" s="1">
        <f t="shared" si="22"/>
        <v>3.0000000000000249</v>
      </c>
      <c r="J531" s="1">
        <f t="shared" si="22"/>
        <v>4.0000000000000036</v>
      </c>
      <c r="K531" s="1">
        <f t="shared" si="20"/>
        <v>4.0000000000000036</v>
      </c>
    </row>
    <row r="532" spans="1:11" x14ac:dyDescent="0.2">
      <c r="A532" s="3">
        <v>37487</v>
      </c>
      <c r="B532" s="4">
        <v>1.96</v>
      </c>
      <c r="C532" s="4">
        <v>2.64</v>
      </c>
      <c r="D532" s="4">
        <v>3.21</v>
      </c>
      <c r="E532" s="4">
        <v>3.64</v>
      </c>
      <c r="F532" s="4">
        <v>4</v>
      </c>
      <c r="G532" s="1">
        <f t="shared" si="21"/>
        <v>1.0000000000000009</v>
      </c>
      <c r="H532" s="1">
        <f t="shared" si="22"/>
        <v>3.0000000000000249</v>
      </c>
      <c r="I532" s="1">
        <f t="shared" si="22"/>
        <v>2.9999999999999805</v>
      </c>
      <c r="J532" s="1">
        <f t="shared" si="22"/>
        <v>3.0000000000000249</v>
      </c>
      <c r="K532" s="1">
        <f t="shared" si="20"/>
        <v>4.9999999999999822</v>
      </c>
    </row>
    <row r="533" spans="1:11" x14ac:dyDescent="0.2">
      <c r="A533" s="3">
        <v>37488</v>
      </c>
      <c r="B533" s="4">
        <v>1.9</v>
      </c>
      <c r="C533" s="4">
        <v>2.54</v>
      </c>
      <c r="D533" s="4">
        <v>3.1</v>
      </c>
      <c r="E533" s="4">
        <v>3.54</v>
      </c>
      <c r="F533" s="4">
        <v>3.89</v>
      </c>
      <c r="G533" s="1">
        <f t="shared" si="21"/>
        <v>-6.0000000000000053</v>
      </c>
      <c r="H533" s="1">
        <f t="shared" si="22"/>
        <v>-10.000000000000009</v>
      </c>
      <c r="I533" s="1">
        <f t="shared" si="22"/>
        <v>-10.999999999999988</v>
      </c>
      <c r="J533" s="1">
        <f t="shared" si="22"/>
        <v>-10.000000000000009</v>
      </c>
      <c r="K533" s="1">
        <f t="shared" si="20"/>
        <v>-10.999999999999988</v>
      </c>
    </row>
    <row r="534" spans="1:11" x14ac:dyDescent="0.2">
      <c r="A534" s="3">
        <v>37489</v>
      </c>
      <c r="B534" s="4">
        <v>1.9</v>
      </c>
      <c r="C534" s="4">
        <v>2.52</v>
      </c>
      <c r="D534" s="4">
        <v>3.06</v>
      </c>
      <c r="E534" s="4">
        <v>3.49</v>
      </c>
      <c r="F534" s="4">
        <v>3.83</v>
      </c>
      <c r="G534" s="1">
        <f t="shared" si="21"/>
        <v>0</v>
      </c>
      <c r="H534" s="1">
        <f t="shared" si="22"/>
        <v>-2.0000000000000018</v>
      </c>
      <c r="I534" s="1">
        <f t="shared" si="22"/>
        <v>-4.0000000000000036</v>
      </c>
      <c r="J534" s="1">
        <f t="shared" si="22"/>
        <v>-4.9999999999999822</v>
      </c>
      <c r="K534" s="1">
        <f t="shared" si="20"/>
        <v>-6.0000000000000053</v>
      </c>
    </row>
    <row r="535" spans="1:11" x14ac:dyDescent="0.2">
      <c r="A535" s="3">
        <v>37490</v>
      </c>
      <c r="B535" s="4">
        <v>1.95</v>
      </c>
      <c r="C535" s="4">
        <v>2.5499999999999998</v>
      </c>
      <c r="D535" s="4">
        <v>3.09</v>
      </c>
      <c r="E535" s="4">
        <v>3.53</v>
      </c>
      <c r="F535" s="4">
        <v>3.88</v>
      </c>
      <c r="G535" s="1">
        <f t="shared" si="21"/>
        <v>5.0000000000000044</v>
      </c>
      <c r="H535" s="1">
        <f t="shared" si="22"/>
        <v>2.9999999999999805</v>
      </c>
      <c r="I535" s="1">
        <f t="shared" si="22"/>
        <v>2.9999999999999805</v>
      </c>
      <c r="J535" s="1">
        <f t="shared" si="22"/>
        <v>3.9999999999999591</v>
      </c>
      <c r="K535" s="1">
        <f t="shared" si="20"/>
        <v>4.9999999999999822</v>
      </c>
    </row>
    <row r="536" spans="1:11" x14ac:dyDescent="0.2">
      <c r="A536" s="3">
        <v>37491</v>
      </c>
      <c r="B536" s="4">
        <v>1.95</v>
      </c>
      <c r="C536" s="4">
        <v>2.54</v>
      </c>
      <c r="D536" s="4">
        <v>3.08</v>
      </c>
      <c r="E536" s="4">
        <v>3.51</v>
      </c>
      <c r="F536" s="4">
        <v>3.85</v>
      </c>
      <c r="G536" s="1">
        <f t="shared" si="21"/>
        <v>0</v>
      </c>
      <c r="H536" s="1">
        <f t="shared" si="22"/>
        <v>-0.99999999999997868</v>
      </c>
      <c r="I536" s="1">
        <f t="shared" si="22"/>
        <v>-0.99999999999997868</v>
      </c>
      <c r="J536" s="1">
        <f t="shared" si="22"/>
        <v>-2.0000000000000018</v>
      </c>
      <c r="K536" s="1">
        <f t="shared" si="20"/>
        <v>-2.9999999999999805</v>
      </c>
    </row>
    <row r="537" spans="1:11" x14ac:dyDescent="0.2">
      <c r="A537" s="3">
        <v>37494</v>
      </c>
      <c r="B537" s="4">
        <v>1.94</v>
      </c>
      <c r="C537" s="4">
        <v>2.5099999999999998</v>
      </c>
      <c r="D537" s="4">
        <v>3.03</v>
      </c>
      <c r="E537" s="4">
        <v>3.46</v>
      </c>
      <c r="F537" s="4">
        <v>4.07</v>
      </c>
      <c r="G537" s="1">
        <f t="shared" si="21"/>
        <v>-1.0000000000000009</v>
      </c>
      <c r="H537" s="1">
        <f t="shared" si="22"/>
        <v>-3.0000000000000249</v>
      </c>
      <c r="I537" s="1">
        <f t="shared" si="22"/>
        <v>-5.0000000000000266</v>
      </c>
      <c r="J537" s="1">
        <f t="shared" si="22"/>
        <v>-4.9999999999999822</v>
      </c>
      <c r="K537" s="1">
        <f t="shared" si="20"/>
        <v>22.000000000000021</v>
      </c>
    </row>
    <row r="538" spans="1:11" x14ac:dyDescent="0.2">
      <c r="A538" s="3">
        <v>37495</v>
      </c>
      <c r="B538" s="4">
        <v>2</v>
      </c>
      <c r="C538" s="4">
        <v>2.6</v>
      </c>
      <c r="D538" s="4">
        <v>3.11</v>
      </c>
      <c r="E538" s="4">
        <v>3.51</v>
      </c>
      <c r="F538" s="4">
        <v>3.85</v>
      </c>
      <c r="G538" s="1">
        <f t="shared" si="21"/>
        <v>6.0000000000000053</v>
      </c>
      <c r="H538" s="1">
        <f t="shared" si="22"/>
        <v>9.0000000000000302</v>
      </c>
      <c r="I538" s="1">
        <f t="shared" si="22"/>
        <v>8.0000000000000071</v>
      </c>
      <c r="J538" s="1">
        <f t="shared" si="22"/>
        <v>4.9999999999999822</v>
      </c>
      <c r="K538" s="1">
        <f t="shared" si="20"/>
        <v>-22.000000000000021</v>
      </c>
    </row>
    <row r="539" spans="1:11" x14ac:dyDescent="0.2">
      <c r="A539" s="3">
        <v>37496</v>
      </c>
      <c r="B539" s="4">
        <v>1.98</v>
      </c>
      <c r="C539" s="4">
        <v>2.56</v>
      </c>
      <c r="D539" s="4">
        <v>3.07</v>
      </c>
      <c r="E539" s="4">
        <v>3.49</v>
      </c>
      <c r="F539" s="4">
        <v>3.83</v>
      </c>
      <c r="G539" s="1">
        <f t="shared" si="21"/>
        <v>-2.0000000000000018</v>
      </c>
      <c r="H539" s="1">
        <f t="shared" si="22"/>
        <v>-4.0000000000000036</v>
      </c>
      <c r="I539" s="1">
        <f t="shared" si="22"/>
        <v>-4.0000000000000036</v>
      </c>
      <c r="J539" s="1">
        <f t="shared" si="22"/>
        <v>-1.9999999999999574</v>
      </c>
      <c r="K539" s="1">
        <f t="shared" si="20"/>
        <v>-2.0000000000000018</v>
      </c>
    </row>
    <row r="540" spans="1:11" x14ac:dyDescent="0.2">
      <c r="A540" s="3">
        <v>37497</v>
      </c>
      <c r="B540" s="4">
        <v>1.92</v>
      </c>
      <c r="C540" s="4">
        <v>2.46</v>
      </c>
      <c r="D540" s="4">
        <v>2.96</v>
      </c>
      <c r="E540" s="4">
        <v>3.38</v>
      </c>
      <c r="F540" s="4">
        <v>3.74</v>
      </c>
      <c r="G540" s="1">
        <f t="shared" si="21"/>
        <v>-6.0000000000000053</v>
      </c>
      <c r="H540" s="1">
        <f t="shared" si="22"/>
        <v>-10.000000000000009</v>
      </c>
      <c r="I540" s="1">
        <f t="shared" si="22"/>
        <v>-10.999999999999988</v>
      </c>
      <c r="J540" s="1">
        <f t="shared" si="22"/>
        <v>-11.000000000000032</v>
      </c>
      <c r="K540" s="1">
        <f t="shared" si="20"/>
        <v>-8.9999999999999858</v>
      </c>
    </row>
    <row r="541" spans="1:11" x14ac:dyDescent="0.2">
      <c r="A541" s="3">
        <v>37498</v>
      </c>
      <c r="B541" s="4">
        <v>1.96</v>
      </c>
      <c r="C541" s="4">
        <v>2.5099999999999998</v>
      </c>
      <c r="D541" s="4">
        <v>3</v>
      </c>
      <c r="E541" s="4">
        <v>3.41</v>
      </c>
      <c r="F541" s="4">
        <v>3.75</v>
      </c>
      <c r="G541" s="1">
        <f t="shared" si="21"/>
        <v>4.0000000000000036</v>
      </c>
      <c r="H541" s="1">
        <f t="shared" si="22"/>
        <v>4.9999999999999822</v>
      </c>
      <c r="I541" s="1">
        <f t="shared" si="22"/>
        <v>4.0000000000000036</v>
      </c>
      <c r="J541" s="1">
        <f t="shared" si="22"/>
        <v>3.0000000000000249</v>
      </c>
      <c r="K541" s="1">
        <f t="shared" si="20"/>
        <v>0.99999999999997868</v>
      </c>
    </row>
    <row r="542" spans="1:11" x14ac:dyDescent="0.2">
      <c r="A542" s="3">
        <v>37502</v>
      </c>
      <c r="B542" s="4">
        <v>1.82</v>
      </c>
      <c r="C542" s="4">
        <v>2.34</v>
      </c>
      <c r="D542" s="4">
        <v>2.82</v>
      </c>
      <c r="E542" s="4">
        <v>3.22</v>
      </c>
      <c r="F542" s="4">
        <v>3.56</v>
      </c>
      <c r="G542" s="1">
        <f t="shared" si="21"/>
        <v>-13.999999999999989</v>
      </c>
      <c r="H542" s="1">
        <f t="shared" si="22"/>
        <v>-16.999999999999993</v>
      </c>
      <c r="I542" s="1">
        <f t="shared" si="22"/>
        <v>-18.000000000000014</v>
      </c>
      <c r="J542" s="1">
        <f t="shared" si="22"/>
        <v>-18.999999999999993</v>
      </c>
      <c r="K542" s="1">
        <f t="shared" si="20"/>
        <v>-18.999999999999993</v>
      </c>
    </row>
    <row r="543" spans="1:11" x14ac:dyDescent="0.2">
      <c r="A543" s="3">
        <v>37503</v>
      </c>
      <c r="B543" s="4">
        <v>1.81</v>
      </c>
      <c r="C543" s="4">
        <v>2.31</v>
      </c>
      <c r="D543" s="4">
        <v>2.81</v>
      </c>
      <c r="E543" s="4">
        <v>3.2</v>
      </c>
      <c r="F543" s="4">
        <v>3.53</v>
      </c>
      <c r="G543" s="1">
        <f t="shared" si="21"/>
        <v>-1.0000000000000009</v>
      </c>
      <c r="H543" s="1">
        <f t="shared" si="22"/>
        <v>-2.9999999999999805</v>
      </c>
      <c r="I543" s="1">
        <f t="shared" si="22"/>
        <v>-0.99999999999997868</v>
      </c>
      <c r="J543" s="1">
        <f t="shared" si="22"/>
        <v>-2.0000000000000018</v>
      </c>
      <c r="K543" s="1">
        <f t="shared" si="20"/>
        <v>-3.0000000000000249</v>
      </c>
    </row>
    <row r="544" spans="1:11" x14ac:dyDescent="0.2">
      <c r="A544" s="3">
        <v>37504</v>
      </c>
      <c r="B544" s="4">
        <v>1.81</v>
      </c>
      <c r="C544" s="4">
        <v>2.33</v>
      </c>
      <c r="D544" s="4">
        <v>2.83</v>
      </c>
      <c r="E544" s="4">
        <v>3.22</v>
      </c>
      <c r="F544" s="4">
        <v>3.55</v>
      </c>
      <c r="G544" s="1">
        <f t="shared" si="21"/>
        <v>0</v>
      </c>
      <c r="H544" s="1">
        <f t="shared" si="22"/>
        <v>2.0000000000000018</v>
      </c>
      <c r="I544" s="1">
        <f t="shared" si="22"/>
        <v>2.0000000000000018</v>
      </c>
      <c r="J544" s="1">
        <f t="shared" si="22"/>
        <v>2.0000000000000018</v>
      </c>
      <c r="K544" s="1">
        <f t="shared" si="20"/>
        <v>2.0000000000000018</v>
      </c>
    </row>
    <row r="545" spans="1:11" x14ac:dyDescent="0.2">
      <c r="A545" s="3">
        <v>37505</v>
      </c>
      <c r="B545" s="4">
        <v>1.86</v>
      </c>
      <c r="C545" s="4">
        <v>2.38</v>
      </c>
      <c r="D545" s="4">
        <v>2.86</v>
      </c>
      <c r="E545" s="4">
        <v>3.25</v>
      </c>
      <c r="F545" s="4">
        <v>3.56</v>
      </c>
      <c r="G545" s="1">
        <f t="shared" si="21"/>
        <v>5.0000000000000044</v>
      </c>
      <c r="H545" s="1">
        <f t="shared" si="22"/>
        <v>4.9999999999999822</v>
      </c>
      <c r="I545" s="1">
        <f t="shared" si="22"/>
        <v>2.9999999999999805</v>
      </c>
      <c r="J545" s="1">
        <f t="shared" si="22"/>
        <v>2.9999999999999805</v>
      </c>
      <c r="K545" s="1">
        <f t="shared" si="20"/>
        <v>1.0000000000000231</v>
      </c>
    </row>
    <row r="546" spans="1:11" x14ac:dyDescent="0.2">
      <c r="A546" s="3">
        <v>37508</v>
      </c>
      <c r="B546" s="4">
        <v>1.89</v>
      </c>
      <c r="C546" s="4">
        <v>2.41</v>
      </c>
      <c r="D546" s="4">
        <v>2.91</v>
      </c>
      <c r="E546" s="4">
        <v>3.3</v>
      </c>
      <c r="F546" s="4">
        <v>3.62</v>
      </c>
      <c r="G546" s="1">
        <f t="shared" si="21"/>
        <v>2.9999999999999805</v>
      </c>
      <c r="H546" s="1">
        <f t="shared" si="22"/>
        <v>3.0000000000000249</v>
      </c>
      <c r="I546" s="1">
        <f t="shared" si="22"/>
        <v>5.0000000000000266</v>
      </c>
      <c r="J546" s="1">
        <f t="shared" si="22"/>
        <v>4.9999999999999822</v>
      </c>
      <c r="K546" s="1">
        <f t="shared" si="20"/>
        <v>6.0000000000000053</v>
      </c>
    </row>
    <row r="547" spans="1:11" x14ac:dyDescent="0.2">
      <c r="A547" s="3">
        <v>37509</v>
      </c>
      <c r="B547" s="4">
        <v>1.97</v>
      </c>
      <c r="C547" s="4">
        <v>2.54</v>
      </c>
      <c r="D547" s="4">
        <v>3.02</v>
      </c>
      <c r="E547" s="4">
        <v>3.4</v>
      </c>
      <c r="F547" s="4">
        <v>3.71</v>
      </c>
      <c r="G547" s="1">
        <f t="shared" si="21"/>
        <v>8.0000000000000071</v>
      </c>
      <c r="H547" s="1">
        <f t="shared" si="22"/>
        <v>12.999999999999989</v>
      </c>
      <c r="I547" s="1">
        <f t="shared" si="22"/>
        <v>10.999999999999988</v>
      </c>
      <c r="J547" s="1">
        <f t="shared" si="22"/>
        <v>10.000000000000009</v>
      </c>
      <c r="K547" s="1">
        <f t="shared" si="20"/>
        <v>8.9999999999999858</v>
      </c>
    </row>
    <row r="548" spans="1:11" x14ac:dyDescent="0.2">
      <c r="A548" s="3">
        <v>37510</v>
      </c>
      <c r="B548" s="4">
        <v>2.02</v>
      </c>
      <c r="C548" s="4">
        <v>2.59</v>
      </c>
      <c r="D548" s="4">
        <v>3.07</v>
      </c>
      <c r="E548" s="4">
        <v>3.44</v>
      </c>
      <c r="F548" s="4">
        <v>3.74</v>
      </c>
      <c r="G548" s="1">
        <f t="shared" si="21"/>
        <v>5.0000000000000044</v>
      </c>
      <c r="H548" s="1">
        <f t="shared" si="22"/>
        <v>4.9999999999999822</v>
      </c>
      <c r="I548" s="1">
        <f t="shared" si="22"/>
        <v>4.9999999999999822</v>
      </c>
      <c r="J548" s="1">
        <f t="shared" si="22"/>
        <v>4.0000000000000036</v>
      </c>
      <c r="K548" s="1">
        <f t="shared" si="20"/>
        <v>3.0000000000000249</v>
      </c>
    </row>
    <row r="549" spans="1:11" x14ac:dyDescent="0.2">
      <c r="A549" s="3">
        <v>37511</v>
      </c>
      <c r="B549" s="4">
        <v>1.94</v>
      </c>
      <c r="C549" s="4">
        <v>2.48</v>
      </c>
      <c r="D549" s="4">
        <v>2.95</v>
      </c>
      <c r="E549" s="4">
        <v>3.32</v>
      </c>
      <c r="F549" s="4">
        <v>3.61</v>
      </c>
      <c r="G549" s="1">
        <f t="shared" si="21"/>
        <v>-8.0000000000000071</v>
      </c>
      <c r="H549" s="1">
        <f t="shared" si="22"/>
        <v>-10.999999999999988</v>
      </c>
      <c r="I549" s="1">
        <f t="shared" si="22"/>
        <v>-11.999999999999966</v>
      </c>
      <c r="J549" s="1">
        <f t="shared" si="22"/>
        <v>-12.000000000000011</v>
      </c>
      <c r="K549" s="1">
        <f t="shared" si="20"/>
        <v>-13.000000000000034</v>
      </c>
    </row>
    <row r="550" spans="1:11" x14ac:dyDescent="0.2">
      <c r="A550" s="3">
        <v>37512</v>
      </c>
      <c r="B550" s="4">
        <v>1.93</v>
      </c>
      <c r="C550" s="4">
        <v>2.4500000000000002</v>
      </c>
      <c r="D550" s="4">
        <v>2.9</v>
      </c>
      <c r="E550" s="4">
        <v>3.25</v>
      </c>
      <c r="F550" s="4">
        <v>3.55</v>
      </c>
      <c r="G550" s="1">
        <f t="shared" si="21"/>
        <v>-1.0000000000000009</v>
      </c>
      <c r="H550" s="1">
        <f t="shared" si="22"/>
        <v>-2.9999999999999805</v>
      </c>
      <c r="I550" s="1">
        <f t="shared" si="22"/>
        <v>-5.0000000000000266</v>
      </c>
      <c r="J550" s="1">
        <f t="shared" si="22"/>
        <v>-6.999999999999984</v>
      </c>
      <c r="K550" s="1">
        <f t="shared" si="20"/>
        <v>-6.0000000000000053</v>
      </c>
    </row>
    <row r="551" spans="1:11" x14ac:dyDescent="0.2">
      <c r="A551" s="3">
        <v>37515</v>
      </c>
      <c r="B551" s="4">
        <v>1.93</v>
      </c>
      <c r="C551" s="4">
        <v>2.4300000000000002</v>
      </c>
      <c r="D551" s="4">
        <v>2.87</v>
      </c>
      <c r="E551" s="4">
        <v>3.22</v>
      </c>
      <c r="F551" s="4">
        <v>3.51</v>
      </c>
      <c r="G551" s="1">
        <f t="shared" si="21"/>
        <v>0</v>
      </c>
      <c r="H551" s="1">
        <f t="shared" si="22"/>
        <v>-2.0000000000000018</v>
      </c>
      <c r="I551" s="1">
        <f t="shared" si="22"/>
        <v>-2.9999999999999805</v>
      </c>
      <c r="J551" s="1">
        <f t="shared" si="22"/>
        <v>-2.9999999999999805</v>
      </c>
      <c r="K551" s="1">
        <f t="shared" si="20"/>
        <v>-4.0000000000000036</v>
      </c>
    </row>
    <row r="552" spans="1:11" x14ac:dyDescent="0.2">
      <c r="A552" s="3">
        <v>37516</v>
      </c>
      <c r="B552" s="4">
        <v>1.96</v>
      </c>
      <c r="C552" s="4">
        <v>2.4700000000000002</v>
      </c>
      <c r="D552" s="4">
        <v>2.91</v>
      </c>
      <c r="E552" s="4">
        <v>3.25</v>
      </c>
      <c r="F552" s="4">
        <v>3.54</v>
      </c>
      <c r="G552" s="1">
        <f t="shared" si="21"/>
        <v>3.0000000000000027</v>
      </c>
      <c r="H552" s="1">
        <f t="shared" si="22"/>
        <v>4.0000000000000036</v>
      </c>
      <c r="I552" s="1">
        <f t="shared" si="22"/>
        <v>4.0000000000000036</v>
      </c>
      <c r="J552" s="1">
        <f t="shared" si="22"/>
        <v>2.9999999999999805</v>
      </c>
      <c r="K552" s="1">
        <f t="shared" si="20"/>
        <v>3.0000000000000249</v>
      </c>
    </row>
    <row r="553" spans="1:11" x14ac:dyDescent="0.2">
      <c r="A553" s="3">
        <v>37517</v>
      </c>
      <c r="B553" s="4">
        <v>1.9</v>
      </c>
      <c r="C553" s="4">
        <v>2.39</v>
      </c>
      <c r="D553" s="4">
        <v>2.83</v>
      </c>
      <c r="E553" s="4">
        <v>3.17</v>
      </c>
      <c r="F553" s="4">
        <v>3.47</v>
      </c>
      <c r="G553" s="1">
        <f t="shared" si="21"/>
        <v>-6.0000000000000053</v>
      </c>
      <c r="H553" s="1">
        <f t="shared" si="22"/>
        <v>-8.0000000000000071</v>
      </c>
      <c r="I553" s="1">
        <f t="shared" si="22"/>
        <v>-8.0000000000000071</v>
      </c>
      <c r="J553" s="1">
        <f t="shared" si="22"/>
        <v>-8.0000000000000071</v>
      </c>
      <c r="K553" s="1">
        <f t="shared" si="20"/>
        <v>-6.999999999999984</v>
      </c>
    </row>
    <row r="554" spans="1:11" x14ac:dyDescent="0.2">
      <c r="A554" s="3">
        <v>37518</v>
      </c>
      <c r="B554" s="4">
        <v>1.86</v>
      </c>
      <c r="C554" s="4">
        <v>2.34</v>
      </c>
      <c r="D554" s="4">
        <v>2.77</v>
      </c>
      <c r="E554" s="4">
        <v>3.12</v>
      </c>
      <c r="F554" s="4">
        <v>3.41</v>
      </c>
      <c r="G554" s="1">
        <f t="shared" si="21"/>
        <v>-3.9999999999999813</v>
      </c>
      <c r="H554" s="1">
        <f t="shared" si="22"/>
        <v>-5.0000000000000266</v>
      </c>
      <c r="I554" s="1">
        <f t="shared" si="22"/>
        <v>-6.0000000000000053</v>
      </c>
      <c r="J554" s="1">
        <f t="shared" si="22"/>
        <v>-4.9999999999999822</v>
      </c>
      <c r="K554" s="1">
        <f t="shared" si="20"/>
        <v>-6.0000000000000053</v>
      </c>
    </row>
    <row r="555" spans="1:11" x14ac:dyDescent="0.2">
      <c r="A555" s="3">
        <v>37519</v>
      </c>
      <c r="B555" s="4">
        <v>1.85</v>
      </c>
      <c r="C555" s="4">
        <v>2.35</v>
      </c>
      <c r="D555" s="4">
        <v>2.79</v>
      </c>
      <c r="E555" s="4">
        <v>3.14</v>
      </c>
      <c r="F555" s="4">
        <v>3.43</v>
      </c>
      <c r="G555" s="1">
        <f t="shared" si="21"/>
        <v>-1.0000000000000009</v>
      </c>
      <c r="H555" s="1">
        <f t="shared" si="22"/>
        <v>1.0000000000000231</v>
      </c>
      <c r="I555" s="1">
        <f t="shared" si="22"/>
        <v>2.0000000000000018</v>
      </c>
      <c r="J555" s="1">
        <f t="shared" si="22"/>
        <v>2.0000000000000018</v>
      </c>
      <c r="K555" s="1">
        <f t="shared" si="20"/>
        <v>2.0000000000000018</v>
      </c>
    </row>
    <row r="556" spans="1:11" x14ac:dyDescent="0.2">
      <c r="A556" s="3">
        <v>37522</v>
      </c>
      <c r="B556" s="4">
        <v>1.81</v>
      </c>
      <c r="C556" s="4">
        <v>2.33</v>
      </c>
      <c r="D556" s="4">
        <v>2.76</v>
      </c>
      <c r="E556" s="4">
        <v>3.1</v>
      </c>
      <c r="F556" s="4">
        <v>3.38</v>
      </c>
      <c r="G556" s="1">
        <f t="shared" si="21"/>
        <v>-4.0000000000000036</v>
      </c>
      <c r="H556" s="1">
        <f t="shared" si="22"/>
        <v>-2.0000000000000018</v>
      </c>
      <c r="I556" s="1">
        <f t="shared" si="22"/>
        <v>-3.0000000000000249</v>
      </c>
      <c r="J556" s="1">
        <f t="shared" si="22"/>
        <v>-4.0000000000000036</v>
      </c>
      <c r="K556" s="1">
        <f t="shared" si="20"/>
        <v>-5.0000000000000266</v>
      </c>
    </row>
    <row r="557" spans="1:11" x14ac:dyDescent="0.2">
      <c r="A557" s="3">
        <v>37523</v>
      </c>
      <c r="B557" s="4">
        <v>1.78</v>
      </c>
      <c r="C557" s="4">
        <v>2.2999999999999998</v>
      </c>
      <c r="D557" s="4">
        <v>2.74</v>
      </c>
      <c r="E557" s="4">
        <v>3.08</v>
      </c>
      <c r="F557" s="4">
        <v>3.36</v>
      </c>
      <c r="G557" s="1">
        <f t="shared" si="21"/>
        <v>-3.0000000000000027</v>
      </c>
      <c r="H557" s="1">
        <f t="shared" si="22"/>
        <v>-3.0000000000000249</v>
      </c>
      <c r="I557" s="1">
        <f t="shared" si="22"/>
        <v>-1.9999999999999574</v>
      </c>
      <c r="J557" s="1">
        <f t="shared" si="22"/>
        <v>-2.0000000000000018</v>
      </c>
      <c r="K557" s="1">
        <f t="shared" si="20"/>
        <v>-2.0000000000000018</v>
      </c>
    </row>
    <row r="558" spans="1:11" x14ac:dyDescent="0.2">
      <c r="A558" s="3">
        <v>37524</v>
      </c>
      <c r="B558" s="4">
        <v>1.79</v>
      </c>
      <c r="C558" s="4">
        <v>2.3199999999999998</v>
      </c>
      <c r="D558" s="4">
        <v>2.76</v>
      </c>
      <c r="E558" s="4">
        <v>3.1</v>
      </c>
      <c r="F558" s="4">
        <v>3.38</v>
      </c>
      <c r="G558" s="1">
        <f t="shared" si="21"/>
        <v>1.0000000000000009</v>
      </c>
      <c r="H558" s="1">
        <f t="shared" si="22"/>
        <v>2.0000000000000018</v>
      </c>
      <c r="I558" s="1">
        <f t="shared" si="22"/>
        <v>1.9999999999999574</v>
      </c>
      <c r="J558" s="1">
        <f t="shared" si="22"/>
        <v>2.0000000000000018</v>
      </c>
      <c r="K558" s="1">
        <f t="shared" si="20"/>
        <v>2.0000000000000018</v>
      </c>
    </row>
    <row r="559" spans="1:11" x14ac:dyDescent="0.2">
      <c r="A559" s="3">
        <v>37525</v>
      </c>
      <c r="B559" s="4">
        <v>1.84</v>
      </c>
      <c r="C559" s="4">
        <v>2.38</v>
      </c>
      <c r="D559" s="4">
        <v>2.85</v>
      </c>
      <c r="E559" s="4">
        <v>3.21</v>
      </c>
      <c r="F559" s="4">
        <v>3.51</v>
      </c>
      <c r="G559" s="1">
        <f t="shared" si="21"/>
        <v>5.0000000000000044</v>
      </c>
      <c r="H559" s="1">
        <f t="shared" si="22"/>
        <v>6.0000000000000053</v>
      </c>
      <c r="I559" s="1">
        <f t="shared" si="22"/>
        <v>9.0000000000000302</v>
      </c>
      <c r="J559" s="1">
        <f t="shared" si="22"/>
        <v>10.999999999999988</v>
      </c>
      <c r="K559" s="1">
        <f t="shared" si="20"/>
        <v>12.999999999999989</v>
      </c>
    </row>
    <row r="560" spans="1:11" x14ac:dyDescent="0.2">
      <c r="A560" s="3">
        <v>37526</v>
      </c>
      <c r="B560" s="4">
        <v>1.8</v>
      </c>
      <c r="C560" s="4">
        <v>2.31</v>
      </c>
      <c r="D560" s="4">
        <v>2.78</v>
      </c>
      <c r="E560" s="4">
        <v>3.13</v>
      </c>
      <c r="F560" s="4">
        <v>3.43</v>
      </c>
      <c r="G560" s="1">
        <f t="shared" si="21"/>
        <v>-4.0000000000000036</v>
      </c>
      <c r="H560" s="1">
        <f t="shared" si="22"/>
        <v>-6.999999999999984</v>
      </c>
      <c r="I560" s="1">
        <f t="shared" si="22"/>
        <v>-7.0000000000000284</v>
      </c>
      <c r="J560" s="1">
        <f t="shared" si="22"/>
        <v>-8.0000000000000071</v>
      </c>
      <c r="K560" s="1">
        <f t="shared" si="20"/>
        <v>-7.9999999999999627</v>
      </c>
    </row>
    <row r="561" spans="1:11" x14ac:dyDescent="0.2">
      <c r="A561" s="3">
        <v>37529</v>
      </c>
      <c r="B561" s="4">
        <v>1.66</v>
      </c>
      <c r="C561" s="4">
        <v>2.12</v>
      </c>
      <c r="D561" s="4">
        <v>2.58</v>
      </c>
      <c r="E561" s="4">
        <v>2.95</v>
      </c>
      <c r="F561" s="4">
        <v>3.26</v>
      </c>
      <c r="G561" s="1">
        <f t="shared" si="21"/>
        <v>-14.000000000000012</v>
      </c>
      <c r="H561" s="1">
        <f t="shared" si="22"/>
        <v>-18.999999999999993</v>
      </c>
      <c r="I561" s="1">
        <f t="shared" si="22"/>
        <v>-19.999999999999972</v>
      </c>
      <c r="J561" s="1">
        <f t="shared" si="22"/>
        <v>-17.999999999999972</v>
      </c>
      <c r="K561" s="1">
        <f t="shared" si="20"/>
        <v>-17.000000000000036</v>
      </c>
    </row>
    <row r="562" spans="1:11" x14ac:dyDescent="0.2">
      <c r="A562" s="3">
        <v>37530</v>
      </c>
      <c r="B562" s="4">
        <v>1.67</v>
      </c>
      <c r="C562" s="4">
        <v>2.15</v>
      </c>
      <c r="D562" s="4">
        <v>2.62</v>
      </c>
      <c r="E562" s="4">
        <v>2.99</v>
      </c>
      <c r="F562" s="4">
        <v>3.31</v>
      </c>
      <c r="G562" s="1">
        <f t="shared" si="21"/>
        <v>1.0000000000000009</v>
      </c>
      <c r="H562" s="1">
        <f t="shared" si="22"/>
        <v>2.9999999999999805</v>
      </c>
      <c r="I562" s="1">
        <f t="shared" si="22"/>
        <v>4.0000000000000036</v>
      </c>
      <c r="J562" s="1">
        <f t="shared" si="22"/>
        <v>4.0000000000000036</v>
      </c>
      <c r="K562" s="1">
        <f t="shared" si="20"/>
        <v>5.0000000000000266</v>
      </c>
    </row>
    <row r="563" spans="1:11" x14ac:dyDescent="0.2">
      <c r="A563" s="3">
        <v>37531</v>
      </c>
      <c r="B563" s="4">
        <v>1.71</v>
      </c>
      <c r="C563" s="4">
        <v>2.1800000000000002</v>
      </c>
      <c r="D563" s="4">
        <v>2.66</v>
      </c>
      <c r="E563" s="4">
        <v>3.03</v>
      </c>
      <c r="F563" s="4">
        <v>3.35</v>
      </c>
      <c r="G563" s="1">
        <f t="shared" si="21"/>
        <v>4.0000000000000036</v>
      </c>
      <c r="H563" s="1">
        <f t="shared" si="22"/>
        <v>3.0000000000000249</v>
      </c>
      <c r="I563" s="1">
        <f t="shared" si="22"/>
        <v>4.0000000000000036</v>
      </c>
      <c r="J563" s="1">
        <f t="shared" si="22"/>
        <v>3.9999999999999591</v>
      </c>
      <c r="K563" s="1">
        <f t="shared" si="20"/>
        <v>4.0000000000000036</v>
      </c>
    </row>
    <row r="564" spans="1:11" x14ac:dyDescent="0.2">
      <c r="A564" s="3">
        <v>37532</v>
      </c>
      <c r="B564" s="4">
        <v>1.7</v>
      </c>
      <c r="C564" s="4">
        <v>2.1800000000000002</v>
      </c>
      <c r="D564" s="4">
        <v>2.65</v>
      </c>
      <c r="E564" s="4">
        <v>3.03</v>
      </c>
      <c r="F564" s="4">
        <v>3.34</v>
      </c>
      <c r="G564" s="1">
        <f t="shared" si="21"/>
        <v>-1.0000000000000009</v>
      </c>
      <c r="H564" s="1">
        <f t="shared" si="22"/>
        <v>0</v>
      </c>
      <c r="I564" s="1">
        <f t="shared" si="22"/>
        <v>-1.0000000000000231</v>
      </c>
      <c r="J564" s="1">
        <f t="shared" si="22"/>
        <v>0</v>
      </c>
      <c r="K564" s="1">
        <f t="shared" si="20"/>
        <v>-1.0000000000000231</v>
      </c>
    </row>
    <row r="565" spans="1:11" x14ac:dyDescent="0.2">
      <c r="A565" s="3">
        <v>37533</v>
      </c>
      <c r="B565" s="4">
        <v>1.77</v>
      </c>
      <c r="C565" s="4">
        <v>2.23</v>
      </c>
      <c r="D565" s="4">
        <v>2.71</v>
      </c>
      <c r="E565" s="4">
        <v>3.08</v>
      </c>
      <c r="F565" s="4">
        <v>3.4</v>
      </c>
      <c r="G565" s="1">
        <f t="shared" si="21"/>
        <v>7.0000000000000062</v>
      </c>
      <c r="H565" s="1">
        <f t="shared" si="22"/>
        <v>4.9999999999999822</v>
      </c>
      <c r="I565" s="1">
        <f t="shared" si="22"/>
        <v>6.0000000000000053</v>
      </c>
      <c r="J565" s="1">
        <f t="shared" si="22"/>
        <v>5.0000000000000266</v>
      </c>
      <c r="K565" s="1">
        <f t="shared" si="20"/>
        <v>6.0000000000000053</v>
      </c>
    </row>
    <row r="566" spans="1:11" x14ac:dyDescent="0.2">
      <c r="A566" s="3">
        <v>37536</v>
      </c>
      <c r="B566" s="4">
        <v>1.73</v>
      </c>
      <c r="C566" s="4">
        <v>2.1800000000000002</v>
      </c>
      <c r="D566" s="4">
        <v>2.63</v>
      </c>
      <c r="E566" s="4">
        <v>3</v>
      </c>
      <c r="F566" s="4">
        <v>3.32</v>
      </c>
      <c r="G566" s="1">
        <f t="shared" si="21"/>
        <v>-4.0000000000000036</v>
      </c>
      <c r="H566" s="1">
        <f t="shared" si="22"/>
        <v>-4.9999999999999822</v>
      </c>
      <c r="I566" s="1">
        <f t="shared" si="22"/>
        <v>-8.0000000000000071</v>
      </c>
      <c r="J566" s="1">
        <f t="shared" si="22"/>
        <v>-8.0000000000000071</v>
      </c>
      <c r="K566" s="1">
        <f t="shared" si="20"/>
        <v>-8.0000000000000071</v>
      </c>
    </row>
    <row r="567" spans="1:11" x14ac:dyDescent="0.2">
      <c r="A567" s="3">
        <v>37537</v>
      </c>
      <c r="B567" s="4">
        <v>1.76</v>
      </c>
      <c r="C567" s="4">
        <v>2.19</v>
      </c>
      <c r="D567" s="4">
        <v>2.63</v>
      </c>
      <c r="E567" s="4">
        <v>2.99</v>
      </c>
      <c r="F567" s="4">
        <v>3.29</v>
      </c>
      <c r="G567" s="1">
        <f t="shared" si="21"/>
        <v>3.0000000000000027</v>
      </c>
      <c r="H567" s="1">
        <f t="shared" si="22"/>
        <v>0.99999999999997868</v>
      </c>
      <c r="I567" s="1">
        <f t="shared" si="22"/>
        <v>0</v>
      </c>
      <c r="J567" s="1">
        <f t="shared" si="22"/>
        <v>-0.99999999999997868</v>
      </c>
      <c r="K567" s="1">
        <f t="shared" si="20"/>
        <v>-2.9999999999999805</v>
      </c>
    </row>
    <row r="568" spans="1:11" x14ac:dyDescent="0.2">
      <c r="A568" s="3">
        <v>37538</v>
      </c>
      <c r="B568" s="4">
        <v>1.75</v>
      </c>
      <c r="C568" s="4">
        <v>2.19</v>
      </c>
      <c r="D568" s="4">
        <v>2.63</v>
      </c>
      <c r="E568" s="4">
        <v>3</v>
      </c>
      <c r="F568" s="4">
        <v>3.31</v>
      </c>
      <c r="G568" s="1">
        <f t="shared" si="21"/>
        <v>-1.0000000000000009</v>
      </c>
      <c r="H568" s="1">
        <f t="shared" si="22"/>
        <v>0</v>
      </c>
      <c r="I568" s="1">
        <f t="shared" si="22"/>
        <v>0</v>
      </c>
      <c r="J568" s="1">
        <f t="shared" si="22"/>
        <v>0.99999999999997868</v>
      </c>
      <c r="K568" s="1">
        <f t="shared" si="20"/>
        <v>2.0000000000000018</v>
      </c>
    </row>
    <row r="569" spans="1:11" x14ac:dyDescent="0.2">
      <c r="A569" s="3">
        <v>37539</v>
      </c>
      <c r="B569" s="4">
        <v>1.75</v>
      </c>
      <c r="C569" s="4">
        <v>2.17</v>
      </c>
      <c r="D569" s="4">
        <v>2.63</v>
      </c>
      <c r="E569" s="4">
        <v>3</v>
      </c>
      <c r="F569" s="4">
        <v>3.32</v>
      </c>
      <c r="G569" s="1">
        <f t="shared" si="21"/>
        <v>0</v>
      </c>
      <c r="H569" s="1">
        <f t="shared" si="22"/>
        <v>-2.0000000000000018</v>
      </c>
      <c r="I569" s="1">
        <f t="shared" si="22"/>
        <v>0</v>
      </c>
      <c r="J569" s="1">
        <f t="shared" si="22"/>
        <v>0</v>
      </c>
      <c r="K569" s="1">
        <f t="shared" si="20"/>
        <v>0.99999999999997868</v>
      </c>
    </row>
    <row r="570" spans="1:11" x14ac:dyDescent="0.2">
      <c r="A570" s="3">
        <v>37540</v>
      </c>
      <c r="B570" s="4">
        <v>1.8</v>
      </c>
      <c r="C570" s="4">
        <v>2.2200000000000002</v>
      </c>
      <c r="D570" s="4">
        <v>2.66</v>
      </c>
      <c r="E570" s="4">
        <v>3.04</v>
      </c>
      <c r="F570" s="4">
        <v>3.36</v>
      </c>
      <c r="G570" s="1">
        <f t="shared" si="21"/>
        <v>5.0000000000000044</v>
      </c>
      <c r="H570" s="1">
        <f t="shared" si="22"/>
        <v>5.0000000000000266</v>
      </c>
      <c r="I570" s="1">
        <f t="shared" si="22"/>
        <v>3.0000000000000249</v>
      </c>
      <c r="J570" s="1">
        <f t="shared" si="22"/>
        <v>4.0000000000000036</v>
      </c>
      <c r="K570" s="1">
        <f t="shared" si="20"/>
        <v>4.0000000000000036</v>
      </c>
    </row>
    <row r="571" spans="1:11" x14ac:dyDescent="0.2">
      <c r="A571" s="3">
        <v>37543</v>
      </c>
      <c r="B571" s="4">
        <v>1.86</v>
      </c>
      <c r="C571" s="4">
        <v>2.2999999999999998</v>
      </c>
      <c r="D571" s="4">
        <v>2.7450000000000001</v>
      </c>
      <c r="E571" s="4">
        <v>3.13</v>
      </c>
      <c r="F571" s="4">
        <v>3.4550000000000001</v>
      </c>
      <c r="G571" s="1">
        <f t="shared" si="21"/>
        <v>6.0000000000000053</v>
      </c>
      <c r="H571" s="1">
        <f t="shared" si="22"/>
        <v>7.9999999999999627</v>
      </c>
      <c r="I571" s="1">
        <f t="shared" si="22"/>
        <v>8.4999999999999964</v>
      </c>
      <c r="J571" s="1">
        <f t="shared" si="22"/>
        <v>8.9999999999999858</v>
      </c>
      <c r="K571" s="1">
        <f t="shared" si="20"/>
        <v>9.5000000000000195</v>
      </c>
    </row>
    <row r="572" spans="1:11" x14ac:dyDescent="0.2">
      <c r="A572" s="3">
        <v>37544</v>
      </c>
      <c r="B572" s="4">
        <v>1.92</v>
      </c>
      <c r="C572" s="4">
        <v>2.38</v>
      </c>
      <c r="D572" s="4">
        <v>2.83</v>
      </c>
      <c r="E572" s="4">
        <v>3.22</v>
      </c>
      <c r="F572" s="4">
        <v>3.55</v>
      </c>
      <c r="G572" s="1">
        <f t="shared" si="21"/>
        <v>5.9999999999999831</v>
      </c>
      <c r="H572" s="1">
        <f t="shared" si="22"/>
        <v>8.0000000000000071</v>
      </c>
      <c r="I572" s="1">
        <f t="shared" si="22"/>
        <v>8.4999999999999964</v>
      </c>
      <c r="J572" s="1">
        <f t="shared" si="22"/>
        <v>9.0000000000000302</v>
      </c>
      <c r="K572" s="1">
        <f t="shared" si="20"/>
        <v>9.4999999999999751</v>
      </c>
    </row>
    <row r="573" spans="1:11" x14ac:dyDescent="0.2">
      <c r="A573" s="3">
        <v>37545</v>
      </c>
      <c r="B573" s="4">
        <v>1.94</v>
      </c>
      <c r="C573" s="4">
        <v>2.44</v>
      </c>
      <c r="D573" s="4">
        <v>2.92</v>
      </c>
      <c r="E573" s="4">
        <v>3.32</v>
      </c>
      <c r="F573" s="4">
        <v>3.67</v>
      </c>
      <c r="G573" s="1">
        <f t="shared" si="21"/>
        <v>2.0000000000000018</v>
      </c>
      <c r="H573" s="1">
        <f t="shared" si="22"/>
        <v>6.0000000000000053</v>
      </c>
      <c r="I573" s="1">
        <f t="shared" si="22"/>
        <v>8.9999999999999858</v>
      </c>
      <c r="J573" s="1">
        <f t="shared" si="22"/>
        <v>9.9999999999999645</v>
      </c>
      <c r="K573" s="1">
        <f t="shared" si="20"/>
        <v>12.000000000000011</v>
      </c>
    </row>
    <row r="574" spans="1:11" x14ac:dyDescent="0.2">
      <c r="A574" s="3">
        <v>37546</v>
      </c>
      <c r="B574" s="4">
        <v>1.98</v>
      </c>
      <c r="C574" s="4">
        <v>2.52</v>
      </c>
      <c r="D574" s="4">
        <v>3.02</v>
      </c>
      <c r="E574" s="4">
        <v>3.42</v>
      </c>
      <c r="F574" s="4">
        <v>3.77</v>
      </c>
      <c r="G574" s="1">
        <f t="shared" si="21"/>
        <v>4.0000000000000036</v>
      </c>
      <c r="H574" s="1">
        <f t="shared" si="22"/>
        <v>8.0000000000000071</v>
      </c>
      <c r="I574" s="1">
        <f t="shared" si="22"/>
        <v>10.000000000000009</v>
      </c>
      <c r="J574" s="1">
        <f t="shared" si="22"/>
        <v>10.000000000000009</v>
      </c>
      <c r="K574" s="1">
        <f t="shared" si="20"/>
        <v>10.000000000000009</v>
      </c>
    </row>
    <row r="575" spans="1:11" x14ac:dyDescent="0.2">
      <c r="A575" s="3">
        <v>37547</v>
      </c>
      <c r="B575" s="4">
        <v>1.99</v>
      </c>
      <c r="C575" s="4">
        <v>2.58</v>
      </c>
      <c r="D575" s="4">
        <v>3.1</v>
      </c>
      <c r="E575" s="4">
        <v>3.52</v>
      </c>
      <c r="F575" s="4">
        <v>3.87</v>
      </c>
      <c r="G575" s="1">
        <f t="shared" si="21"/>
        <v>1.0000000000000009</v>
      </c>
      <c r="H575" s="1">
        <f t="shared" si="22"/>
        <v>6.0000000000000053</v>
      </c>
      <c r="I575" s="1">
        <f t="shared" si="22"/>
        <v>8.0000000000000071</v>
      </c>
      <c r="J575" s="1">
        <f t="shared" si="22"/>
        <v>10.000000000000009</v>
      </c>
      <c r="K575" s="1">
        <f t="shared" si="20"/>
        <v>10.000000000000009</v>
      </c>
    </row>
    <row r="576" spans="1:11" x14ac:dyDescent="0.2">
      <c r="A576" s="3">
        <v>37550</v>
      </c>
      <c r="B576" s="4">
        <v>1.98</v>
      </c>
      <c r="C576" s="4">
        <v>2.56</v>
      </c>
      <c r="D576" s="4">
        <v>3.06</v>
      </c>
      <c r="E576" s="4">
        <v>3.47</v>
      </c>
      <c r="F576" s="4">
        <v>3.8</v>
      </c>
      <c r="G576" s="1">
        <f t="shared" si="21"/>
        <v>-1.0000000000000009</v>
      </c>
      <c r="H576" s="1">
        <f t="shared" si="22"/>
        <v>-2.0000000000000018</v>
      </c>
      <c r="I576" s="1">
        <f t="shared" si="22"/>
        <v>-4.0000000000000036</v>
      </c>
      <c r="J576" s="1">
        <f t="shared" si="22"/>
        <v>-4.9999999999999822</v>
      </c>
      <c r="K576" s="1">
        <f t="shared" si="20"/>
        <v>-7.0000000000000284</v>
      </c>
    </row>
    <row r="577" spans="1:11" x14ac:dyDescent="0.2">
      <c r="A577" s="3">
        <v>37551</v>
      </c>
      <c r="B577" s="4">
        <v>2.02</v>
      </c>
      <c r="C577" s="4">
        <v>2.63</v>
      </c>
      <c r="D577" s="4">
        <v>3.15</v>
      </c>
      <c r="E577" s="4">
        <v>3.54</v>
      </c>
      <c r="F577" s="4">
        <v>3.88</v>
      </c>
      <c r="G577" s="1">
        <f t="shared" si="21"/>
        <v>4.0000000000000036</v>
      </c>
      <c r="H577" s="1">
        <f t="shared" si="22"/>
        <v>6.999999999999984</v>
      </c>
      <c r="I577" s="1">
        <f t="shared" si="22"/>
        <v>8.9999999999999858</v>
      </c>
      <c r="J577" s="1">
        <f t="shared" si="22"/>
        <v>6.999999999999984</v>
      </c>
      <c r="K577" s="1">
        <f t="shared" si="20"/>
        <v>8.0000000000000071</v>
      </c>
    </row>
    <row r="578" spans="1:11" x14ac:dyDescent="0.2">
      <c r="A578" s="3">
        <v>37552</v>
      </c>
      <c r="B578" s="4">
        <v>1.96</v>
      </c>
      <c r="C578" s="4">
        <v>2.56</v>
      </c>
      <c r="D578" s="4">
        <v>3.08</v>
      </c>
      <c r="E578" s="4">
        <v>3.49</v>
      </c>
      <c r="F578" s="4">
        <v>3.82</v>
      </c>
      <c r="G578" s="1">
        <f t="shared" si="21"/>
        <v>-6.0000000000000053</v>
      </c>
      <c r="H578" s="1">
        <f t="shared" si="22"/>
        <v>-6.999999999999984</v>
      </c>
      <c r="I578" s="1">
        <f t="shared" si="22"/>
        <v>-6.999999999999984</v>
      </c>
      <c r="J578" s="1">
        <f t="shared" si="22"/>
        <v>-4.9999999999999822</v>
      </c>
      <c r="K578" s="1">
        <f t="shared" si="20"/>
        <v>-6.0000000000000053</v>
      </c>
    </row>
    <row r="579" spans="1:11" x14ac:dyDescent="0.2">
      <c r="A579" s="3">
        <v>37553</v>
      </c>
      <c r="B579" s="4">
        <v>1.95</v>
      </c>
      <c r="C579" s="4">
        <v>2.54</v>
      </c>
      <c r="D579" s="4">
        <v>3.08</v>
      </c>
      <c r="E579" s="4">
        <v>3.5</v>
      </c>
      <c r="F579" s="4">
        <v>3.84</v>
      </c>
      <c r="G579" s="1">
        <f t="shared" si="21"/>
        <v>-1.0000000000000009</v>
      </c>
      <c r="H579" s="1">
        <f t="shared" si="22"/>
        <v>-2.0000000000000018</v>
      </c>
      <c r="I579" s="1">
        <f t="shared" si="22"/>
        <v>0</v>
      </c>
      <c r="J579" s="1">
        <f t="shared" si="22"/>
        <v>0.99999999999997868</v>
      </c>
      <c r="K579" s="1">
        <f t="shared" si="22"/>
        <v>2.0000000000000018</v>
      </c>
    </row>
    <row r="580" spans="1:11" x14ac:dyDescent="0.2">
      <c r="A580" s="3">
        <v>37554</v>
      </c>
      <c r="B580" s="4">
        <v>1.88</v>
      </c>
      <c r="C580" s="4">
        <v>2.42</v>
      </c>
      <c r="D580" s="4">
        <v>2.95</v>
      </c>
      <c r="E580" s="4">
        <v>3.35</v>
      </c>
      <c r="F580" s="4">
        <v>3.68</v>
      </c>
      <c r="G580" s="1">
        <f t="shared" ref="G580:G643" si="23">100*(B580-B579)</f>
        <v>-7.0000000000000062</v>
      </c>
      <c r="H580" s="1">
        <f t="shared" ref="H580:K643" si="24">100*(C580-C579)</f>
        <v>-12.000000000000011</v>
      </c>
      <c r="I580" s="1">
        <f t="shared" si="24"/>
        <v>-12.999999999999989</v>
      </c>
      <c r="J580" s="1">
        <f t="shared" si="24"/>
        <v>-14.999999999999991</v>
      </c>
      <c r="K580" s="1">
        <f t="shared" si="24"/>
        <v>-15.99999999999997</v>
      </c>
    </row>
    <row r="581" spans="1:11" x14ac:dyDescent="0.2">
      <c r="A581" s="3">
        <v>37557</v>
      </c>
      <c r="B581" s="4">
        <v>1.74</v>
      </c>
      <c r="C581" s="4">
        <v>2.2799999999999998</v>
      </c>
      <c r="D581" s="4">
        <v>2.81</v>
      </c>
      <c r="E581" s="4">
        <v>3.22</v>
      </c>
      <c r="F581" s="4">
        <v>3.57</v>
      </c>
      <c r="G581" s="1">
        <f t="shared" si="23"/>
        <v>-13.999999999999989</v>
      </c>
      <c r="H581" s="1">
        <f t="shared" si="24"/>
        <v>-14.000000000000012</v>
      </c>
      <c r="I581" s="1">
        <f t="shared" si="24"/>
        <v>-14.000000000000012</v>
      </c>
      <c r="J581" s="1">
        <f t="shared" si="24"/>
        <v>-12.999999999999989</v>
      </c>
      <c r="K581" s="1">
        <f t="shared" si="24"/>
        <v>-11.000000000000032</v>
      </c>
    </row>
    <row r="582" spans="1:11" x14ac:dyDescent="0.2">
      <c r="A582" s="3">
        <v>37558</v>
      </c>
      <c r="B582" s="4">
        <v>1.65</v>
      </c>
      <c r="C582" s="4">
        <v>2.13</v>
      </c>
      <c r="D582" s="4">
        <v>2.65</v>
      </c>
      <c r="E582" s="4">
        <v>3.05</v>
      </c>
      <c r="F582" s="4">
        <v>3.38</v>
      </c>
      <c r="G582" s="1">
        <f t="shared" si="23"/>
        <v>-9.0000000000000071</v>
      </c>
      <c r="H582" s="1">
        <f t="shared" si="24"/>
        <v>-14.999999999999991</v>
      </c>
      <c r="I582" s="1">
        <f t="shared" si="24"/>
        <v>-16.000000000000014</v>
      </c>
      <c r="J582" s="1">
        <f t="shared" si="24"/>
        <v>-17.000000000000036</v>
      </c>
      <c r="K582" s="1">
        <f t="shared" si="24"/>
        <v>-18.999999999999993</v>
      </c>
    </row>
    <row r="583" spans="1:11" x14ac:dyDescent="0.2">
      <c r="A583" s="3">
        <v>37559</v>
      </c>
      <c r="B583" s="4">
        <v>1.67</v>
      </c>
      <c r="C583" s="4">
        <v>2.19</v>
      </c>
      <c r="D583" s="4">
        <v>2.71</v>
      </c>
      <c r="E583" s="4">
        <v>3.12</v>
      </c>
      <c r="F583" s="4">
        <v>3.46</v>
      </c>
      <c r="G583" s="1">
        <f t="shared" si="23"/>
        <v>2.0000000000000018</v>
      </c>
      <c r="H583" s="1">
        <f t="shared" si="24"/>
        <v>6.0000000000000053</v>
      </c>
      <c r="I583" s="1">
        <f t="shared" si="24"/>
        <v>6.0000000000000053</v>
      </c>
      <c r="J583" s="1">
        <f t="shared" si="24"/>
        <v>7.0000000000000284</v>
      </c>
      <c r="K583" s="1">
        <f t="shared" si="24"/>
        <v>8.0000000000000071</v>
      </c>
    </row>
    <row r="584" spans="1:11" x14ac:dyDescent="0.2">
      <c r="A584" s="3">
        <v>37560</v>
      </c>
      <c r="B584" s="4">
        <v>1.62</v>
      </c>
      <c r="C584" s="4">
        <v>2.11</v>
      </c>
      <c r="D584" s="4">
        <v>2.62</v>
      </c>
      <c r="E584" s="4">
        <v>3.04</v>
      </c>
      <c r="F584" s="4">
        <v>3.38</v>
      </c>
      <c r="G584" s="1">
        <f t="shared" si="23"/>
        <v>-4.9999999999999822</v>
      </c>
      <c r="H584" s="1">
        <f t="shared" si="24"/>
        <v>-8.0000000000000071</v>
      </c>
      <c r="I584" s="1">
        <f t="shared" si="24"/>
        <v>-8.9999999999999858</v>
      </c>
      <c r="J584" s="1">
        <f t="shared" si="24"/>
        <v>-8.0000000000000071</v>
      </c>
      <c r="K584" s="1">
        <f t="shared" si="24"/>
        <v>-8.0000000000000071</v>
      </c>
    </row>
    <row r="585" spans="1:11" x14ac:dyDescent="0.2">
      <c r="A585" s="3">
        <v>37561</v>
      </c>
      <c r="B585" s="4">
        <v>1.64</v>
      </c>
      <c r="C585" s="4">
        <v>2.17</v>
      </c>
      <c r="D585" s="4">
        <v>2.69</v>
      </c>
      <c r="E585" s="4">
        <v>3.11</v>
      </c>
      <c r="F585" s="4">
        <v>3.46</v>
      </c>
      <c r="G585" s="1">
        <f t="shared" si="23"/>
        <v>1.9999999999999796</v>
      </c>
      <c r="H585" s="1">
        <f t="shared" si="24"/>
        <v>6.0000000000000053</v>
      </c>
      <c r="I585" s="1">
        <f t="shared" si="24"/>
        <v>6.999999999999984</v>
      </c>
      <c r="J585" s="1">
        <f t="shared" si="24"/>
        <v>6.999999999999984</v>
      </c>
      <c r="K585" s="1">
        <f t="shared" si="24"/>
        <v>8.0000000000000071</v>
      </c>
    </row>
    <row r="586" spans="1:11" x14ac:dyDescent="0.2">
      <c r="A586" s="3">
        <v>37564</v>
      </c>
      <c r="B586" s="4">
        <v>1.64</v>
      </c>
      <c r="C586" s="4">
        <v>2.1800000000000002</v>
      </c>
      <c r="D586" s="4">
        <v>2.72</v>
      </c>
      <c r="E586" s="4">
        <v>3.15</v>
      </c>
      <c r="F586" s="4">
        <v>3.51</v>
      </c>
      <c r="G586" s="1">
        <f t="shared" si="23"/>
        <v>0</v>
      </c>
      <c r="H586" s="1">
        <f t="shared" si="24"/>
        <v>1.0000000000000231</v>
      </c>
      <c r="I586" s="1">
        <f t="shared" si="24"/>
        <v>3.0000000000000249</v>
      </c>
      <c r="J586" s="1">
        <f t="shared" si="24"/>
        <v>4.0000000000000036</v>
      </c>
      <c r="K586" s="1">
        <f t="shared" si="24"/>
        <v>4.9999999999999822</v>
      </c>
    </row>
    <row r="587" spans="1:11" x14ac:dyDescent="0.2">
      <c r="A587" s="3">
        <v>37565</v>
      </c>
      <c r="B587" s="4">
        <v>1.63</v>
      </c>
      <c r="C587" s="4">
        <v>2.19</v>
      </c>
      <c r="D587" s="4">
        <v>2.73</v>
      </c>
      <c r="E587" s="4">
        <v>3.17</v>
      </c>
      <c r="F587" s="4">
        <v>3.53</v>
      </c>
      <c r="G587" s="1">
        <f t="shared" si="23"/>
        <v>-1.0000000000000009</v>
      </c>
      <c r="H587" s="1">
        <f t="shared" si="24"/>
        <v>0.99999999999997868</v>
      </c>
      <c r="I587" s="1">
        <f t="shared" si="24"/>
        <v>0.99999999999997868</v>
      </c>
      <c r="J587" s="1">
        <f t="shared" si="24"/>
        <v>2.0000000000000018</v>
      </c>
      <c r="K587" s="1">
        <f t="shared" si="24"/>
        <v>2.0000000000000018</v>
      </c>
    </row>
    <row r="588" spans="1:11" x14ac:dyDescent="0.2">
      <c r="A588" s="3">
        <v>37566</v>
      </c>
      <c r="B588" s="4">
        <v>1.63</v>
      </c>
      <c r="C588" s="4">
        <v>2.2000000000000002</v>
      </c>
      <c r="D588" s="4">
        <v>2.74</v>
      </c>
      <c r="E588" s="4">
        <v>3.17</v>
      </c>
      <c r="F588" s="4">
        <v>3.54</v>
      </c>
      <c r="G588" s="1">
        <f t="shared" si="23"/>
        <v>0</v>
      </c>
      <c r="H588" s="1">
        <f t="shared" si="24"/>
        <v>1.0000000000000231</v>
      </c>
      <c r="I588" s="1">
        <f t="shared" si="24"/>
        <v>1.0000000000000231</v>
      </c>
      <c r="J588" s="1">
        <f t="shared" si="24"/>
        <v>0</v>
      </c>
      <c r="K588" s="1">
        <f t="shared" si="24"/>
        <v>1.0000000000000231</v>
      </c>
    </row>
    <row r="589" spans="1:11" x14ac:dyDescent="0.2">
      <c r="A589" s="3">
        <v>37567</v>
      </c>
      <c r="B589" s="4">
        <v>1.56</v>
      </c>
      <c r="C589" s="4">
        <v>2.1800000000000002</v>
      </c>
      <c r="D589" s="4">
        <v>2.69</v>
      </c>
      <c r="E589" s="4">
        <v>3.07</v>
      </c>
      <c r="F589" s="4">
        <v>3.38</v>
      </c>
      <c r="G589" s="1">
        <f t="shared" si="23"/>
        <v>-6.999999999999984</v>
      </c>
      <c r="H589" s="1">
        <f t="shared" si="24"/>
        <v>-2.0000000000000018</v>
      </c>
      <c r="I589" s="1">
        <f t="shared" si="24"/>
        <v>-5.0000000000000266</v>
      </c>
      <c r="J589" s="1">
        <f t="shared" si="24"/>
        <v>-10.000000000000009</v>
      </c>
      <c r="K589" s="1">
        <f t="shared" si="24"/>
        <v>-16.000000000000014</v>
      </c>
    </row>
    <row r="590" spans="1:11" x14ac:dyDescent="0.2">
      <c r="A590" s="3">
        <v>37568</v>
      </c>
      <c r="B590" s="4">
        <v>1.56</v>
      </c>
      <c r="C590" s="4">
        <v>2.16</v>
      </c>
      <c r="D590" s="4">
        <v>2.66</v>
      </c>
      <c r="E590" s="4">
        <v>3.02</v>
      </c>
      <c r="F590" s="4">
        <v>3.33</v>
      </c>
      <c r="G590" s="1">
        <f t="shared" si="23"/>
        <v>0</v>
      </c>
      <c r="H590" s="1">
        <f t="shared" si="24"/>
        <v>-2.0000000000000018</v>
      </c>
      <c r="I590" s="1">
        <f t="shared" si="24"/>
        <v>-2.9999999999999805</v>
      </c>
      <c r="J590" s="1">
        <f t="shared" si="24"/>
        <v>-4.9999999999999822</v>
      </c>
      <c r="K590" s="1">
        <f t="shared" si="24"/>
        <v>-4.9999999999999822</v>
      </c>
    </row>
    <row r="591" spans="1:11" x14ac:dyDescent="0.2">
      <c r="A591" s="3">
        <v>37571</v>
      </c>
      <c r="B591" s="4">
        <v>1.55</v>
      </c>
      <c r="C591" s="4">
        <v>2.14</v>
      </c>
      <c r="D591" s="4">
        <v>2.64</v>
      </c>
      <c r="E591" s="4">
        <v>3.01</v>
      </c>
      <c r="F591" s="4">
        <v>3.3149999999999999</v>
      </c>
      <c r="G591" s="1">
        <f t="shared" si="23"/>
        <v>-1.0000000000000009</v>
      </c>
      <c r="H591" s="1">
        <f t="shared" si="24"/>
        <v>-2.0000000000000018</v>
      </c>
      <c r="I591" s="1">
        <f t="shared" si="24"/>
        <v>-2.0000000000000018</v>
      </c>
      <c r="J591" s="1">
        <f t="shared" si="24"/>
        <v>-1.0000000000000231</v>
      </c>
      <c r="K591" s="1">
        <f t="shared" si="24"/>
        <v>-1.5000000000000124</v>
      </c>
    </row>
    <row r="592" spans="1:11" x14ac:dyDescent="0.2">
      <c r="A592" s="3">
        <v>37572</v>
      </c>
      <c r="B592" s="4">
        <v>1.54</v>
      </c>
      <c r="C592" s="4">
        <v>2.12</v>
      </c>
      <c r="D592" s="4">
        <v>2.62</v>
      </c>
      <c r="E592" s="4">
        <v>3</v>
      </c>
      <c r="F592" s="4">
        <v>3.3</v>
      </c>
      <c r="G592" s="1">
        <f t="shared" si="23"/>
        <v>-1.0000000000000009</v>
      </c>
      <c r="H592" s="1">
        <f t="shared" si="24"/>
        <v>-2.0000000000000018</v>
      </c>
      <c r="I592" s="1">
        <f t="shared" si="24"/>
        <v>-2.0000000000000018</v>
      </c>
      <c r="J592" s="1">
        <f t="shared" si="24"/>
        <v>-0.99999999999997868</v>
      </c>
      <c r="K592" s="1">
        <f t="shared" si="24"/>
        <v>-1.5000000000000124</v>
      </c>
    </row>
    <row r="593" spans="1:11" x14ac:dyDescent="0.2">
      <c r="A593" s="3">
        <v>37573</v>
      </c>
      <c r="B593" s="4">
        <v>1.55</v>
      </c>
      <c r="C593" s="4">
        <v>2.1</v>
      </c>
      <c r="D593" s="4">
        <v>2.61</v>
      </c>
      <c r="E593" s="4">
        <v>3</v>
      </c>
      <c r="F593" s="4">
        <v>3.32</v>
      </c>
      <c r="G593" s="1">
        <f t="shared" si="23"/>
        <v>1.0000000000000009</v>
      </c>
      <c r="H593" s="1">
        <f t="shared" si="24"/>
        <v>-2.0000000000000018</v>
      </c>
      <c r="I593" s="1">
        <f t="shared" si="24"/>
        <v>-1.0000000000000231</v>
      </c>
      <c r="J593" s="1">
        <f t="shared" si="24"/>
        <v>0</v>
      </c>
      <c r="K593" s="1">
        <f t="shared" si="24"/>
        <v>2.0000000000000018</v>
      </c>
    </row>
    <row r="594" spans="1:11" x14ac:dyDescent="0.2">
      <c r="A594" s="3">
        <v>37574</v>
      </c>
      <c r="B594" s="4">
        <v>1.6</v>
      </c>
      <c r="C594" s="4">
        <v>2.19</v>
      </c>
      <c r="D594" s="4">
        <v>2.7</v>
      </c>
      <c r="E594" s="4">
        <v>3.1</v>
      </c>
      <c r="F594" s="4">
        <v>3.42</v>
      </c>
      <c r="G594" s="1">
        <f t="shared" si="23"/>
        <v>5.0000000000000044</v>
      </c>
      <c r="H594" s="1">
        <f t="shared" si="24"/>
        <v>8.9999999999999858</v>
      </c>
      <c r="I594" s="1">
        <f t="shared" si="24"/>
        <v>9.0000000000000302</v>
      </c>
      <c r="J594" s="1">
        <f t="shared" si="24"/>
        <v>10.000000000000009</v>
      </c>
      <c r="K594" s="1">
        <f t="shared" si="24"/>
        <v>10.000000000000009</v>
      </c>
    </row>
    <row r="595" spans="1:11" x14ac:dyDescent="0.2">
      <c r="A595" s="3">
        <v>37575</v>
      </c>
      <c r="B595" s="4">
        <v>1.65</v>
      </c>
      <c r="C595" s="4">
        <v>2.2799999999999998</v>
      </c>
      <c r="D595" s="4">
        <v>2.82</v>
      </c>
      <c r="E595" s="4">
        <v>3.22</v>
      </c>
      <c r="F595" s="4">
        <v>3.55</v>
      </c>
      <c r="G595" s="1">
        <f t="shared" si="23"/>
        <v>4.9999999999999822</v>
      </c>
      <c r="H595" s="1">
        <f t="shared" si="24"/>
        <v>8.9999999999999858</v>
      </c>
      <c r="I595" s="1">
        <f t="shared" si="24"/>
        <v>11.999999999999966</v>
      </c>
      <c r="J595" s="1">
        <f t="shared" si="24"/>
        <v>12.000000000000011</v>
      </c>
      <c r="K595" s="1">
        <f t="shared" si="24"/>
        <v>12.999999999999989</v>
      </c>
    </row>
    <row r="596" spans="1:11" x14ac:dyDescent="0.2">
      <c r="A596" s="3">
        <v>37578</v>
      </c>
      <c r="B596" s="4">
        <v>1.65</v>
      </c>
      <c r="C596" s="4">
        <v>2.2799999999999998</v>
      </c>
      <c r="D596" s="4">
        <v>2.81</v>
      </c>
      <c r="E596" s="4">
        <v>3.2</v>
      </c>
      <c r="F596" s="4">
        <v>3.53</v>
      </c>
      <c r="G596" s="1">
        <f t="shared" si="23"/>
        <v>0</v>
      </c>
      <c r="H596" s="1">
        <f t="shared" si="24"/>
        <v>0</v>
      </c>
      <c r="I596" s="1">
        <f t="shared" si="24"/>
        <v>-0.99999999999997868</v>
      </c>
      <c r="J596" s="1">
        <f t="shared" si="24"/>
        <v>-2.0000000000000018</v>
      </c>
      <c r="K596" s="1">
        <f t="shared" si="24"/>
        <v>-2.0000000000000018</v>
      </c>
    </row>
    <row r="597" spans="1:11" x14ac:dyDescent="0.2">
      <c r="A597" s="3">
        <v>37579</v>
      </c>
      <c r="B597" s="4">
        <v>1.62</v>
      </c>
      <c r="C597" s="4">
        <v>2.2200000000000002</v>
      </c>
      <c r="D597" s="4">
        <v>2.73</v>
      </c>
      <c r="E597" s="4">
        <v>3.11</v>
      </c>
      <c r="F597" s="4">
        <v>3.43</v>
      </c>
      <c r="G597" s="1">
        <f t="shared" si="23"/>
        <v>-2.9999999999999805</v>
      </c>
      <c r="H597" s="1">
        <f t="shared" si="24"/>
        <v>-5.9999999999999609</v>
      </c>
      <c r="I597" s="1">
        <f t="shared" si="24"/>
        <v>-8.0000000000000071</v>
      </c>
      <c r="J597" s="1">
        <f t="shared" si="24"/>
        <v>-9.0000000000000302</v>
      </c>
      <c r="K597" s="1">
        <f t="shared" si="24"/>
        <v>-9.9999999999999645</v>
      </c>
    </row>
    <row r="598" spans="1:11" x14ac:dyDescent="0.2">
      <c r="A598" s="3">
        <v>37580</v>
      </c>
      <c r="B598" s="4">
        <v>1.62</v>
      </c>
      <c r="C598" s="4">
        <v>2.23</v>
      </c>
      <c r="D598" s="4">
        <v>2.74</v>
      </c>
      <c r="E598" s="4">
        <v>3.13</v>
      </c>
      <c r="F598" s="4">
        <v>3.45</v>
      </c>
      <c r="G598" s="1">
        <f t="shared" si="23"/>
        <v>0</v>
      </c>
      <c r="H598" s="1">
        <f t="shared" si="24"/>
        <v>0.99999999999997868</v>
      </c>
      <c r="I598" s="1">
        <f t="shared" si="24"/>
        <v>1.0000000000000231</v>
      </c>
      <c r="J598" s="1">
        <f t="shared" si="24"/>
        <v>2.0000000000000018</v>
      </c>
      <c r="K598" s="1">
        <f t="shared" si="24"/>
        <v>2.0000000000000018</v>
      </c>
    </row>
    <row r="599" spans="1:11" x14ac:dyDescent="0.2">
      <c r="A599" s="3">
        <v>37581</v>
      </c>
      <c r="B599" s="4">
        <v>1.72</v>
      </c>
      <c r="C599" s="4">
        <v>2.41</v>
      </c>
      <c r="D599" s="4">
        <v>2.95</v>
      </c>
      <c r="E599" s="4">
        <v>3.36</v>
      </c>
      <c r="F599" s="4">
        <v>3.7</v>
      </c>
      <c r="G599" s="1">
        <f t="shared" si="23"/>
        <v>9.9999999999999858</v>
      </c>
      <c r="H599" s="1">
        <f t="shared" si="24"/>
        <v>18.000000000000014</v>
      </c>
      <c r="I599" s="1">
        <f t="shared" si="24"/>
        <v>20.999999999999996</v>
      </c>
      <c r="J599" s="1">
        <f t="shared" si="24"/>
        <v>23</v>
      </c>
      <c r="K599" s="1">
        <f t="shared" si="24"/>
        <v>25</v>
      </c>
    </row>
    <row r="600" spans="1:11" x14ac:dyDescent="0.2">
      <c r="A600" s="3">
        <v>37582</v>
      </c>
      <c r="B600" s="4">
        <v>1.72</v>
      </c>
      <c r="C600" s="4">
        <v>2.4300000000000002</v>
      </c>
      <c r="D600" s="4">
        <v>2.98</v>
      </c>
      <c r="E600" s="4">
        <v>3.37</v>
      </c>
      <c r="F600" s="4">
        <v>3.69</v>
      </c>
      <c r="G600" s="1">
        <f t="shared" si="23"/>
        <v>0</v>
      </c>
      <c r="H600" s="1">
        <f t="shared" si="24"/>
        <v>2.0000000000000018</v>
      </c>
      <c r="I600" s="1">
        <f t="shared" si="24"/>
        <v>2.9999999999999805</v>
      </c>
      <c r="J600" s="1">
        <f t="shared" si="24"/>
        <v>1.0000000000000231</v>
      </c>
      <c r="K600" s="1">
        <f t="shared" si="24"/>
        <v>-1.0000000000000231</v>
      </c>
    </row>
    <row r="601" spans="1:11" x14ac:dyDescent="0.2">
      <c r="A601" s="3">
        <v>37585</v>
      </c>
      <c r="B601" s="4">
        <v>1.72</v>
      </c>
      <c r="C601" s="4">
        <v>2.4300000000000002</v>
      </c>
      <c r="D601" s="4">
        <v>2.98</v>
      </c>
      <c r="E601" s="4">
        <v>3.37</v>
      </c>
      <c r="F601" s="4">
        <v>3.69</v>
      </c>
      <c r="G601" s="1">
        <f t="shared" si="23"/>
        <v>0</v>
      </c>
      <c r="H601" s="1">
        <f t="shared" si="24"/>
        <v>0</v>
      </c>
      <c r="I601" s="1">
        <f t="shared" si="24"/>
        <v>0</v>
      </c>
      <c r="J601" s="1">
        <f t="shared" si="24"/>
        <v>0</v>
      </c>
      <c r="K601" s="1">
        <f t="shared" si="24"/>
        <v>0</v>
      </c>
    </row>
    <row r="602" spans="1:11" x14ac:dyDescent="0.2">
      <c r="A602" s="3">
        <v>37586</v>
      </c>
      <c r="B602" s="4">
        <v>1.65</v>
      </c>
      <c r="C602" s="4">
        <v>2.34</v>
      </c>
      <c r="D602" s="4">
        <v>2.9</v>
      </c>
      <c r="E602" s="4">
        <v>3.3</v>
      </c>
      <c r="F602" s="4">
        <v>3.61</v>
      </c>
      <c r="G602" s="1">
        <f t="shared" si="23"/>
        <v>-7.0000000000000062</v>
      </c>
      <c r="H602" s="1">
        <f t="shared" si="24"/>
        <v>-9.0000000000000302</v>
      </c>
      <c r="I602" s="1">
        <f t="shared" si="24"/>
        <v>-8.0000000000000071</v>
      </c>
      <c r="J602" s="1">
        <f t="shared" si="24"/>
        <v>-7.0000000000000284</v>
      </c>
      <c r="K602" s="1">
        <f t="shared" si="24"/>
        <v>-8.0000000000000071</v>
      </c>
    </row>
    <row r="603" spans="1:11" x14ac:dyDescent="0.2">
      <c r="A603" s="3">
        <v>37587</v>
      </c>
      <c r="B603" s="4">
        <v>1.73</v>
      </c>
      <c r="C603" s="4">
        <v>2.4500000000000002</v>
      </c>
      <c r="D603" s="4">
        <v>3.02</v>
      </c>
      <c r="E603" s="4">
        <v>3.43</v>
      </c>
      <c r="F603" s="4">
        <v>3.75</v>
      </c>
      <c r="G603" s="1">
        <f t="shared" si="23"/>
        <v>8.0000000000000071</v>
      </c>
      <c r="H603" s="1">
        <f t="shared" si="24"/>
        <v>11.000000000000032</v>
      </c>
      <c r="I603" s="1">
        <f t="shared" si="24"/>
        <v>12.000000000000011</v>
      </c>
      <c r="J603" s="1">
        <f t="shared" si="24"/>
        <v>13.000000000000034</v>
      </c>
      <c r="K603" s="1">
        <f t="shared" si="24"/>
        <v>14.000000000000012</v>
      </c>
    </row>
    <row r="604" spans="1:11" x14ac:dyDescent="0.2">
      <c r="A604" s="3">
        <v>37589</v>
      </c>
      <c r="B604" s="4">
        <v>1.7</v>
      </c>
      <c r="C604" s="4">
        <v>2.44</v>
      </c>
      <c r="D604" s="4">
        <v>3.02</v>
      </c>
      <c r="E604" s="4">
        <v>3.43</v>
      </c>
      <c r="F604" s="4">
        <v>3.75</v>
      </c>
      <c r="G604" s="1">
        <f t="shared" si="23"/>
        <v>-3.0000000000000027</v>
      </c>
      <c r="H604" s="1">
        <f t="shared" si="24"/>
        <v>-1.0000000000000231</v>
      </c>
      <c r="I604" s="1">
        <f t="shared" si="24"/>
        <v>0</v>
      </c>
      <c r="J604" s="1">
        <f t="shared" si="24"/>
        <v>0</v>
      </c>
      <c r="K604" s="1">
        <f t="shared" si="24"/>
        <v>0</v>
      </c>
    </row>
    <row r="605" spans="1:11" x14ac:dyDescent="0.2">
      <c r="A605" s="3">
        <v>37592</v>
      </c>
      <c r="B605" s="4">
        <v>1.7</v>
      </c>
      <c r="C605" s="4">
        <v>2.4300000000000002</v>
      </c>
      <c r="D605" s="4">
        <v>3.03</v>
      </c>
      <c r="E605" s="4">
        <v>3.43</v>
      </c>
      <c r="F605" s="4">
        <v>3.75</v>
      </c>
      <c r="G605" s="1">
        <f t="shared" si="23"/>
        <v>0</v>
      </c>
      <c r="H605" s="1">
        <f t="shared" si="24"/>
        <v>-0.99999999999997868</v>
      </c>
      <c r="I605" s="1">
        <f t="shared" si="24"/>
        <v>0.99999999999997868</v>
      </c>
      <c r="J605" s="1">
        <f t="shared" si="24"/>
        <v>0</v>
      </c>
      <c r="K605" s="1">
        <f t="shared" si="24"/>
        <v>0</v>
      </c>
    </row>
    <row r="606" spans="1:11" x14ac:dyDescent="0.2">
      <c r="A606" s="3">
        <v>37593</v>
      </c>
      <c r="B606" s="4">
        <v>1.7</v>
      </c>
      <c r="C606" s="4">
        <v>2.4300000000000002</v>
      </c>
      <c r="D606" s="4">
        <v>3.02</v>
      </c>
      <c r="E606" s="4">
        <v>3.42</v>
      </c>
      <c r="F606" s="4">
        <v>3.74</v>
      </c>
      <c r="G606" s="1">
        <f t="shared" si="23"/>
        <v>0</v>
      </c>
      <c r="H606" s="1">
        <f t="shared" si="24"/>
        <v>0</v>
      </c>
      <c r="I606" s="1">
        <f t="shared" si="24"/>
        <v>-0.99999999999997868</v>
      </c>
      <c r="J606" s="1">
        <f t="shared" si="24"/>
        <v>-1.0000000000000231</v>
      </c>
      <c r="K606" s="1">
        <f t="shared" si="24"/>
        <v>-0.99999999999997868</v>
      </c>
    </row>
    <row r="607" spans="1:11" x14ac:dyDescent="0.2">
      <c r="A607" s="3">
        <v>37594</v>
      </c>
      <c r="B607" s="4">
        <v>1.68</v>
      </c>
      <c r="C607" s="4">
        <v>2.39</v>
      </c>
      <c r="D607" s="4">
        <v>2.97</v>
      </c>
      <c r="E607" s="4">
        <v>3.37</v>
      </c>
      <c r="F607" s="4">
        <v>3.69</v>
      </c>
      <c r="G607" s="1">
        <f t="shared" si="23"/>
        <v>-2.0000000000000018</v>
      </c>
      <c r="H607" s="1">
        <f t="shared" si="24"/>
        <v>-4.0000000000000036</v>
      </c>
      <c r="I607" s="1">
        <f t="shared" si="24"/>
        <v>-4.9999999999999822</v>
      </c>
      <c r="J607" s="1">
        <f t="shared" si="24"/>
        <v>-4.9999999999999822</v>
      </c>
      <c r="K607" s="1">
        <f t="shared" si="24"/>
        <v>-5.0000000000000266</v>
      </c>
    </row>
    <row r="608" spans="1:11" x14ac:dyDescent="0.2">
      <c r="A608" s="3">
        <v>37595</v>
      </c>
      <c r="B608" s="4">
        <v>1.67</v>
      </c>
      <c r="C608" s="4">
        <v>2.34</v>
      </c>
      <c r="D608" s="4">
        <v>2.91</v>
      </c>
      <c r="E608" s="4">
        <v>3.33</v>
      </c>
      <c r="F608" s="4">
        <v>3.64</v>
      </c>
      <c r="G608" s="1">
        <f t="shared" si="23"/>
        <v>-1.0000000000000009</v>
      </c>
      <c r="H608" s="1">
        <f t="shared" si="24"/>
        <v>-5.0000000000000266</v>
      </c>
      <c r="I608" s="1">
        <f t="shared" si="24"/>
        <v>-6.0000000000000053</v>
      </c>
      <c r="J608" s="1">
        <f t="shared" si="24"/>
        <v>-4.0000000000000036</v>
      </c>
      <c r="K608" s="1">
        <f t="shared" si="24"/>
        <v>-4.9999999999999822</v>
      </c>
    </row>
    <row r="609" spans="1:11" x14ac:dyDescent="0.2">
      <c r="A609" s="3">
        <v>37596</v>
      </c>
      <c r="B609" s="4">
        <v>1.62</v>
      </c>
      <c r="C609" s="4">
        <v>2.27</v>
      </c>
      <c r="D609" s="4">
        <v>2.84</v>
      </c>
      <c r="E609" s="4">
        <v>3.25</v>
      </c>
      <c r="F609" s="4">
        <v>3.58</v>
      </c>
      <c r="G609" s="1">
        <f t="shared" si="23"/>
        <v>-4.9999999999999822</v>
      </c>
      <c r="H609" s="1">
        <f t="shared" si="24"/>
        <v>-6.999999999999984</v>
      </c>
      <c r="I609" s="1">
        <f t="shared" si="24"/>
        <v>-7.0000000000000284</v>
      </c>
      <c r="J609" s="1">
        <f t="shared" si="24"/>
        <v>-8.0000000000000071</v>
      </c>
      <c r="K609" s="1">
        <f t="shared" si="24"/>
        <v>-6.0000000000000053</v>
      </c>
    </row>
    <row r="610" spans="1:11" x14ac:dyDescent="0.2">
      <c r="A610" s="3">
        <v>37599</v>
      </c>
      <c r="B610" s="4">
        <v>1.6</v>
      </c>
      <c r="C610" s="4">
        <v>2.2200000000000002</v>
      </c>
      <c r="D610" s="4">
        <v>2.78</v>
      </c>
      <c r="E610" s="4">
        <v>3.19</v>
      </c>
      <c r="F610" s="4">
        <v>3.52</v>
      </c>
      <c r="G610" s="1">
        <f t="shared" si="23"/>
        <v>-2.0000000000000018</v>
      </c>
      <c r="H610" s="1">
        <f t="shared" si="24"/>
        <v>-4.9999999999999822</v>
      </c>
      <c r="I610" s="1">
        <f t="shared" si="24"/>
        <v>-6.0000000000000053</v>
      </c>
      <c r="J610" s="1">
        <f t="shared" si="24"/>
        <v>-6.0000000000000053</v>
      </c>
      <c r="K610" s="1">
        <f t="shared" si="24"/>
        <v>-6.0000000000000053</v>
      </c>
    </row>
    <row r="611" spans="1:11" x14ac:dyDescent="0.2">
      <c r="A611" s="3">
        <v>37600</v>
      </c>
      <c r="B611" s="4">
        <v>1.6</v>
      </c>
      <c r="C611" s="4">
        <v>2.2200000000000002</v>
      </c>
      <c r="D611" s="4">
        <v>2.77</v>
      </c>
      <c r="E611" s="4">
        <v>3.17</v>
      </c>
      <c r="F611" s="4">
        <v>3.49</v>
      </c>
      <c r="G611" s="1">
        <f t="shared" si="23"/>
        <v>0</v>
      </c>
      <c r="H611" s="1">
        <f t="shared" si="24"/>
        <v>0</v>
      </c>
      <c r="I611" s="1">
        <f t="shared" si="24"/>
        <v>-0.99999999999997868</v>
      </c>
      <c r="J611" s="1">
        <f t="shared" si="24"/>
        <v>-2.0000000000000018</v>
      </c>
      <c r="K611" s="1">
        <f t="shared" si="24"/>
        <v>-2.9999999999999805</v>
      </c>
    </row>
    <row r="612" spans="1:11" x14ac:dyDescent="0.2">
      <c r="A612" s="3">
        <v>37601</v>
      </c>
      <c r="B612" s="4">
        <v>1.59</v>
      </c>
      <c r="C612" s="4">
        <v>2.21</v>
      </c>
      <c r="D612" s="4">
        <v>2.75</v>
      </c>
      <c r="E612" s="4">
        <v>3.15</v>
      </c>
      <c r="F612" s="4">
        <v>3.46</v>
      </c>
      <c r="G612" s="1">
        <f t="shared" si="23"/>
        <v>-1.0000000000000009</v>
      </c>
      <c r="H612" s="1">
        <f t="shared" si="24"/>
        <v>-1.0000000000000231</v>
      </c>
      <c r="I612" s="1">
        <f t="shared" si="24"/>
        <v>-2.0000000000000018</v>
      </c>
      <c r="J612" s="1">
        <f t="shared" si="24"/>
        <v>-2.0000000000000018</v>
      </c>
      <c r="K612" s="1">
        <f t="shared" si="24"/>
        <v>-3.0000000000000249</v>
      </c>
    </row>
    <row r="613" spans="1:11" x14ac:dyDescent="0.2">
      <c r="A613" s="3">
        <v>37602</v>
      </c>
      <c r="B613" s="4">
        <v>1.59</v>
      </c>
      <c r="C613" s="4">
        <v>2.2000000000000002</v>
      </c>
      <c r="D613" s="4">
        <v>2.75</v>
      </c>
      <c r="E613" s="4">
        <v>3.16</v>
      </c>
      <c r="F613" s="4">
        <v>3.48</v>
      </c>
      <c r="G613" s="1">
        <f t="shared" si="23"/>
        <v>0</v>
      </c>
      <c r="H613" s="1">
        <f t="shared" si="24"/>
        <v>-0.99999999999997868</v>
      </c>
      <c r="I613" s="1">
        <f t="shared" si="24"/>
        <v>0</v>
      </c>
      <c r="J613" s="1">
        <f t="shared" si="24"/>
        <v>1.0000000000000231</v>
      </c>
      <c r="K613" s="1">
        <f t="shared" si="24"/>
        <v>2.0000000000000018</v>
      </c>
    </row>
    <row r="614" spans="1:11" x14ac:dyDescent="0.2">
      <c r="A614" s="3">
        <v>37603</v>
      </c>
      <c r="B614" s="4">
        <v>1.57</v>
      </c>
      <c r="C614" s="4">
        <v>2.1800000000000002</v>
      </c>
      <c r="D614" s="4">
        <v>2.73</v>
      </c>
      <c r="E614" s="4">
        <v>3.15</v>
      </c>
      <c r="F614" s="4">
        <v>3.48</v>
      </c>
      <c r="G614" s="1">
        <f t="shared" si="23"/>
        <v>-2.0000000000000018</v>
      </c>
      <c r="H614" s="1">
        <f t="shared" si="24"/>
        <v>-2.0000000000000018</v>
      </c>
      <c r="I614" s="1">
        <f t="shared" si="24"/>
        <v>-2.0000000000000018</v>
      </c>
      <c r="J614" s="1">
        <f t="shared" si="24"/>
        <v>-1.0000000000000231</v>
      </c>
      <c r="K614" s="1">
        <f t="shared" si="24"/>
        <v>0</v>
      </c>
    </row>
    <row r="615" spans="1:11" x14ac:dyDescent="0.2">
      <c r="A615" s="3">
        <v>37606</v>
      </c>
      <c r="B615" s="4">
        <v>1.59</v>
      </c>
      <c r="C615" s="4">
        <v>2.2200000000000002</v>
      </c>
      <c r="D615" s="4">
        <v>2.77</v>
      </c>
      <c r="E615" s="4">
        <v>3.18</v>
      </c>
      <c r="F615" s="4">
        <v>3.52</v>
      </c>
      <c r="G615" s="1">
        <f t="shared" si="23"/>
        <v>2.0000000000000018</v>
      </c>
      <c r="H615" s="1">
        <f t="shared" si="24"/>
        <v>4.0000000000000036</v>
      </c>
      <c r="I615" s="1">
        <f t="shared" si="24"/>
        <v>4.0000000000000036</v>
      </c>
      <c r="J615" s="1">
        <f t="shared" si="24"/>
        <v>3.0000000000000249</v>
      </c>
      <c r="K615" s="1">
        <f t="shared" si="24"/>
        <v>4.0000000000000036</v>
      </c>
    </row>
    <row r="616" spans="1:11" x14ac:dyDescent="0.2">
      <c r="A616" s="3">
        <v>37607</v>
      </c>
      <c r="B616" s="4">
        <v>1.58</v>
      </c>
      <c r="C616" s="4">
        <v>2.2200000000000002</v>
      </c>
      <c r="D616" s="4">
        <v>2.78</v>
      </c>
      <c r="E616" s="4">
        <v>3.2</v>
      </c>
      <c r="F616" s="4">
        <v>3.54</v>
      </c>
      <c r="G616" s="1">
        <f t="shared" si="23"/>
        <v>-1.0000000000000009</v>
      </c>
      <c r="H616" s="1">
        <f t="shared" si="24"/>
        <v>0</v>
      </c>
      <c r="I616" s="1">
        <f t="shared" si="24"/>
        <v>0.99999999999997868</v>
      </c>
      <c r="J616" s="1">
        <f t="shared" si="24"/>
        <v>2.0000000000000018</v>
      </c>
      <c r="K616" s="1">
        <f t="shared" si="24"/>
        <v>2.0000000000000018</v>
      </c>
    </row>
    <row r="617" spans="1:11" x14ac:dyDescent="0.2">
      <c r="A617" s="3">
        <v>37608</v>
      </c>
      <c r="B617" s="4">
        <v>1.53</v>
      </c>
      <c r="C617" s="4">
        <v>2.12</v>
      </c>
      <c r="D617" s="4">
        <v>2.69</v>
      </c>
      <c r="E617" s="4">
        <v>3.11</v>
      </c>
      <c r="F617" s="4">
        <v>3.45</v>
      </c>
      <c r="G617" s="1">
        <f t="shared" si="23"/>
        <v>-5.0000000000000044</v>
      </c>
      <c r="H617" s="1">
        <f t="shared" si="24"/>
        <v>-10.000000000000009</v>
      </c>
      <c r="I617" s="1">
        <f t="shared" si="24"/>
        <v>-8.9999999999999858</v>
      </c>
      <c r="J617" s="1">
        <f t="shared" si="24"/>
        <v>-9.0000000000000302</v>
      </c>
      <c r="K617" s="1">
        <f t="shared" si="24"/>
        <v>-8.9999999999999858</v>
      </c>
    </row>
    <row r="618" spans="1:11" x14ac:dyDescent="0.2">
      <c r="A618" s="3">
        <v>37609</v>
      </c>
      <c r="B618" s="4">
        <v>1.52</v>
      </c>
      <c r="C618" s="4">
        <v>2.11</v>
      </c>
      <c r="D618" s="4">
        <v>2.66</v>
      </c>
      <c r="E618" s="4">
        <v>3.07</v>
      </c>
      <c r="F618" s="4">
        <v>3.4</v>
      </c>
      <c r="G618" s="1">
        <f t="shared" si="23"/>
        <v>-1.0000000000000009</v>
      </c>
      <c r="H618" s="1">
        <f t="shared" si="24"/>
        <v>-1.0000000000000231</v>
      </c>
      <c r="I618" s="1">
        <f t="shared" si="24"/>
        <v>-2.9999999999999805</v>
      </c>
      <c r="J618" s="1">
        <f t="shared" si="24"/>
        <v>-4.0000000000000036</v>
      </c>
      <c r="K618" s="1">
        <f t="shared" si="24"/>
        <v>-5.0000000000000266</v>
      </c>
    </row>
    <row r="619" spans="1:11" x14ac:dyDescent="0.2">
      <c r="A619" s="3">
        <v>37610</v>
      </c>
      <c r="B619" s="4">
        <v>1.53</v>
      </c>
      <c r="C619" s="4">
        <v>2.11</v>
      </c>
      <c r="D619" s="4">
        <v>2.66</v>
      </c>
      <c r="E619" s="4">
        <v>3.07</v>
      </c>
      <c r="F619" s="4">
        <v>3.4</v>
      </c>
      <c r="G619" s="1">
        <f t="shared" si="23"/>
        <v>1.0000000000000009</v>
      </c>
      <c r="H619" s="1">
        <f t="shared" si="24"/>
        <v>0</v>
      </c>
      <c r="I619" s="1">
        <f t="shared" si="24"/>
        <v>0</v>
      </c>
      <c r="J619" s="1">
        <f t="shared" si="24"/>
        <v>0</v>
      </c>
      <c r="K619" s="1">
        <f t="shared" si="24"/>
        <v>0</v>
      </c>
    </row>
    <row r="620" spans="1:11" x14ac:dyDescent="0.2">
      <c r="A620" s="3">
        <v>37613</v>
      </c>
      <c r="B620" s="4">
        <v>1.55</v>
      </c>
      <c r="C620" s="4">
        <v>2.13</v>
      </c>
      <c r="D620" s="4">
        <v>2.68</v>
      </c>
      <c r="E620" s="4">
        <v>3.08</v>
      </c>
      <c r="F620" s="4">
        <v>3.41</v>
      </c>
      <c r="G620" s="1">
        <f t="shared" si="23"/>
        <v>2.0000000000000018</v>
      </c>
      <c r="H620" s="1">
        <f t="shared" si="24"/>
        <v>2.0000000000000018</v>
      </c>
      <c r="I620" s="1">
        <f t="shared" si="24"/>
        <v>2.0000000000000018</v>
      </c>
      <c r="J620" s="1">
        <f t="shared" si="24"/>
        <v>1.0000000000000231</v>
      </c>
      <c r="K620" s="1">
        <f t="shared" si="24"/>
        <v>1.0000000000000231</v>
      </c>
    </row>
    <row r="621" spans="1:11" x14ac:dyDescent="0.2">
      <c r="A621" s="3">
        <v>37614</v>
      </c>
      <c r="B621" s="4">
        <v>1.49</v>
      </c>
      <c r="C621" s="4">
        <v>2.0299999999999998</v>
      </c>
      <c r="D621" s="4">
        <v>2.57</v>
      </c>
      <c r="E621" s="4">
        <v>2.99</v>
      </c>
      <c r="F621" s="4">
        <v>3.33</v>
      </c>
      <c r="G621" s="1">
        <f t="shared" si="23"/>
        <v>-6.0000000000000053</v>
      </c>
      <c r="H621" s="1">
        <f t="shared" si="24"/>
        <v>-10.000000000000009</v>
      </c>
      <c r="I621" s="1">
        <f t="shared" si="24"/>
        <v>-11.000000000000032</v>
      </c>
      <c r="J621" s="1">
        <f t="shared" si="24"/>
        <v>-8.9999999999999858</v>
      </c>
      <c r="K621" s="1">
        <f t="shared" si="24"/>
        <v>-8.0000000000000071</v>
      </c>
    </row>
    <row r="622" spans="1:11" x14ac:dyDescent="0.2">
      <c r="A622" s="3">
        <v>37616</v>
      </c>
      <c r="B622" s="4">
        <v>1.5</v>
      </c>
      <c r="C622" s="4">
        <v>2.0299999999999998</v>
      </c>
      <c r="D622" s="4">
        <v>2.58</v>
      </c>
      <c r="E622" s="4">
        <v>3</v>
      </c>
      <c r="F622" s="4">
        <v>3.35</v>
      </c>
      <c r="G622" s="1">
        <f t="shared" si="23"/>
        <v>1.0000000000000009</v>
      </c>
      <c r="H622" s="1">
        <f t="shared" si="24"/>
        <v>0</v>
      </c>
      <c r="I622" s="1">
        <f t="shared" si="24"/>
        <v>1.0000000000000231</v>
      </c>
      <c r="J622" s="1">
        <f t="shared" si="24"/>
        <v>0.99999999999997868</v>
      </c>
      <c r="K622" s="1">
        <f t="shared" si="24"/>
        <v>2.0000000000000018</v>
      </c>
    </row>
    <row r="623" spans="1:11" x14ac:dyDescent="0.2">
      <c r="A623" s="3">
        <v>37617</v>
      </c>
      <c r="B623" s="4">
        <v>1.45</v>
      </c>
      <c r="C623" s="4">
        <v>1.96</v>
      </c>
      <c r="D623" s="4">
        <v>2.5</v>
      </c>
      <c r="E623" s="4">
        <v>2.92</v>
      </c>
      <c r="F623" s="4">
        <v>3.27</v>
      </c>
      <c r="G623" s="1">
        <f t="shared" si="23"/>
        <v>-5.0000000000000044</v>
      </c>
      <c r="H623" s="1">
        <f t="shared" si="24"/>
        <v>-6.999999999999984</v>
      </c>
      <c r="I623" s="1">
        <f t="shared" si="24"/>
        <v>-8.0000000000000071</v>
      </c>
      <c r="J623" s="1">
        <f t="shared" si="24"/>
        <v>-8.0000000000000071</v>
      </c>
      <c r="K623" s="1">
        <f t="shared" si="24"/>
        <v>-8.0000000000000071</v>
      </c>
    </row>
    <row r="624" spans="1:11" x14ac:dyDescent="0.2">
      <c r="A624" s="3">
        <v>37620</v>
      </c>
      <c r="B624" s="4">
        <v>1.45</v>
      </c>
      <c r="C624" s="4">
        <v>1.91</v>
      </c>
      <c r="D624" s="4">
        <v>2.44</v>
      </c>
      <c r="E624" s="4">
        <v>2.85</v>
      </c>
      <c r="F624" s="4">
        <v>3.19</v>
      </c>
      <c r="G624" s="1">
        <f t="shared" si="23"/>
        <v>0</v>
      </c>
      <c r="H624" s="1">
        <f t="shared" si="24"/>
        <v>-5.0000000000000044</v>
      </c>
      <c r="I624" s="1">
        <f t="shared" si="24"/>
        <v>-6.0000000000000053</v>
      </c>
      <c r="J624" s="1">
        <f t="shared" si="24"/>
        <v>-6.999999999999984</v>
      </c>
      <c r="K624" s="1">
        <f t="shared" si="24"/>
        <v>-8.0000000000000071</v>
      </c>
    </row>
    <row r="625" spans="1:11" x14ac:dyDescent="0.2">
      <c r="A625" s="3">
        <v>37621</v>
      </c>
      <c r="B625" s="4">
        <v>1.42</v>
      </c>
      <c r="C625" s="4">
        <v>1.88</v>
      </c>
      <c r="D625" s="4">
        <v>2.39</v>
      </c>
      <c r="E625" s="4">
        <v>2.81</v>
      </c>
      <c r="F625" s="4">
        <v>3.14</v>
      </c>
      <c r="G625" s="1">
        <f t="shared" si="23"/>
        <v>-3.0000000000000027</v>
      </c>
      <c r="H625" s="1">
        <f t="shared" si="24"/>
        <v>-3.0000000000000027</v>
      </c>
      <c r="I625" s="1">
        <f t="shared" si="24"/>
        <v>-4.9999999999999822</v>
      </c>
      <c r="J625" s="1">
        <f t="shared" si="24"/>
        <v>-4.0000000000000036</v>
      </c>
      <c r="K625" s="1">
        <f t="shared" si="24"/>
        <v>-4.9999999999999822</v>
      </c>
    </row>
    <row r="626" spans="1:11" x14ac:dyDescent="0.2">
      <c r="A626" s="3">
        <v>37623</v>
      </c>
      <c r="B626" s="4">
        <v>1.54</v>
      </c>
      <c r="C626" s="4">
        <v>2.1</v>
      </c>
      <c r="D626" s="4">
        <v>2.64</v>
      </c>
      <c r="E626" s="4">
        <v>3.07</v>
      </c>
      <c r="F626" s="4">
        <v>3.43</v>
      </c>
      <c r="G626" s="1">
        <f t="shared" si="23"/>
        <v>12.000000000000011</v>
      </c>
      <c r="H626" s="1">
        <f t="shared" si="24"/>
        <v>22.000000000000021</v>
      </c>
      <c r="I626" s="1">
        <f t="shared" si="24"/>
        <v>25</v>
      </c>
      <c r="J626" s="1">
        <f t="shared" si="24"/>
        <v>25.999999999999979</v>
      </c>
      <c r="K626" s="1">
        <f t="shared" si="24"/>
        <v>29.000000000000004</v>
      </c>
    </row>
    <row r="627" spans="1:11" x14ac:dyDescent="0.2">
      <c r="A627" s="3">
        <v>37624</v>
      </c>
      <c r="B627" s="4">
        <v>1.54</v>
      </c>
      <c r="C627" s="4">
        <v>2.11</v>
      </c>
      <c r="D627" s="4">
        <v>2.65</v>
      </c>
      <c r="E627" s="4">
        <v>3.09</v>
      </c>
      <c r="F627" s="4">
        <v>3.45</v>
      </c>
      <c r="G627" s="1">
        <f t="shared" si="23"/>
        <v>0</v>
      </c>
      <c r="H627" s="1">
        <f t="shared" si="24"/>
        <v>0.99999999999997868</v>
      </c>
      <c r="I627" s="1">
        <f t="shared" si="24"/>
        <v>0.99999999999997868</v>
      </c>
      <c r="J627" s="1">
        <f t="shared" si="24"/>
        <v>2.0000000000000018</v>
      </c>
      <c r="K627" s="1">
        <f t="shared" si="24"/>
        <v>2.0000000000000018</v>
      </c>
    </row>
    <row r="628" spans="1:11" x14ac:dyDescent="0.2">
      <c r="A628" s="3">
        <v>37627</v>
      </c>
      <c r="B628" s="4">
        <v>1.56</v>
      </c>
      <c r="C628" s="4">
        <v>2.15</v>
      </c>
      <c r="D628" s="4">
        <v>2.69</v>
      </c>
      <c r="E628" s="4">
        <v>3.13</v>
      </c>
      <c r="F628" s="4">
        <v>3.49</v>
      </c>
      <c r="G628" s="1">
        <f t="shared" si="23"/>
        <v>2.0000000000000018</v>
      </c>
      <c r="H628" s="1">
        <f t="shared" si="24"/>
        <v>4.0000000000000036</v>
      </c>
      <c r="I628" s="1">
        <f t="shared" si="24"/>
        <v>4.0000000000000036</v>
      </c>
      <c r="J628" s="1">
        <f t="shared" si="24"/>
        <v>4.0000000000000036</v>
      </c>
      <c r="K628" s="1">
        <f t="shared" si="24"/>
        <v>4.0000000000000036</v>
      </c>
    </row>
    <row r="629" spans="1:11" x14ac:dyDescent="0.2">
      <c r="A629" s="3">
        <v>37628</v>
      </c>
      <c r="B629" s="4">
        <v>1.52</v>
      </c>
      <c r="C629" s="4">
        <v>2.08</v>
      </c>
      <c r="D629" s="4">
        <v>2.63</v>
      </c>
      <c r="E629" s="4">
        <v>3.07</v>
      </c>
      <c r="F629" s="4">
        <v>3.44</v>
      </c>
      <c r="G629" s="1">
        <f t="shared" si="23"/>
        <v>-4.0000000000000036</v>
      </c>
      <c r="H629" s="1">
        <f t="shared" si="24"/>
        <v>-6.999999999999984</v>
      </c>
      <c r="I629" s="1">
        <f t="shared" si="24"/>
        <v>-6.0000000000000053</v>
      </c>
      <c r="J629" s="1">
        <f t="shared" si="24"/>
        <v>-6.0000000000000053</v>
      </c>
      <c r="K629" s="1">
        <f t="shared" si="24"/>
        <v>-5.0000000000000266</v>
      </c>
    </row>
    <row r="630" spans="1:11" x14ac:dyDescent="0.2">
      <c r="A630" s="3">
        <v>37629</v>
      </c>
      <c r="B630" s="4">
        <v>1.5</v>
      </c>
      <c r="C630" s="4">
        <v>2.02</v>
      </c>
      <c r="D630" s="4">
        <v>2.57</v>
      </c>
      <c r="E630" s="4">
        <v>3.01</v>
      </c>
      <c r="F630" s="4">
        <v>3.37</v>
      </c>
      <c r="G630" s="1">
        <f t="shared" si="23"/>
        <v>-2.0000000000000018</v>
      </c>
      <c r="H630" s="1">
        <f t="shared" si="24"/>
        <v>-6.0000000000000053</v>
      </c>
      <c r="I630" s="1">
        <f t="shared" si="24"/>
        <v>-6.0000000000000053</v>
      </c>
      <c r="J630" s="1">
        <f t="shared" si="24"/>
        <v>-6.0000000000000053</v>
      </c>
      <c r="K630" s="1">
        <f t="shared" si="24"/>
        <v>-6.999999999999984</v>
      </c>
    </row>
    <row r="631" spans="1:11" x14ac:dyDescent="0.2">
      <c r="A631" s="3">
        <v>37630</v>
      </c>
      <c r="B631" s="4">
        <v>1.54</v>
      </c>
      <c r="C631" s="4">
        <v>2.12</v>
      </c>
      <c r="D631" s="4">
        <v>2.71</v>
      </c>
      <c r="E631" s="4">
        <v>3.19</v>
      </c>
      <c r="F631" s="4">
        <v>3.57</v>
      </c>
      <c r="G631" s="1">
        <f t="shared" si="23"/>
        <v>4.0000000000000036</v>
      </c>
      <c r="H631" s="1">
        <f t="shared" si="24"/>
        <v>10.000000000000009</v>
      </c>
      <c r="I631" s="1">
        <f t="shared" si="24"/>
        <v>14.000000000000012</v>
      </c>
      <c r="J631" s="1">
        <f t="shared" si="24"/>
        <v>18.000000000000014</v>
      </c>
      <c r="K631" s="1">
        <f t="shared" si="24"/>
        <v>19.999999999999972</v>
      </c>
    </row>
    <row r="632" spans="1:11" x14ac:dyDescent="0.2">
      <c r="A632" s="3">
        <v>37631</v>
      </c>
      <c r="B632" s="4">
        <v>1.53</v>
      </c>
      <c r="C632" s="4">
        <v>2.15</v>
      </c>
      <c r="D632" s="4">
        <v>2.76</v>
      </c>
      <c r="E632" s="4">
        <v>3.24</v>
      </c>
      <c r="F632" s="4">
        <v>3.63</v>
      </c>
      <c r="G632" s="1">
        <f t="shared" si="23"/>
        <v>-1.0000000000000009</v>
      </c>
      <c r="H632" s="1">
        <f t="shared" si="24"/>
        <v>2.9999999999999805</v>
      </c>
      <c r="I632" s="1">
        <f t="shared" si="24"/>
        <v>4.9999999999999822</v>
      </c>
      <c r="J632" s="1">
        <f t="shared" si="24"/>
        <v>5.0000000000000266</v>
      </c>
      <c r="K632" s="1">
        <f t="shared" si="24"/>
        <v>6.0000000000000053</v>
      </c>
    </row>
    <row r="633" spans="1:11" x14ac:dyDescent="0.2">
      <c r="A633" s="3">
        <v>37634</v>
      </c>
      <c r="B633" s="4">
        <v>1.51</v>
      </c>
      <c r="C633" s="4">
        <v>2.11</v>
      </c>
      <c r="D633" s="4">
        <v>2.72</v>
      </c>
      <c r="E633" s="4">
        <v>3.19</v>
      </c>
      <c r="F633" s="4">
        <v>3.57</v>
      </c>
      <c r="G633" s="1">
        <f t="shared" si="23"/>
        <v>-2.0000000000000018</v>
      </c>
      <c r="H633" s="1">
        <f t="shared" si="24"/>
        <v>-4.0000000000000036</v>
      </c>
      <c r="I633" s="1">
        <f t="shared" si="24"/>
        <v>-3.9999999999999591</v>
      </c>
      <c r="J633" s="1">
        <f t="shared" si="24"/>
        <v>-5.0000000000000266</v>
      </c>
      <c r="K633" s="1">
        <f t="shared" si="24"/>
        <v>-6.0000000000000053</v>
      </c>
    </row>
    <row r="634" spans="1:11" x14ac:dyDescent="0.2">
      <c r="A634" s="3">
        <v>37635</v>
      </c>
      <c r="B634" s="4">
        <v>1.49</v>
      </c>
      <c r="C634" s="4">
        <v>2.08</v>
      </c>
      <c r="D634" s="4">
        <v>2.67</v>
      </c>
      <c r="E634" s="4">
        <v>3.13</v>
      </c>
      <c r="F634" s="4">
        <v>3.5</v>
      </c>
      <c r="G634" s="1">
        <f t="shared" si="23"/>
        <v>-2.0000000000000018</v>
      </c>
      <c r="H634" s="1">
        <f t="shared" si="24"/>
        <v>-2.9999999999999805</v>
      </c>
      <c r="I634" s="1">
        <f t="shared" si="24"/>
        <v>-5.0000000000000266</v>
      </c>
      <c r="J634" s="1">
        <f t="shared" si="24"/>
        <v>-6.0000000000000053</v>
      </c>
      <c r="K634" s="1">
        <f t="shared" si="24"/>
        <v>-6.999999999999984</v>
      </c>
    </row>
    <row r="635" spans="1:11" x14ac:dyDescent="0.2">
      <c r="A635" s="3">
        <v>37636</v>
      </c>
      <c r="B635" s="4">
        <v>1.48</v>
      </c>
      <c r="C635" s="4">
        <v>2.0299999999999998</v>
      </c>
      <c r="D635" s="4">
        <v>2.62</v>
      </c>
      <c r="E635" s="4">
        <v>3.09</v>
      </c>
      <c r="F635" s="4">
        <v>3.46</v>
      </c>
      <c r="G635" s="1">
        <f t="shared" si="23"/>
        <v>-1.0000000000000009</v>
      </c>
      <c r="H635" s="1">
        <f t="shared" si="24"/>
        <v>-5.0000000000000266</v>
      </c>
      <c r="I635" s="1">
        <f t="shared" si="24"/>
        <v>-4.9999999999999822</v>
      </c>
      <c r="J635" s="1">
        <f t="shared" si="24"/>
        <v>-4.0000000000000036</v>
      </c>
      <c r="K635" s="1">
        <f t="shared" si="24"/>
        <v>-4.0000000000000036</v>
      </c>
    </row>
    <row r="636" spans="1:11" x14ac:dyDescent="0.2">
      <c r="A636" s="3">
        <v>37637</v>
      </c>
      <c r="B636" s="4">
        <v>1.49</v>
      </c>
      <c r="C636" s="4">
        <v>2.08</v>
      </c>
      <c r="D636" s="4">
        <v>2.68</v>
      </c>
      <c r="E636" s="4">
        <v>3.14</v>
      </c>
      <c r="F636" s="4">
        <v>3.51</v>
      </c>
      <c r="G636" s="1">
        <f t="shared" si="23"/>
        <v>1.0000000000000009</v>
      </c>
      <c r="H636" s="1">
        <f t="shared" si="24"/>
        <v>5.0000000000000266</v>
      </c>
      <c r="I636" s="1">
        <f t="shared" si="24"/>
        <v>6.0000000000000053</v>
      </c>
      <c r="J636" s="1">
        <f t="shared" si="24"/>
        <v>5.0000000000000266</v>
      </c>
      <c r="K636" s="1">
        <f t="shared" si="24"/>
        <v>4.9999999999999822</v>
      </c>
    </row>
    <row r="637" spans="1:11" x14ac:dyDescent="0.2">
      <c r="A637" s="3">
        <v>37638</v>
      </c>
      <c r="B637" s="4">
        <v>1.45</v>
      </c>
      <c r="C637" s="4">
        <v>2</v>
      </c>
      <c r="D637" s="4">
        <v>2.58</v>
      </c>
      <c r="E637" s="4">
        <v>3.03</v>
      </c>
      <c r="F637" s="4">
        <v>3.4</v>
      </c>
      <c r="G637" s="1">
        <f t="shared" si="23"/>
        <v>-4.0000000000000036</v>
      </c>
      <c r="H637" s="1">
        <f t="shared" si="24"/>
        <v>-8.0000000000000071</v>
      </c>
      <c r="I637" s="1">
        <f t="shared" si="24"/>
        <v>-10.000000000000009</v>
      </c>
      <c r="J637" s="1">
        <f t="shared" si="24"/>
        <v>-11.000000000000032</v>
      </c>
      <c r="K637" s="1">
        <f t="shared" si="24"/>
        <v>-10.999999999999988</v>
      </c>
    </row>
    <row r="638" spans="1:11" x14ac:dyDescent="0.2">
      <c r="A638" s="3">
        <v>37642</v>
      </c>
      <c r="B638" s="4">
        <v>1.45</v>
      </c>
      <c r="C638" s="4">
        <v>2</v>
      </c>
      <c r="D638" s="4">
        <v>2.57</v>
      </c>
      <c r="E638" s="4">
        <v>3.03</v>
      </c>
      <c r="F638" s="4">
        <v>3.4</v>
      </c>
      <c r="G638" s="1">
        <f t="shared" si="23"/>
        <v>0</v>
      </c>
      <c r="H638" s="1">
        <f t="shared" si="24"/>
        <v>0</v>
      </c>
      <c r="I638" s="1">
        <f t="shared" si="24"/>
        <v>-1.0000000000000231</v>
      </c>
      <c r="J638" s="1">
        <f t="shared" si="24"/>
        <v>0</v>
      </c>
      <c r="K638" s="1">
        <f t="shared" si="24"/>
        <v>0</v>
      </c>
    </row>
    <row r="639" spans="1:11" x14ac:dyDescent="0.2">
      <c r="A639" s="3">
        <v>37643</v>
      </c>
      <c r="B639" s="4">
        <v>1.43</v>
      </c>
      <c r="C639" s="4">
        <v>1.95</v>
      </c>
      <c r="D639" s="4">
        <v>2.52</v>
      </c>
      <c r="E639" s="4">
        <v>2.97</v>
      </c>
      <c r="F639" s="4">
        <v>3.34</v>
      </c>
      <c r="G639" s="1">
        <f t="shared" si="23"/>
        <v>-2.0000000000000018</v>
      </c>
      <c r="H639" s="1">
        <f t="shared" si="24"/>
        <v>-5.0000000000000044</v>
      </c>
      <c r="I639" s="1">
        <f t="shared" si="24"/>
        <v>-4.9999999999999822</v>
      </c>
      <c r="J639" s="1">
        <f t="shared" si="24"/>
        <v>-5.9999999999999609</v>
      </c>
      <c r="K639" s="1">
        <f t="shared" si="24"/>
        <v>-6.0000000000000053</v>
      </c>
    </row>
    <row r="640" spans="1:11" x14ac:dyDescent="0.2">
      <c r="A640" s="3">
        <v>37644</v>
      </c>
      <c r="B640" s="4">
        <v>1.44</v>
      </c>
      <c r="C640" s="4">
        <v>1.98</v>
      </c>
      <c r="D640" s="4">
        <v>2.54</v>
      </c>
      <c r="E640" s="4">
        <v>2.99</v>
      </c>
      <c r="F640" s="4">
        <v>3.35</v>
      </c>
      <c r="G640" s="1">
        <f t="shared" si="23"/>
        <v>1.0000000000000009</v>
      </c>
      <c r="H640" s="1">
        <f t="shared" si="24"/>
        <v>3.0000000000000027</v>
      </c>
      <c r="I640" s="1">
        <f t="shared" si="24"/>
        <v>2.0000000000000018</v>
      </c>
      <c r="J640" s="1">
        <f t="shared" si="24"/>
        <v>2.0000000000000018</v>
      </c>
      <c r="K640" s="1">
        <f t="shared" si="24"/>
        <v>1.0000000000000231</v>
      </c>
    </row>
    <row r="641" spans="1:11" x14ac:dyDescent="0.2">
      <c r="A641" s="3">
        <v>37645</v>
      </c>
      <c r="B641" s="4">
        <v>1.42</v>
      </c>
      <c r="C641" s="4">
        <v>1.95</v>
      </c>
      <c r="D641" s="4">
        <v>2.5</v>
      </c>
      <c r="E641" s="4">
        <v>2.94</v>
      </c>
      <c r="F641" s="4">
        <v>3.28</v>
      </c>
      <c r="G641" s="1">
        <f t="shared" si="23"/>
        <v>-2.0000000000000018</v>
      </c>
      <c r="H641" s="1">
        <f t="shared" si="24"/>
        <v>-3.0000000000000027</v>
      </c>
      <c r="I641" s="1">
        <f t="shared" si="24"/>
        <v>-4.0000000000000036</v>
      </c>
      <c r="J641" s="1">
        <f t="shared" si="24"/>
        <v>-5.0000000000000266</v>
      </c>
      <c r="K641" s="1">
        <f t="shared" si="24"/>
        <v>-7.0000000000000284</v>
      </c>
    </row>
    <row r="642" spans="1:11" x14ac:dyDescent="0.2">
      <c r="A642" s="3">
        <v>37648</v>
      </c>
      <c r="B642" s="4">
        <v>1.43</v>
      </c>
      <c r="C642" s="4">
        <v>1.98</v>
      </c>
      <c r="D642" s="4">
        <v>2.54</v>
      </c>
      <c r="E642" s="4">
        <v>2.98</v>
      </c>
      <c r="F642" s="4">
        <v>3.35</v>
      </c>
      <c r="G642" s="1">
        <f t="shared" si="23"/>
        <v>1.0000000000000009</v>
      </c>
      <c r="H642" s="1">
        <f t="shared" si="24"/>
        <v>3.0000000000000027</v>
      </c>
      <c r="I642" s="1">
        <f t="shared" si="24"/>
        <v>4.0000000000000036</v>
      </c>
      <c r="J642" s="1">
        <f t="shared" si="24"/>
        <v>4.0000000000000036</v>
      </c>
      <c r="K642" s="1">
        <f t="shared" si="24"/>
        <v>7.0000000000000284</v>
      </c>
    </row>
    <row r="643" spans="1:11" x14ac:dyDescent="0.2">
      <c r="A643" s="3">
        <v>37649</v>
      </c>
      <c r="B643" s="4">
        <v>1.45</v>
      </c>
      <c r="C643" s="4">
        <v>2.02</v>
      </c>
      <c r="D643" s="4">
        <v>2.59</v>
      </c>
      <c r="E643" s="4">
        <v>3.04</v>
      </c>
      <c r="F643" s="4">
        <v>3.41</v>
      </c>
      <c r="G643" s="1">
        <f t="shared" si="23"/>
        <v>2.0000000000000018</v>
      </c>
      <c r="H643" s="1">
        <f t="shared" si="24"/>
        <v>4.0000000000000036</v>
      </c>
      <c r="I643" s="1">
        <f t="shared" si="24"/>
        <v>4.9999999999999822</v>
      </c>
      <c r="J643" s="1">
        <f t="shared" si="24"/>
        <v>6.0000000000000053</v>
      </c>
      <c r="K643" s="1">
        <f t="shared" ref="K643:K706" si="25">100*(F643-F642)</f>
        <v>6.0000000000000053</v>
      </c>
    </row>
    <row r="644" spans="1:11" x14ac:dyDescent="0.2">
      <c r="A644" s="3">
        <v>37650</v>
      </c>
      <c r="B644" s="4">
        <v>1.43</v>
      </c>
      <c r="C644" s="4">
        <v>1.99</v>
      </c>
      <c r="D644" s="4">
        <v>2.56</v>
      </c>
      <c r="E644" s="4">
        <v>3.02</v>
      </c>
      <c r="F644" s="4">
        <v>3.39</v>
      </c>
      <c r="G644" s="1">
        <f t="shared" ref="G644:G707" si="26">100*(B644-B643)</f>
        <v>-2.0000000000000018</v>
      </c>
      <c r="H644" s="1">
        <f t="shared" ref="H644:K707" si="27">100*(C644-C643)</f>
        <v>-3.0000000000000027</v>
      </c>
      <c r="I644" s="1">
        <f t="shared" si="27"/>
        <v>-2.9999999999999805</v>
      </c>
      <c r="J644" s="1">
        <f t="shared" si="27"/>
        <v>-2.0000000000000018</v>
      </c>
      <c r="K644" s="1">
        <f t="shared" si="25"/>
        <v>-2.0000000000000018</v>
      </c>
    </row>
    <row r="645" spans="1:11" x14ac:dyDescent="0.2">
      <c r="A645" s="3">
        <v>37651</v>
      </c>
      <c r="B645" s="4">
        <v>1.47</v>
      </c>
      <c r="C645" s="4">
        <v>2.04</v>
      </c>
      <c r="D645" s="4">
        <v>2.62</v>
      </c>
      <c r="E645" s="4">
        <v>3.08</v>
      </c>
      <c r="F645" s="4">
        <v>3.43</v>
      </c>
      <c r="G645" s="1">
        <f t="shared" si="26"/>
        <v>4.0000000000000036</v>
      </c>
      <c r="H645" s="1">
        <f t="shared" si="27"/>
        <v>5.0000000000000044</v>
      </c>
      <c r="I645" s="1">
        <f t="shared" si="27"/>
        <v>6.0000000000000053</v>
      </c>
      <c r="J645" s="1">
        <f t="shared" si="27"/>
        <v>6.0000000000000053</v>
      </c>
      <c r="K645" s="1">
        <f t="shared" si="25"/>
        <v>4.0000000000000036</v>
      </c>
    </row>
    <row r="646" spans="1:11" x14ac:dyDescent="0.2">
      <c r="A646" s="3">
        <v>37652</v>
      </c>
      <c r="B646" s="4">
        <v>1.44</v>
      </c>
      <c r="C646" s="4">
        <v>2</v>
      </c>
      <c r="D646" s="4">
        <v>2.57</v>
      </c>
      <c r="E646" s="4">
        <v>3.03</v>
      </c>
      <c r="F646" s="4">
        <v>3.4</v>
      </c>
      <c r="G646" s="1">
        <f t="shared" si="26"/>
        <v>-3.0000000000000027</v>
      </c>
      <c r="H646" s="1">
        <f t="shared" si="27"/>
        <v>-4.0000000000000036</v>
      </c>
      <c r="I646" s="1">
        <f t="shared" si="27"/>
        <v>-5.0000000000000266</v>
      </c>
      <c r="J646" s="1">
        <f t="shared" si="27"/>
        <v>-5.0000000000000266</v>
      </c>
      <c r="K646" s="1">
        <f t="shared" si="25"/>
        <v>-3.0000000000000249</v>
      </c>
    </row>
    <row r="647" spans="1:11" x14ac:dyDescent="0.2">
      <c r="A647" s="3">
        <v>37655</v>
      </c>
      <c r="B647" s="4">
        <v>1.46</v>
      </c>
      <c r="C647" s="4">
        <v>2.04</v>
      </c>
      <c r="D647" s="4">
        <v>2.63</v>
      </c>
      <c r="E647" s="4">
        <v>3.08</v>
      </c>
      <c r="F647" s="4">
        <v>3.46</v>
      </c>
      <c r="G647" s="1">
        <f t="shared" si="26"/>
        <v>2.0000000000000018</v>
      </c>
      <c r="H647" s="1">
        <f t="shared" si="27"/>
        <v>4.0000000000000036</v>
      </c>
      <c r="I647" s="1">
        <f t="shared" si="27"/>
        <v>6.0000000000000053</v>
      </c>
      <c r="J647" s="1">
        <f t="shared" si="27"/>
        <v>5.0000000000000266</v>
      </c>
      <c r="K647" s="1">
        <f t="shared" si="25"/>
        <v>6.0000000000000053</v>
      </c>
    </row>
    <row r="648" spans="1:11" x14ac:dyDescent="0.2">
      <c r="A648" s="3">
        <v>37656</v>
      </c>
      <c r="B648" s="4">
        <v>1.43</v>
      </c>
      <c r="C648" s="4">
        <v>1.98</v>
      </c>
      <c r="D648" s="4">
        <v>2.5499999999999998</v>
      </c>
      <c r="E648" s="4">
        <v>3.01</v>
      </c>
      <c r="F648" s="4">
        <v>3.37</v>
      </c>
      <c r="G648" s="1">
        <f t="shared" si="26"/>
        <v>-3.0000000000000027</v>
      </c>
      <c r="H648" s="1">
        <f t="shared" si="27"/>
        <v>-6.0000000000000053</v>
      </c>
      <c r="I648" s="1">
        <f t="shared" si="27"/>
        <v>-8.0000000000000071</v>
      </c>
      <c r="J648" s="1">
        <f t="shared" si="27"/>
        <v>-7.0000000000000284</v>
      </c>
      <c r="K648" s="1">
        <f t="shared" si="25"/>
        <v>-8.9999999999999858</v>
      </c>
    </row>
    <row r="649" spans="1:11" x14ac:dyDescent="0.2">
      <c r="A649" s="3">
        <v>37657</v>
      </c>
      <c r="B649" s="4">
        <v>1.44</v>
      </c>
      <c r="C649" s="4">
        <v>1.97</v>
      </c>
      <c r="D649" s="4">
        <v>2.56</v>
      </c>
      <c r="E649" s="4">
        <v>3.02</v>
      </c>
      <c r="F649" s="4">
        <v>3.4</v>
      </c>
      <c r="G649" s="1">
        <f t="shared" si="26"/>
        <v>1.0000000000000009</v>
      </c>
      <c r="H649" s="1">
        <f t="shared" si="27"/>
        <v>-1.0000000000000009</v>
      </c>
      <c r="I649" s="1">
        <f t="shared" si="27"/>
        <v>1.0000000000000231</v>
      </c>
      <c r="J649" s="1">
        <f t="shared" si="27"/>
        <v>1.0000000000000231</v>
      </c>
      <c r="K649" s="1">
        <f t="shared" si="25"/>
        <v>2.9999999999999805</v>
      </c>
    </row>
    <row r="650" spans="1:11" x14ac:dyDescent="0.2">
      <c r="A650" s="3">
        <v>37658</v>
      </c>
      <c r="B650" s="4">
        <v>1.42</v>
      </c>
      <c r="C650" s="4">
        <v>1.97</v>
      </c>
      <c r="D650" s="4">
        <v>2.5499999999999998</v>
      </c>
      <c r="E650" s="4">
        <v>3.01</v>
      </c>
      <c r="F650" s="4">
        <v>3.38</v>
      </c>
      <c r="G650" s="1">
        <f t="shared" si="26"/>
        <v>-2.0000000000000018</v>
      </c>
      <c r="H650" s="1">
        <f t="shared" si="27"/>
        <v>0</v>
      </c>
      <c r="I650" s="1">
        <f t="shared" si="27"/>
        <v>-1.0000000000000231</v>
      </c>
      <c r="J650" s="1">
        <f t="shared" si="27"/>
        <v>-1.0000000000000231</v>
      </c>
      <c r="K650" s="1">
        <f t="shared" si="25"/>
        <v>-2.0000000000000018</v>
      </c>
    </row>
    <row r="651" spans="1:11" x14ac:dyDescent="0.2">
      <c r="A651" s="3">
        <v>37659</v>
      </c>
      <c r="B651" s="4">
        <v>1.42</v>
      </c>
      <c r="C651" s="4">
        <v>1.96</v>
      </c>
      <c r="D651" s="4">
        <v>2.56</v>
      </c>
      <c r="E651" s="4">
        <v>3.02</v>
      </c>
      <c r="F651" s="4">
        <v>3.4</v>
      </c>
      <c r="G651" s="1">
        <f t="shared" si="26"/>
        <v>0</v>
      </c>
      <c r="H651" s="1">
        <f t="shared" si="27"/>
        <v>-1.0000000000000009</v>
      </c>
      <c r="I651" s="1">
        <f t="shared" si="27"/>
        <v>1.0000000000000231</v>
      </c>
      <c r="J651" s="1">
        <f t="shared" si="27"/>
        <v>1.0000000000000231</v>
      </c>
      <c r="K651" s="1">
        <f t="shared" si="25"/>
        <v>2.0000000000000018</v>
      </c>
    </row>
    <row r="652" spans="1:11" x14ac:dyDescent="0.2">
      <c r="A652" s="3">
        <v>37662</v>
      </c>
      <c r="B652" s="4">
        <v>1.4</v>
      </c>
      <c r="C652" s="4">
        <v>1.92</v>
      </c>
      <c r="D652" s="4">
        <v>2.5099999999999998</v>
      </c>
      <c r="E652" s="4">
        <v>2.98</v>
      </c>
      <c r="F652" s="4">
        <v>3.35</v>
      </c>
      <c r="G652" s="1">
        <f t="shared" si="26"/>
        <v>-2.0000000000000018</v>
      </c>
      <c r="H652" s="1">
        <f t="shared" si="27"/>
        <v>-4.0000000000000036</v>
      </c>
      <c r="I652" s="1">
        <f t="shared" si="27"/>
        <v>-5.0000000000000266</v>
      </c>
      <c r="J652" s="1">
        <f t="shared" si="27"/>
        <v>-4.0000000000000036</v>
      </c>
      <c r="K652" s="1">
        <f t="shared" si="25"/>
        <v>-4.9999999999999822</v>
      </c>
    </row>
    <row r="653" spans="1:11" x14ac:dyDescent="0.2">
      <c r="A653" s="3">
        <v>37663</v>
      </c>
      <c r="B653" s="4">
        <v>1.41</v>
      </c>
      <c r="C653" s="4">
        <v>1.96</v>
      </c>
      <c r="D653" s="4">
        <v>2.54</v>
      </c>
      <c r="E653" s="4">
        <v>3.02</v>
      </c>
      <c r="F653" s="4">
        <v>3.39</v>
      </c>
      <c r="G653" s="1">
        <f t="shared" si="26"/>
        <v>1.0000000000000009</v>
      </c>
      <c r="H653" s="1">
        <f t="shared" si="27"/>
        <v>4.0000000000000036</v>
      </c>
      <c r="I653" s="1">
        <f t="shared" si="27"/>
        <v>3.0000000000000249</v>
      </c>
      <c r="J653" s="1">
        <f t="shared" si="27"/>
        <v>4.0000000000000036</v>
      </c>
      <c r="K653" s="1">
        <f t="shared" si="25"/>
        <v>4.0000000000000036</v>
      </c>
    </row>
    <row r="654" spans="1:11" x14ac:dyDescent="0.2">
      <c r="A654" s="3">
        <v>37664</v>
      </c>
      <c r="B654" s="4">
        <v>1.38</v>
      </c>
      <c r="C654" s="4">
        <v>1.88</v>
      </c>
      <c r="D654" s="4">
        <v>2.4700000000000002</v>
      </c>
      <c r="E654" s="4">
        <v>2.94</v>
      </c>
      <c r="F654" s="4">
        <v>3.32</v>
      </c>
      <c r="G654" s="1">
        <f t="shared" si="26"/>
        <v>-3.0000000000000027</v>
      </c>
      <c r="H654" s="1">
        <f t="shared" si="27"/>
        <v>-8.0000000000000071</v>
      </c>
      <c r="I654" s="1">
        <f t="shared" si="27"/>
        <v>-6.999999999999984</v>
      </c>
      <c r="J654" s="1">
        <f t="shared" si="27"/>
        <v>-8.0000000000000071</v>
      </c>
      <c r="K654" s="1">
        <f t="shared" si="25"/>
        <v>-7.0000000000000284</v>
      </c>
    </row>
    <row r="655" spans="1:11" x14ac:dyDescent="0.2">
      <c r="A655" s="3">
        <v>37665</v>
      </c>
      <c r="B655" s="4">
        <v>1.38</v>
      </c>
      <c r="C655" s="4">
        <v>1.86</v>
      </c>
      <c r="D655" s="4">
        <v>2.4300000000000002</v>
      </c>
      <c r="E655" s="4">
        <v>2.9</v>
      </c>
      <c r="F655" s="4">
        <v>3.28</v>
      </c>
      <c r="G655" s="1">
        <f t="shared" si="26"/>
        <v>0</v>
      </c>
      <c r="H655" s="1">
        <f t="shared" si="27"/>
        <v>-1.9999999999999796</v>
      </c>
      <c r="I655" s="1">
        <f t="shared" si="27"/>
        <v>-4.0000000000000036</v>
      </c>
      <c r="J655" s="1">
        <f t="shared" si="27"/>
        <v>-4.0000000000000036</v>
      </c>
      <c r="K655" s="1">
        <f t="shared" si="25"/>
        <v>-4.0000000000000036</v>
      </c>
    </row>
    <row r="656" spans="1:11" x14ac:dyDescent="0.2">
      <c r="A656" s="3">
        <v>37666</v>
      </c>
      <c r="B656" s="4">
        <v>1.4</v>
      </c>
      <c r="C656" s="4">
        <v>1.89</v>
      </c>
      <c r="D656" s="4">
        <v>2.46</v>
      </c>
      <c r="E656" s="4">
        <v>2.93</v>
      </c>
      <c r="F656" s="4">
        <v>3.3</v>
      </c>
      <c r="G656" s="1">
        <f t="shared" si="26"/>
        <v>2.0000000000000018</v>
      </c>
      <c r="H656" s="1">
        <f t="shared" si="27"/>
        <v>2.9999999999999805</v>
      </c>
      <c r="I656" s="1">
        <f t="shared" si="27"/>
        <v>2.9999999999999805</v>
      </c>
      <c r="J656" s="1">
        <f t="shared" si="27"/>
        <v>3.0000000000000249</v>
      </c>
      <c r="K656" s="1">
        <f t="shared" si="25"/>
        <v>2.0000000000000018</v>
      </c>
    </row>
    <row r="657" spans="1:11" x14ac:dyDescent="0.2">
      <c r="A657" s="3">
        <v>37670</v>
      </c>
      <c r="B657" s="4">
        <v>1.43</v>
      </c>
      <c r="C657" s="4">
        <v>1.95</v>
      </c>
      <c r="D657" s="4">
        <v>2.52</v>
      </c>
      <c r="E657" s="4">
        <v>2.98</v>
      </c>
      <c r="F657" s="4">
        <v>3.36</v>
      </c>
      <c r="G657" s="1">
        <f t="shared" si="26"/>
        <v>3.0000000000000027</v>
      </c>
      <c r="H657" s="1">
        <f t="shared" si="27"/>
        <v>6.0000000000000053</v>
      </c>
      <c r="I657" s="1">
        <f t="shared" si="27"/>
        <v>6.0000000000000053</v>
      </c>
      <c r="J657" s="1">
        <f t="shared" si="27"/>
        <v>4.9999999999999822</v>
      </c>
      <c r="K657" s="1">
        <f t="shared" si="25"/>
        <v>6.0000000000000053</v>
      </c>
    </row>
    <row r="658" spans="1:11" x14ac:dyDescent="0.2">
      <c r="A658" s="3">
        <v>37671</v>
      </c>
      <c r="B658" s="4">
        <v>1.4</v>
      </c>
      <c r="C658" s="4">
        <v>1.87</v>
      </c>
      <c r="D658" s="4">
        <v>2.4300000000000002</v>
      </c>
      <c r="E658" s="4">
        <v>2.89</v>
      </c>
      <c r="F658" s="4">
        <v>3.26</v>
      </c>
      <c r="G658" s="1">
        <f t="shared" si="26"/>
        <v>-3.0000000000000027</v>
      </c>
      <c r="H658" s="1">
        <f t="shared" si="27"/>
        <v>-7.9999999999999849</v>
      </c>
      <c r="I658" s="1">
        <f t="shared" si="27"/>
        <v>-8.9999999999999858</v>
      </c>
      <c r="J658" s="1">
        <f t="shared" si="27"/>
        <v>-8.9999999999999858</v>
      </c>
      <c r="K658" s="1">
        <f t="shared" si="25"/>
        <v>-10.000000000000009</v>
      </c>
    </row>
    <row r="659" spans="1:11" x14ac:dyDescent="0.2">
      <c r="A659" s="3">
        <v>37672</v>
      </c>
      <c r="B659" s="4">
        <v>1.39</v>
      </c>
      <c r="C659" s="4">
        <v>1.84</v>
      </c>
      <c r="D659" s="4">
        <v>2.39</v>
      </c>
      <c r="E659" s="4">
        <v>2.85</v>
      </c>
      <c r="F659" s="4">
        <v>3.22</v>
      </c>
      <c r="G659" s="1">
        <f t="shared" si="26"/>
        <v>-1.0000000000000009</v>
      </c>
      <c r="H659" s="1">
        <f t="shared" si="27"/>
        <v>-3.0000000000000027</v>
      </c>
      <c r="I659" s="1">
        <f t="shared" si="27"/>
        <v>-4.0000000000000036</v>
      </c>
      <c r="J659" s="1">
        <f t="shared" si="27"/>
        <v>-4.0000000000000036</v>
      </c>
      <c r="K659" s="1">
        <f t="shared" si="25"/>
        <v>-3.9999999999999591</v>
      </c>
    </row>
    <row r="660" spans="1:11" x14ac:dyDescent="0.2">
      <c r="A660" s="3">
        <v>37673</v>
      </c>
      <c r="B660" s="4">
        <v>1.4</v>
      </c>
      <c r="C660" s="4">
        <v>1.84</v>
      </c>
      <c r="D660" s="4">
        <v>2.38</v>
      </c>
      <c r="E660" s="4">
        <v>2.84</v>
      </c>
      <c r="F660" s="4">
        <v>3.21</v>
      </c>
      <c r="G660" s="1">
        <f t="shared" si="26"/>
        <v>1.0000000000000009</v>
      </c>
      <c r="H660" s="1">
        <f t="shared" si="27"/>
        <v>0</v>
      </c>
      <c r="I660" s="1">
        <f t="shared" si="27"/>
        <v>-1.0000000000000231</v>
      </c>
      <c r="J660" s="1">
        <f t="shared" si="27"/>
        <v>-1.0000000000000231</v>
      </c>
      <c r="K660" s="1">
        <f t="shared" si="25"/>
        <v>-1.0000000000000231</v>
      </c>
    </row>
    <row r="661" spans="1:11" x14ac:dyDescent="0.2">
      <c r="A661" s="3">
        <v>37676</v>
      </c>
      <c r="B661" s="4">
        <v>1.39</v>
      </c>
      <c r="C661" s="4">
        <v>1.85</v>
      </c>
      <c r="D661" s="4">
        <v>2.38</v>
      </c>
      <c r="E661" s="4">
        <v>2.84</v>
      </c>
      <c r="F661" s="4">
        <v>3.21</v>
      </c>
      <c r="G661" s="1">
        <f t="shared" si="26"/>
        <v>-1.0000000000000009</v>
      </c>
      <c r="H661" s="1">
        <f t="shared" si="27"/>
        <v>1.0000000000000009</v>
      </c>
      <c r="I661" s="1">
        <f t="shared" si="27"/>
        <v>0</v>
      </c>
      <c r="J661" s="1">
        <f t="shared" si="27"/>
        <v>0</v>
      </c>
      <c r="K661" s="1">
        <f t="shared" si="25"/>
        <v>0</v>
      </c>
    </row>
    <row r="662" spans="1:11" x14ac:dyDescent="0.2">
      <c r="A662" s="3">
        <v>37677</v>
      </c>
      <c r="B662" s="4">
        <v>1.37</v>
      </c>
      <c r="C662" s="4">
        <v>1.82</v>
      </c>
      <c r="D662" s="4">
        <v>2.34</v>
      </c>
      <c r="E662" s="4">
        <v>2.78</v>
      </c>
      <c r="F662" s="4">
        <v>3.14</v>
      </c>
      <c r="G662" s="1">
        <f t="shared" si="26"/>
        <v>-1.9999999999999796</v>
      </c>
      <c r="H662" s="1">
        <f t="shared" si="27"/>
        <v>-3.0000000000000027</v>
      </c>
      <c r="I662" s="1">
        <f t="shared" si="27"/>
        <v>-4.0000000000000036</v>
      </c>
      <c r="J662" s="1">
        <f t="shared" si="27"/>
        <v>-6.0000000000000053</v>
      </c>
      <c r="K662" s="1">
        <f t="shared" si="25"/>
        <v>-6.999999999999984</v>
      </c>
    </row>
    <row r="663" spans="1:11" x14ac:dyDescent="0.2">
      <c r="A663" s="3">
        <v>37678</v>
      </c>
      <c r="B663" s="4">
        <v>1.38</v>
      </c>
      <c r="C663" s="4">
        <v>1.83</v>
      </c>
      <c r="D663" s="4">
        <v>2.36</v>
      </c>
      <c r="E663" s="4">
        <v>2.8</v>
      </c>
      <c r="F663" s="4">
        <v>3.15</v>
      </c>
      <c r="G663" s="1">
        <f t="shared" si="26"/>
        <v>0.99999999999997868</v>
      </c>
      <c r="H663" s="1">
        <f t="shared" si="27"/>
        <v>1.0000000000000009</v>
      </c>
      <c r="I663" s="1">
        <f t="shared" si="27"/>
        <v>2.0000000000000018</v>
      </c>
      <c r="J663" s="1">
        <f t="shared" si="27"/>
        <v>2.0000000000000018</v>
      </c>
      <c r="K663" s="1">
        <f t="shared" si="25"/>
        <v>0.99999999999997868</v>
      </c>
    </row>
    <row r="664" spans="1:11" x14ac:dyDescent="0.2">
      <c r="A664" s="3">
        <v>37679</v>
      </c>
      <c r="B664" s="4">
        <v>1.4</v>
      </c>
      <c r="C664" s="4">
        <v>1.85</v>
      </c>
      <c r="D664" s="4">
        <v>2.37</v>
      </c>
      <c r="E664" s="4">
        <v>2.81</v>
      </c>
      <c r="F664" s="4">
        <v>3.16</v>
      </c>
      <c r="G664" s="1">
        <f t="shared" si="26"/>
        <v>2.0000000000000018</v>
      </c>
      <c r="H664" s="1">
        <f t="shared" si="27"/>
        <v>2.0000000000000018</v>
      </c>
      <c r="I664" s="1">
        <f t="shared" si="27"/>
        <v>1.0000000000000231</v>
      </c>
      <c r="J664" s="1">
        <f t="shared" si="27"/>
        <v>1.0000000000000231</v>
      </c>
      <c r="K664" s="1">
        <f t="shared" si="25"/>
        <v>1.0000000000000231</v>
      </c>
    </row>
    <row r="665" spans="1:11" x14ac:dyDescent="0.2">
      <c r="A665" s="3">
        <v>37680</v>
      </c>
      <c r="B665" s="4">
        <v>1.38</v>
      </c>
      <c r="C665" s="4">
        <v>1.84</v>
      </c>
      <c r="D665" s="4">
        <v>2.36</v>
      </c>
      <c r="E665" s="4">
        <v>2.79</v>
      </c>
      <c r="F665" s="4">
        <v>3.13</v>
      </c>
      <c r="G665" s="1">
        <f t="shared" si="26"/>
        <v>-2.0000000000000018</v>
      </c>
      <c r="H665" s="1">
        <f t="shared" si="27"/>
        <v>-1.0000000000000009</v>
      </c>
      <c r="I665" s="1">
        <f t="shared" si="27"/>
        <v>-1.0000000000000231</v>
      </c>
      <c r="J665" s="1">
        <f t="shared" si="27"/>
        <v>-2.0000000000000018</v>
      </c>
      <c r="K665" s="1">
        <f t="shared" si="25"/>
        <v>-3.0000000000000249</v>
      </c>
    </row>
    <row r="666" spans="1:11" x14ac:dyDescent="0.2">
      <c r="A666" s="3">
        <v>37683</v>
      </c>
      <c r="B666" s="4">
        <v>1.36</v>
      </c>
      <c r="C666" s="4">
        <v>1.79</v>
      </c>
      <c r="D666" s="4">
        <v>2.29</v>
      </c>
      <c r="E666" s="4">
        <v>2.7</v>
      </c>
      <c r="F666" s="4">
        <v>3.05</v>
      </c>
      <c r="G666" s="1">
        <f t="shared" si="26"/>
        <v>-1.9999999999999796</v>
      </c>
      <c r="H666" s="1">
        <f t="shared" si="27"/>
        <v>-5.0000000000000044</v>
      </c>
      <c r="I666" s="1">
        <f t="shared" si="27"/>
        <v>-6.999999999999984</v>
      </c>
      <c r="J666" s="1">
        <f t="shared" si="27"/>
        <v>-8.9999999999999858</v>
      </c>
      <c r="K666" s="1">
        <f t="shared" si="25"/>
        <v>-8.0000000000000071</v>
      </c>
    </row>
    <row r="667" spans="1:11" x14ac:dyDescent="0.2">
      <c r="A667" s="3">
        <v>37684</v>
      </c>
      <c r="B667" s="4">
        <v>1.34</v>
      </c>
      <c r="C667" s="4">
        <v>1.74</v>
      </c>
      <c r="D667" s="4">
        <v>2.23</v>
      </c>
      <c r="E667" s="4">
        <v>2.66</v>
      </c>
      <c r="F667" s="4">
        <v>3.01</v>
      </c>
      <c r="G667" s="1">
        <f t="shared" si="26"/>
        <v>-2.0000000000000018</v>
      </c>
      <c r="H667" s="1">
        <f t="shared" si="27"/>
        <v>-5.0000000000000044</v>
      </c>
      <c r="I667" s="1">
        <f t="shared" si="27"/>
        <v>-6.0000000000000053</v>
      </c>
      <c r="J667" s="1">
        <f t="shared" si="27"/>
        <v>-4.0000000000000036</v>
      </c>
      <c r="K667" s="1">
        <f t="shared" si="25"/>
        <v>-4.0000000000000036</v>
      </c>
    </row>
    <row r="668" spans="1:11" x14ac:dyDescent="0.2">
      <c r="A668" s="3">
        <v>37685</v>
      </c>
      <c r="B668" s="4">
        <v>1.31</v>
      </c>
      <c r="C668" s="4">
        <v>1.69</v>
      </c>
      <c r="D668" s="4">
        <v>2.1800000000000002</v>
      </c>
      <c r="E668" s="4">
        <v>2.61</v>
      </c>
      <c r="F668" s="4">
        <v>2.97</v>
      </c>
      <c r="G668" s="1">
        <f t="shared" si="26"/>
        <v>-3.0000000000000027</v>
      </c>
      <c r="H668" s="1">
        <f t="shared" si="27"/>
        <v>-5.0000000000000044</v>
      </c>
      <c r="I668" s="1">
        <f t="shared" si="27"/>
        <v>-4.9999999999999822</v>
      </c>
      <c r="J668" s="1">
        <f t="shared" si="27"/>
        <v>-5.0000000000000266</v>
      </c>
      <c r="K668" s="1">
        <f t="shared" si="25"/>
        <v>-3.9999999999999591</v>
      </c>
    </row>
    <row r="669" spans="1:11" x14ac:dyDescent="0.2">
      <c r="A669" s="3">
        <v>37686</v>
      </c>
      <c r="B669" s="4">
        <v>1.31</v>
      </c>
      <c r="C669" s="4">
        <v>1.72</v>
      </c>
      <c r="D669" s="4">
        <v>2.2200000000000002</v>
      </c>
      <c r="E669" s="4">
        <v>2.66</v>
      </c>
      <c r="F669" s="4">
        <v>3.02</v>
      </c>
      <c r="G669" s="1">
        <f t="shared" si="26"/>
        <v>0</v>
      </c>
      <c r="H669" s="1">
        <f t="shared" si="27"/>
        <v>3.0000000000000027</v>
      </c>
      <c r="I669" s="1">
        <f t="shared" si="27"/>
        <v>4.0000000000000036</v>
      </c>
      <c r="J669" s="1">
        <f t="shared" si="27"/>
        <v>5.0000000000000266</v>
      </c>
      <c r="K669" s="1">
        <f t="shared" si="25"/>
        <v>4.9999999999999822</v>
      </c>
    </row>
    <row r="670" spans="1:11" x14ac:dyDescent="0.2">
      <c r="A670" s="3">
        <v>37687</v>
      </c>
      <c r="B670" s="4">
        <v>1.24</v>
      </c>
      <c r="C670" s="4">
        <v>1.64</v>
      </c>
      <c r="D670" s="4">
        <v>2.15</v>
      </c>
      <c r="E670" s="4">
        <v>2.59</v>
      </c>
      <c r="F670" s="4">
        <v>2.95</v>
      </c>
      <c r="G670" s="1">
        <f t="shared" si="26"/>
        <v>-7.0000000000000062</v>
      </c>
      <c r="H670" s="1">
        <f t="shared" si="27"/>
        <v>-8.0000000000000071</v>
      </c>
      <c r="I670" s="1">
        <f t="shared" si="27"/>
        <v>-7.0000000000000284</v>
      </c>
      <c r="J670" s="1">
        <f t="shared" si="27"/>
        <v>-7.0000000000000284</v>
      </c>
      <c r="K670" s="1">
        <f t="shared" si="25"/>
        <v>-6.999999999999984</v>
      </c>
    </row>
    <row r="671" spans="1:11" x14ac:dyDescent="0.2">
      <c r="A671" s="3">
        <v>37690</v>
      </c>
      <c r="B671" s="4">
        <v>1.17</v>
      </c>
      <c r="C671" s="4">
        <v>1.59</v>
      </c>
      <c r="D671" s="4">
        <v>2.1</v>
      </c>
      <c r="E671" s="4">
        <v>2.54</v>
      </c>
      <c r="F671" s="4">
        <v>2.91</v>
      </c>
      <c r="G671" s="1">
        <f t="shared" si="26"/>
        <v>-7.0000000000000062</v>
      </c>
      <c r="H671" s="1">
        <f t="shared" si="27"/>
        <v>-4.9999999999999822</v>
      </c>
      <c r="I671" s="1">
        <f t="shared" si="27"/>
        <v>-4.9999999999999822</v>
      </c>
      <c r="J671" s="1">
        <f t="shared" si="27"/>
        <v>-4.9999999999999822</v>
      </c>
      <c r="K671" s="1">
        <f t="shared" si="25"/>
        <v>-4.0000000000000036</v>
      </c>
    </row>
    <row r="672" spans="1:11" x14ac:dyDescent="0.2">
      <c r="A672" s="3">
        <v>37691</v>
      </c>
      <c r="B672" s="4">
        <v>1.19</v>
      </c>
      <c r="C672" s="4">
        <v>1.61</v>
      </c>
      <c r="D672" s="4">
        <v>2.11</v>
      </c>
      <c r="E672" s="4">
        <v>2.54</v>
      </c>
      <c r="F672" s="4">
        <v>2.9</v>
      </c>
      <c r="G672" s="1">
        <f t="shared" si="26"/>
        <v>2.0000000000000018</v>
      </c>
      <c r="H672" s="1">
        <f t="shared" si="27"/>
        <v>2.0000000000000018</v>
      </c>
      <c r="I672" s="1">
        <f t="shared" si="27"/>
        <v>0.99999999999997868</v>
      </c>
      <c r="J672" s="1">
        <f t="shared" si="27"/>
        <v>0</v>
      </c>
      <c r="K672" s="1">
        <f t="shared" si="25"/>
        <v>-1.0000000000000231</v>
      </c>
    </row>
    <row r="673" spans="1:11" x14ac:dyDescent="0.2">
      <c r="A673" s="3">
        <v>37692</v>
      </c>
      <c r="B673" s="4">
        <v>1.23</v>
      </c>
      <c r="C673" s="4">
        <v>1.67</v>
      </c>
      <c r="D673" s="4">
        <v>2.17</v>
      </c>
      <c r="E673" s="4">
        <v>2.6</v>
      </c>
      <c r="F673" s="4">
        <v>2.96</v>
      </c>
      <c r="G673" s="1">
        <f t="shared" si="26"/>
        <v>4.0000000000000036</v>
      </c>
      <c r="H673" s="1">
        <f t="shared" si="27"/>
        <v>5.9999999999999831</v>
      </c>
      <c r="I673" s="1">
        <f t="shared" si="27"/>
        <v>6.0000000000000053</v>
      </c>
      <c r="J673" s="1">
        <f t="shared" si="27"/>
        <v>6.0000000000000053</v>
      </c>
      <c r="K673" s="1">
        <f t="shared" si="25"/>
        <v>6.0000000000000053</v>
      </c>
    </row>
    <row r="674" spans="1:11" x14ac:dyDescent="0.2">
      <c r="A674" s="3">
        <v>37693</v>
      </c>
      <c r="B674" s="4">
        <v>1.31</v>
      </c>
      <c r="C674" s="4">
        <v>1.8</v>
      </c>
      <c r="D674" s="4">
        <v>2.2999999999999998</v>
      </c>
      <c r="E674" s="4">
        <v>2.73</v>
      </c>
      <c r="F674" s="4">
        <v>3.08</v>
      </c>
      <c r="G674" s="1">
        <f t="shared" si="26"/>
        <v>8.0000000000000071</v>
      </c>
      <c r="H674" s="1">
        <f t="shared" si="27"/>
        <v>13.000000000000011</v>
      </c>
      <c r="I674" s="1">
        <f t="shared" si="27"/>
        <v>12.999999999999989</v>
      </c>
      <c r="J674" s="1">
        <f t="shared" si="27"/>
        <v>12.999999999999989</v>
      </c>
      <c r="K674" s="1">
        <f t="shared" si="25"/>
        <v>12.000000000000011</v>
      </c>
    </row>
    <row r="675" spans="1:11" x14ac:dyDescent="0.2">
      <c r="A675" s="3">
        <v>37694</v>
      </c>
      <c r="B675" s="4">
        <v>1.35</v>
      </c>
      <c r="C675" s="4">
        <v>1.83</v>
      </c>
      <c r="D675" s="4">
        <v>2.36</v>
      </c>
      <c r="E675" s="4">
        <v>2.79</v>
      </c>
      <c r="F675" s="4">
        <v>3.15</v>
      </c>
      <c r="G675" s="1">
        <f t="shared" si="26"/>
        <v>4.0000000000000036</v>
      </c>
      <c r="H675" s="1">
        <f t="shared" si="27"/>
        <v>3.0000000000000027</v>
      </c>
      <c r="I675" s="1">
        <f t="shared" si="27"/>
        <v>6.0000000000000053</v>
      </c>
      <c r="J675" s="1">
        <f t="shared" si="27"/>
        <v>6.0000000000000053</v>
      </c>
      <c r="K675" s="1">
        <f t="shared" si="25"/>
        <v>6.999999999999984</v>
      </c>
    </row>
    <row r="676" spans="1:11" x14ac:dyDescent="0.2">
      <c r="A676" s="3">
        <v>37697</v>
      </c>
      <c r="B676" s="4">
        <v>1.35</v>
      </c>
      <c r="C676" s="4">
        <v>1.88</v>
      </c>
      <c r="D676" s="4">
        <v>2.4</v>
      </c>
      <c r="E676" s="4">
        <v>2.84</v>
      </c>
      <c r="F676" s="4">
        <v>3.2</v>
      </c>
      <c r="G676" s="1">
        <f t="shared" si="26"/>
        <v>0</v>
      </c>
      <c r="H676" s="1">
        <f t="shared" si="27"/>
        <v>4.9999999999999822</v>
      </c>
      <c r="I676" s="1">
        <f t="shared" si="27"/>
        <v>4.0000000000000036</v>
      </c>
      <c r="J676" s="1">
        <f t="shared" si="27"/>
        <v>4.9999999999999822</v>
      </c>
      <c r="K676" s="1">
        <f t="shared" si="25"/>
        <v>5.0000000000000266</v>
      </c>
    </row>
    <row r="677" spans="1:11" x14ac:dyDescent="0.2">
      <c r="A677" s="3">
        <v>37698</v>
      </c>
      <c r="B677" s="4">
        <v>1.35</v>
      </c>
      <c r="C677" s="4">
        <v>1.91</v>
      </c>
      <c r="D677" s="4">
        <v>2.4500000000000002</v>
      </c>
      <c r="E677" s="4">
        <v>2.89</v>
      </c>
      <c r="F677" s="4">
        <v>3.26</v>
      </c>
      <c r="G677" s="1">
        <f t="shared" si="26"/>
        <v>0</v>
      </c>
      <c r="H677" s="1">
        <f t="shared" si="27"/>
        <v>3.0000000000000027</v>
      </c>
      <c r="I677" s="1">
        <f t="shared" si="27"/>
        <v>5.0000000000000266</v>
      </c>
      <c r="J677" s="1">
        <f t="shared" si="27"/>
        <v>5.0000000000000266</v>
      </c>
      <c r="K677" s="1">
        <f t="shared" si="25"/>
        <v>5.9999999999999609</v>
      </c>
    </row>
    <row r="678" spans="1:11" x14ac:dyDescent="0.2">
      <c r="A678" s="3">
        <v>37699</v>
      </c>
      <c r="B678" s="4">
        <v>1.4</v>
      </c>
      <c r="C678" s="4">
        <v>1.99</v>
      </c>
      <c r="D678" s="4">
        <v>2.56</v>
      </c>
      <c r="E678" s="4">
        <v>3</v>
      </c>
      <c r="F678" s="4">
        <v>3.38</v>
      </c>
      <c r="G678" s="1">
        <f t="shared" si="26"/>
        <v>4.9999999999999822</v>
      </c>
      <c r="H678" s="1">
        <f t="shared" si="27"/>
        <v>8.0000000000000071</v>
      </c>
      <c r="I678" s="1">
        <f t="shared" si="27"/>
        <v>10.999999999999988</v>
      </c>
      <c r="J678" s="1">
        <f t="shared" si="27"/>
        <v>10.999999999999988</v>
      </c>
      <c r="K678" s="1">
        <f t="shared" si="25"/>
        <v>12.000000000000011</v>
      </c>
    </row>
    <row r="679" spans="1:11" x14ac:dyDescent="0.2">
      <c r="A679" s="3">
        <v>37700</v>
      </c>
      <c r="B679" s="4">
        <v>1.38</v>
      </c>
      <c r="C679" s="4">
        <v>1.98</v>
      </c>
      <c r="D679" s="4">
        <v>2.5499999999999998</v>
      </c>
      <c r="E679" s="4">
        <v>3.01</v>
      </c>
      <c r="F679" s="4">
        <v>3.4</v>
      </c>
      <c r="G679" s="1">
        <f t="shared" si="26"/>
        <v>-2.0000000000000018</v>
      </c>
      <c r="H679" s="1">
        <f t="shared" si="27"/>
        <v>-1.0000000000000009</v>
      </c>
      <c r="I679" s="1">
        <f t="shared" si="27"/>
        <v>-1.0000000000000231</v>
      </c>
      <c r="J679" s="1">
        <f t="shared" si="27"/>
        <v>0.99999999999997868</v>
      </c>
      <c r="K679" s="1">
        <f t="shared" si="25"/>
        <v>2.0000000000000018</v>
      </c>
    </row>
    <row r="680" spans="1:11" x14ac:dyDescent="0.2">
      <c r="A680" s="3">
        <v>37701</v>
      </c>
      <c r="B680" s="4">
        <v>1.45</v>
      </c>
      <c r="C680" s="4">
        <v>2.09</v>
      </c>
      <c r="D680" s="4">
        <v>2.67</v>
      </c>
      <c r="E680" s="4">
        <v>3.14</v>
      </c>
      <c r="F680" s="4">
        <v>3.52</v>
      </c>
      <c r="G680" s="1">
        <f t="shared" si="26"/>
        <v>7.0000000000000062</v>
      </c>
      <c r="H680" s="1">
        <f t="shared" si="27"/>
        <v>10.999999999999988</v>
      </c>
      <c r="I680" s="1">
        <f t="shared" si="27"/>
        <v>12.000000000000011</v>
      </c>
      <c r="J680" s="1">
        <f t="shared" si="27"/>
        <v>13.000000000000034</v>
      </c>
      <c r="K680" s="1">
        <f t="shared" si="25"/>
        <v>12.000000000000011</v>
      </c>
    </row>
    <row r="681" spans="1:11" x14ac:dyDescent="0.2">
      <c r="A681" s="3">
        <v>37704</v>
      </c>
      <c r="B681" s="4">
        <v>1.41</v>
      </c>
      <c r="C681" s="4">
        <v>2.0099999999999998</v>
      </c>
      <c r="D681" s="4">
        <v>2.59</v>
      </c>
      <c r="E681" s="4">
        <v>3.04</v>
      </c>
      <c r="F681" s="4">
        <v>3.41</v>
      </c>
      <c r="G681" s="1">
        <f t="shared" si="26"/>
        <v>-4.0000000000000036</v>
      </c>
      <c r="H681" s="1">
        <f t="shared" si="27"/>
        <v>-8.0000000000000071</v>
      </c>
      <c r="I681" s="1">
        <f t="shared" si="27"/>
        <v>-8.0000000000000071</v>
      </c>
      <c r="J681" s="1">
        <f t="shared" si="27"/>
        <v>-10.000000000000009</v>
      </c>
      <c r="K681" s="1">
        <f t="shared" si="25"/>
        <v>-10.999999999999988</v>
      </c>
    </row>
    <row r="682" spans="1:11" x14ac:dyDescent="0.2">
      <c r="A682" s="3">
        <v>37705</v>
      </c>
      <c r="B682" s="4">
        <v>1.39</v>
      </c>
      <c r="C682" s="4">
        <v>1.95</v>
      </c>
      <c r="D682" s="4">
        <v>2.52</v>
      </c>
      <c r="E682" s="4">
        <v>2.98</v>
      </c>
      <c r="F682" s="4">
        <v>3.36</v>
      </c>
      <c r="G682" s="1">
        <f t="shared" si="26"/>
        <v>-2.0000000000000018</v>
      </c>
      <c r="H682" s="1">
        <f t="shared" si="27"/>
        <v>-5.9999999999999831</v>
      </c>
      <c r="I682" s="1">
        <f t="shared" si="27"/>
        <v>-6.999999999999984</v>
      </c>
      <c r="J682" s="1">
        <f t="shared" si="27"/>
        <v>-6.0000000000000053</v>
      </c>
      <c r="K682" s="1">
        <f t="shared" si="25"/>
        <v>-5.0000000000000266</v>
      </c>
    </row>
    <row r="683" spans="1:11" x14ac:dyDescent="0.2">
      <c r="A683" s="3">
        <v>37706</v>
      </c>
      <c r="B683" s="4">
        <v>1.39</v>
      </c>
      <c r="C683" s="4">
        <v>1.96</v>
      </c>
      <c r="D683" s="4">
        <v>2.5299999999999998</v>
      </c>
      <c r="E683" s="4">
        <v>2.99</v>
      </c>
      <c r="F683" s="4">
        <v>3.37</v>
      </c>
      <c r="G683" s="1">
        <f t="shared" si="26"/>
        <v>0</v>
      </c>
      <c r="H683" s="1">
        <f t="shared" si="27"/>
        <v>1.0000000000000009</v>
      </c>
      <c r="I683" s="1">
        <f t="shared" si="27"/>
        <v>0.99999999999997868</v>
      </c>
      <c r="J683" s="1">
        <f t="shared" si="27"/>
        <v>1.0000000000000231</v>
      </c>
      <c r="K683" s="1">
        <f t="shared" si="25"/>
        <v>1.0000000000000231</v>
      </c>
    </row>
    <row r="684" spans="1:11" x14ac:dyDescent="0.2">
      <c r="A684" s="3">
        <v>37707</v>
      </c>
      <c r="B684" s="4">
        <v>1.34</v>
      </c>
      <c r="C684" s="4">
        <v>1.87</v>
      </c>
      <c r="D684" s="4">
        <v>2.44</v>
      </c>
      <c r="E684" s="4">
        <v>2.91</v>
      </c>
      <c r="F684" s="4">
        <v>3.29</v>
      </c>
      <c r="G684" s="1">
        <f t="shared" si="26"/>
        <v>-4.9999999999999822</v>
      </c>
      <c r="H684" s="1">
        <f t="shared" si="27"/>
        <v>-8.9999999999999858</v>
      </c>
      <c r="I684" s="1">
        <f t="shared" si="27"/>
        <v>-8.9999999999999858</v>
      </c>
      <c r="J684" s="1">
        <f t="shared" si="27"/>
        <v>-8.0000000000000071</v>
      </c>
      <c r="K684" s="1">
        <f t="shared" si="25"/>
        <v>-8.0000000000000071</v>
      </c>
    </row>
    <row r="685" spans="1:11" x14ac:dyDescent="0.2">
      <c r="A685" s="3">
        <v>37708</v>
      </c>
      <c r="B685" s="4">
        <v>1.32</v>
      </c>
      <c r="C685" s="4">
        <v>1.84</v>
      </c>
      <c r="D685" s="4">
        <v>2.41</v>
      </c>
      <c r="E685" s="4">
        <v>2.88</v>
      </c>
      <c r="F685" s="4">
        <v>3.27</v>
      </c>
      <c r="G685" s="1">
        <f t="shared" si="26"/>
        <v>-2.0000000000000018</v>
      </c>
      <c r="H685" s="1">
        <f t="shared" si="27"/>
        <v>-3.0000000000000027</v>
      </c>
      <c r="I685" s="1">
        <f t="shared" si="27"/>
        <v>-2.9999999999999805</v>
      </c>
      <c r="J685" s="1">
        <f t="shared" si="27"/>
        <v>-3.0000000000000249</v>
      </c>
      <c r="K685" s="1">
        <f t="shared" si="25"/>
        <v>-2.0000000000000018</v>
      </c>
    </row>
    <row r="686" spans="1:11" x14ac:dyDescent="0.2">
      <c r="A686" s="3">
        <v>37711</v>
      </c>
      <c r="B686" s="4">
        <v>1.27</v>
      </c>
      <c r="C686" s="4">
        <v>1.74</v>
      </c>
      <c r="D686" s="4">
        <v>2.2999999999999998</v>
      </c>
      <c r="E686" s="4">
        <v>2.76</v>
      </c>
      <c r="F686" s="4">
        <v>3.15</v>
      </c>
      <c r="G686" s="1">
        <f t="shared" si="26"/>
        <v>-5.0000000000000044</v>
      </c>
      <c r="H686" s="1">
        <f t="shared" si="27"/>
        <v>-10.000000000000009</v>
      </c>
      <c r="I686" s="1">
        <f t="shared" si="27"/>
        <v>-11.000000000000032</v>
      </c>
      <c r="J686" s="1">
        <f t="shared" si="27"/>
        <v>-12.000000000000011</v>
      </c>
      <c r="K686" s="1">
        <f t="shared" si="25"/>
        <v>-12.000000000000011</v>
      </c>
    </row>
    <row r="687" spans="1:11" x14ac:dyDescent="0.2">
      <c r="A687" s="3">
        <v>37712</v>
      </c>
      <c r="B687" s="4">
        <v>1.27</v>
      </c>
      <c r="C687" s="4">
        <v>1.74</v>
      </c>
      <c r="D687" s="4">
        <v>2.29</v>
      </c>
      <c r="E687" s="4">
        <v>2.76</v>
      </c>
      <c r="F687" s="4">
        <v>3.15</v>
      </c>
      <c r="G687" s="1">
        <f t="shared" si="26"/>
        <v>0</v>
      </c>
      <c r="H687" s="1">
        <f t="shared" si="27"/>
        <v>0</v>
      </c>
      <c r="I687" s="1">
        <f t="shared" si="27"/>
        <v>-0.99999999999997868</v>
      </c>
      <c r="J687" s="1">
        <f t="shared" si="27"/>
        <v>0</v>
      </c>
      <c r="K687" s="1">
        <f t="shared" si="25"/>
        <v>0</v>
      </c>
    </row>
    <row r="688" spans="1:11" x14ac:dyDescent="0.2">
      <c r="A688" s="3">
        <v>37713</v>
      </c>
      <c r="B688" s="4">
        <v>1.33</v>
      </c>
      <c r="C688" s="4">
        <v>1.86</v>
      </c>
      <c r="D688" s="4">
        <v>2.4300000000000002</v>
      </c>
      <c r="E688" s="4">
        <v>2.91</v>
      </c>
      <c r="F688" s="4">
        <v>3.3</v>
      </c>
      <c r="G688" s="1">
        <f t="shared" si="26"/>
        <v>6.0000000000000053</v>
      </c>
      <c r="H688" s="1">
        <f t="shared" si="27"/>
        <v>12.000000000000011</v>
      </c>
      <c r="I688" s="1">
        <f t="shared" si="27"/>
        <v>14.000000000000012</v>
      </c>
      <c r="J688" s="1">
        <f t="shared" si="27"/>
        <v>15.000000000000036</v>
      </c>
      <c r="K688" s="1">
        <f t="shared" si="25"/>
        <v>14.999999999999991</v>
      </c>
    </row>
    <row r="689" spans="1:11" x14ac:dyDescent="0.2">
      <c r="A689" s="3">
        <v>37714</v>
      </c>
      <c r="B689" s="4">
        <v>1.31</v>
      </c>
      <c r="C689" s="4">
        <v>1.83</v>
      </c>
      <c r="D689" s="4">
        <v>2.4</v>
      </c>
      <c r="E689" s="4">
        <v>2.88</v>
      </c>
      <c r="F689" s="4">
        <v>3.27</v>
      </c>
      <c r="G689" s="1">
        <f t="shared" si="26"/>
        <v>-2.0000000000000018</v>
      </c>
      <c r="H689" s="1">
        <f t="shared" si="27"/>
        <v>-3.0000000000000027</v>
      </c>
      <c r="I689" s="1">
        <f t="shared" si="27"/>
        <v>-3.0000000000000249</v>
      </c>
      <c r="J689" s="1">
        <f t="shared" si="27"/>
        <v>-3.0000000000000249</v>
      </c>
      <c r="K689" s="1">
        <f t="shared" si="25"/>
        <v>-2.9999999999999805</v>
      </c>
    </row>
    <row r="690" spans="1:11" x14ac:dyDescent="0.2">
      <c r="A690" s="3">
        <v>37715</v>
      </c>
      <c r="B690" s="4">
        <v>1.29</v>
      </c>
      <c r="C690" s="4">
        <v>1.8</v>
      </c>
      <c r="D690" s="4">
        <v>2.37</v>
      </c>
      <c r="E690" s="4">
        <v>2.86</v>
      </c>
      <c r="F690" s="4">
        <v>3.26</v>
      </c>
      <c r="G690" s="1">
        <f t="shared" si="26"/>
        <v>-2.0000000000000018</v>
      </c>
      <c r="H690" s="1">
        <f t="shared" si="27"/>
        <v>-3.0000000000000027</v>
      </c>
      <c r="I690" s="1">
        <f t="shared" si="27"/>
        <v>-2.9999999999999805</v>
      </c>
      <c r="J690" s="1">
        <f t="shared" si="27"/>
        <v>-2.0000000000000018</v>
      </c>
      <c r="K690" s="1">
        <f t="shared" si="25"/>
        <v>-1.0000000000000231</v>
      </c>
    </row>
    <row r="691" spans="1:11" x14ac:dyDescent="0.2">
      <c r="A691" s="3">
        <v>37718</v>
      </c>
      <c r="B691" s="4">
        <v>1.38</v>
      </c>
      <c r="C691" s="4">
        <v>1.94</v>
      </c>
      <c r="D691" s="4">
        <v>2.5099999999999998</v>
      </c>
      <c r="E691" s="4">
        <v>3</v>
      </c>
      <c r="F691" s="4">
        <v>3.4</v>
      </c>
      <c r="G691" s="1">
        <f t="shared" si="26"/>
        <v>8.9999999999999858</v>
      </c>
      <c r="H691" s="1">
        <f t="shared" si="27"/>
        <v>13.999999999999989</v>
      </c>
      <c r="I691" s="1">
        <f t="shared" si="27"/>
        <v>13.999999999999968</v>
      </c>
      <c r="J691" s="1">
        <f t="shared" si="27"/>
        <v>14.000000000000012</v>
      </c>
      <c r="K691" s="1">
        <f t="shared" si="25"/>
        <v>14.000000000000012</v>
      </c>
    </row>
    <row r="692" spans="1:11" x14ac:dyDescent="0.2">
      <c r="A692" s="3">
        <v>37719</v>
      </c>
      <c r="B692" s="4">
        <v>1.35</v>
      </c>
      <c r="C692" s="4">
        <v>1.87</v>
      </c>
      <c r="D692" s="4">
        <v>2.44</v>
      </c>
      <c r="E692" s="4">
        <v>2.92</v>
      </c>
      <c r="F692" s="4">
        <v>3.31</v>
      </c>
      <c r="G692" s="1">
        <f t="shared" si="26"/>
        <v>-2.9999999999999805</v>
      </c>
      <c r="H692" s="1">
        <f t="shared" si="27"/>
        <v>-6.999999999999984</v>
      </c>
      <c r="I692" s="1">
        <f t="shared" si="27"/>
        <v>-6.999999999999984</v>
      </c>
      <c r="J692" s="1">
        <f t="shared" si="27"/>
        <v>-8.0000000000000071</v>
      </c>
      <c r="K692" s="1">
        <f t="shared" si="25"/>
        <v>-8.9999999999999858</v>
      </c>
    </row>
    <row r="693" spans="1:11" x14ac:dyDescent="0.2">
      <c r="A693" s="3">
        <v>37720</v>
      </c>
      <c r="B693" s="4">
        <v>1.33</v>
      </c>
      <c r="C693" s="4">
        <v>1.85</v>
      </c>
      <c r="D693" s="4">
        <v>2.41</v>
      </c>
      <c r="E693" s="4">
        <v>2.88</v>
      </c>
      <c r="F693" s="4">
        <v>3.27</v>
      </c>
      <c r="G693" s="1">
        <f t="shared" si="26"/>
        <v>-2.0000000000000018</v>
      </c>
      <c r="H693" s="1">
        <f t="shared" si="27"/>
        <v>-2.0000000000000018</v>
      </c>
      <c r="I693" s="1">
        <f t="shared" si="27"/>
        <v>-2.9999999999999805</v>
      </c>
      <c r="J693" s="1">
        <f t="shared" si="27"/>
        <v>-4.0000000000000036</v>
      </c>
      <c r="K693" s="1">
        <f t="shared" si="25"/>
        <v>-4.0000000000000036</v>
      </c>
    </row>
    <row r="694" spans="1:11" x14ac:dyDescent="0.2">
      <c r="A694" s="3">
        <v>37721</v>
      </c>
      <c r="B694" s="4">
        <v>1.33</v>
      </c>
      <c r="C694" s="4">
        <v>1.83</v>
      </c>
      <c r="D694" s="4">
        <v>2.39</v>
      </c>
      <c r="E694" s="4">
        <v>2.85</v>
      </c>
      <c r="F694" s="4">
        <v>3.23</v>
      </c>
      <c r="G694" s="1">
        <f t="shared" si="26"/>
        <v>0</v>
      </c>
      <c r="H694" s="1">
        <f t="shared" si="27"/>
        <v>-2.0000000000000018</v>
      </c>
      <c r="I694" s="1">
        <f t="shared" si="27"/>
        <v>-2.0000000000000018</v>
      </c>
      <c r="J694" s="1">
        <f t="shared" si="27"/>
        <v>-2.9999999999999805</v>
      </c>
      <c r="K694" s="1">
        <f t="shared" si="25"/>
        <v>-4.0000000000000036</v>
      </c>
    </row>
    <row r="695" spans="1:11" x14ac:dyDescent="0.2">
      <c r="A695" s="3">
        <v>37722</v>
      </c>
      <c r="B695" s="4">
        <v>1.38</v>
      </c>
      <c r="C695" s="4">
        <v>1.9</v>
      </c>
      <c r="D695" s="4">
        <v>2.4700000000000002</v>
      </c>
      <c r="E695" s="4">
        <v>2.93</v>
      </c>
      <c r="F695" s="4">
        <v>3.31</v>
      </c>
      <c r="G695" s="1">
        <f t="shared" si="26"/>
        <v>4.9999999999999822</v>
      </c>
      <c r="H695" s="1">
        <f t="shared" si="27"/>
        <v>6.999999999999984</v>
      </c>
      <c r="I695" s="1">
        <f t="shared" si="27"/>
        <v>8.0000000000000071</v>
      </c>
      <c r="J695" s="1">
        <f t="shared" si="27"/>
        <v>8.0000000000000071</v>
      </c>
      <c r="K695" s="1">
        <f t="shared" si="25"/>
        <v>8.0000000000000071</v>
      </c>
    </row>
    <row r="696" spans="1:11" x14ac:dyDescent="0.2">
      <c r="A696" s="3">
        <v>37725</v>
      </c>
      <c r="B696" s="4">
        <v>1.42</v>
      </c>
      <c r="C696" s="4">
        <v>1.97</v>
      </c>
      <c r="D696" s="4">
        <v>2.5299999999999998</v>
      </c>
      <c r="E696" s="4">
        <v>2.99</v>
      </c>
      <c r="F696" s="4">
        <v>3.37</v>
      </c>
      <c r="G696" s="1">
        <f t="shared" si="26"/>
        <v>4.0000000000000036</v>
      </c>
      <c r="H696" s="1">
        <f t="shared" si="27"/>
        <v>7.0000000000000062</v>
      </c>
      <c r="I696" s="1">
        <f t="shared" si="27"/>
        <v>5.9999999999999609</v>
      </c>
      <c r="J696" s="1">
        <f t="shared" si="27"/>
        <v>6.0000000000000053</v>
      </c>
      <c r="K696" s="1">
        <f t="shared" si="25"/>
        <v>6.0000000000000053</v>
      </c>
    </row>
    <row r="697" spans="1:11" x14ac:dyDescent="0.2">
      <c r="A697" s="3">
        <v>37726</v>
      </c>
      <c r="B697" s="4">
        <v>1.43</v>
      </c>
      <c r="C697" s="4">
        <v>1.95</v>
      </c>
      <c r="D697" s="4">
        <v>2.5099999999999998</v>
      </c>
      <c r="E697" s="4">
        <v>2.97</v>
      </c>
      <c r="F697" s="4">
        <v>3.35</v>
      </c>
      <c r="G697" s="1">
        <f t="shared" si="26"/>
        <v>1.0000000000000009</v>
      </c>
      <c r="H697" s="1">
        <f t="shared" si="27"/>
        <v>-2.0000000000000018</v>
      </c>
      <c r="I697" s="1">
        <f t="shared" si="27"/>
        <v>-2.0000000000000018</v>
      </c>
      <c r="J697" s="1">
        <f t="shared" si="27"/>
        <v>-2.0000000000000018</v>
      </c>
      <c r="K697" s="1">
        <f t="shared" si="25"/>
        <v>-2.0000000000000018</v>
      </c>
    </row>
    <row r="698" spans="1:11" x14ac:dyDescent="0.2">
      <c r="A698" s="3">
        <v>37727</v>
      </c>
      <c r="B698" s="4">
        <v>1.44</v>
      </c>
      <c r="C698" s="4">
        <v>1.95</v>
      </c>
      <c r="D698" s="4">
        <v>2.5</v>
      </c>
      <c r="E698" s="4">
        <v>2.96</v>
      </c>
      <c r="F698" s="4">
        <v>3.34</v>
      </c>
      <c r="G698" s="1">
        <f t="shared" si="26"/>
        <v>1.0000000000000009</v>
      </c>
      <c r="H698" s="1">
        <f t="shared" si="27"/>
        <v>0</v>
      </c>
      <c r="I698" s="1">
        <f t="shared" si="27"/>
        <v>-0.99999999999997868</v>
      </c>
      <c r="J698" s="1">
        <f t="shared" si="27"/>
        <v>-1.0000000000000231</v>
      </c>
      <c r="K698" s="1">
        <f t="shared" si="25"/>
        <v>-1.0000000000000231</v>
      </c>
    </row>
    <row r="699" spans="1:11" x14ac:dyDescent="0.2">
      <c r="A699" s="3">
        <v>37728</v>
      </c>
      <c r="B699" s="4">
        <v>1.41</v>
      </c>
      <c r="C699" s="4">
        <v>1.91</v>
      </c>
      <c r="D699" s="4">
        <v>2.46</v>
      </c>
      <c r="E699" s="4">
        <v>2.91</v>
      </c>
      <c r="F699" s="4">
        <v>3.3</v>
      </c>
      <c r="G699" s="1">
        <f t="shared" si="26"/>
        <v>-3.0000000000000027</v>
      </c>
      <c r="H699" s="1">
        <f t="shared" si="27"/>
        <v>-4.0000000000000036</v>
      </c>
      <c r="I699" s="1">
        <f t="shared" si="27"/>
        <v>-4.0000000000000036</v>
      </c>
      <c r="J699" s="1">
        <f t="shared" si="27"/>
        <v>-4.9999999999999822</v>
      </c>
      <c r="K699" s="1">
        <f t="shared" si="25"/>
        <v>-4.0000000000000036</v>
      </c>
    </row>
    <row r="700" spans="1:11" x14ac:dyDescent="0.2">
      <c r="A700" s="3">
        <v>37732</v>
      </c>
      <c r="B700" s="4">
        <v>1.45</v>
      </c>
      <c r="C700" s="4">
        <v>1.99</v>
      </c>
      <c r="D700" s="4">
        <v>2.5499999999999998</v>
      </c>
      <c r="E700" s="4">
        <v>3.01</v>
      </c>
      <c r="F700" s="4">
        <v>3.4</v>
      </c>
      <c r="G700" s="1">
        <f t="shared" si="26"/>
        <v>4.0000000000000036</v>
      </c>
      <c r="H700" s="1">
        <f t="shared" si="27"/>
        <v>8.0000000000000071</v>
      </c>
      <c r="I700" s="1">
        <f t="shared" si="27"/>
        <v>8.9999999999999858</v>
      </c>
      <c r="J700" s="1">
        <f t="shared" si="27"/>
        <v>9.9999999999999645</v>
      </c>
      <c r="K700" s="1">
        <f t="shared" si="25"/>
        <v>10.000000000000009</v>
      </c>
    </row>
    <row r="701" spans="1:11" x14ac:dyDescent="0.2">
      <c r="A701" s="3">
        <v>37733</v>
      </c>
      <c r="B701" s="4">
        <v>1.41</v>
      </c>
      <c r="C701" s="4">
        <v>1.92</v>
      </c>
      <c r="D701" s="4">
        <v>2.48</v>
      </c>
      <c r="E701" s="4">
        <v>2.94</v>
      </c>
      <c r="F701" s="4">
        <v>3.31</v>
      </c>
      <c r="G701" s="1">
        <f t="shared" si="26"/>
        <v>-4.0000000000000036</v>
      </c>
      <c r="H701" s="1">
        <f t="shared" si="27"/>
        <v>-7.0000000000000062</v>
      </c>
      <c r="I701" s="1">
        <f t="shared" si="27"/>
        <v>-6.999999999999984</v>
      </c>
      <c r="J701" s="1">
        <f t="shared" si="27"/>
        <v>-6.999999999999984</v>
      </c>
      <c r="K701" s="1">
        <f t="shared" si="25"/>
        <v>-8.9999999999999858</v>
      </c>
    </row>
    <row r="702" spans="1:11" x14ac:dyDescent="0.2">
      <c r="A702" s="3">
        <v>37734</v>
      </c>
      <c r="B702" s="4">
        <v>1.42</v>
      </c>
      <c r="C702" s="4">
        <v>1.93</v>
      </c>
      <c r="D702" s="4">
        <v>2.4900000000000002</v>
      </c>
      <c r="E702" s="4">
        <v>2.96</v>
      </c>
      <c r="F702" s="4">
        <v>3.34</v>
      </c>
      <c r="G702" s="1">
        <f t="shared" si="26"/>
        <v>1.0000000000000009</v>
      </c>
      <c r="H702" s="1">
        <f t="shared" si="27"/>
        <v>1.0000000000000009</v>
      </c>
      <c r="I702" s="1">
        <f t="shared" si="27"/>
        <v>1.0000000000000231</v>
      </c>
      <c r="J702" s="1">
        <f t="shared" si="27"/>
        <v>2.0000000000000018</v>
      </c>
      <c r="K702" s="1">
        <f t="shared" si="25"/>
        <v>2.9999999999999805</v>
      </c>
    </row>
    <row r="703" spans="1:11" x14ac:dyDescent="0.2">
      <c r="A703" s="3">
        <v>37735</v>
      </c>
      <c r="B703" s="4">
        <v>1.36</v>
      </c>
      <c r="C703" s="4">
        <v>1.84</v>
      </c>
      <c r="D703" s="4">
        <v>2.4</v>
      </c>
      <c r="E703" s="4">
        <v>2.87</v>
      </c>
      <c r="F703" s="4">
        <v>3.24</v>
      </c>
      <c r="G703" s="1">
        <f t="shared" si="26"/>
        <v>-5.9999999999999831</v>
      </c>
      <c r="H703" s="1">
        <f t="shared" si="27"/>
        <v>-8.9999999999999858</v>
      </c>
      <c r="I703" s="1">
        <f t="shared" si="27"/>
        <v>-9.0000000000000302</v>
      </c>
      <c r="J703" s="1">
        <f t="shared" si="27"/>
        <v>-8.9999999999999858</v>
      </c>
      <c r="K703" s="1">
        <f t="shared" si="25"/>
        <v>-9.9999999999999645</v>
      </c>
    </row>
    <row r="704" spans="1:11" x14ac:dyDescent="0.2">
      <c r="A704" s="3">
        <v>37736</v>
      </c>
      <c r="B704" s="4">
        <v>1.32</v>
      </c>
      <c r="C704" s="4">
        <v>1.79</v>
      </c>
      <c r="D704" s="4">
        <v>2.35</v>
      </c>
      <c r="E704" s="4">
        <v>2.82</v>
      </c>
      <c r="F704" s="4">
        <v>3.2</v>
      </c>
      <c r="G704" s="1">
        <f t="shared" si="26"/>
        <v>-4.0000000000000036</v>
      </c>
      <c r="H704" s="1">
        <f t="shared" si="27"/>
        <v>-5.0000000000000044</v>
      </c>
      <c r="I704" s="1">
        <f t="shared" si="27"/>
        <v>-4.9999999999999822</v>
      </c>
      <c r="J704" s="1">
        <f t="shared" si="27"/>
        <v>-5.0000000000000266</v>
      </c>
      <c r="K704" s="1">
        <f t="shared" si="25"/>
        <v>-4.0000000000000036</v>
      </c>
    </row>
    <row r="705" spans="1:11" x14ac:dyDescent="0.2">
      <c r="A705" s="3">
        <v>37739</v>
      </c>
      <c r="B705" s="4">
        <v>1.35</v>
      </c>
      <c r="C705" s="4">
        <v>1.83</v>
      </c>
      <c r="D705" s="4">
        <v>2.38</v>
      </c>
      <c r="E705" s="4">
        <v>2.85</v>
      </c>
      <c r="F705" s="4">
        <v>3.24</v>
      </c>
      <c r="G705" s="1">
        <f t="shared" si="26"/>
        <v>3.0000000000000027</v>
      </c>
      <c r="H705" s="1">
        <f t="shared" si="27"/>
        <v>4.0000000000000036</v>
      </c>
      <c r="I705" s="1">
        <f t="shared" si="27"/>
        <v>2.9999999999999805</v>
      </c>
      <c r="J705" s="1">
        <f t="shared" si="27"/>
        <v>3.0000000000000249</v>
      </c>
      <c r="K705" s="1">
        <f t="shared" si="25"/>
        <v>4.0000000000000036</v>
      </c>
    </row>
    <row r="706" spans="1:11" x14ac:dyDescent="0.2">
      <c r="A706" s="3">
        <v>37740</v>
      </c>
      <c r="B706" s="4">
        <v>1.37</v>
      </c>
      <c r="C706" s="4">
        <v>1.86</v>
      </c>
      <c r="D706" s="4">
        <v>2.42</v>
      </c>
      <c r="E706" s="4">
        <v>2.89</v>
      </c>
      <c r="F706" s="4">
        <v>3.27</v>
      </c>
      <c r="G706" s="1">
        <f t="shared" si="26"/>
        <v>2.0000000000000018</v>
      </c>
      <c r="H706" s="1">
        <f t="shared" si="27"/>
        <v>3.0000000000000027</v>
      </c>
      <c r="I706" s="1">
        <f t="shared" si="27"/>
        <v>4.0000000000000036</v>
      </c>
      <c r="J706" s="1">
        <f t="shared" si="27"/>
        <v>4.0000000000000036</v>
      </c>
      <c r="K706" s="1">
        <f t="shared" si="25"/>
        <v>2.9999999999999805</v>
      </c>
    </row>
    <row r="707" spans="1:11" x14ac:dyDescent="0.2">
      <c r="A707" s="3">
        <v>37741</v>
      </c>
      <c r="B707" s="4">
        <v>1.33</v>
      </c>
      <c r="C707" s="4">
        <v>1.78</v>
      </c>
      <c r="D707" s="4">
        <v>2.33</v>
      </c>
      <c r="E707" s="4">
        <v>2.81</v>
      </c>
      <c r="F707" s="4">
        <v>3.2</v>
      </c>
      <c r="G707" s="1">
        <f t="shared" si="26"/>
        <v>-4.0000000000000036</v>
      </c>
      <c r="H707" s="1">
        <f t="shared" si="27"/>
        <v>-8.0000000000000071</v>
      </c>
      <c r="I707" s="1">
        <f t="shared" si="27"/>
        <v>-8.9999999999999858</v>
      </c>
      <c r="J707" s="1">
        <f t="shared" si="27"/>
        <v>-8.0000000000000071</v>
      </c>
      <c r="K707" s="1">
        <f t="shared" si="27"/>
        <v>-6.999999999999984</v>
      </c>
    </row>
    <row r="708" spans="1:11" x14ac:dyDescent="0.2">
      <c r="A708" s="3">
        <v>37742</v>
      </c>
      <c r="B708" s="4">
        <v>1.27</v>
      </c>
      <c r="C708" s="4">
        <v>1.67</v>
      </c>
      <c r="D708" s="4">
        <v>2.2200000000000002</v>
      </c>
      <c r="E708" s="4">
        <v>2.7</v>
      </c>
      <c r="F708" s="4">
        <v>3.08</v>
      </c>
      <c r="G708" s="1">
        <f t="shared" ref="G708:G771" si="28">100*(B708-B707)</f>
        <v>-6.0000000000000053</v>
      </c>
      <c r="H708" s="1">
        <f t="shared" ref="H708:K771" si="29">100*(C708-C707)</f>
        <v>-11.000000000000011</v>
      </c>
      <c r="I708" s="1">
        <f t="shared" si="29"/>
        <v>-10.999999999999988</v>
      </c>
      <c r="J708" s="1">
        <f t="shared" si="29"/>
        <v>-10.999999999999988</v>
      </c>
      <c r="K708" s="1">
        <f t="shared" si="29"/>
        <v>-12.000000000000011</v>
      </c>
    </row>
    <row r="709" spans="1:11" x14ac:dyDescent="0.2">
      <c r="A709" s="3">
        <v>37743</v>
      </c>
      <c r="B709" s="4">
        <v>1.31</v>
      </c>
      <c r="C709" s="4">
        <v>1.76</v>
      </c>
      <c r="D709" s="4">
        <v>2.31</v>
      </c>
      <c r="E709" s="4">
        <v>2.79</v>
      </c>
      <c r="F709" s="4">
        <v>3.18</v>
      </c>
      <c r="G709" s="1">
        <f t="shared" si="28"/>
        <v>4.0000000000000036</v>
      </c>
      <c r="H709" s="1">
        <f t="shared" si="29"/>
        <v>9.0000000000000071</v>
      </c>
      <c r="I709" s="1">
        <f t="shared" si="29"/>
        <v>8.9999999999999858</v>
      </c>
      <c r="J709" s="1">
        <f t="shared" si="29"/>
        <v>8.9999999999999858</v>
      </c>
      <c r="K709" s="1">
        <f t="shared" si="29"/>
        <v>10.000000000000009</v>
      </c>
    </row>
    <row r="710" spans="1:11" x14ac:dyDescent="0.2">
      <c r="A710" s="3">
        <v>37746</v>
      </c>
      <c r="B710" s="4">
        <v>1.33</v>
      </c>
      <c r="C710" s="4">
        <v>1.8</v>
      </c>
      <c r="D710" s="4">
        <v>2.36</v>
      </c>
      <c r="E710" s="4">
        <v>2.84</v>
      </c>
      <c r="F710" s="4">
        <v>3.23</v>
      </c>
      <c r="G710" s="1">
        <f t="shared" si="28"/>
        <v>2.0000000000000018</v>
      </c>
      <c r="H710" s="1">
        <f t="shared" si="29"/>
        <v>4.0000000000000036</v>
      </c>
      <c r="I710" s="1">
        <f t="shared" si="29"/>
        <v>4.9999999999999822</v>
      </c>
      <c r="J710" s="1">
        <f t="shared" si="29"/>
        <v>4.9999999999999822</v>
      </c>
      <c r="K710" s="1">
        <f t="shared" si="29"/>
        <v>4.9999999999999822</v>
      </c>
    </row>
    <row r="711" spans="1:11" x14ac:dyDescent="0.2">
      <c r="A711" s="3">
        <v>37747</v>
      </c>
      <c r="B711" s="4">
        <v>1.32</v>
      </c>
      <c r="C711" s="4">
        <v>1.77</v>
      </c>
      <c r="D711" s="4">
        <v>2.33</v>
      </c>
      <c r="E711" s="4">
        <v>2.8</v>
      </c>
      <c r="F711" s="4">
        <v>3.19</v>
      </c>
      <c r="G711" s="1">
        <f t="shared" si="28"/>
        <v>-1.0000000000000009</v>
      </c>
      <c r="H711" s="1">
        <f t="shared" si="29"/>
        <v>-3.0000000000000027</v>
      </c>
      <c r="I711" s="1">
        <f t="shared" si="29"/>
        <v>-2.9999999999999805</v>
      </c>
      <c r="J711" s="1">
        <f t="shared" si="29"/>
        <v>-4.0000000000000036</v>
      </c>
      <c r="K711" s="1">
        <f t="shared" si="29"/>
        <v>-4.0000000000000036</v>
      </c>
    </row>
    <row r="712" spans="1:11" x14ac:dyDescent="0.2">
      <c r="A712" s="3">
        <v>37748</v>
      </c>
      <c r="B712" s="4">
        <v>1.27</v>
      </c>
      <c r="C712" s="4">
        <v>1.62</v>
      </c>
      <c r="D712" s="4">
        <v>2.12</v>
      </c>
      <c r="E712" s="4">
        <v>2.58</v>
      </c>
      <c r="F712" s="4">
        <v>2.97</v>
      </c>
      <c r="G712" s="1">
        <f t="shared" si="28"/>
        <v>-5.0000000000000044</v>
      </c>
      <c r="H712" s="1">
        <f t="shared" si="29"/>
        <v>-14.999999999999991</v>
      </c>
      <c r="I712" s="1">
        <f t="shared" si="29"/>
        <v>-20.999999999999996</v>
      </c>
      <c r="J712" s="1">
        <f t="shared" si="29"/>
        <v>-21.999999999999975</v>
      </c>
      <c r="K712" s="1">
        <f t="shared" si="29"/>
        <v>-21.999999999999975</v>
      </c>
    </row>
    <row r="713" spans="1:11" x14ac:dyDescent="0.2">
      <c r="A713" s="3">
        <v>37749</v>
      </c>
      <c r="B713" s="4">
        <v>1.27</v>
      </c>
      <c r="C713" s="4">
        <v>1.6</v>
      </c>
      <c r="D713" s="4">
        <v>2.06</v>
      </c>
      <c r="E713" s="4">
        <v>2.5</v>
      </c>
      <c r="F713" s="4">
        <v>2.87</v>
      </c>
      <c r="G713" s="1">
        <f t="shared" si="28"/>
        <v>0</v>
      </c>
      <c r="H713" s="1">
        <f t="shared" si="29"/>
        <v>-2.0000000000000018</v>
      </c>
      <c r="I713" s="1">
        <f t="shared" si="29"/>
        <v>-6.0000000000000053</v>
      </c>
      <c r="J713" s="1">
        <f t="shared" si="29"/>
        <v>-8.0000000000000071</v>
      </c>
      <c r="K713" s="1">
        <f t="shared" si="29"/>
        <v>-10.000000000000009</v>
      </c>
    </row>
    <row r="714" spans="1:11" x14ac:dyDescent="0.2">
      <c r="A714" s="3">
        <v>37750</v>
      </c>
      <c r="B714" s="4">
        <v>1.3</v>
      </c>
      <c r="C714" s="4">
        <v>1.67</v>
      </c>
      <c r="D714" s="4">
        <v>2.14</v>
      </c>
      <c r="E714" s="4">
        <v>2.57</v>
      </c>
      <c r="F714" s="4">
        <v>2.94</v>
      </c>
      <c r="G714" s="1">
        <f t="shared" si="28"/>
        <v>3.0000000000000027</v>
      </c>
      <c r="H714" s="1">
        <f t="shared" si="29"/>
        <v>6.999999999999984</v>
      </c>
      <c r="I714" s="1">
        <f t="shared" si="29"/>
        <v>8.0000000000000071</v>
      </c>
      <c r="J714" s="1">
        <f t="shared" si="29"/>
        <v>6.999999999999984</v>
      </c>
      <c r="K714" s="1">
        <f t="shared" si="29"/>
        <v>6.999999999999984</v>
      </c>
    </row>
    <row r="715" spans="1:11" x14ac:dyDescent="0.2">
      <c r="A715" s="3">
        <v>37753</v>
      </c>
      <c r="B715" s="4">
        <v>1.27</v>
      </c>
      <c r="C715" s="4">
        <v>1.63</v>
      </c>
      <c r="D715" s="4">
        <v>2.0699999999999998</v>
      </c>
      <c r="E715" s="4">
        <v>2.5</v>
      </c>
      <c r="F715" s="4">
        <v>2.87</v>
      </c>
      <c r="G715" s="1">
        <f t="shared" si="28"/>
        <v>-3.0000000000000027</v>
      </c>
      <c r="H715" s="1">
        <f t="shared" si="29"/>
        <v>-4.0000000000000036</v>
      </c>
      <c r="I715" s="1">
        <f t="shared" si="29"/>
        <v>-7.0000000000000284</v>
      </c>
      <c r="J715" s="1">
        <f t="shared" si="29"/>
        <v>-6.999999999999984</v>
      </c>
      <c r="K715" s="1">
        <f t="shared" si="29"/>
        <v>-6.999999999999984</v>
      </c>
    </row>
    <row r="716" spans="1:11" x14ac:dyDescent="0.2">
      <c r="A716" s="3">
        <v>37754</v>
      </c>
      <c r="B716" s="4">
        <v>1.29</v>
      </c>
      <c r="C716" s="4">
        <v>1.66</v>
      </c>
      <c r="D716" s="4">
        <v>2.12</v>
      </c>
      <c r="E716" s="4">
        <v>2.54</v>
      </c>
      <c r="F716" s="4">
        <v>2.9</v>
      </c>
      <c r="G716" s="1">
        <f t="shared" si="28"/>
        <v>2.0000000000000018</v>
      </c>
      <c r="H716" s="1">
        <f t="shared" si="29"/>
        <v>3.0000000000000027</v>
      </c>
      <c r="I716" s="1">
        <f t="shared" si="29"/>
        <v>5.0000000000000266</v>
      </c>
      <c r="J716" s="1">
        <f t="shared" si="29"/>
        <v>4.0000000000000036</v>
      </c>
      <c r="K716" s="1">
        <f t="shared" si="29"/>
        <v>2.9999999999999805</v>
      </c>
    </row>
    <row r="717" spans="1:11" x14ac:dyDescent="0.2">
      <c r="A717" s="3">
        <v>37755</v>
      </c>
      <c r="B717" s="4">
        <v>1.27</v>
      </c>
      <c r="C717" s="4">
        <v>1.62</v>
      </c>
      <c r="D717" s="4">
        <v>2.0499999999999998</v>
      </c>
      <c r="E717" s="4">
        <v>2.46</v>
      </c>
      <c r="F717" s="4">
        <v>2.82</v>
      </c>
      <c r="G717" s="1">
        <f t="shared" si="28"/>
        <v>-2.0000000000000018</v>
      </c>
      <c r="H717" s="1">
        <f t="shared" si="29"/>
        <v>-3.9999999999999813</v>
      </c>
      <c r="I717" s="1">
        <f t="shared" si="29"/>
        <v>-7.0000000000000284</v>
      </c>
      <c r="J717" s="1">
        <f t="shared" si="29"/>
        <v>-8.0000000000000071</v>
      </c>
      <c r="K717" s="1">
        <f t="shared" si="29"/>
        <v>-8.0000000000000071</v>
      </c>
    </row>
    <row r="718" spans="1:11" x14ac:dyDescent="0.2">
      <c r="A718" s="3">
        <v>37756</v>
      </c>
      <c r="B718" s="4">
        <v>1.28</v>
      </c>
      <c r="C718" s="4">
        <v>1.63</v>
      </c>
      <c r="D718" s="4">
        <v>2.0699999999999998</v>
      </c>
      <c r="E718" s="4">
        <v>2.4700000000000002</v>
      </c>
      <c r="F718" s="4">
        <v>2.81</v>
      </c>
      <c r="G718" s="1">
        <f t="shared" si="28"/>
        <v>1.0000000000000009</v>
      </c>
      <c r="H718" s="1">
        <f t="shared" si="29"/>
        <v>0.99999999999997868</v>
      </c>
      <c r="I718" s="1">
        <f t="shared" si="29"/>
        <v>2.0000000000000018</v>
      </c>
      <c r="J718" s="1">
        <f t="shared" si="29"/>
        <v>1.0000000000000231</v>
      </c>
      <c r="K718" s="1">
        <f t="shared" si="29"/>
        <v>-0.99999999999997868</v>
      </c>
    </row>
    <row r="719" spans="1:11" x14ac:dyDescent="0.2">
      <c r="A719" s="3">
        <v>37757</v>
      </c>
      <c r="B719" s="4">
        <v>1.25</v>
      </c>
      <c r="C719" s="4">
        <v>1.57</v>
      </c>
      <c r="D719" s="4">
        <v>2</v>
      </c>
      <c r="E719" s="4">
        <v>2.4</v>
      </c>
      <c r="F719" s="4">
        <v>2.73</v>
      </c>
      <c r="G719" s="1">
        <f t="shared" si="28"/>
        <v>-3.0000000000000027</v>
      </c>
      <c r="H719" s="1">
        <f t="shared" si="29"/>
        <v>-5.9999999999999831</v>
      </c>
      <c r="I719" s="1">
        <f t="shared" si="29"/>
        <v>-6.999999999999984</v>
      </c>
      <c r="J719" s="1">
        <f t="shared" si="29"/>
        <v>-7.0000000000000284</v>
      </c>
      <c r="K719" s="1">
        <f t="shared" si="29"/>
        <v>-8.0000000000000071</v>
      </c>
    </row>
    <row r="720" spans="1:11" x14ac:dyDescent="0.2">
      <c r="A720" s="3">
        <v>37760</v>
      </c>
      <c r="B720" s="4">
        <v>1.2</v>
      </c>
      <c r="C720" s="4">
        <v>1.5</v>
      </c>
      <c r="D720" s="4">
        <v>1.93</v>
      </c>
      <c r="E720" s="4">
        <v>2.33</v>
      </c>
      <c r="F720" s="4">
        <v>2.69</v>
      </c>
      <c r="G720" s="1">
        <f t="shared" si="28"/>
        <v>-5.0000000000000044</v>
      </c>
      <c r="H720" s="1">
        <f t="shared" si="29"/>
        <v>-7.0000000000000062</v>
      </c>
      <c r="I720" s="1">
        <f t="shared" si="29"/>
        <v>-7.0000000000000062</v>
      </c>
      <c r="J720" s="1">
        <f t="shared" si="29"/>
        <v>-6.999999999999984</v>
      </c>
      <c r="K720" s="1">
        <f t="shared" si="29"/>
        <v>-4.0000000000000036</v>
      </c>
    </row>
    <row r="721" spans="1:11" x14ac:dyDescent="0.2">
      <c r="A721" s="3">
        <v>37761</v>
      </c>
      <c r="B721" s="4">
        <v>1.2</v>
      </c>
      <c r="C721" s="4">
        <v>1.51</v>
      </c>
      <c r="D721" s="4">
        <v>1.95</v>
      </c>
      <c r="E721" s="4">
        <v>2.35</v>
      </c>
      <c r="F721" s="4">
        <v>2.71</v>
      </c>
      <c r="G721" s="1">
        <f t="shared" si="28"/>
        <v>0</v>
      </c>
      <c r="H721" s="1">
        <f t="shared" si="29"/>
        <v>1.0000000000000009</v>
      </c>
      <c r="I721" s="1">
        <f t="shared" si="29"/>
        <v>2.0000000000000018</v>
      </c>
      <c r="J721" s="1">
        <f t="shared" si="29"/>
        <v>2.0000000000000018</v>
      </c>
      <c r="K721" s="1">
        <f t="shared" si="29"/>
        <v>2.0000000000000018</v>
      </c>
    </row>
    <row r="722" spans="1:11" x14ac:dyDescent="0.2">
      <c r="A722" s="3">
        <v>37762</v>
      </c>
      <c r="B722" s="4">
        <v>1.2</v>
      </c>
      <c r="C722" s="4">
        <v>1.5</v>
      </c>
      <c r="D722" s="4">
        <v>1.92</v>
      </c>
      <c r="E722" s="4">
        <v>2.2999999999999998</v>
      </c>
      <c r="F722" s="4">
        <v>2.63</v>
      </c>
      <c r="G722" s="1">
        <f t="shared" si="28"/>
        <v>0</v>
      </c>
      <c r="H722" s="1">
        <f t="shared" si="29"/>
        <v>-1.0000000000000009</v>
      </c>
      <c r="I722" s="1">
        <f t="shared" si="29"/>
        <v>-3.0000000000000027</v>
      </c>
      <c r="J722" s="1">
        <f t="shared" si="29"/>
        <v>-5.0000000000000266</v>
      </c>
      <c r="K722" s="1">
        <f t="shared" si="29"/>
        <v>-8.0000000000000071</v>
      </c>
    </row>
    <row r="723" spans="1:11" x14ac:dyDescent="0.2">
      <c r="A723" s="3">
        <v>37763</v>
      </c>
      <c r="B723" s="4">
        <v>1.22</v>
      </c>
      <c r="C723" s="4">
        <v>1.52</v>
      </c>
      <c r="D723" s="4">
        <v>1.93</v>
      </c>
      <c r="E723" s="4">
        <v>2.31</v>
      </c>
      <c r="F723" s="4">
        <v>2.65</v>
      </c>
      <c r="G723" s="1">
        <f t="shared" si="28"/>
        <v>2.0000000000000018</v>
      </c>
      <c r="H723" s="1">
        <f t="shared" si="29"/>
        <v>2.0000000000000018</v>
      </c>
      <c r="I723" s="1">
        <f t="shared" si="29"/>
        <v>1.0000000000000009</v>
      </c>
      <c r="J723" s="1">
        <f t="shared" si="29"/>
        <v>1.0000000000000231</v>
      </c>
      <c r="K723" s="1">
        <f t="shared" si="29"/>
        <v>2.0000000000000018</v>
      </c>
    </row>
    <row r="724" spans="1:11" x14ac:dyDescent="0.2">
      <c r="A724" s="3">
        <v>37764</v>
      </c>
      <c r="B724" s="4">
        <v>1.21</v>
      </c>
      <c r="C724" s="4">
        <v>1.52</v>
      </c>
      <c r="D724" s="4">
        <v>1.93</v>
      </c>
      <c r="E724" s="4">
        <v>2.2999999999999998</v>
      </c>
      <c r="F724" s="4">
        <v>2.62</v>
      </c>
      <c r="G724" s="1">
        <f t="shared" si="28"/>
        <v>-1.0000000000000009</v>
      </c>
      <c r="H724" s="1">
        <f t="shared" si="29"/>
        <v>0</v>
      </c>
      <c r="I724" s="1">
        <f t="shared" si="29"/>
        <v>0</v>
      </c>
      <c r="J724" s="1">
        <f t="shared" si="29"/>
        <v>-1.0000000000000231</v>
      </c>
      <c r="K724" s="1">
        <f t="shared" si="29"/>
        <v>-2.9999999999999805</v>
      </c>
    </row>
    <row r="725" spans="1:11" x14ac:dyDescent="0.2">
      <c r="A725" s="3">
        <v>37768</v>
      </c>
      <c r="B725" s="4">
        <v>1.23</v>
      </c>
      <c r="C725" s="4">
        <v>1.53</v>
      </c>
      <c r="D725" s="4">
        <v>1.92</v>
      </c>
      <c r="E725" s="4">
        <v>2.3199999999999998</v>
      </c>
      <c r="F725" s="4">
        <v>2.66</v>
      </c>
      <c r="G725" s="1">
        <f t="shared" si="28"/>
        <v>2.0000000000000018</v>
      </c>
      <c r="H725" s="1">
        <f t="shared" si="29"/>
        <v>1.0000000000000009</v>
      </c>
      <c r="I725" s="1">
        <f t="shared" si="29"/>
        <v>-1.0000000000000009</v>
      </c>
      <c r="J725" s="1">
        <f t="shared" si="29"/>
        <v>2.0000000000000018</v>
      </c>
      <c r="K725" s="1">
        <f t="shared" si="29"/>
        <v>4.0000000000000036</v>
      </c>
    </row>
    <row r="726" spans="1:11" x14ac:dyDescent="0.2">
      <c r="A726" s="3">
        <v>37769</v>
      </c>
      <c r="B726" s="4">
        <v>1.25</v>
      </c>
      <c r="C726" s="4">
        <v>1.54</v>
      </c>
      <c r="D726" s="4">
        <v>1.96</v>
      </c>
      <c r="E726" s="4">
        <v>2.37</v>
      </c>
      <c r="F726" s="4">
        <v>2.74</v>
      </c>
      <c r="G726" s="1">
        <f t="shared" si="28"/>
        <v>2.0000000000000018</v>
      </c>
      <c r="H726" s="1">
        <f t="shared" si="29"/>
        <v>1.0000000000000009</v>
      </c>
      <c r="I726" s="1">
        <f t="shared" si="29"/>
        <v>4.0000000000000036</v>
      </c>
      <c r="J726" s="1">
        <f t="shared" si="29"/>
        <v>5.0000000000000266</v>
      </c>
      <c r="K726" s="1">
        <f t="shared" si="29"/>
        <v>8.0000000000000071</v>
      </c>
    </row>
    <row r="727" spans="1:11" x14ac:dyDescent="0.2">
      <c r="A727" s="3">
        <v>37770</v>
      </c>
      <c r="B727" s="4">
        <v>1.21</v>
      </c>
      <c r="C727" s="4">
        <v>1.49</v>
      </c>
      <c r="D727" s="4">
        <v>1.88</v>
      </c>
      <c r="E727" s="4">
        <v>2.2799999999999998</v>
      </c>
      <c r="F727" s="4">
        <v>2.64</v>
      </c>
      <c r="G727" s="1">
        <f t="shared" si="28"/>
        <v>-4.0000000000000036</v>
      </c>
      <c r="H727" s="1">
        <f t="shared" si="29"/>
        <v>-5.0000000000000044</v>
      </c>
      <c r="I727" s="1">
        <f t="shared" si="29"/>
        <v>-8.0000000000000071</v>
      </c>
      <c r="J727" s="1">
        <f t="shared" si="29"/>
        <v>-9.0000000000000302</v>
      </c>
      <c r="K727" s="1">
        <f t="shared" si="29"/>
        <v>-10.000000000000009</v>
      </c>
    </row>
    <row r="728" spans="1:11" x14ac:dyDescent="0.2">
      <c r="A728" s="3">
        <v>37771</v>
      </c>
      <c r="B728" s="4">
        <v>1.24</v>
      </c>
      <c r="C728" s="4">
        <v>1.52</v>
      </c>
      <c r="D728" s="4">
        <v>1.9</v>
      </c>
      <c r="E728" s="4">
        <v>2.29</v>
      </c>
      <c r="F728" s="4">
        <v>2.65</v>
      </c>
      <c r="G728" s="1">
        <f t="shared" si="28"/>
        <v>3.0000000000000027</v>
      </c>
      <c r="H728" s="1">
        <f t="shared" si="29"/>
        <v>3.0000000000000027</v>
      </c>
      <c r="I728" s="1">
        <f t="shared" si="29"/>
        <v>2.0000000000000018</v>
      </c>
      <c r="J728" s="1">
        <f t="shared" si="29"/>
        <v>1.0000000000000231</v>
      </c>
      <c r="K728" s="1">
        <f t="shared" si="29"/>
        <v>0.99999999999997868</v>
      </c>
    </row>
    <row r="729" spans="1:11" x14ac:dyDescent="0.2">
      <c r="A729" s="3">
        <v>37774</v>
      </c>
      <c r="B729" s="4">
        <v>1.24</v>
      </c>
      <c r="C729" s="4">
        <v>1.52</v>
      </c>
      <c r="D729" s="4">
        <v>1.92</v>
      </c>
      <c r="E729" s="4">
        <v>2.31</v>
      </c>
      <c r="F729" s="4">
        <v>2.68</v>
      </c>
      <c r="G729" s="1">
        <f t="shared" si="28"/>
        <v>0</v>
      </c>
      <c r="H729" s="1">
        <f t="shared" si="29"/>
        <v>0</v>
      </c>
      <c r="I729" s="1">
        <f t="shared" si="29"/>
        <v>2.0000000000000018</v>
      </c>
      <c r="J729" s="1">
        <f t="shared" si="29"/>
        <v>2.0000000000000018</v>
      </c>
      <c r="K729" s="1">
        <f t="shared" si="29"/>
        <v>3.0000000000000249</v>
      </c>
    </row>
    <row r="730" spans="1:11" x14ac:dyDescent="0.2">
      <c r="A730" s="3">
        <v>37775</v>
      </c>
      <c r="B730" s="4">
        <v>1.21</v>
      </c>
      <c r="C730" s="4">
        <v>1.47</v>
      </c>
      <c r="D730" s="4">
        <v>1.85</v>
      </c>
      <c r="E730" s="4">
        <v>2.2400000000000002</v>
      </c>
      <c r="F730" s="4">
        <v>2.6</v>
      </c>
      <c r="G730" s="1">
        <f t="shared" si="28"/>
        <v>-3.0000000000000027</v>
      </c>
      <c r="H730" s="1">
        <f t="shared" si="29"/>
        <v>-5.0000000000000044</v>
      </c>
      <c r="I730" s="1">
        <f t="shared" si="29"/>
        <v>-6.999999999999984</v>
      </c>
      <c r="J730" s="1">
        <f t="shared" si="29"/>
        <v>-6.999999999999984</v>
      </c>
      <c r="K730" s="1">
        <f t="shared" si="29"/>
        <v>-8.0000000000000071</v>
      </c>
    </row>
    <row r="731" spans="1:11" x14ac:dyDescent="0.2">
      <c r="A731" s="3">
        <v>37776</v>
      </c>
      <c r="B731" s="4">
        <v>1.17</v>
      </c>
      <c r="C731" s="4">
        <v>1.41</v>
      </c>
      <c r="D731" s="4">
        <v>1.79</v>
      </c>
      <c r="E731" s="4">
        <v>2.19</v>
      </c>
      <c r="F731" s="4">
        <v>2.56</v>
      </c>
      <c r="G731" s="1">
        <f t="shared" si="28"/>
        <v>-4.0000000000000036</v>
      </c>
      <c r="H731" s="1">
        <f t="shared" si="29"/>
        <v>-6.0000000000000053</v>
      </c>
      <c r="I731" s="1">
        <f t="shared" si="29"/>
        <v>-6.0000000000000053</v>
      </c>
      <c r="J731" s="1">
        <f t="shared" si="29"/>
        <v>-5.0000000000000266</v>
      </c>
      <c r="K731" s="1">
        <f t="shared" si="29"/>
        <v>-4.0000000000000036</v>
      </c>
    </row>
    <row r="732" spans="1:11" x14ac:dyDescent="0.2">
      <c r="A732" s="3">
        <v>37777</v>
      </c>
      <c r="B732" s="4">
        <v>1.1399999999999999</v>
      </c>
      <c r="C732" s="4">
        <v>1.39</v>
      </c>
      <c r="D732" s="4">
        <v>1.76</v>
      </c>
      <c r="E732" s="4">
        <v>2.14</v>
      </c>
      <c r="F732" s="4">
        <v>2.5</v>
      </c>
      <c r="G732" s="1">
        <f t="shared" si="28"/>
        <v>-3.0000000000000027</v>
      </c>
      <c r="H732" s="1">
        <f t="shared" si="29"/>
        <v>-2.0000000000000018</v>
      </c>
      <c r="I732" s="1">
        <f t="shared" si="29"/>
        <v>-3.0000000000000027</v>
      </c>
      <c r="J732" s="1">
        <f t="shared" si="29"/>
        <v>-4.9999999999999822</v>
      </c>
      <c r="K732" s="1">
        <f t="shared" si="29"/>
        <v>-6.0000000000000053</v>
      </c>
    </row>
    <row r="733" spans="1:11" x14ac:dyDescent="0.2">
      <c r="A733" s="3">
        <v>37778</v>
      </c>
      <c r="B733" s="4">
        <v>1.17</v>
      </c>
      <c r="C733" s="4">
        <v>1.46</v>
      </c>
      <c r="D733" s="4">
        <v>1.86</v>
      </c>
      <c r="E733" s="4">
        <v>2.2599999999999998</v>
      </c>
      <c r="F733" s="4">
        <v>2.62</v>
      </c>
      <c r="G733" s="1">
        <f t="shared" si="28"/>
        <v>3.0000000000000027</v>
      </c>
      <c r="H733" s="1">
        <f t="shared" si="29"/>
        <v>7.0000000000000062</v>
      </c>
      <c r="I733" s="1">
        <f t="shared" si="29"/>
        <v>10.000000000000009</v>
      </c>
      <c r="J733" s="1">
        <f t="shared" si="29"/>
        <v>11.999999999999966</v>
      </c>
      <c r="K733" s="1">
        <f t="shared" si="29"/>
        <v>12.000000000000011</v>
      </c>
    </row>
    <row r="734" spans="1:11" x14ac:dyDescent="0.2">
      <c r="A734" s="3">
        <v>37781</v>
      </c>
      <c r="B734" s="4">
        <v>1.1200000000000001</v>
      </c>
      <c r="C734" s="4">
        <v>1.38</v>
      </c>
      <c r="D734" s="4">
        <v>1.78</v>
      </c>
      <c r="E734" s="4">
        <v>2.17</v>
      </c>
      <c r="F734" s="4">
        <v>2.54</v>
      </c>
      <c r="G734" s="1">
        <f t="shared" si="28"/>
        <v>-4.9999999999999822</v>
      </c>
      <c r="H734" s="1">
        <f t="shared" si="29"/>
        <v>-8.0000000000000071</v>
      </c>
      <c r="I734" s="1">
        <f t="shared" si="29"/>
        <v>-8.0000000000000071</v>
      </c>
      <c r="J734" s="1">
        <f t="shared" si="29"/>
        <v>-8.9999999999999858</v>
      </c>
      <c r="K734" s="1">
        <f t="shared" si="29"/>
        <v>-8.0000000000000071</v>
      </c>
    </row>
    <row r="735" spans="1:11" x14ac:dyDescent="0.2">
      <c r="A735" s="3">
        <v>37782</v>
      </c>
      <c r="B735" s="4">
        <v>1.07</v>
      </c>
      <c r="C735" s="4">
        <v>1.33</v>
      </c>
      <c r="D735" s="4">
        <v>1.7</v>
      </c>
      <c r="E735" s="4">
        <v>2.08</v>
      </c>
      <c r="F735" s="4">
        <v>2.4300000000000002</v>
      </c>
      <c r="G735" s="1">
        <f t="shared" si="28"/>
        <v>-5.0000000000000044</v>
      </c>
      <c r="H735" s="1">
        <f t="shared" si="29"/>
        <v>-4.9999999999999822</v>
      </c>
      <c r="I735" s="1">
        <f t="shared" si="29"/>
        <v>-8.0000000000000071</v>
      </c>
      <c r="J735" s="1">
        <f t="shared" si="29"/>
        <v>-8.9999999999999858</v>
      </c>
      <c r="K735" s="1">
        <f t="shared" si="29"/>
        <v>-10.999999999999988</v>
      </c>
    </row>
    <row r="736" spans="1:11" x14ac:dyDescent="0.2">
      <c r="A736" s="3">
        <v>37783</v>
      </c>
      <c r="B736" s="4">
        <v>1.06</v>
      </c>
      <c r="C736" s="4">
        <v>1.33</v>
      </c>
      <c r="D736" s="4">
        <v>1.7</v>
      </c>
      <c r="E736" s="4">
        <v>2.08</v>
      </c>
      <c r="F736" s="4">
        <v>2.42</v>
      </c>
      <c r="G736" s="1">
        <f t="shared" si="28"/>
        <v>-1.0000000000000009</v>
      </c>
      <c r="H736" s="1">
        <f t="shared" si="29"/>
        <v>0</v>
      </c>
      <c r="I736" s="1">
        <f t="shared" si="29"/>
        <v>0</v>
      </c>
      <c r="J736" s="1">
        <f t="shared" si="29"/>
        <v>0</v>
      </c>
      <c r="K736" s="1">
        <f t="shared" si="29"/>
        <v>-1.0000000000000231</v>
      </c>
    </row>
    <row r="737" spans="1:11" x14ac:dyDescent="0.2">
      <c r="A737" s="3">
        <v>37784</v>
      </c>
      <c r="B737" s="4">
        <v>1.02</v>
      </c>
      <c r="C737" s="4">
        <v>1.29</v>
      </c>
      <c r="D737" s="4">
        <v>1.68</v>
      </c>
      <c r="E737" s="4">
        <v>2.06</v>
      </c>
      <c r="F737" s="4">
        <v>2.41</v>
      </c>
      <c r="G737" s="1">
        <f t="shared" si="28"/>
        <v>-4.0000000000000036</v>
      </c>
      <c r="H737" s="1">
        <f t="shared" si="29"/>
        <v>-4.0000000000000036</v>
      </c>
      <c r="I737" s="1">
        <f t="shared" si="29"/>
        <v>-2.0000000000000018</v>
      </c>
      <c r="J737" s="1">
        <f t="shared" si="29"/>
        <v>-2.0000000000000018</v>
      </c>
      <c r="K737" s="1">
        <f t="shared" si="29"/>
        <v>-0.99999999999997868</v>
      </c>
    </row>
    <row r="738" spans="1:11" x14ac:dyDescent="0.2">
      <c r="A738" s="3">
        <v>37785</v>
      </c>
      <c r="B738" s="4">
        <v>1</v>
      </c>
      <c r="C738" s="4">
        <v>1.27</v>
      </c>
      <c r="D738" s="4">
        <v>1.64</v>
      </c>
      <c r="E738" s="4">
        <v>2.0099999999999998</v>
      </c>
      <c r="F738" s="4">
        <v>2.35</v>
      </c>
      <c r="G738" s="1">
        <f t="shared" si="28"/>
        <v>-2.0000000000000018</v>
      </c>
      <c r="H738" s="1">
        <f t="shared" si="29"/>
        <v>-2.0000000000000018</v>
      </c>
      <c r="I738" s="1">
        <f t="shared" si="29"/>
        <v>-4.0000000000000036</v>
      </c>
      <c r="J738" s="1">
        <f t="shared" si="29"/>
        <v>-5.0000000000000266</v>
      </c>
      <c r="K738" s="1">
        <f t="shared" si="29"/>
        <v>-6.0000000000000053</v>
      </c>
    </row>
    <row r="739" spans="1:11" x14ac:dyDescent="0.2">
      <c r="A739" s="3">
        <v>37788</v>
      </c>
      <c r="B739" s="4">
        <v>1.01</v>
      </c>
      <c r="C739" s="4">
        <v>1.3</v>
      </c>
      <c r="D739" s="4">
        <v>1.67</v>
      </c>
      <c r="E739" s="4">
        <v>2.04</v>
      </c>
      <c r="F739" s="4">
        <v>2.38</v>
      </c>
      <c r="G739" s="1">
        <f t="shared" si="28"/>
        <v>1.0000000000000009</v>
      </c>
      <c r="H739" s="1">
        <f t="shared" si="29"/>
        <v>3.0000000000000027</v>
      </c>
      <c r="I739" s="1">
        <f t="shared" si="29"/>
        <v>3.0000000000000027</v>
      </c>
      <c r="J739" s="1">
        <f t="shared" si="29"/>
        <v>3.0000000000000249</v>
      </c>
      <c r="K739" s="1">
        <f t="shared" si="29"/>
        <v>2.9999999999999805</v>
      </c>
    </row>
    <row r="740" spans="1:11" x14ac:dyDescent="0.2">
      <c r="A740" s="3">
        <v>37789</v>
      </c>
      <c r="B740" s="4">
        <v>1.04</v>
      </c>
      <c r="C740" s="4">
        <v>1.37</v>
      </c>
      <c r="D740" s="4">
        <v>1.77</v>
      </c>
      <c r="E740" s="4">
        <v>2.15</v>
      </c>
      <c r="F740" s="4">
        <v>2.5</v>
      </c>
      <c r="G740" s="1">
        <f t="shared" si="28"/>
        <v>3.0000000000000027</v>
      </c>
      <c r="H740" s="1">
        <f t="shared" si="29"/>
        <v>7.0000000000000062</v>
      </c>
      <c r="I740" s="1">
        <f t="shared" si="29"/>
        <v>10.000000000000009</v>
      </c>
      <c r="J740" s="1">
        <f t="shared" si="29"/>
        <v>10.999999999999988</v>
      </c>
      <c r="K740" s="1">
        <f t="shared" si="29"/>
        <v>12.000000000000011</v>
      </c>
    </row>
    <row r="741" spans="1:11" x14ac:dyDescent="0.2">
      <c r="A741" s="3">
        <v>37790</v>
      </c>
      <c r="B741" s="4">
        <v>1.07</v>
      </c>
      <c r="C741" s="4">
        <v>1.41</v>
      </c>
      <c r="D741" s="4">
        <v>1.84</v>
      </c>
      <c r="E741" s="4">
        <v>2.2400000000000002</v>
      </c>
      <c r="F741" s="4">
        <v>2.61</v>
      </c>
      <c r="G741" s="1">
        <f t="shared" si="28"/>
        <v>3.0000000000000027</v>
      </c>
      <c r="H741" s="1">
        <f t="shared" si="29"/>
        <v>3.9999999999999813</v>
      </c>
      <c r="I741" s="1">
        <f t="shared" si="29"/>
        <v>7.0000000000000062</v>
      </c>
      <c r="J741" s="1">
        <f t="shared" si="29"/>
        <v>9.0000000000000302</v>
      </c>
      <c r="K741" s="1">
        <f t="shared" si="29"/>
        <v>10.999999999999988</v>
      </c>
    </row>
    <row r="742" spans="1:11" x14ac:dyDescent="0.2">
      <c r="A742" s="3">
        <v>37791</v>
      </c>
      <c r="B742" s="4">
        <v>1.02</v>
      </c>
      <c r="C742" s="4">
        <v>1.38</v>
      </c>
      <c r="D742" s="4">
        <v>1.83</v>
      </c>
      <c r="E742" s="4">
        <v>2.25</v>
      </c>
      <c r="F742" s="4">
        <v>2.62</v>
      </c>
      <c r="G742" s="1">
        <f t="shared" si="28"/>
        <v>-5.0000000000000044</v>
      </c>
      <c r="H742" s="1">
        <f t="shared" si="29"/>
        <v>-3.0000000000000027</v>
      </c>
      <c r="I742" s="1">
        <f t="shared" si="29"/>
        <v>-1.0000000000000009</v>
      </c>
      <c r="J742" s="1">
        <f t="shared" si="29"/>
        <v>0.99999999999997868</v>
      </c>
      <c r="K742" s="1">
        <f t="shared" si="29"/>
        <v>1.0000000000000231</v>
      </c>
    </row>
    <row r="743" spans="1:11" x14ac:dyDescent="0.2">
      <c r="A743" s="3">
        <v>37792</v>
      </c>
      <c r="B743" s="4">
        <v>1.03</v>
      </c>
      <c r="C743" s="4">
        <v>1.37</v>
      </c>
      <c r="D743" s="4">
        <v>1.82</v>
      </c>
      <c r="E743" s="4">
        <v>2.2400000000000002</v>
      </c>
      <c r="F743" s="4">
        <v>2.61</v>
      </c>
      <c r="G743" s="1">
        <f t="shared" si="28"/>
        <v>1.0000000000000009</v>
      </c>
      <c r="H743" s="1">
        <f t="shared" si="29"/>
        <v>-0.99999999999997868</v>
      </c>
      <c r="I743" s="1">
        <f t="shared" si="29"/>
        <v>-1.0000000000000009</v>
      </c>
      <c r="J743" s="1">
        <f t="shared" si="29"/>
        <v>-0.99999999999997868</v>
      </c>
      <c r="K743" s="1">
        <f t="shared" si="29"/>
        <v>-1.0000000000000231</v>
      </c>
    </row>
    <row r="744" spans="1:11" x14ac:dyDescent="0.2">
      <c r="A744" s="3">
        <v>37795</v>
      </c>
      <c r="B744" s="4">
        <v>1.02</v>
      </c>
      <c r="C744" s="4">
        <v>1.37</v>
      </c>
      <c r="D744" s="4">
        <v>1.8</v>
      </c>
      <c r="E744" s="4">
        <v>2.2200000000000002</v>
      </c>
      <c r="F744" s="4">
        <v>2.59</v>
      </c>
      <c r="G744" s="1">
        <f t="shared" si="28"/>
        <v>-1.0000000000000009</v>
      </c>
      <c r="H744" s="1">
        <f t="shared" si="29"/>
        <v>0</v>
      </c>
      <c r="I744" s="1">
        <f t="shared" si="29"/>
        <v>-2.0000000000000018</v>
      </c>
      <c r="J744" s="1">
        <f t="shared" si="29"/>
        <v>-2.0000000000000018</v>
      </c>
      <c r="K744" s="1">
        <f t="shared" si="29"/>
        <v>-2.0000000000000018</v>
      </c>
    </row>
    <row r="745" spans="1:11" x14ac:dyDescent="0.2">
      <c r="A745" s="3">
        <v>37796</v>
      </c>
      <c r="B745" s="4">
        <v>1.02</v>
      </c>
      <c r="C745" s="4">
        <v>1.33</v>
      </c>
      <c r="D745" s="4">
        <v>1.75</v>
      </c>
      <c r="E745" s="4">
        <v>2.17</v>
      </c>
      <c r="F745" s="4">
        <v>2.54</v>
      </c>
      <c r="G745" s="1">
        <f t="shared" si="28"/>
        <v>0</v>
      </c>
      <c r="H745" s="1">
        <f t="shared" si="29"/>
        <v>-4.0000000000000036</v>
      </c>
      <c r="I745" s="1">
        <f t="shared" si="29"/>
        <v>-5.0000000000000044</v>
      </c>
      <c r="J745" s="1">
        <f t="shared" si="29"/>
        <v>-5.0000000000000266</v>
      </c>
      <c r="K745" s="1">
        <f t="shared" si="29"/>
        <v>-4.9999999999999822</v>
      </c>
    </row>
    <row r="746" spans="1:11" x14ac:dyDescent="0.2">
      <c r="A746" s="3">
        <v>37797</v>
      </c>
      <c r="B746" s="4">
        <v>1.01</v>
      </c>
      <c r="C746" s="4">
        <v>1.32</v>
      </c>
      <c r="D746" s="4">
        <v>1.73</v>
      </c>
      <c r="E746" s="4">
        <v>2.14</v>
      </c>
      <c r="F746" s="4">
        <v>2.5099999999999998</v>
      </c>
      <c r="G746" s="1">
        <f t="shared" si="28"/>
        <v>-1.0000000000000009</v>
      </c>
      <c r="H746" s="1">
        <f t="shared" si="29"/>
        <v>-1.0000000000000009</v>
      </c>
      <c r="I746" s="1">
        <f t="shared" si="29"/>
        <v>-2.0000000000000018</v>
      </c>
      <c r="J746" s="1">
        <f t="shared" si="29"/>
        <v>-2.9999999999999805</v>
      </c>
      <c r="K746" s="1">
        <f t="shared" si="29"/>
        <v>-3.0000000000000249</v>
      </c>
    </row>
    <row r="747" spans="1:11" x14ac:dyDescent="0.2">
      <c r="A747" s="3">
        <v>37798</v>
      </c>
      <c r="B747" s="4">
        <v>1.18</v>
      </c>
      <c r="C747" s="4">
        <v>1.55</v>
      </c>
      <c r="D747" s="4">
        <v>1.96</v>
      </c>
      <c r="E747" s="4">
        <v>2.35</v>
      </c>
      <c r="F747" s="4">
        <v>2.7</v>
      </c>
      <c r="G747" s="1">
        <f t="shared" si="28"/>
        <v>16.999999999999993</v>
      </c>
      <c r="H747" s="1">
        <f t="shared" si="29"/>
        <v>23</v>
      </c>
      <c r="I747" s="1">
        <f t="shared" si="29"/>
        <v>23</v>
      </c>
      <c r="J747" s="1">
        <f t="shared" si="29"/>
        <v>20.999999999999996</v>
      </c>
      <c r="K747" s="1">
        <f t="shared" si="29"/>
        <v>19.000000000000039</v>
      </c>
    </row>
    <row r="748" spans="1:11" x14ac:dyDescent="0.2">
      <c r="A748" s="3">
        <v>37799</v>
      </c>
      <c r="B748" s="4">
        <v>1.2</v>
      </c>
      <c r="C748" s="4">
        <v>1.58</v>
      </c>
      <c r="D748" s="4">
        <v>2.02</v>
      </c>
      <c r="E748" s="4">
        <v>2.41</v>
      </c>
      <c r="F748" s="4">
        <v>2.77</v>
      </c>
      <c r="G748" s="1">
        <f t="shared" si="28"/>
        <v>2.0000000000000018</v>
      </c>
      <c r="H748" s="1">
        <f t="shared" si="29"/>
        <v>3.0000000000000027</v>
      </c>
      <c r="I748" s="1">
        <f t="shared" si="29"/>
        <v>6.0000000000000053</v>
      </c>
      <c r="J748" s="1">
        <f t="shared" si="29"/>
        <v>6.0000000000000053</v>
      </c>
      <c r="K748" s="1">
        <f t="shared" si="29"/>
        <v>6.999999999999984</v>
      </c>
    </row>
    <row r="749" spans="1:11" x14ac:dyDescent="0.2">
      <c r="A749" s="3">
        <v>37802</v>
      </c>
      <c r="B749" s="4">
        <v>1.18</v>
      </c>
      <c r="C749" s="4">
        <v>1.52</v>
      </c>
      <c r="D749" s="4">
        <v>1.96</v>
      </c>
      <c r="E749" s="4">
        <v>2.37</v>
      </c>
      <c r="F749" s="4">
        <v>2.74</v>
      </c>
      <c r="G749" s="1">
        <f t="shared" si="28"/>
        <v>-2.0000000000000018</v>
      </c>
      <c r="H749" s="1">
        <f t="shared" si="29"/>
        <v>-6.0000000000000053</v>
      </c>
      <c r="I749" s="1">
        <f t="shared" si="29"/>
        <v>-6.0000000000000053</v>
      </c>
      <c r="J749" s="1">
        <f t="shared" si="29"/>
        <v>-4.0000000000000036</v>
      </c>
      <c r="K749" s="1">
        <f t="shared" si="29"/>
        <v>-2.9999999999999805</v>
      </c>
    </row>
    <row r="750" spans="1:11" x14ac:dyDescent="0.2">
      <c r="A750" s="3">
        <v>37803</v>
      </c>
      <c r="B750" s="4">
        <v>1.17</v>
      </c>
      <c r="C750" s="4">
        <v>1.5</v>
      </c>
      <c r="D750" s="4">
        <v>1.94</v>
      </c>
      <c r="E750" s="4">
        <v>2.37</v>
      </c>
      <c r="F750" s="4">
        <v>2.74</v>
      </c>
      <c r="G750" s="1">
        <f t="shared" si="28"/>
        <v>-1.0000000000000009</v>
      </c>
      <c r="H750" s="1">
        <f t="shared" si="29"/>
        <v>-2.0000000000000018</v>
      </c>
      <c r="I750" s="1">
        <f t="shared" si="29"/>
        <v>-2.0000000000000018</v>
      </c>
      <c r="J750" s="1">
        <f t="shared" si="29"/>
        <v>0</v>
      </c>
      <c r="K750" s="1">
        <f t="shared" si="29"/>
        <v>0</v>
      </c>
    </row>
    <row r="751" spans="1:11" x14ac:dyDescent="0.2">
      <c r="A751" s="3">
        <v>37804</v>
      </c>
      <c r="B751" s="4">
        <v>1.18</v>
      </c>
      <c r="C751" s="4">
        <v>1.55</v>
      </c>
      <c r="D751" s="4">
        <v>2.0099999999999998</v>
      </c>
      <c r="E751" s="4">
        <v>2.4500000000000002</v>
      </c>
      <c r="F751" s="4">
        <v>2.82</v>
      </c>
      <c r="G751" s="1">
        <f t="shared" si="28"/>
        <v>1.0000000000000009</v>
      </c>
      <c r="H751" s="1">
        <f t="shared" si="29"/>
        <v>5.0000000000000044</v>
      </c>
      <c r="I751" s="1">
        <f t="shared" si="29"/>
        <v>6.999999999999984</v>
      </c>
      <c r="J751" s="1">
        <f t="shared" si="29"/>
        <v>8.0000000000000071</v>
      </c>
      <c r="K751" s="1">
        <f t="shared" si="29"/>
        <v>7.9999999999999627</v>
      </c>
    </row>
    <row r="752" spans="1:11" x14ac:dyDescent="0.2">
      <c r="A752" s="3">
        <v>37805</v>
      </c>
      <c r="B752" s="4">
        <v>1.17</v>
      </c>
      <c r="C752" s="4">
        <v>1.52</v>
      </c>
      <c r="D752" s="4">
        <v>1.98</v>
      </c>
      <c r="E752" s="4">
        <v>2.42</v>
      </c>
      <c r="F752" s="4">
        <v>2.81</v>
      </c>
      <c r="G752" s="1">
        <f t="shared" si="28"/>
        <v>-1.0000000000000009</v>
      </c>
      <c r="H752" s="1">
        <f t="shared" si="29"/>
        <v>-3.0000000000000027</v>
      </c>
      <c r="I752" s="1">
        <f t="shared" si="29"/>
        <v>-2.9999999999999805</v>
      </c>
      <c r="J752" s="1">
        <f t="shared" si="29"/>
        <v>-3.0000000000000249</v>
      </c>
      <c r="K752" s="1">
        <f t="shared" si="29"/>
        <v>-0.99999999999997868</v>
      </c>
    </row>
    <row r="753" spans="1:11" x14ac:dyDescent="0.2">
      <c r="A753" s="3">
        <v>37809</v>
      </c>
      <c r="B753" s="4">
        <v>1.18</v>
      </c>
      <c r="C753" s="4">
        <v>1.55</v>
      </c>
      <c r="D753" s="4">
        <v>2.0299999999999998</v>
      </c>
      <c r="E753" s="4">
        <v>2.48</v>
      </c>
      <c r="F753" s="4">
        <v>2.88</v>
      </c>
      <c r="G753" s="1">
        <f t="shared" si="28"/>
        <v>1.0000000000000009</v>
      </c>
      <c r="H753" s="1">
        <f t="shared" si="29"/>
        <v>3.0000000000000027</v>
      </c>
      <c r="I753" s="1">
        <f t="shared" si="29"/>
        <v>4.9999999999999822</v>
      </c>
      <c r="J753" s="1">
        <f t="shared" si="29"/>
        <v>6.0000000000000053</v>
      </c>
      <c r="K753" s="1">
        <f t="shared" si="29"/>
        <v>6.999999999999984</v>
      </c>
    </row>
    <row r="754" spans="1:11" x14ac:dyDescent="0.2">
      <c r="A754" s="3">
        <v>37810</v>
      </c>
      <c r="B754" s="4">
        <v>1.19</v>
      </c>
      <c r="C754" s="4">
        <v>1.56</v>
      </c>
      <c r="D754" s="4">
        <v>2.0499999999999998</v>
      </c>
      <c r="E754" s="4">
        <v>2.5099999999999998</v>
      </c>
      <c r="F754" s="4">
        <v>2.9</v>
      </c>
      <c r="G754" s="1">
        <f t="shared" si="28"/>
        <v>1.0000000000000009</v>
      </c>
      <c r="H754" s="1">
        <f t="shared" si="29"/>
        <v>1.0000000000000009</v>
      </c>
      <c r="I754" s="1">
        <f t="shared" si="29"/>
        <v>2.0000000000000018</v>
      </c>
      <c r="J754" s="1">
        <f t="shared" si="29"/>
        <v>2.9999999999999805</v>
      </c>
      <c r="K754" s="1">
        <f t="shared" si="29"/>
        <v>2.0000000000000018</v>
      </c>
    </row>
    <row r="755" spans="1:11" x14ac:dyDescent="0.2">
      <c r="A755" s="3">
        <v>37811</v>
      </c>
      <c r="B755" s="4">
        <v>1.19</v>
      </c>
      <c r="C755" s="4">
        <v>1.56</v>
      </c>
      <c r="D755" s="4">
        <v>2.0499999999999998</v>
      </c>
      <c r="E755" s="4">
        <v>2.5099999999999998</v>
      </c>
      <c r="F755" s="4">
        <v>2.91</v>
      </c>
      <c r="G755" s="1">
        <f t="shared" si="28"/>
        <v>0</v>
      </c>
      <c r="H755" s="1">
        <f t="shared" si="29"/>
        <v>0</v>
      </c>
      <c r="I755" s="1">
        <f t="shared" si="29"/>
        <v>0</v>
      </c>
      <c r="J755" s="1">
        <f t="shared" si="29"/>
        <v>0</v>
      </c>
      <c r="K755" s="1">
        <f t="shared" si="29"/>
        <v>1.0000000000000231</v>
      </c>
    </row>
    <row r="756" spans="1:11" x14ac:dyDescent="0.2">
      <c r="A756" s="3">
        <v>37812</v>
      </c>
      <c r="B756" s="4">
        <v>1.17</v>
      </c>
      <c r="C756" s="4">
        <v>1.54</v>
      </c>
      <c r="D756" s="4">
        <v>2.02</v>
      </c>
      <c r="E756" s="4">
        <v>2.4900000000000002</v>
      </c>
      <c r="F756" s="4">
        <v>2.88</v>
      </c>
      <c r="G756" s="1">
        <f t="shared" si="28"/>
        <v>-2.0000000000000018</v>
      </c>
      <c r="H756" s="1">
        <f t="shared" si="29"/>
        <v>-2.0000000000000018</v>
      </c>
      <c r="I756" s="1">
        <f t="shared" si="29"/>
        <v>-2.9999999999999805</v>
      </c>
      <c r="J756" s="1">
        <f t="shared" si="29"/>
        <v>-1.9999999999999574</v>
      </c>
      <c r="K756" s="1">
        <f t="shared" si="29"/>
        <v>-3.0000000000000249</v>
      </c>
    </row>
    <row r="757" spans="1:11" x14ac:dyDescent="0.2">
      <c r="A757" s="3">
        <v>37813</v>
      </c>
      <c r="B757" s="4">
        <v>1.17</v>
      </c>
      <c r="C757" s="4">
        <v>1.55</v>
      </c>
      <c r="D757" s="4">
        <v>2.0299999999999998</v>
      </c>
      <c r="E757" s="4">
        <v>2.4900000000000002</v>
      </c>
      <c r="F757" s="4">
        <v>2.88</v>
      </c>
      <c r="G757" s="1">
        <f t="shared" si="28"/>
        <v>0</v>
      </c>
      <c r="H757" s="1">
        <f t="shared" si="29"/>
        <v>1.0000000000000009</v>
      </c>
      <c r="I757" s="1">
        <f t="shared" si="29"/>
        <v>0.99999999999997868</v>
      </c>
      <c r="J757" s="1">
        <f t="shared" si="29"/>
        <v>0</v>
      </c>
      <c r="K757" s="1">
        <f t="shared" si="29"/>
        <v>0</v>
      </c>
    </row>
    <row r="758" spans="1:11" x14ac:dyDescent="0.2">
      <c r="A758" s="3">
        <v>37816</v>
      </c>
      <c r="B758" s="4">
        <v>1.17</v>
      </c>
      <c r="C758" s="4">
        <v>1.52</v>
      </c>
      <c r="D758" s="4">
        <v>1.99</v>
      </c>
      <c r="E758" s="4">
        <v>2.44</v>
      </c>
      <c r="F758" s="4">
        <v>2.83</v>
      </c>
      <c r="G758" s="1">
        <f t="shared" si="28"/>
        <v>0</v>
      </c>
      <c r="H758" s="1">
        <f t="shared" si="29"/>
        <v>-3.0000000000000027</v>
      </c>
      <c r="I758" s="1">
        <f t="shared" si="29"/>
        <v>-3.9999999999999813</v>
      </c>
      <c r="J758" s="1">
        <f t="shared" si="29"/>
        <v>-5.0000000000000266</v>
      </c>
      <c r="K758" s="1">
        <f t="shared" si="29"/>
        <v>-4.9999999999999822</v>
      </c>
    </row>
    <row r="759" spans="1:11" x14ac:dyDescent="0.2">
      <c r="A759" s="3">
        <v>37817</v>
      </c>
      <c r="B759" s="4">
        <v>1.19</v>
      </c>
      <c r="C759" s="4">
        <v>1.6</v>
      </c>
      <c r="D759" s="4">
        <v>2.13</v>
      </c>
      <c r="E759" s="4">
        <v>2.6</v>
      </c>
      <c r="F759" s="4">
        <v>3.02</v>
      </c>
      <c r="G759" s="1">
        <f t="shared" si="28"/>
        <v>2.0000000000000018</v>
      </c>
      <c r="H759" s="1">
        <f t="shared" si="29"/>
        <v>8.0000000000000071</v>
      </c>
      <c r="I759" s="1">
        <f t="shared" si="29"/>
        <v>13.999999999999989</v>
      </c>
      <c r="J759" s="1">
        <f t="shared" si="29"/>
        <v>16.000000000000014</v>
      </c>
      <c r="K759" s="1">
        <f t="shared" si="29"/>
        <v>18.999999999999993</v>
      </c>
    </row>
    <row r="760" spans="1:11" x14ac:dyDescent="0.2">
      <c r="A760" s="3">
        <v>37818</v>
      </c>
      <c r="B760" s="4">
        <v>1.21</v>
      </c>
      <c r="C760" s="4">
        <v>1.67</v>
      </c>
      <c r="D760" s="4">
        <v>2.2200000000000002</v>
      </c>
      <c r="E760" s="4">
        <v>2.71</v>
      </c>
      <c r="F760" s="4">
        <v>3.14</v>
      </c>
      <c r="G760" s="1">
        <f t="shared" si="28"/>
        <v>2.0000000000000018</v>
      </c>
      <c r="H760" s="1">
        <f t="shared" si="29"/>
        <v>6.999999999999984</v>
      </c>
      <c r="I760" s="1">
        <f t="shared" si="29"/>
        <v>9.0000000000000302</v>
      </c>
      <c r="J760" s="1">
        <f t="shared" si="29"/>
        <v>10.999999999999988</v>
      </c>
      <c r="K760" s="1">
        <f t="shared" si="29"/>
        <v>12.000000000000011</v>
      </c>
    </row>
    <row r="761" spans="1:11" x14ac:dyDescent="0.2">
      <c r="A761" s="3">
        <v>37819</v>
      </c>
      <c r="B761" s="4">
        <v>1.23</v>
      </c>
      <c r="C761" s="4">
        <v>1.72</v>
      </c>
      <c r="D761" s="4">
        <v>2.29</v>
      </c>
      <c r="E761" s="4">
        <v>2.8</v>
      </c>
      <c r="F761" s="4">
        <v>3.22</v>
      </c>
      <c r="G761" s="1">
        <f t="shared" si="28"/>
        <v>2.0000000000000018</v>
      </c>
      <c r="H761" s="1">
        <f t="shared" si="29"/>
        <v>5.0000000000000044</v>
      </c>
      <c r="I761" s="1">
        <f t="shared" si="29"/>
        <v>6.999999999999984</v>
      </c>
      <c r="J761" s="1">
        <f t="shared" si="29"/>
        <v>8.9999999999999858</v>
      </c>
      <c r="K761" s="1">
        <f t="shared" si="29"/>
        <v>8.0000000000000071</v>
      </c>
    </row>
    <row r="762" spans="1:11" x14ac:dyDescent="0.2">
      <c r="A762" s="3">
        <v>37820</v>
      </c>
      <c r="B762" s="4">
        <v>1.21</v>
      </c>
      <c r="C762" s="4">
        <v>1.68</v>
      </c>
      <c r="D762" s="4">
        <v>2.27</v>
      </c>
      <c r="E762" s="4">
        <v>2.77</v>
      </c>
      <c r="F762" s="4">
        <v>3.18</v>
      </c>
      <c r="G762" s="1">
        <f t="shared" si="28"/>
        <v>-2.0000000000000018</v>
      </c>
      <c r="H762" s="1">
        <f t="shared" si="29"/>
        <v>-4.0000000000000036</v>
      </c>
      <c r="I762" s="1">
        <f t="shared" si="29"/>
        <v>-2.0000000000000018</v>
      </c>
      <c r="J762" s="1">
        <f t="shared" si="29"/>
        <v>-2.9999999999999805</v>
      </c>
      <c r="K762" s="1">
        <f t="shared" si="29"/>
        <v>-4.0000000000000036</v>
      </c>
    </row>
    <row r="763" spans="1:11" x14ac:dyDescent="0.2">
      <c r="A763" s="3">
        <v>37823</v>
      </c>
      <c r="B763" s="4">
        <v>1.23</v>
      </c>
      <c r="C763" s="4">
        <v>1.75</v>
      </c>
      <c r="D763" s="4">
        <v>2.36</v>
      </c>
      <c r="E763" s="4">
        <v>2.87</v>
      </c>
      <c r="F763" s="4">
        <v>3.3</v>
      </c>
      <c r="G763" s="1">
        <f t="shared" si="28"/>
        <v>2.0000000000000018</v>
      </c>
      <c r="H763" s="1">
        <f t="shared" si="29"/>
        <v>7.0000000000000062</v>
      </c>
      <c r="I763" s="1">
        <f t="shared" si="29"/>
        <v>8.9999999999999858</v>
      </c>
      <c r="J763" s="1">
        <f t="shared" si="29"/>
        <v>10.000000000000009</v>
      </c>
      <c r="K763" s="1">
        <f t="shared" si="29"/>
        <v>11.999999999999966</v>
      </c>
    </row>
    <row r="764" spans="1:11" x14ac:dyDescent="0.2">
      <c r="A764" s="3">
        <v>37824</v>
      </c>
      <c r="B764" s="4">
        <v>1.24</v>
      </c>
      <c r="C764" s="4">
        <v>1.8</v>
      </c>
      <c r="D764" s="4">
        <v>2.4300000000000002</v>
      </c>
      <c r="E764" s="4">
        <v>2.98</v>
      </c>
      <c r="F764" s="4">
        <v>3.43</v>
      </c>
      <c r="G764" s="1">
        <f t="shared" si="28"/>
        <v>1.0000000000000009</v>
      </c>
      <c r="H764" s="1">
        <f t="shared" si="29"/>
        <v>5.0000000000000044</v>
      </c>
      <c r="I764" s="1">
        <f t="shared" si="29"/>
        <v>7.0000000000000284</v>
      </c>
      <c r="J764" s="1">
        <f t="shared" si="29"/>
        <v>10.999999999999988</v>
      </c>
      <c r="K764" s="1">
        <f t="shared" si="29"/>
        <v>13.000000000000034</v>
      </c>
    </row>
    <row r="765" spans="1:11" x14ac:dyDescent="0.2">
      <c r="A765" s="3">
        <v>37825</v>
      </c>
      <c r="B765" s="4">
        <v>1.21</v>
      </c>
      <c r="C765" s="4">
        <v>1.68</v>
      </c>
      <c r="D765" s="4">
        <v>2.2999999999999998</v>
      </c>
      <c r="E765" s="4">
        <v>2.84</v>
      </c>
      <c r="F765" s="4">
        <v>3.28</v>
      </c>
      <c r="G765" s="1">
        <f t="shared" si="28"/>
        <v>-3.0000000000000027</v>
      </c>
      <c r="H765" s="1">
        <f t="shared" si="29"/>
        <v>-12.000000000000011</v>
      </c>
      <c r="I765" s="1">
        <f t="shared" si="29"/>
        <v>-13.000000000000034</v>
      </c>
      <c r="J765" s="1">
        <f t="shared" si="29"/>
        <v>-14.000000000000012</v>
      </c>
      <c r="K765" s="1">
        <f t="shared" si="29"/>
        <v>-15.000000000000036</v>
      </c>
    </row>
    <row r="766" spans="1:11" x14ac:dyDescent="0.2">
      <c r="A766" s="3">
        <v>37826</v>
      </c>
      <c r="B766" s="4">
        <v>1.23</v>
      </c>
      <c r="C766" s="4">
        <v>1.76</v>
      </c>
      <c r="D766" s="4">
        <v>2.4</v>
      </c>
      <c r="E766" s="4">
        <v>2.96</v>
      </c>
      <c r="F766" s="4">
        <v>3.42</v>
      </c>
      <c r="G766" s="1">
        <f t="shared" si="28"/>
        <v>2.0000000000000018</v>
      </c>
      <c r="H766" s="1">
        <f t="shared" si="29"/>
        <v>8.0000000000000071</v>
      </c>
      <c r="I766" s="1">
        <f t="shared" si="29"/>
        <v>10.000000000000009</v>
      </c>
      <c r="J766" s="1">
        <f t="shared" si="29"/>
        <v>12.000000000000011</v>
      </c>
      <c r="K766" s="1">
        <f t="shared" si="29"/>
        <v>14.000000000000012</v>
      </c>
    </row>
    <row r="767" spans="1:11" x14ac:dyDescent="0.2">
      <c r="A767" s="3">
        <v>37827</v>
      </c>
      <c r="B767" s="4">
        <v>1.2</v>
      </c>
      <c r="C767" s="4">
        <v>1.68</v>
      </c>
      <c r="D767" s="4">
        <v>2.31</v>
      </c>
      <c r="E767" s="4">
        <v>2.85</v>
      </c>
      <c r="F767" s="4">
        <v>3.31</v>
      </c>
      <c r="G767" s="1">
        <f t="shared" si="28"/>
        <v>-3.0000000000000027</v>
      </c>
      <c r="H767" s="1">
        <f t="shared" si="29"/>
        <v>-8.0000000000000071</v>
      </c>
      <c r="I767" s="1">
        <f t="shared" si="29"/>
        <v>-8.9999999999999858</v>
      </c>
      <c r="J767" s="1">
        <f t="shared" si="29"/>
        <v>-10.999999999999988</v>
      </c>
      <c r="K767" s="1">
        <f t="shared" si="29"/>
        <v>-10.999999999999988</v>
      </c>
    </row>
    <row r="768" spans="1:11" x14ac:dyDescent="0.2">
      <c r="A768" s="3">
        <v>37830</v>
      </c>
      <c r="B768" s="4">
        <v>1.24</v>
      </c>
      <c r="C768" s="4">
        <v>1.79</v>
      </c>
      <c r="D768" s="4">
        <v>2.4500000000000002</v>
      </c>
      <c r="E768" s="4">
        <v>3.02</v>
      </c>
      <c r="F768" s="4">
        <v>3.49</v>
      </c>
      <c r="G768" s="1">
        <f t="shared" si="28"/>
        <v>4.0000000000000036</v>
      </c>
      <c r="H768" s="1">
        <f t="shared" si="29"/>
        <v>11.000000000000011</v>
      </c>
      <c r="I768" s="1">
        <f t="shared" si="29"/>
        <v>14.000000000000012</v>
      </c>
      <c r="J768" s="1">
        <f t="shared" si="29"/>
        <v>16.999999999999993</v>
      </c>
      <c r="K768" s="1">
        <f t="shared" si="29"/>
        <v>18.000000000000014</v>
      </c>
    </row>
    <row r="769" spans="1:11" x14ac:dyDescent="0.2">
      <c r="A769" s="3">
        <v>37831</v>
      </c>
      <c r="B769" s="4">
        <v>1.25</v>
      </c>
      <c r="C769" s="4">
        <v>1.82</v>
      </c>
      <c r="D769" s="4">
        <v>2.5099999999999998</v>
      </c>
      <c r="E769" s="4">
        <v>3.1</v>
      </c>
      <c r="F769" s="4">
        <v>3.58</v>
      </c>
      <c r="G769" s="1">
        <f t="shared" si="28"/>
        <v>1.0000000000000009</v>
      </c>
      <c r="H769" s="1">
        <f t="shared" si="29"/>
        <v>3.0000000000000027</v>
      </c>
      <c r="I769" s="1">
        <f t="shared" si="29"/>
        <v>5.9999999999999609</v>
      </c>
      <c r="J769" s="1">
        <f t="shared" si="29"/>
        <v>8.0000000000000071</v>
      </c>
      <c r="K769" s="1">
        <f t="shared" si="29"/>
        <v>8.9999999999999858</v>
      </c>
    </row>
    <row r="770" spans="1:11" x14ac:dyDescent="0.2">
      <c r="A770" s="3">
        <v>37832</v>
      </c>
      <c r="B770" s="4">
        <v>1.27</v>
      </c>
      <c r="C770" s="4">
        <v>1.85</v>
      </c>
      <c r="D770" s="4">
        <v>2.56</v>
      </c>
      <c r="E770" s="4">
        <v>3.16</v>
      </c>
      <c r="F770" s="4">
        <v>3.63</v>
      </c>
      <c r="G770" s="1">
        <f t="shared" si="28"/>
        <v>2.0000000000000018</v>
      </c>
      <c r="H770" s="1">
        <f t="shared" si="29"/>
        <v>3.0000000000000027</v>
      </c>
      <c r="I770" s="1">
        <f t="shared" si="29"/>
        <v>5.0000000000000266</v>
      </c>
      <c r="J770" s="1">
        <f t="shared" si="29"/>
        <v>6.0000000000000053</v>
      </c>
      <c r="K770" s="1">
        <f t="shared" si="29"/>
        <v>4.9999999999999822</v>
      </c>
    </row>
    <row r="771" spans="1:11" x14ac:dyDescent="0.2">
      <c r="A771" s="3">
        <v>37833</v>
      </c>
      <c r="B771" s="4">
        <v>1.33</v>
      </c>
      <c r="C771" s="4">
        <v>1.96</v>
      </c>
      <c r="D771" s="4">
        <v>2.66</v>
      </c>
      <c r="E771" s="4">
        <v>3.26</v>
      </c>
      <c r="F771" s="4">
        <v>3.73</v>
      </c>
      <c r="G771" s="1">
        <f t="shared" si="28"/>
        <v>6.0000000000000053</v>
      </c>
      <c r="H771" s="1">
        <f t="shared" si="29"/>
        <v>10.999999999999988</v>
      </c>
      <c r="I771" s="1">
        <f t="shared" si="29"/>
        <v>10.000000000000009</v>
      </c>
      <c r="J771" s="1">
        <f t="shared" si="29"/>
        <v>9.9999999999999645</v>
      </c>
      <c r="K771" s="1">
        <f t="shared" ref="K771:K834" si="30">100*(F771-F770)</f>
        <v>10.000000000000009</v>
      </c>
    </row>
    <row r="772" spans="1:11" x14ac:dyDescent="0.2">
      <c r="A772" s="3">
        <v>37834</v>
      </c>
      <c r="B772" s="4">
        <v>1.43</v>
      </c>
      <c r="C772" s="4">
        <v>2.15</v>
      </c>
      <c r="D772" s="4">
        <v>2.87</v>
      </c>
      <c r="E772" s="4">
        <v>3.44</v>
      </c>
      <c r="F772" s="4">
        <v>3.9</v>
      </c>
      <c r="G772" s="1">
        <f t="shared" ref="G772:G835" si="31">100*(B772-B771)</f>
        <v>9.9999999999999858</v>
      </c>
      <c r="H772" s="1">
        <f t="shared" ref="H772:K835" si="32">100*(C772-C771)</f>
        <v>18.999999999999993</v>
      </c>
      <c r="I772" s="1">
        <f t="shared" si="32"/>
        <v>20.999999999999996</v>
      </c>
      <c r="J772" s="1">
        <f t="shared" si="32"/>
        <v>18.000000000000014</v>
      </c>
      <c r="K772" s="1">
        <f t="shared" si="30"/>
        <v>16.999999999999993</v>
      </c>
    </row>
    <row r="773" spans="1:11" x14ac:dyDescent="0.2">
      <c r="A773" s="3">
        <v>37837</v>
      </c>
      <c r="B773" s="4">
        <v>1.42</v>
      </c>
      <c r="C773" s="4">
        <v>2.12</v>
      </c>
      <c r="D773" s="4">
        <v>2.82</v>
      </c>
      <c r="E773" s="4">
        <v>3.39</v>
      </c>
      <c r="F773" s="4">
        <v>3.84</v>
      </c>
      <c r="G773" s="1">
        <f t="shared" si="31"/>
        <v>-1.0000000000000009</v>
      </c>
      <c r="H773" s="1">
        <f t="shared" si="32"/>
        <v>-2.9999999999999805</v>
      </c>
      <c r="I773" s="1">
        <f t="shared" si="32"/>
        <v>-5.0000000000000266</v>
      </c>
      <c r="J773" s="1">
        <f t="shared" si="32"/>
        <v>-4.9999999999999822</v>
      </c>
      <c r="K773" s="1">
        <f t="shared" si="30"/>
        <v>-6.0000000000000053</v>
      </c>
    </row>
    <row r="774" spans="1:11" x14ac:dyDescent="0.2">
      <c r="A774" s="3">
        <v>37838</v>
      </c>
      <c r="B774" s="4">
        <v>1.42</v>
      </c>
      <c r="C774" s="4">
        <v>2.09</v>
      </c>
      <c r="D774" s="4">
        <v>2.76</v>
      </c>
      <c r="E774" s="4">
        <v>3.32</v>
      </c>
      <c r="F774" s="4">
        <v>3.76</v>
      </c>
      <c r="G774" s="1">
        <f t="shared" si="31"/>
        <v>0</v>
      </c>
      <c r="H774" s="1">
        <f t="shared" si="32"/>
        <v>-3.0000000000000249</v>
      </c>
      <c r="I774" s="1">
        <f t="shared" si="32"/>
        <v>-6.0000000000000053</v>
      </c>
      <c r="J774" s="1">
        <f t="shared" si="32"/>
        <v>-7.0000000000000284</v>
      </c>
      <c r="K774" s="1">
        <f t="shared" si="30"/>
        <v>-8.0000000000000071</v>
      </c>
    </row>
    <row r="775" spans="1:11" x14ac:dyDescent="0.2">
      <c r="A775" s="3">
        <v>37839</v>
      </c>
      <c r="B775" s="4">
        <v>1.44</v>
      </c>
      <c r="C775" s="4">
        <v>2.13</v>
      </c>
      <c r="D775" s="4">
        <v>2.79</v>
      </c>
      <c r="E775" s="4">
        <v>3.33</v>
      </c>
      <c r="F775" s="4">
        <v>3.76</v>
      </c>
      <c r="G775" s="1">
        <f t="shared" si="31"/>
        <v>2.0000000000000018</v>
      </c>
      <c r="H775" s="1">
        <f t="shared" si="32"/>
        <v>4.0000000000000036</v>
      </c>
      <c r="I775" s="1">
        <f t="shared" si="32"/>
        <v>3.0000000000000249</v>
      </c>
      <c r="J775" s="1">
        <f t="shared" si="32"/>
        <v>1.0000000000000231</v>
      </c>
      <c r="K775" s="1">
        <f t="shared" si="30"/>
        <v>0</v>
      </c>
    </row>
    <row r="776" spans="1:11" x14ac:dyDescent="0.2">
      <c r="A776" s="3">
        <v>37840</v>
      </c>
      <c r="B776" s="4">
        <v>1.4</v>
      </c>
      <c r="C776" s="4">
        <v>2.04</v>
      </c>
      <c r="D776" s="4">
        <v>2.66</v>
      </c>
      <c r="E776" s="4">
        <v>3.18</v>
      </c>
      <c r="F776" s="4">
        <v>3.6</v>
      </c>
      <c r="G776" s="1">
        <f t="shared" si="31"/>
        <v>-4.0000000000000036</v>
      </c>
      <c r="H776" s="1">
        <f t="shared" si="32"/>
        <v>-8.9999999999999858</v>
      </c>
      <c r="I776" s="1">
        <f t="shared" si="32"/>
        <v>-12.999999999999989</v>
      </c>
      <c r="J776" s="1">
        <f t="shared" si="32"/>
        <v>-14.999999999999991</v>
      </c>
      <c r="K776" s="1">
        <f t="shared" si="30"/>
        <v>-15.99999999999997</v>
      </c>
    </row>
    <row r="777" spans="1:11" x14ac:dyDescent="0.2">
      <c r="A777" s="3">
        <v>37841</v>
      </c>
      <c r="B777" s="4">
        <v>1.34</v>
      </c>
      <c r="C777" s="4">
        <v>1.91</v>
      </c>
      <c r="D777" s="4">
        <v>2.5</v>
      </c>
      <c r="E777" s="4">
        <v>3.01</v>
      </c>
      <c r="F777" s="4">
        <v>3.43</v>
      </c>
      <c r="G777" s="1">
        <f t="shared" si="31"/>
        <v>-5.9999999999999831</v>
      </c>
      <c r="H777" s="1">
        <f t="shared" si="32"/>
        <v>-13.000000000000011</v>
      </c>
      <c r="I777" s="1">
        <f t="shared" si="32"/>
        <v>-16.000000000000014</v>
      </c>
      <c r="J777" s="1">
        <f t="shared" si="32"/>
        <v>-17.000000000000036</v>
      </c>
      <c r="K777" s="1">
        <f t="shared" si="30"/>
        <v>-16.999999999999993</v>
      </c>
    </row>
    <row r="778" spans="1:11" x14ac:dyDescent="0.2">
      <c r="A778" s="3">
        <v>37844</v>
      </c>
      <c r="B778" s="4">
        <v>1.39</v>
      </c>
      <c r="C778" s="4">
        <v>2.0499999999999998</v>
      </c>
      <c r="D778" s="4">
        <v>2.67</v>
      </c>
      <c r="E778" s="4">
        <v>3.21</v>
      </c>
      <c r="F778" s="4">
        <v>3.66</v>
      </c>
      <c r="G778" s="1">
        <f t="shared" si="31"/>
        <v>4.9999999999999822</v>
      </c>
      <c r="H778" s="1">
        <f t="shared" si="32"/>
        <v>13.999999999999989</v>
      </c>
      <c r="I778" s="1">
        <f t="shared" si="32"/>
        <v>16.999999999999993</v>
      </c>
      <c r="J778" s="1">
        <f t="shared" si="32"/>
        <v>20.000000000000018</v>
      </c>
      <c r="K778" s="1">
        <f t="shared" si="30"/>
        <v>23</v>
      </c>
    </row>
    <row r="779" spans="1:11" x14ac:dyDescent="0.2">
      <c r="A779" s="3">
        <v>37845</v>
      </c>
      <c r="B779" s="4">
        <v>1.38</v>
      </c>
      <c r="C779" s="4">
        <v>2.0699999999999998</v>
      </c>
      <c r="D779" s="4">
        <v>2.72</v>
      </c>
      <c r="E779" s="4">
        <v>3.26</v>
      </c>
      <c r="F779" s="4">
        <v>3.71</v>
      </c>
      <c r="G779" s="1">
        <f t="shared" si="31"/>
        <v>-1.0000000000000009</v>
      </c>
      <c r="H779" s="1">
        <f t="shared" si="32"/>
        <v>2.0000000000000018</v>
      </c>
      <c r="I779" s="1">
        <f t="shared" si="32"/>
        <v>5.0000000000000266</v>
      </c>
      <c r="J779" s="1">
        <f t="shared" si="32"/>
        <v>4.9999999999999822</v>
      </c>
      <c r="K779" s="1">
        <f t="shared" si="30"/>
        <v>4.9999999999999822</v>
      </c>
    </row>
    <row r="780" spans="1:11" x14ac:dyDescent="0.2">
      <c r="A780" s="3">
        <v>37846</v>
      </c>
      <c r="B780" s="4">
        <v>1.4</v>
      </c>
      <c r="C780" s="4">
        <v>2.1</v>
      </c>
      <c r="D780" s="4">
        <v>2.81</v>
      </c>
      <c r="E780" s="4">
        <v>3.38</v>
      </c>
      <c r="F780" s="4">
        <v>3.86</v>
      </c>
      <c r="G780" s="1">
        <f t="shared" si="31"/>
        <v>2.0000000000000018</v>
      </c>
      <c r="H780" s="1">
        <f t="shared" si="32"/>
        <v>3.0000000000000249</v>
      </c>
      <c r="I780" s="1">
        <f t="shared" si="32"/>
        <v>8.9999999999999858</v>
      </c>
      <c r="J780" s="1">
        <f t="shared" si="32"/>
        <v>12.000000000000011</v>
      </c>
      <c r="K780" s="1">
        <f t="shared" si="30"/>
        <v>14.999999999999991</v>
      </c>
    </row>
    <row r="781" spans="1:11" x14ac:dyDescent="0.2">
      <c r="A781" s="3">
        <v>37847</v>
      </c>
      <c r="B781" s="4">
        <v>1.41</v>
      </c>
      <c r="C781" s="4">
        <v>2.19</v>
      </c>
      <c r="D781" s="4">
        <v>2.93</v>
      </c>
      <c r="E781" s="4">
        <v>3.51</v>
      </c>
      <c r="F781" s="4">
        <v>3.98</v>
      </c>
      <c r="G781" s="1">
        <f t="shared" si="31"/>
        <v>1.0000000000000009</v>
      </c>
      <c r="H781" s="1">
        <f t="shared" si="32"/>
        <v>8.9999999999999858</v>
      </c>
      <c r="I781" s="1">
        <f t="shared" si="32"/>
        <v>12.000000000000011</v>
      </c>
      <c r="J781" s="1">
        <f t="shared" si="32"/>
        <v>12.999999999999989</v>
      </c>
      <c r="K781" s="1">
        <f t="shared" si="30"/>
        <v>12.000000000000011</v>
      </c>
    </row>
    <row r="782" spans="1:11" x14ac:dyDescent="0.2">
      <c r="A782" s="3">
        <v>37848</v>
      </c>
      <c r="B782" s="4">
        <v>1.4</v>
      </c>
      <c r="C782" s="4">
        <v>2.12</v>
      </c>
      <c r="D782" s="4">
        <v>2.83</v>
      </c>
      <c r="E782" s="4">
        <v>3.4</v>
      </c>
      <c r="F782" s="4">
        <v>3.84</v>
      </c>
      <c r="G782" s="1">
        <f t="shared" si="31"/>
        <v>-1.0000000000000009</v>
      </c>
      <c r="H782" s="1">
        <f t="shared" si="32"/>
        <v>-6.999999999999984</v>
      </c>
      <c r="I782" s="1">
        <f t="shared" si="32"/>
        <v>-10.000000000000009</v>
      </c>
      <c r="J782" s="1">
        <f t="shared" si="32"/>
        <v>-10.999999999999988</v>
      </c>
      <c r="K782" s="1">
        <f t="shared" si="30"/>
        <v>-14.000000000000012</v>
      </c>
    </row>
    <row r="783" spans="1:11" x14ac:dyDescent="0.2">
      <c r="A783" s="3">
        <v>37851</v>
      </c>
      <c r="B783" s="4">
        <v>1.41</v>
      </c>
      <c r="C783" s="4">
        <v>2.15</v>
      </c>
      <c r="D783" s="4">
        <v>2.84</v>
      </c>
      <c r="E783" s="4">
        <v>3.39</v>
      </c>
      <c r="F783" s="4">
        <v>3.83</v>
      </c>
      <c r="G783" s="1">
        <f t="shared" si="31"/>
        <v>1.0000000000000009</v>
      </c>
      <c r="H783" s="1">
        <f t="shared" si="32"/>
        <v>2.9999999999999805</v>
      </c>
      <c r="I783" s="1">
        <f t="shared" si="32"/>
        <v>0.99999999999997868</v>
      </c>
      <c r="J783" s="1">
        <f t="shared" si="32"/>
        <v>-0.99999999999997868</v>
      </c>
      <c r="K783" s="1">
        <f t="shared" si="30"/>
        <v>-0.99999999999997868</v>
      </c>
    </row>
    <row r="784" spans="1:11" x14ac:dyDescent="0.2">
      <c r="A784" s="3">
        <v>37852</v>
      </c>
      <c r="B784" s="4">
        <v>1.42</v>
      </c>
      <c r="C784" s="4">
        <v>2.15</v>
      </c>
      <c r="D784" s="4">
        <v>2.82</v>
      </c>
      <c r="E784" s="4">
        <v>3.36</v>
      </c>
      <c r="F784" s="4">
        <v>3.8</v>
      </c>
      <c r="G784" s="1">
        <f t="shared" si="31"/>
        <v>1.0000000000000009</v>
      </c>
      <c r="H784" s="1">
        <f t="shared" si="32"/>
        <v>0</v>
      </c>
      <c r="I784" s="1">
        <f t="shared" si="32"/>
        <v>-2.0000000000000018</v>
      </c>
      <c r="J784" s="1">
        <f t="shared" si="32"/>
        <v>-3.0000000000000249</v>
      </c>
      <c r="K784" s="1">
        <f t="shared" si="30"/>
        <v>-3.0000000000000249</v>
      </c>
    </row>
    <row r="785" spans="1:11" x14ac:dyDescent="0.2">
      <c r="A785" s="3">
        <v>37853</v>
      </c>
      <c r="B785" s="4">
        <v>1.4</v>
      </c>
      <c r="C785" s="4">
        <v>2.1</v>
      </c>
      <c r="D785" s="4">
        <v>2.79</v>
      </c>
      <c r="E785" s="4">
        <v>3.34</v>
      </c>
      <c r="F785" s="4">
        <v>3.78</v>
      </c>
      <c r="G785" s="1">
        <f t="shared" si="31"/>
        <v>-2.0000000000000018</v>
      </c>
      <c r="H785" s="1">
        <f t="shared" si="32"/>
        <v>-4.9999999999999822</v>
      </c>
      <c r="I785" s="1">
        <f t="shared" si="32"/>
        <v>-2.9999999999999805</v>
      </c>
      <c r="J785" s="1">
        <f t="shared" si="32"/>
        <v>-2.0000000000000018</v>
      </c>
      <c r="K785" s="1">
        <f t="shared" si="30"/>
        <v>-2.0000000000000018</v>
      </c>
    </row>
    <row r="786" spans="1:11" x14ac:dyDescent="0.2">
      <c r="A786" s="3">
        <v>37854</v>
      </c>
      <c r="B786" s="4">
        <v>1.42</v>
      </c>
      <c r="C786" s="4">
        <v>2.17</v>
      </c>
      <c r="D786" s="4">
        <v>2.87</v>
      </c>
      <c r="E786" s="4">
        <v>3.41</v>
      </c>
      <c r="F786" s="4">
        <v>3.86</v>
      </c>
      <c r="G786" s="1">
        <f t="shared" si="31"/>
        <v>2.0000000000000018</v>
      </c>
      <c r="H786" s="1">
        <f t="shared" si="32"/>
        <v>6.999999999999984</v>
      </c>
      <c r="I786" s="1">
        <f t="shared" si="32"/>
        <v>8.0000000000000071</v>
      </c>
      <c r="J786" s="1">
        <f t="shared" si="32"/>
        <v>7.0000000000000284</v>
      </c>
      <c r="K786" s="1">
        <f t="shared" si="30"/>
        <v>8.0000000000000071</v>
      </c>
    </row>
    <row r="787" spans="1:11" x14ac:dyDescent="0.2">
      <c r="A787" s="3">
        <v>37855</v>
      </c>
      <c r="B787" s="4">
        <v>1.48</v>
      </c>
      <c r="C787" s="4">
        <v>2.2799999999999998</v>
      </c>
      <c r="D787" s="4">
        <v>2.98</v>
      </c>
      <c r="E787" s="4">
        <v>3.5</v>
      </c>
      <c r="F787" s="4">
        <v>3.93</v>
      </c>
      <c r="G787" s="1">
        <f t="shared" si="31"/>
        <v>6.0000000000000053</v>
      </c>
      <c r="H787" s="1">
        <f t="shared" si="32"/>
        <v>10.999999999999988</v>
      </c>
      <c r="I787" s="1">
        <f t="shared" si="32"/>
        <v>10.999999999999988</v>
      </c>
      <c r="J787" s="1">
        <f t="shared" si="32"/>
        <v>8.9999999999999858</v>
      </c>
      <c r="K787" s="1">
        <f t="shared" si="30"/>
        <v>7.0000000000000284</v>
      </c>
    </row>
    <row r="788" spans="1:11" x14ac:dyDescent="0.2">
      <c r="A788" s="3">
        <v>37858</v>
      </c>
      <c r="B788" s="4">
        <v>1.48</v>
      </c>
      <c r="C788" s="4">
        <v>2.2999999999999998</v>
      </c>
      <c r="D788" s="4">
        <v>2.98</v>
      </c>
      <c r="E788" s="4">
        <v>3.51</v>
      </c>
      <c r="F788" s="4">
        <v>3.95</v>
      </c>
      <c r="G788" s="1">
        <f t="shared" si="31"/>
        <v>0</v>
      </c>
      <c r="H788" s="1">
        <f t="shared" si="32"/>
        <v>2.0000000000000018</v>
      </c>
      <c r="I788" s="1">
        <f t="shared" si="32"/>
        <v>0</v>
      </c>
      <c r="J788" s="1">
        <f t="shared" si="32"/>
        <v>0.99999999999997868</v>
      </c>
      <c r="K788" s="1">
        <f t="shared" si="30"/>
        <v>2.0000000000000018</v>
      </c>
    </row>
    <row r="789" spans="1:11" x14ac:dyDescent="0.2">
      <c r="A789" s="3">
        <v>37859</v>
      </c>
      <c r="B789" s="4">
        <v>1.48</v>
      </c>
      <c r="C789" s="4">
        <v>2.29</v>
      </c>
      <c r="D789" s="4">
        <v>3.01</v>
      </c>
      <c r="E789" s="4">
        <v>3.55</v>
      </c>
      <c r="F789" s="4">
        <v>3.98</v>
      </c>
      <c r="G789" s="1">
        <f t="shared" si="31"/>
        <v>0</v>
      </c>
      <c r="H789" s="1">
        <f t="shared" si="32"/>
        <v>-0.99999999999997868</v>
      </c>
      <c r="I789" s="1">
        <f t="shared" si="32"/>
        <v>2.9999999999999805</v>
      </c>
      <c r="J789" s="1">
        <f t="shared" si="32"/>
        <v>4.0000000000000036</v>
      </c>
      <c r="K789" s="1">
        <f t="shared" si="30"/>
        <v>2.9999999999999805</v>
      </c>
    </row>
    <row r="790" spans="1:11" x14ac:dyDescent="0.2">
      <c r="A790" s="3">
        <v>37860</v>
      </c>
      <c r="B790" s="4">
        <v>1.48</v>
      </c>
      <c r="C790" s="4">
        <v>2.2799999999999998</v>
      </c>
      <c r="D790" s="4">
        <v>3</v>
      </c>
      <c r="E790" s="4">
        <v>3.55</v>
      </c>
      <c r="F790" s="4">
        <v>3.99</v>
      </c>
      <c r="G790" s="1">
        <f t="shared" si="31"/>
        <v>0</v>
      </c>
      <c r="H790" s="1">
        <f t="shared" si="32"/>
        <v>-1.0000000000000231</v>
      </c>
      <c r="I790" s="1">
        <f t="shared" si="32"/>
        <v>-0.99999999999997868</v>
      </c>
      <c r="J790" s="1">
        <f t="shared" si="32"/>
        <v>0</v>
      </c>
      <c r="K790" s="1">
        <f t="shared" si="30"/>
        <v>1.0000000000000231</v>
      </c>
    </row>
    <row r="791" spans="1:11" x14ac:dyDescent="0.2">
      <c r="A791" s="3">
        <v>37861</v>
      </c>
      <c r="B791" s="4">
        <v>1.44</v>
      </c>
      <c r="C791" s="4">
        <v>2.2400000000000002</v>
      </c>
      <c r="D791" s="4">
        <v>2.95</v>
      </c>
      <c r="E791" s="4">
        <v>3.5</v>
      </c>
      <c r="F791" s="4">
        <v>3.92</v>
      </c>
      <c r="G791" s="1">
        <f t="shared" si="31"/>
        <v>-4.0000000000000036</v>
      </c>
      <c r="H791" s="1">
        <f t="shared" si="32"/>
        <v>-3.9999999999999591</v>
      </c>
      <c r="I791" s="1">
        <f t="shared" si="32"/>
        <v>-4.9999999999999822</v>
      </c>
      <c r="J791" s="1">
        <f t="shared" si="32"/>
        <v>-4.9999999999999822</v>
      </c>
      <c r="K791" s="1">
        <f t="shared" si="30"/>
        <v>-7.0000000000000284</v>
      </c>
    </row>
    <row r="792" spans="1:11" x14ac:dyDescent="0.2">
      <c r="A792" s="3">
        <v>37862</v>
      </c>
      <c r="B792" s="4">
        <v>1.45</v>
      </c>
      <c r="C792" s="4">
        <v>2.2599999999999998</v>
      </c>
      <c r="D792" s="4">
        <v>2.96</v>
      </c>
      <c r="E792" s="4">
        <v>3.51</v>
      </c>
      <c r="F792" s="4">
        <v>3.93</v>
      </c>
      <c r="G792" s="1">
        <f t="shared" si="31"/>
        <v>1.0000000000000009</v>
      </c>
      <c r="H792" s="1">
        <f t="shared" si="32"/>
        <v>1.9999999999999574</v>
      </c>
      <c r="I792" s="1">
        <f t="shared" si="32"/>
        <v>0.99999999999997868</v>
      </c>
      <c r="J792" s="1">
        <f t="shared" si="32"/>
        <v>0.99999999999997868</v>
      </c>
      <c r="K792" s="1">
        <f t="shared" si="30"/>
        <v>1.0000000000000231</v>
      </c>
    </row>
    <row r="793" spans="1:11" x14ac:dyDescent="0.2">
      <c r="A793" s="3">
        <v>37866</v>
      </c>
      <c r="B793" s="4">
        <v>1.48</v>
      </c>
      <c r="C793" s="4">
        <v>2.2999999999999998</v>
      </c>
      <c r="D793" s="4">
        <v>3.02</v>
      </c>
      <c r="E793" s="4">
        <v>3.57</v>
      </c>
      <c r="F793" s="4">
        <v>4</v>
      </c>
      <c r="G793" s="1">
        <f t="shared" si="31"/>
        <v>3.0000000000000027</v>
      </c>
      <c r="H793" s="1">
        <f t="shared" si="32"/>
        <v>4.0000000000000036</v>
      </c>
      <c r="I793" s="1">
        <f t="shared" si="32"/>
        <v>6.0000000000000053</v>
      </c>
      <c r="J793" s="1">
        <f t="shared" si="32"/>
        <v>6.0000000000000053</v>
      </c>
      <c r="K793" s="1">
        <f t="shared" si="30"/>
        <v>6.999999999999984</v>
      </c>
    </row>
    <row r="794" spans="1:11" x14ac:dyDescent="0.2">
      <c r="A794" s="3">
        <v>37867</v>
      </c>
      <c r="B794" s="4">
        <v>1.49</v>
      </c>
      <c r="C794" s="4">
        <v>2.34</v>
      </c>
      <c r="D794" s="4">
        <v>3.07</v>
      </c>
      <c r="E794" s="4">
        <v>3.63</v>
      </c>
      <c r="F794" s="4">
        <v>4.07</v>
      </c>
      <c r="G794" s="1">
        <f t="shared" si="31"/>
        <v>1.0000000000000009</v>
      </c>
      <c r="H794" s="1">
        <f t="shared" si="32"/>
        <v>4.0000000000000036</v>
      </c>
      <c r="I794" s="1">
        <f t="shared" si="32"/>
        <v>4.9999999999999822</v>
      </c>
      <c r="J794" s="1">
        <f t="shared" si="32"/>
        <v>6.0000000000000053</v>
      </c>
      <c r="K794" s="1">
        <f t="shared" si="30"/>
        <v>7.0000000000000284</v>
      </c>
    </row>
    <row r="795" spans="1:11" x14ac:dyDescent="0.2">
      <c r="A795" s="3">
        <v>37868</v>
      </c>
      <c r="B795" s="4">
        <v>1.45</v>
      </c>
      <c r="C795" s="4">
        <v>2.25</v>
      </c>
      <c r="D795" s="4">
        <v>2.98</v>
      </c>
      <c r="E795" s="4">
        <v>3.56</v>
      </c>
      <c r="F795" s="4">
        <v>3.99</v>
      </c>
      <c r="G795" s="1">
        <f t="shared" si="31"/>
        <v>-4.0000000000000036</v>
      </c>
      <c r="H795" s="1">
        <f t="shared" si="32"/>
        <v>-8.9999999999999858</v>
      </c>
      <c r="I795" s="1">
        <f t="shared" si="32"/>
        <v>-8.9999999999999858</v>
      </c>
      <c r="J795" s="1">
        <f t="shared" si="32"/>
        <v>-6.999999999999984</v>
      </c>
      <c r="K795" s="1">
        <f t="shared" si="30"/>
        <v>-8.0000000000000071</v>
      </c>
    </row>
    <row r="796" spans="1:11" x14ac:dyDescent="0.2">
      <c r="A796" s="3">
        <v>37869</v>
      </c>
      <c r="B796" s="4">
        <v>1.38</v>
      </c>
      <c r="C796" s="4">
        <v>2.1</v>
      </c>
      <c r="D796" s="4">
        <v>2.81</v>
      </c>
      <c r="E796" s="4">
        <v>3.38</v>
      </c>
      <c r="F796" s="4">
        <v>3.81</v>
      </c>
      <c r="G796" s="1">
        <f t="shared" si="31"/>
        <v>-7.0000000000000062</v>
      </c>
      <c r="H796" s="1">
        <f t="shared" si="32"/>
        <v>-14.999999999999991</v>
      </c>
      <c r="I796" s="1">
        <f t="shared" si="32"/>
        <v>-16.999999999999993</v>
      </c>
      <c r="J796" s="1">
        <f t="shared" si="32"/>
        <v>-18.000000000000014</v>
      </c>
      <c r="K796" s="1">
        <f t="shared" si="30"/>
        <v>-18.000000000000014</v>
      </c>
    </row>
    <row r="797" spans="1:11" x14ac:dyDescent="0.2">
      <c r="A797" s="3">
        <v>37872</v>
      </c>
      <c r="B797" s="4">
        <v>1.33</v>
      </c>
      <c r="C797" s="4">
        <v>1.98</v>
      </c>
      <c r="D797" s="4">
        <v>2.66</v>
      </c>
      <c r="E797" s="4">
        <v>3.22</v>
      </c>
      <c r="F797" s="4">
        <v>3.66</v>
      </c>
      <c r="G797" s="1">
        <f t="shared" si="31"/>
        <v>-4.9999999999999822</v>
      </c>
      <c r="H797" s="1">
        <f t="shared" si="32"/>
        <v>-12.000000000000011</v>
      </c>
      <c r="I797" s="1">
        <f t="shared" si="32"/>
        <v>-14.999999999999991</v>
      </c>
      <c r="J797" s="1">
        <f t="shared" si="32"/>
        <v>-15.99999999999997</v>
      </c>
      <c r="K797" s="1">
        <f t="shared" si="30"/>
        <v>-14.999999999999991</v>
      </c>
    </row>
    <row r="798" spans="1:11" x14ac:dyDescent="0.2">
      <c r="A798" s="3">
        <v>37873</v>
      </c>
      <c r="B798" s="4">
        <v>1.35</v>
      </c>
      <c r="C798" s="4">
        <v>2.0499999999999998</v>
      </c>
      <c r="D798" s="4">
        <v>2.75</v>
      </c>
      <c r="E798" s="4">
        <v>3.32</v>
      </c>
      <c r="F798" s="4">
        <v>3.77</v>
      </c>
      <c r="G798" s="1">
        <f t="shared" si="31"/>
        <v>2.0000000000000018</v>
      </c>
      <c r="H798" s="1">
        <f t="shared" si="32"/>
        <v>6.999999999999984</v>
      </c>
      <c r="I798" s="1">
        <f t="shared" si="32"/>
        <v>8.9999999999999858</v>
      </c>
      <c r="J798" s="1">
        <f t="shared" si="32"/>
        <v>9.9999999999999645</v>
      </c>
      <c r="K798" s="1">
        <f t="shared" si="30"/>
        <v>10.999999999999988</v>
      </c>
    </row>
    <row r="799" spans="1:11" x14ac:dyDescent="0.2">
      <c r="A799" s="3">
        <v>37874</v>
      </c>
      <c r="B799" s="4">
        <v>1.33</v>
      </c>
      <c r="C799" s="4">
        <v>1.99</v>
      </c>
      <c r="D799" s="4">
        <v>2.67</v>
      </c>
      <c r="E799" s="4">
        <v>3.23</v>
      </c>
      <c r="F799" s="4">
        <v>3.67</v>
      </c>
      <c r="G799" s="1">
        <f t="shared" si="31"/>
        <v>-2.0000000000000018</v>
      </c>
      <c r="H799" s="1">
        <f t="shared" si="32"/>
        <v>-5.9999999999999831</v>
      </c>
      <c r="I799" s="1">
        <f t="shared" si="32"/>
        <v>-8.0000000000000071</v>
      </c>
      <c r="J799" s="1">
        <f t="shared" si="32"/>
        <v>-8.9999999999999858</v>
      </c>
      <c r="K799" s="1">
        <f t="shared" si="30"/>
        <v>-10.000000000000009</v>
      </c>
    </row>
    <row r="800" spans="1:11" x14ac:dyDescent="0.2">
      <c r="A800" s="3">
        <v>37875</v>
      </c>
      <c r="B800" s="4">
        <v>1.34</v>
      </c>
      <c r="C800" s="4">
        <v>2</v>
      </c>
      <c r="D800" s="4">
        <v>2.67</v>
      </c>
      <c r="E800" s="4">
        <v>3.22</v>
      </c>
      <c r="F800" s="4">
        <v>3.66</v>
      </c>
      <c r="G800" s="1">
        <f t="shared" si="31"/>
        <v>1.0000000000000009</v>
      </c>
      <c r="H800" s="1">
        <f t="shared" si="32"/>
        <v>1.0000000000000009</v>
      </c>
      <c r="I800" s="1">
        <f t="shared" si="32"/>
        <v>0</v>
      </c>
      <c r="J800" s="1">
        <f t="shared" si="32"/>
        <v>-0.99999999999997868</v>
      </c>
      <c r="K800" s="1">
        <f t="shared" si="30"/>
        <v>-0.99999999999997868</v>
      </c>
    </row>
    <row r="801" spans="1:11" x14ac:dyDescent="0.2">
      <c r="A801" s="3">
        <v>37876</v>
      </c>
      <c r="B801" s="4">
        <v>1.3</v>
      </c>
      <c r="C801" s="4">
        <v>1.91</v>
      </c>
      <c r="D801" s="4">
        <v>2.57</v>
      </c>
      <c r="E801" s="4">
        <v>3.09</v>
      </c>
      <c r="F801" s="4">
        <v>3.52</v>
      </c>
      <c r="G801" s="1">
        <f t="shared" si="31"/>
        <v>-4.0000000000000036</v>
      </c>
      <c r="H801" s="1">
        <f t="shared" si="32"/>
        <v>-9.0000000000000071</v>
      </c>
      <c r="I801" s="1">
        <f t="shared" si="32"/>
        <v>-10.000000000000009</v>
      </c>
      <c r="J801" s="1">
        <f t="shared" si="32"/>
        <v>-13.000000000000034</v>
      </c>
      <c r="K801" s="1">
        <f t="shared" si="30"/>
        <v>-14.000000000000012</v>
      </c>
    </row>
    <row r="802" spans="1:11" x14ac:dyDescent="0.2">
      <c r="A802" s="3">
        <v>37879</v>
      </c>
      <c r="B802" s="4">
        <v>1.32</v>
      </c>
      <c r="C802" s="4">
        <v>1.94</v>
      </c>
      <c r="D802" s="4">
        <v>2.59</v>
      </c>
      <c r="E802" s="4">
        <v>3.14</v>
      </c>
      <c r="F802" s="4">
        <v>3.58</v>
      </c>
      <c r="G802" s="1">
        <f t="shared" si="31"/>
        <v>2.0000000000000018</v>
      </c>
      <c r="H802" s="1">
        <f t="shared" si="32"/>
        <v>3.0000000000000027</v>
      </c>
      <c r="I802" s="1">
        <f t="shared" si="32"/>
        <v>2.0000000000000018</v>
      </c>
      <c r="J802" s="1">
        <f t="shared" si="32"/>
        <v>5.0000000000000266</v>
      </c>
      <c r="K802" s="1">
        <f t="shared" si="30"/>
        <v>6.0000000000000053</v>
      </c>
    </row>
    <row r="803" spans="1:11" x14ac:dyDescent="0.2">
      <c r="A803" s="3">
        <v>37880</v>
      </c>
      <c r="B803" s="4">
        <v>1.32</v>
      </c>
      <c r="C803" s="4">
        <v>1.93</v>
      </c>
      <c r="D803" s="4">
        <v>2.57</v>
      </c>
      <c r="E803" s="4">
        <v>3.12</v>
      </c>
      <c r="F803" s="4">
        <v>3.56</v>
      </c>
      <c r="G803" s="1">
        <f t="shared" si="31"/>
        <v>0</v>
      </c>
      <c r="H803" s="1">
        <f t="shared" si="32"/>
        <v>-1.0000000000000009</v>
      </c>
      <c r="I803" s="1">
        <f t="shared" si="32"/>
        <v>-2.0000000000000018</v>
      </c>
      <c r="J803" s="1">
        <f t="shared" si="32"/>
        <v>-2.0000000000000018</v>
      </c>
      <c r="K803" s="1">
        <f t="shared" si="30"/>
        <v>-2.0000000000000018</v>
      </c>
    </row>
    <row r="804" spans="1:11" x14ac:dyDescent="0.2">
      <c r="A804" s="3">
        <v>37881</v>
      </c>
      <c r="B804" s="4">
        <v>1.3</v>
      </c>
      <c r="C804" s="4">
        <v>1.89</v>
      </c>
      <c r="D804" s="4">
        <v>2.52</v>
      </c>
      <c r="E804" s="4">
        <v>3.05</v>
      </c>
      <c r="F804" s="4">
        <v>3.49</v>
      </c>
      <c r="G804" s="1">
        <f t="shared" si="31"/>
        <v>-2.0000000000000018</v>
      </c>
      <c r="H804" s="1">
        <f t="shared" si="32"/>
        <v>-4.0000000000000036</v>
      </c>
      <c r="I804" s="1">
        <f t="shared" si="32"/>
        <v>-4.9999999999999822</v>
      </c>
      <c r="J804" s="1">
        <f t="shared" si="32"/>
        <v>-7.0000000000000284</v>
      </c>
      <c r="K804" s="1">
        <f t="shared" si="30"/>
        <v>-6.999999999999984</v>
      </c>
    </row>
    <row r="805" spans="1:11" x14ac:dyDescent="0.2">
      <c r="A805" s="3">
        <v>37882</v>
      </c>
      <c r="B805" s="4">
        <v>1.33</v>
      </c>
      <c r="C805" s="4">
        <v>1.95</v>
      </c>
      <c r="D805" s="4">
        <v>2.56</v>
      </c>
      <c r="E805" s="4">
        <v>3.07</v>
      </c>
      <c r="F805" s="4">
        <v>3.49</v>
      </c>
      <c r="G805" s="1">
        <f t="shared" si="31"/>
        <v>3.0000000000000027</v>
      </c>
      <c r="H805" s="1">
        <f t="shared" si="32"/>
        <v>6.0000000000000053</v>
      </c>
      <c r="I805" s="1">
        <f t="shared" si="32"/>
        <v>4.0000000000000036</v>
      </c>
      <c r="J805" s="1">
        <f t="shared" si="32"/>
        <v>2.0000000000000018</v>
      </c>
      <c r="K805" s="1">
        <f t="shared" si="30"/>
        <v>0</v>
      </c>
    </row>
    <row r="806" spans="1:11" x14ac:dyDescent="0.2">
      <c r="A806" s="3">
        <v>37883</v>
      </c>
      <c r="B806" s="4">
        <v>1.33</v>
      </c>
      <c r="C806" s="4">
        <v>1.97</v>
      </c>
      <c r="D806" s="4">
        <v>2.59</v>
      </c>
      <c r="E806" s="4">
        <v>3.08</v>
      </c>
      <c r="F806" s="4">
        <v>3.49</v>
      </c>
      <c r="G806" s="1">
        <f t="shared" si="31"/>
        <v>0</v>
      </c>
      <c r="H806" s="1">
        <f t="shared" si="32"/>
        <v>2.0000000000000018</v>
      </c>
      <c r="I806" s="1">
        <f t="shared" si="32"/>
        <v>2.9999999999999805</v>
      </c>
      <c r="J806" s="1">
        <f t="shared" si="32"/>
        <v>1.0000000000000231</v>
      </c>
      <c r="K806" s="1">
        <f t="shared" si="30"/>
        <v>0</v>
      </c>
    </row>
    <row r="807" spans="1:11" x14ac:dyDescent="0.2">
      <c r="A807" s="3">
        <v>37886</v>
      </c>
      <c r="B807" s="4">
        <v>1.34</v>
      </c>
      <c r="C807" s="4">
        <v>2.0099999999999998</v>
      </c>
      <c r="D807" s="4">
        <v>2.66</v>
      </c>
      <c r="E807" s="4">
        <v>3.17</v>
      </c>
      <c r="F807" s="4">
        <v>3.6</v>
      </c>
      <c r="G807" s="1">
        <f t="shared" si="31"/>
        <v>1.0000000000000009</v>
      </c>
      <c r="H807" s="1">
        <f t="shared" si="32"/>
        <v>3.9999999999999813</v>
      </c>
      <c r="I807" s="1">
        <f t="shared" si="32"/>
        <v>7.0000000000000284</v>
      </c>
      <c r="J807" s="1">
        <f t="shared" si="32"/>
        <v>8.9999999999999858</v>
      </c>
      <c r="K807" s="1">
        <f t="shared" si="30"/>
        <v>10.999999999999988</v>
      </c>
    </row>
    <row r="808" spans="1:11" x14ac:dyDescent="0.2">
      <c r="A808" s="3">
        <v>37887</v>
      </c>
      <c r="B808" s="4">
        <v>1.33</v>
      </c>
      <c r="C808" s="4">
        <v>1.97</v>
      </c>
      <c r="D808" s="4">
        <v>2.6</v>
      </c>
      <c r="E808" s="4">
        <v>3.11</v>
      </c>
      <c r="F808" s="4">
        <v>3.53</v>
      </c>
      <c r="G808" s="1">
        <f t="shared" si="31"/>
        <v>-1.0000000000000009</v>
      </c>
      <c r="H808" s="1">
        <f t="shared" si="32"/>
        <v>-3.9999999999999813</v>
      </c>
      <c r="I808" s="1">
        <f t="shared" si="32"/>
        <v>-6.0000000000000053</v>
      </c>
      <c r="J808" s="1">
        <f t="shared" si="32"/>
        <v>-6.0000000000000053</v>
      </c>
      <c r="K808" s="1">
        <f t="shared" si="30"/>
        <v>-7.0000000000000284</v>
      </c>
    </row>
    <row r="809" spans="1:11" x14ac:dyDescent="0.2">
      <c r="A809" s="3">
        <v>37888</v>
      </c>
      <c r="B809" s="4">
        <v>1.33</v>
      </c>
      <c r="C809" s="4">
        <v>1.97</v>
      </c>
      <c r="D809" s="4">
        <v>2.59</v>
      </c>
      <c r="E809" s="4">
        <v>3.1</v>
      </c>
      <c r="F809" s="4">
        <v>3.51</v>
      </c>
      <c r="G809" s="1">
        <f t="shared" si="31"/>
        <v>0</v>
      </c>
      <c r="H809" s="1">
        <f t="shared" si="32"/>
        <v>0</v>
      </c>
      <c r="I809" s="1">
        <f t="shared" si="32"/>
        <v>-1.0000000000000231</v>
      </c>
      <c r="J809" s="1">
        <f t="shared" si="32"/>
        <v>-0.99999999999997868</v>
      </c>
      <c r="K809" s="1">
        <f t="shared" si="30"/>
        <v>-2.0000000000000018</v>
      </c>
    </row>
    <row r="810" spans="1:11" x14ac:dyDescent="0.2">
      <c r="A810" s="3">
        <v>37889</v>
      </c>
      <c r="B810" s="4">
        <v>1.3</v>
      </c>
      <c r="C810" s="4">
        <v>1.88</v>
      </c>
      <c r="D810" s="4">
        <v>2.4900000000000002</v>
      </c>
      <c r="E810" s="4">
        <v>2.99</v>
      </c>
      <c r="F810" s="4">
        <v>3.4</v>
      </c>
      <c r="G810" s="1">
        <f t="shared" si="31"/>
        <v>-3.0000000000000027</v>
      </c>
      <c r="H810" s="1">
        <f t="shared" si="32"/>
        <v>-9.0000000000000071</v>
      </c>
      <c r="I810" s="1">
        <f t="shared" si="32"/>
        <v>-9.9999999999999645</v>
      </c>
      <c r="J810" s="1">
        <f t="shared" si="32"/>
        <v>-10.999999999999988</v>
      </c>
      <c r="K810" s="1">
        <f t="shared" si="30"/>
        <v>-10.999999999999988</v>
      </c>
    </row>
    <row r="811" spans="1:11" x14ac:dyDescent="0.2">
      <c r="A811" s="3">
        <v>37890</v>
      </c>
      <c r="B811" s="4">
        <v>1.3</v>
      </c>
      <c r="C811" s="4">
        <v>1.88</v>
      </c>
      <c r="D811" s="4">
        <v>2.48</v>
      </c>
      <c r="E811" s="4">
        <v>2.97</v>
      </c>
      <c r="F811" s="4">
        <v>3.38</v>
      </c>
      <c r="G811" s="1">
        <f t="shared" si="31"/>
        <v>0</v>
      </c>
      <c r="H811" s="1">
        <f t="shared" si="32"/>
        <v>0</v>
      </c>
      <c r="I811" s="1">
        <f t="shared" si="32"/>
        <v>-1.0000000000000231</v>
      </c>
      <c r="J811" s="1">
        <f t="shared" si="32"/>
        <v>-2.0000000000000018</v>
      </c>
      <c r="K811" s="1">
        <f t="shared" si="30"/>
        <v>-2.0000000000000018</v>
      </c>
    </row>
    <row r="812" spans="1:11" x14ac:dyDescent="0.2">
      <c r="A812" s="3">
        <v>37893</v>
      </c>
      <c r="B812" s="4">
        <v>1.3</v>
      </c>
      <c r="C812" s="4">
        <v>1.86</v>
      </c>
      <c r="D812" s="4">
        <v>2.4500000000000002</v>
      </c>
      <c r="E812" s="4">
        <v>2.94</v>
      </c>
      <c r="F812" s="4">
        <v>3.34</v>
      </c>
      <c r="G812" s="1">
        <f t="shared" si="31"/>
        <v>0</v>
      </c>
      <c r="H812" s="1">
        <f t="shared" si="32"/>
        <v>-1.9999999999999796</v>
      </c>
      <c r="I812" s="1">
        <f t="shared" si="32"/>
        <v>-2.9999999999999805</v>
      </c>
      <c r="J812" s="1">
        <f t="shared" si="32"/>
        <v>-3.0000000000000249</v>
      </c>
      <c r="K812" s="1">
        <f t="shared" si="30"/>
        <v>-4.0000000000000036</v>
      </c>
    </row>
    <row r="813" spans="1:11" x14ac:dyDescent="0.2">
      <c r="A813" s="3">
        <v>37894</v>
      </c>
      <c r="B813" s="4">
        <v>1.25</v>
      </c>
      <c r="C813" s="4">
        <v>1.76</v>
      </c>
      <c r="D813" s="4">
        <v>2.34</v>
      </c>
      <c r="E813" s="4">
        <v>2.83</v>
      </c>
      <c r="F813" s="4">
        <v>3.23</v>
      </c>
      <c r="G813" s="1">
        <f t="shared" si="31"/>
        <v>-5.0000000000000044</v>
      </c>
      <c r="H813" s="1">
        <f t="shared" si="32"/>
        <v>-10.000000000000009</v>
      </c>
      <c r="I813" s="1">
        <f t="shared" si="32"/>
        <v>-11.000000000000032</v>
      </c>
      <c r="J813" s="1">
        <f t="shared" si="32"/>
        <v>-10.999999999999988</v>
      </c>
      <c r="K813" s="1">
        <f t="shared" si="30"/>
        <v>-10.999999999999988</v>
      </c>
    </row>
    <row r="814" spans="1:11" x14ac:dyDescent="0.2">
      <c r="A814" s="3">
        <v>37895</v>
      </c>
      <c r="B814" s="4">
        <v>1.23</v>
      </c>
      <c r="C814" s="4">
        <v>1.74</v>
      </c>
      <c r="D814" s="4">
        <v>2.34</v>
      </c>
      <c r="E814" s="4">
        <v>2.83</v>
      </c>
      <c r="F814" s="4">
        <v>3.25</v>
      </c>
      <c r="G814" s="1">
        <f t="shared" si="31"/>
        <v>-2.0000000000000018</v>
      </c>
      <c r="H814" s="1">
        <f t="shared" si="32"/>
        <v>-2.0000000000000018</v>
      </c>
      <c r="I814" s="1">
        <f t="shared" si="32"/>
        <v>0</v>
      </c>
      <c r="J814" s="1">
        <f t="shared" si="32"/>
        <v>0</v>
      </c>
      <c r="K814" s="1">
        <f t="shared" si="30"/>
        <v>2.0000000000000018</v>
      </c>
    </row>
    <row r="815" spans="1:11" x14ac:dyDescent="0.2">
      <c r="A815" s="3">
        <v>37896</v>
      </c>
      <c r="B815" s="4">
        <v>1.27</v>
      </c>
      <c r="C815" s="4">
        <v>1.83</v>
      </c>
      <c r="D815" s="4">
        <v>2.4500000000000002</v>
      </c>
      <c r="E815" s="4">
        <v>2.96</v>
      </c>
      <c r="F815" s="4">
        <v>3.37</v>
      </c>
      <c r="G815" s="1">
        <f t="shared" si="31"/>
        <v>4.0000000000000036</v>
      </c>
      <c r="H815" s="1">
        <f t="shared" si="32"/>
        <v>9.0000000000000071</v>
      </c>
      <c r="I815" s="1">
        <f t="shared" si="32"/>
        <v>11.000000000000032</v>
      </c>
      <c r="J815" s="1">
        <f t="shared" si="32"/>
        <v>12.999999999999989</v>
      </c>
      <c r="K815" s="1">
        <f t="shared" si="30"/>
        <v>12.000000000000011</v>
      </c>
    </row>
    <row r="816" spans="1:11" x14ac:dyDescent="0.2">
      <c r="A816" s="3">
        <v>37897</v>
      </c>
      <c r="B816" s="4">
        <v>1.34</v>
      </c>
      <c r="C816" s="4">
        <v>1.96</v>
      </c>
      <c r="D816" s="4">
        <v>2.58</v>
      </c>
      <c r="E816" s="4">
        <v>3.09</v>
      </c>
      <c r="F816" s="4">
        <v>3.51</v>
      </c>
      <c r="G816" s="1">
        <f t="shared" si="31"/>
        <v>7.0000000000000062</v>
      </c>
      <c r="H816" s="1">
        <f t="shared" si="32"/>
        <v>12.999999999999989</v>
      </c>
      <c r="I816" s="1">
        <f t="shared" si="32"/>
        <v>12.999999999999989</v>
      </c>
      <c r="J816" s="1">
        <f t="shared" si="32"/>
        <v>12.999999999999989</v>
      </c>
      <c r="K816" s="1">
        <f t="shared" si="30"/>
        <v>13.999999999999968</v>
      </c>
    </row>
    <row r="817" spans="1:11" x14ac:dyDescent="0.2">
      <c r="A817" s="3">
        <v>37900</v>
      </c>
      <c r="B817" s="4">
        <v>1.34</v>
      </c>
      <c r="C817" s="4">
        <v>1.97</v>
      </c>
      <c r="D817" s="4">
        <v>2.6</v>
      </c>
      <c r="E817" s="4">
        <v>3.13</v>
      </c>
      <c r="F817" s="4">
        <v>3.55</v>
      </c>
      <c r="G817" s="1">
        <f t="shared" si="31"/>
        <v>0</v>
      </c>
      <c r="H817" s="1">
        <f t="shared" si="32"/>
        <v>1.0000000000000009</v>
      </c>
      <c r="I817" s="1">
        <f t="shared" si="32"/>
        <v>2.0000000000000018</v>
      </c>
      <c r="J817" s="1">
        <f t="shared" si="32"/>
        <v>4.0000000000000036</v>
      </c>
      <c r="K817" s="1">
        <f t="shared" si="30"/>
        <v>4.0000000000000036</v>
      </c>
    </row>
    <row r="818" spans="1:11" x14ac:dyDescent="0.2">
      <c r="A818" s="3">
        <v>37901</v>
      </c>
      <c r="B818" s="4">
        <v>1.34</v>
      </c>
      <c r="C818" s="4">
        <v>1.96</v>
      </c>
      <c r="D818" s="4">
        <v>2.59</v>
      </c>
      <c r="E818" s="4">
        <v>3.11</v>
      </c>
      <c r="F818" s="4">
        <v>3.53</v>
      </c>
      <c r="G818" s="1">
        <f t="shared" si="31"/>
        <v>0</v>
      </c>
      <c r="H818" s="1">
        <f t="shared" si="32"/>
        <v>-1.0000000000000009</v>
      </c>
      <c r="I818" s="1">
        <f t="shared" si="32"/>
        <v>-1.0000000000000231</v>
      </c>
      <c r="J818" s="1">
        <f t="shared" si="32"/>
        <v>-2.0000000000000018</v>
      </c>
      <c r="K818" s="1">
        <f t="shared" si="30"/>
        <v>-2.0000000000000018</v>
      </c>
    </row>
    <row r="819" spans="1:11" x14ac:dyDescent="0.2">
      <c r="A819" s="3">
        <v>37902</v>
      </c>
      <c r="B819" s="4">
        <v>1.34</v>
      </c>
      <c r="C819" s="4">
        <v>1.96</v>
      </c>
      <c r="D819" s="4">
        <v>2.59</v>
      </c>
      <c r="E819" s="4">
        <v>3.11</v>
      </c>
      <c r="F819" s="4">
        <v>3.55</v>
      </c>
      <c r="G819" s="1">
        <f t="shared" si="31"/>
        <v>0</v>
      </c>
      <c r="H819" s="1">
        <f t="shared" si="32"/>
        <v>0</v>
      </c>
      <c r="I819" s="1">
        <f t="shared" si="32"/>
        <v>0</v>
      </c>
      <c r="J819" s="1">
        <f t="shared" si="32"/>
        <v>0</v>
      </c>
      <c r="K819" s="1">
        <f t="shared" si="30"/>
        <v>2.0000000000000018</v>
      </c>
    </row>
    <row r="820" spans="1:11" x14ac:dyDescent="0.2">
      <c r="A820" s="3">
        <v>37903</v>
      </c>
      <c r="B820" s="4">
        <v>1.36</v>
      </c>
      <c r="C820" s="4">
        <v>2.0099999999999998</v>
      </c>
      <c r="D820" s="4">
        <v>2.65</v>
      </c>
      <c r="E820" s="4">
        <v>3.17</v>
      </c>
      <c r="F820" s="4">
        <v>3.59</v>
      </c>
      <c r="G820" s="1">
        <f t="shared" si="31"/>
        <v>2.0000000000000018</v>
      </c>
      <c r="H820" s="1">
        <f t="shared" si="32"/>
        <v>4.9999999999999822</v>
      </c>
      <c r="I820" s="1">
        <f t="shared" si="32"/>
        <v>6.0000000000000053</v>
      </c>
      <c r="J820" s="1">
        <f t="shared" si="32"/>
        <v>6.0000000000000053</v>
      </c>
      <c r="K820" s="1">
        <f t="shared" si="30"/>
        <v>4.0000000000000036</v>
      </c>
    </row>
    <row r="821" spans="1:11" x14ac:dyDescent="0.2">
      <c r="A821" s="3">
        <v>37904</v>
      </c>
      <c r="B821" s="4">
        <v>1.34</v>
      </c>
      <c r="C821" s="4">
        <v>1.95</v>
      </c>
      <c r="D821" s="4">
        <v>2.57</v>
      </c>
      <c r="E821" s="4">
        <v>3.09</v>
      </c>
      <c r="F821" s="4">
        <v>3.51</v>
      </c>
      <c r="G821" s="1">
        <f t="shared" si="31"/>
        <v>-2.0000000000000018</v>
      </c>
      <c r="H821" s="1">
        <f t="shared" si="32"/>
        <v>-5.9999999999999831</v>
      </c>
      <c r="I821" s="1">
        <f t="shared" si="32"/>
        <v>-8.0000000000000071</v>
      </c>
      <c r="J821" s="1">
        <f t="shared" si="32"/>
        <v>-8.0000000000000071</v>
      </c>
      <c r="K821" s="1">
        <f t="shared" si="30"/>
        <v>-8.0000000000000071</v>
      </c>
    </row>
    <row r="822" spans="1:11" x14ac:dyDescent="0.2">
      <c r="A822" s="3">
        <v>37907</v>
      </c>
      <c r="B822" s="4">
        <v>1.365</v>
      </c>
      <c r="C822" s="4">
        <v>1.99</v>
      </c>
      <c r="D822" s="4">
        <v>2.6150000000000002</v>
      </c>
      <c r="E822" s="4">
        <v>3.1349999999999998</v>
      </c>
      <c r="F822" s="4">
        <v>3.56</v>
      </c>
      <c r="G822" s="1">
        <f t="shared" si="31"/>
        <v>2.4999999999999911</v>
      </c>
      <c r="H822" s="1">
        <f t="shared" si="32"/>
        <v>4.0000000000000036</v>
      </c>
      <c r="I822" s="1">
        <f t="shared" si="32"/>
        <v>4.5000000000000373</v>
      </c>
      <c r="J822" s="1">
        <f t="shared" si="32"/>
        <v>4.4999999999999929</v>
      </c>
      <c r="K822" s="1">
        <f t="shared" si="30"/>
        <v>5.0000000000000266</v>
      </c>
    </row>
    <row r="823" spans="1:11" x14ac:dyDescent="0.2">
      <c r="A823" s="3">
        <v>37908</v>
      </c>
      <c r="B823" s="4">
        <v>1.39</v>
      </c>
      <c r="C823" s="4">
        <v>2.0299999999999998</v>
      </c>
      <c r="D823" s="4">
        <v>2.66</v>
      </c>
      <c r="E823" s="4">
        <v>3.18</v>
      </c>
      <c r="F823" s="4">
        <v>3.61</v>
      </c>
      <c r="G823" s="1">
        <f t="shared" si="31"/>
        <v>2.4999999999999911</v>
      </c>
      <c r="H823" s="1">
        <f t="shared" si="32"/>
        <v>3.9999999999999813</v>
      </c>
      <c r="I823" s="1">
        <f t="shared" si="32"/>
        <v>4.4999999999999929</v>
      </c>
      <c r="J823" s="1">
        <f t="shared" si="32"/>
        <v>4.5000000000000373</v>
      </c>
      <c r="K823" s="1">
        <f t="shared" si="30"/>
        <v>4.9999999999999822</v>
      </c>
    </row>
    <row r="824" spans="1:11" x14ac:dyDescent="0.2">
      <c r="A824" s="3">
        <v>37909</v>
      </c>
      <c r="B824" s="4">
        <v>1.43</v>
      </c>
      <c r="C824" s="4">
        <v>2.12</v>
      </c>
      <c r="D824" s="4">
        <v>2.76</v>
      </c>
      <c r="E824" s="4">
        <v>3.28</v>
      </c>
      <c r="F824" s="4">
        <v>3.71</v>
      </c>
      <c r="G824" s="1">
        <f t="shared" si="31"/>
        <v>4.0000000000000036</v>
      </c>
      <c r="H824" s="1">
        <f t="shared" si="32"/>
        <v>9.0000000000000302</v>
      </c>
      <c r="I824" s="1">
        <f t="shared" si="32"/>
        <v>9.9999999999999645</v>
      </c>
      <c r="J824" s="1">
        <f t="shared" si="32"/>
        <v>9.9999999999999645</v>
      </c>
      <c r="K824" s="1">
        <f t="shared" si="30"/>
        <v>10.000000000000009</v>
      </c>
    </row>
    <row r="825" spans="1:11" x14ac:dyDescent="0.2">
      <c r="A825" s="3">
        <v>37910</v>
      </c>
      <c r="B825" s="4">
        <v>1.43</v>
      </c>
      <c r="C825" s="4">
        <v>2.09</v>
      </c>
      <c r="D825" s="4">
        <v>2.72</v>
      </c>
      <c r="E825" s="4">
        <v>3.25</v>
      </c>
      <c r="F825" s="4">
        <v>3.66</v>
      </c>
      <c r="G825" s="1">
        <f t="shared" si="31"/>
        <v>0</v>
      </c>
      <c r="H825" s="1">
        <f t="shared" si="32"/>
        <v>-3.0000000000000249</v>
      </c>
      <c r="I825" s="1">
        <f t="shared" si="32"/>
        <v>-3.9999999999999591</v>
      </c>
      <c r="J825" s="1">
        <f t="shared" si="32"/>
        <v>-2.9999999999999805</v>
      </c>
      <c r="K825" s="1">
        <f t="shared" si="30"/>
        <v>-4.9999999999999822</v>
      </c>
    </row>
    <row r="826" spans="1:11" x14ac:dyDescent="0.2">
      <c r="A826" s="3">
        <v>37911</v>
      </c>
      <c r="B826" s="4">
        <v>1.52</v>
      </c>
      <c r="C826" s="4">
        <v>2.2599999999999998</v>
      </c>
      <c r="D826" s="4">
        <v>2.9</v>
      </c>
      <c r="E826" s="4">
        <v>3.4</v>
      </c>
      <c r="F826" s="4">
        <v>3.8</v>
      </c>
      <c r="G826" s="1">
        <f t="shared" si="31"/>
        <v>9.0000000000000071</v>
      </c>
      <c r="H826" s="1">
        <f t="shared" si="32"/>
        <v>16.999999999999993</v>
      </c>
      <c r="I826" s="1">
        <f t="shared" si="32"/>
        <v>17.999999999999972</v>
      </c>
      <c r="J826" s="1">
        <f t="shared" si="32"/>
        <v>14.999999999999991</v>
      </c>
      <c r="K826" s="1">
        <f t="shared" si="30"/>
        <v>13.999999999999968</v>
      </c>
    </row>
    <row r="827" spans="1:11" x14ac:dyDescent="0.2">
      <c r="A827" s="3">
        <v>37914</v>
      </c>
      <c r="B827" s="4">
        <v>1.53</v>
      </c>
      <c r="C827" s="4">
        <v>2.2599999999999998</v>
      </c>
      <c r="D827" s="4">
        <v>2.87</v>
      </c>
      <c r="E827" s="4">
        <v>3.35</v>
      </c>
      <c r="F827" s="4">
        <v>3.75</v>
      </c>
      <c r="G827" s="1">
        <f t="shared" si="31"/>
        <v>1.0000000000000009</v>
      </c>
      <c r="H827" s="1">
        <f t="shared" si="32"/>
        <v>0</v>
      </c>
      <c r="I827" s="1">
        <f t="shared" si="32"/>
        <v>-2.9999999999999805</v>
      </c>
      <c r="J827" s="1">
        <f t="shared" si="32"/>
        <v>-4.9999999999999822</v>
      </c>
      <c r="K827" s="1">
        <f t="shared" si="30"/>
        <v>-4.9999999999999822</v>
      </c>
    </row>
    <row r="828" spans="1:11" x14ac:dyDescent="0.2">
      <c r="A828" s="3">
        <v>37915</v>
      </c>
      <c r="B828" s="4">
        <v>1.51</v>
      </c>
      <c r="C828" s="4">
        <v>2.2000000000000002</v>
      </c>
      <c r="D828" s="4">
        <v>2.81</v>
      </c>
      <c r="E828" s="4">
        <v>3.29</v>
      </c>
      <c r="F828" s="4">
        <v>3.69</v>
      </c>
      <c r="G828" s="1">
        <f t="shared" si="31"/>
        <v>-2.0000000000000018</v>
      </c>
      <c r="H828" s="1">
        <f t="shared" si="32"/>
        <v>-5.9999999999999609</v>
      </c>
      <c r="I828" s="1">
        <f t="shared" si="32"/>
        <v>-6.0000000000000053</v>
      </c>
      <c r="J828" s="1">
        <f t="shared" si="32"/>
        <v>-6.0000000000000053</v>
      </c>
      <c r="K828" s="1">
        <f t="shared" si="30"/>
        <v>-6.0000000000000053</v>
      </c>
    </row>
    <row r="829" spans="1:11" x14ac:dyDescent="0.2">
      <c r="A829" s="3">
        <v>37916</v>
      </c>
      <c r="B829" s="4">
        <v>1.5</v>
      </c>
      <c r="C829" s="4">
        <v>2.2000000000000002</v>
      </c>
      <c r="D829" s="4">
        <v>2.79</v>
      </c>
      <c r="E829" s="4">
        <v>3.26</v>
      </c>
      <c r="F829" s="4">
        <v>3.64</v>
      </c>
      <c r="G829" s="1">
        <f t="shared" si="31"/>
        <v>-1.0000000000000009</v>
      </c>
      <c r="H829" s="1">
        <f t="shared" si="32"/>
        <v>0</v>
      </c>
      <c r="I829" s="1">
        <f t="shared" si="32"/>
        <v>-2.0000000000000018</v>
      </c>
      <c r="J829" s="1">
        <f t="shared" si="32"/>
        <v>-3.0000000000000249</v>
      </c>
      <c r="K829" s="1">
        <f t="shared" si="30"/>
        <v>-4.9999999999999822</v>
      </c>
    </row>
    <row r="830" spans="1:11" x14ac:dyDescent="0.2">
      <c r="A830" s="3">
        <v>37917</v>
      </c>
      <c r="B830" s="4">
        <v>1.49</v>
      </c>
      <c r="C830" s="4">
        <v>2.1800000000000002</v>
      </c>
      <c r="D830" s="4">
        <v>2.78</v>
      </c>
      <c r="E830" s="4">
        <v>3.25</v>
      </c>
      <c r="F830" s="4">
        <v>3.63</v>
      </c>
      <c r="G830" s="1">
        <f t="shared" si="31"/>
        <v>-1.0000000000000009</v>
      </c>
      <c r="H830" s="1">
        <f t="shared" si="32"/>
        <v>-2.0000000000000018</v>
      </c>
      <c r="I830" s="1">
        <f t="shared" si="32"/>
        <v>-1.0000000000000231</v>
      </c>
      <c r="J830" s="1">
        <f t="shared" si="32"/>
        <v>-0.99999999999997868</v>
      </c>
      <c r="K830" s="1">
        <f t="shared" si="30"/>
        <v>-1.0000000000000231</v>
      </c>
    </row>
    <row r="831" spans="1:11" x14ac:dyDescent="0.2">
      <c r="A831" s="3">
        <v>37918</v>
      </c>
      <c r="B831" s="4">
        <v>1.48</v>
      </c>
      <c r="C831" s="4">
        <v>2.16</v>
      </c>
      <c r="D831" s="4">
        <v>2.76</v>
      </c>
      <c r="E831" s="4">
        <v>3.23</v>
      </c>
      <c r="F831" s="4">
        <v>3.61</v>
      </c>
      <c r="G831" s="1">
        <f t="shared" si="31"/>
        <v>-1.0000000000000009</v>
      </c>
      <c r="H831" s="1">
        <f t="shared" si="32"/>
        <v>-2.0000000000000018</v>
      </c>
      <c r="I831" s="1">
        <f t="shared" si="32"/>
        <v>-2.0000000000000018</v>
      </c>
      <c r="J831" s="1">
        <f t="shared" si="32"/>
        <v>-2.0000000000000018</v>
      </c>
      <c r="K831" s="1">
        <f t="shared" si="30"/>
        <v>-2.0000000000000018</v>
      </c>
    </row>
    <row r="832" spans="1:11" x14ac:dyDescent="0.2">
      <c r="A832" s="3">
        <v>37921</v>
      </c>
      <c r="B832" s="4">
        <v>1.48</v>
      </c>
      <c r="C832" s="4">
        <v>2.15</v>
      </c>
      <c r="D832" s="4">
        <v>2.75</v>
      </c>
      <c r="E832" s="4">
        <v>3.22</v>
      </c>
      <c r="F832" s="4">
        <v>3.6</v>
      </c>
      <c r="G832" s="1">
        <f t="shared" si="31"/>
        <v>0</v>
      </c>
      <c r="H832" s="1">
        <f t="shared" si="32"/>
        <v>-1.0000000000000231</v>
      </c>
      <c r="I832" s="1">
        <f t="shared" si="32"/>
        <v>-0.99999999999997868</v>
      </c>
      <c r="J832" s="1">
        <f t="shared" si="32"/>
        <v>-0.99999999999997868</v>
      </c>
      <c r="K832" s="1">
        <f t="shared" si="30"/>
        <v>-0.99999999999997868</v>
      </c>
    </row>
    <row r="833" spans="1:11" x14ac:dyDescent="0.2">
      <c r="A833" s="3">
        <v>37922</v>
      </c>
      <c r="B833" s="4">
        <v>1.5</v>
      </c>
      <c r="C833" s="4">
        <v>2.2200000000000002</v>
      </c>
      <c r="D833" s="4">
        <v>2.81</v>
      </c>
      <c r="E833" s="4">
        <v>3.27</v>
      </c>
      <c r="F833" s="4">
        <v>3.65</v>
      </c>
      <c r="G833" s="1">
        <f t="shared" si="31"/>
        <v>2.0000000000000018</v>
      </c>
      <c r="H833" s="1">
        <f t="shared" si="32"/>
        <v>7.0000000000000284</v>
      </c>
      <c r="I833" s="1">
        <f t="shared" si="32"/>
        <v>6.0000000000000053</v>
      </c>
      <c r="J833" s="1">
        <f t="shared" si="32"/>
        <v>4.9999999999999822</v>
      </c>
      <c r="K833" s="1">
        <f t="shared" si="30"/>
        <v>4.9999999999999822</v>
      </c>
    </row>
    <row r="834" spans="1:11" x14ac:dyDescent="0.2">
      <c r="A834" s="3">
        <v>37923</v>
      </c>
      <c r="B834" s="4">
        <v>1.44</v>
      </c>
      <c r="C834" s="4">
        <v>2.1</v>
      </c>
      <c r="D834" s="4">
        <v>2.7</v>
      </c>
      <c r="E834" s="4">
        <v>3.17</v>
      </c>
      <c r="F834" s="4">
        <v>3.56</v>
      </c>
      <c r="G834" s="1">
        <f t="shared" si="31"/>
        <v>-6.0000000000000053</v>
      </c>
      <c r="H834" s="1">
        <f t="shared" si="32"/>
        <v>-12.000000000000011</v>
      </c>
      <c r="I834" s="1">
        <f t="shared" si="32"/>
        <v>-10.999999999999988</v>
      </c>
      <c r="J834" s="1">
        <f t="shared" si="32"/>
        <v>-10.000000000000009</v>
      </c>
      <c r="K834" s="1">
        <f t="shared" si="30"/>
        <v>-8.9999999999999858</v>
      </c>
    </row>
    <row r="835" spans="1:11" x14ac:dyDescent="0.2">
      <c r="A835" s="3">
        <v>37924</v>
      </c>
      <c r="B835" s="4">
        <v>1.49</v>
      </c>
      <c r="C835" s="4">
        <v>2.21</v>
      </c>
      <c r="D835" s="4">
        <v>2.82</v>
      </c>
      <c r="E835" s="4">
        <v>3.32</v>
      </c>
      <c r="F835" s="4">
        <v>3.72</v>
      </c>
      <c r="G835" s="1">
        <f t="shared" si="31"/>
        <v>5.0000000000000044</v>
      </c>
      <c r="H835" s="1">
        <f t="shared" si="32"/>
        <v>10.999999999999988</v>
      </c>
      <c r="I835" s="1">
        <f t="shared" si="32"/>
        <v>11.999999999999966</v>
      </c>
      <c r="J835" s="1">
        <f t="shared" si="32"/>
        <v>14.999999999999991</v>
      </c>
      <c r="K835" s="1">
        <f t="shared" si="32"/>
        <v>16.000000000000014</v>
      </c>
    </row>
    <row r="836" spans="1:11" x14ac:dyDescent="0.2">
      <c r="A836" s="3">
        <v>37925</v>
      </c>
      <c r="B836" s="4">
        <v>1.48</v>
      </c>
      <c r="C836" s="4">
        <v>2.17</v>
      </c>
      <c r="D836" s="4">
        <v>2.79</v>
      </c>
      <c r="E836" s="4">
        <v>3.28</v>
      </c>
      <c r="F836" s="4">
        <v>3.68</v>
      </c>
      <c r="G836" s="1">
        <f t="shared" ref="G836:G899" si="33">100*(B836-B835)</f>
        <v>-1.0000000000000009</v>
      </c>
      <c r="H836" s="1">
        <f t="shared" ref="H836:K899" si="34">100*(C836-C835)</f>
        <v>-4.0000000000000036</v>
      </c>
      <c r="I836" s="1">
        <f t="shared" si="34"/>
        <v>-2.9999999999999805</v>
      </c>
      <c r="J836" s="1">
        <f t="shared" si="34"/>
        <v>-4.0000000000000036</v>
      </c>
      <c r="K836" s="1">
        <f t="shared" si="34"/>
        <v>-4.0000000000000036</v>
      </c>
    </row>
    <row r="837" spans="1:11" x14ac:dyDescent="0.2">
      <c r="A837" s="3">
        <v>37928</v>
      </c>
      <c r="B837" s="4">
        <v>1.53</v>
      </c>
      <c r="C837" s="4">
        <v>2.2799999999999998</v>
      </c>
      <c r="D837" s="4">
        <v>2.91</v>
      </c>
      <c r="E837" s="4">
        <v>3.4</v>
      </c>
      <c r="F837" s="4">
        <v>3.79</v>
      </c>
      <c r="G837" s="1">
        <f t="shared" si="33"/>
        <v>5.0000000000000044</v>
      </c>
      <c r="H837" s="1">
        <f t="shared" si="34"/>
        <v>10.999999999999988</v>
      </c>
      <c r="I837" s="1">
        <f t="shared" si="34"/>
        <v>12.000000000000011</v>
      </c>
      <c r="J837" s="1">
        <f t="shared" si="34"/>
        <v>12.000000000000011</v>
      </c>
      <c r="K837" s="1">
        <f t="shared" si="34"/>
        <v>10.999999999999988</v>
      </c>
    </row>
    <row r="838" spans="1:11" x14ac:dyDescent="0.2">
      <c r="A838" s="3">
        <v>37929</v>
      </c>
      <c r="B838" s="4">
        <v>1.5</v>
      </c>
      <c r="C838" s="4">
        <v>2.21</v>
      </c>
      <c r="D838" s="4">
        <v>2.82</v>
      </c>
      <c r="E838" s="4">
        <v>3.31</v>
      </c>
      <c r="F838" s="4">
        <v>3.69</v>
      </c>
      <c r="G838" s="1">
        <f t="shared" si="33"/>
        <v>-3.0000000000000027</v>
      </c>
      <c r="H838" s="1">
        <f t="shared" si="34"/>
        <v>-6.999999999999984</v>
      </c>
      <c r="I838" s="1">
        <f t="shared" si="34"/>
        <v>-9.0000000000000302</v>
      </c>
      <c r="J838" s="1">
        <f t="shared" si="34"/>
        <v>-8.9999999999999858</v>
      </c>
      <c r="K838" s="1">
        <f t="shared" si="34"/>
        <v>-10.000000000000009</v>
      </c>
    </row>
    <row r="839" spans="1:11" x14ac:dyDescent="0.2">
      <c r="A839" s="3">
        <v>37930</v>
      </c>
      <c r="B839" s="4">
        <v>1.5</v>
      </c>
      <c r="C839" s="4">
        <v>2.21</v>
      </c>
      <c r="D839" s="4">
        <v>2.82</v>
      </c>
      <c r="E839" s="4">
        <v>3.3</v>
      </c>
      <c r="F839" s="4">
        <v>3.69</v>
      </c>
      <c r="G839" s="1">
        <f t="shared" si="33"/>
        <v>0</v>
      </c>
      <c r="H839" s="1">
        <f t="shared" si="34"/>
        <v>0</v>
      </c>
      <c r="I839" s="1">
        <f t="shared" si="34"/>
        <v>0</v>
      </c>
      <c r="J839" s="1">
        <f t="shared" si="34"/>
        <v>-1.0000000000000231</v>
      </c>
      <c r="K839" s="1">
        <f t="shared" si="34"/>
        <v>0</v>
      </c>
    </row>
    <row r="840" spans="1:11" x14ac:dyDescent="0.2">
      <c r="A840" s="3">
        <v>37931</v>
      </c>
      <c r="B840" s="4">
        <v>1.56</v>
      </c>
      <c r="C840" s="4">
        <v>2.3199999999999998</v>
      </c>
      <c r="D840" s="4">
        <v>2.95</v>
      </c>
      <c r="E840" s="4">
        <v>3.44</v>
      </c>
      <c r="F840" s="4">
        <v>3.82</v>
      </c>
      <c r="G840" s="1">
        <f t="shared" si="33"/>
        <v>6.0000000000000053</v>
      </c>
      <c r="H840" s="1">
        <f t="shared" si="34"/>
        <v>10.999999999999988</v>
      </c>
      <c r="I840" s="1">
        <f t="shared" si="34"/>
        <v>13.000000000000034</v>
      </c>
      <c r="J840" s="1">
        <f t="shared" si="34"/>
        <v>14.000000000000012</v>
      </c>
      <c r="K840" s="1">
        <f t="shared" si="34"/>
        <v>12.999999999999989</v>
      </c>
    </row>
    <row r="841" spans="1:11" x14ac:dyDescent="0.2">
      <c r="A841" s="3">
        <v>37932</v>
      </c>
      <c r="B841" s="4">
        <v>1.6</v>
      </c>
      <c r="C841" s="4">
        <v>2.4</v>
      </c>
      <c r="D841" s="4">
        <v>3.04</v>
      </c>
      <c r="E841" s="4">
        <v>3.52</v>
      </c>
      <c r="F841" s="4">
        <v>3.9</v>
      </c>
      <c r="G841" s="1">
        <f t="shared" si="33"/>
        <v>4.0000000000000036</v>
      </c>
      <c r="H841" s="1">
        <f t="shared" si="34"/>
        <v>8.0000000000000071</v>
      </c>
      <c r="I841" s="1">
        <f t="shared" si="34"/>
        <v>8.9999999999999858</v>
      </c>
      <c r="J841" s="1">
        <f t="shared" si="34"/>
        <v>8.0000000000000071</v>
      </c>
      <c r="K841" s="1">
        <f t="shared" si="34"/>
        <v>8.0000000000000071</v>
      </c>
    </row>
    <row r="842" spans="1:11" x14ac:dyDescent="0.2">
      <c r="A842" s="3">
        <v>37935</v>
      </c>
      <c r="B842" s="4">
        <v>1.59</v>
      </c>
      <c r="C842" s="4">
        <v>2.35</v>
      </c>
      <c r="D842" s="4">
        <v>2.99</v>
      </c>
      <c r="E842" s="4">
        <v>3.47</v>
      </c>
      <c r="F842" s="4">
        <v>3.85</v>
      </c>
      <c r="G842" s="1">
        <f t="shared" si="33"/>
        <v>-1.0000000000000009</v>
      </c>
      <c r="H842" s="1">
        <f t="shared" si="34"/>
        <v>-4.9999999999999822</v>
      </c>
      <c r="I842" s="1">
        <f t="shared" si="34"/>
        <v>-4.9999999999999822</v>
      </c>
      <c r="J842" s="1">
        <f t="shared" si="34"/>
        <v>-4.9999999999999822</v>
      </c>
      <c r="K842" s="1">
        <f t="shared" si="34"/>
        <v>-4.9999999999999822</v>
      </c>
    </row>
    <row r="843" spans="1:11" x14ac:dyDescent="0.2">
      <c r="A843" s="3">
        <v>37936</v>
      </c>
      <c r="B843" s="4">
        <v>1.59</v>
      </c>
      <c r="C843" s="4">
        <v>2.355</v>
      </c>
      <c r="D843" s="4">
        <v>2.9849999999999999</v>
      </c>
      <c r="E843" s="4">
        <v>3.4649999999999999</v>
      </c>
      <c r="F843" s="4">
        <v>3.8450000000000002</v>
      </c>
      <c r="G843" s="1">
        <f t="shared" si="33"/>
        <v>0</v>
      </c>
      <c r="H843" s="1">
        <f t="shared" si="34"/>
        <v>0.49999999999998934</v>
      </c>
      <c r="I843" s="1">
        <f t="shared" si="34"/>
        <v>-0.50000000000003375</v>
      </c>
      <c r="J843" s="1">
        <f t="shared" si="34"/>
        <v>-0.50000000000003375</v>
      </c>
      <c r="K843" s="1">
        <f t="shared" si="34"/>
        <v>-0.49999999999998934</v>
      </c>
    </row>
    <row r="844" spans="1:11" x14ac:dyDescent="0.2">
      <c r="A844" s="3">
        <v>37937</v>
      </c>
      <c r="B844" s="4">
        <v>1.59</v>
      </c>
      <c r="C844" s="4">
        <v>2.36</v>
      </c>
      <c r="D844" s="4">
        <v>2.98</v>
      </c>
      <c r="E844" s="4">
        <v>3.46</v>
      </c>
      <c r="F844" s="4">
        <v>3.84</v>
      </c>
      <c r="G844" s="1">
        <f t="shared" si="33"/>
        <v>0</v>
      </c>
      <c r="H844" s="1">
        <f t="shared" si="34"/>
        <v>0.49999999999998934</v>
      </c>
      <c r="I844" s="1">
        <f t="shared" si="34"/>
        <v>-0.49999999999998934</v>
      </c>
      <c r="J844" s="1">
        <f t="shared" si="34"/>
        <v>-0.49999999999998934</v>
      </c>
      <c r="K844" s="1">
        <f t="shared" si="34"/>
        <v>-0.50000000000003375</v>
      </c>
    </row>
    <row r="845" spans="1:11" x14ac:dyDescent="0.2">
      <c r="A845" s="3">
        <v>37938</v>
      </c>
      <c r="B845" s="4">
        <v>1.53</v>
      </c>
      <c r="C845" s="4">
        <v>2.2599999999999998</v>
      </c>
      <c r="D845" s="4">
        <v>2.87</v>
      </c>
      <c r="E845" s="4">
        <v>3.35</v>
      </c>
      <c r="F845" s="4">
        <v>3.73</v>
      </c>
      <c r="G845" s="1">
        <f t="shared" si="33"/>
        <v>-6.0000000000000053</v>
      </c>
      <c r="H845" s="1">
        <f t="shared" si="34"/>
        <v>-10.000000000000009</v>
      </c>
      <c r="I845" s="1">
        <f t="shared" si="34"/>
        <v>-10.999999999999988</v>
      </c>
      <c r="J845" s="1">
        <f t="shared" si="34"/>
        <v>-10.999999999999988</v>
      </c>
      <c r="K845" s="1">
        <f t="shared" si="34"/>
        <v>-10.999999999999988</v>
      </c>
    </row>
    <row r="846" spans="1:11" x14ac:dyDescent="0.2">
      <c r="A846" s="3">
        <v>37939</v>
      </c>
      <c r="B846" s="4">
        <v>1.47</v>
      </c>
      <c r="C846" s="4">
        <v>2.15</v>
      </c>
      <c r="D846" s="4">
        <v>2.75</v>
      </c>
      <c r="E846" s="4">
        <v>3.22</v>
      </c>
      <c r="F846" s="4">
        <v>3.58</v>
      </c>
      <c r="G846" s="1">
        <f t="shared" si="33"/>
        <v>-6.0000000000000053</v>
      </c>
      <c r="H846" s="1">
        <f t="shared" si="34"/>
        <v>-10.999999999999988</v>
      </c>
      <c r="I846" s="1">
        <f t="shared" si="34"/>
        <v>-12.000000000000011</v>
      </c>
      <c r="J846" s="1">
        <f t="shared" si="34"/>
        <v>-12.999999999999989</v>
      </c>
      <c r="K846" s="1">
        <f t="shared" si="34"/>
        <v>-14.999999999999991</v>
      </c>
    </row>
    <row r="847" spans="1:11" x14ac:dyDescent="0.2">
      <c r="A847" s="3">
        <v>37942</v>
      </c>
      <c r="B847" s="4">
        <v>1.44</v>
      </c>
      <c r="C847" s="4">
        <v>2.09</v>
      </c>
      <c r="D847" s="4">
        <v>2.7</v>
      </c>
      <c r="E847" s="4">
        <v>3.16</v>
      </c>
      <c r="F847" s="4">
        <v>3.52</v>
      </c>
      <c r="G847" s="1">
        <f t="shared" si="33"/>
        <v>-3.0000000000000027</v>
      </c>
      <c r="H847" s="1">
        <f t="shared" si="34"/>
        <v>-6.0000000000000053</v>
      </c>
      <c r="I847" s="1">
        <f t="shared" si="34"/>
        <v>-4.9999999999999822</v>
      </c>
      <c r="J847" s="1">
        <f t="shared" si="34"/>
        <v>-6.0000000000000053</v>
      </c>
      <c r="K847" s="1">
        <f t="shared" si="34"/>
        <v>-6.0000000000000053</v>
      </c>
    </row>
    <row r="848" spans="1:11" x14ac:dyDescent="0.2">
      <c r="A848" s="3">
        <v>37943</v>
      </c>
      <c r="B848" s="4">
        <v>1.47</v>
      </c>
      <c r="C848" s="4">
        <v>2.13</v>
      </c>
      <c r="D848" s="4">
        <v>2.72</v>
      </c>
      <c r="E848" s="4">
        <v>3.18</v>
      </c>
      <c r="F848" s="4">
        <v>3.55</v>
      </c>
      <c r="G848" s="1">
        <f t="shared" si="33"/>
        <v>3.0000000000000027</v>
      </c>
      <c r="H848" s="1">
        <f t="shared" si="34"/>
        <v>4.0000000000000036</v>
      </c>
      <c r="I848" s="1">
        <f t="shared" si="34"/>
        <v>2.0000000000000018</v>
      </c>
      <c r="J848" s="1">
        <f t="shared" si="34"/>
        <v>2.0000000000000018</v>
      </c>
      <c r="K848" s="1">
        <f t="shared" si="34"/>
        <v>2.9999999999999805</v>
      </c>
    </row>
    <row r="849" spans="1:11" x14ac:dyDescent="0.2">
      <c r="A849" s="3">
        <v>37944</v>
      </c>
      <c r="B849" s="4">
        <v>1.48</v>
      </c>
      <c r="C849" s="4">
        <v>2.15</v>
      </c>
      <c r="D849" s="4">
        <v>2.73</v>
      </c>
      <c r="E849" s="4">
        <v>3.18</v>
      </c>
      <c r="F849" s="4">
        <v>3.54</v>
      </c>
      <c r="G849" s="1">
        <f t="shared" si="33"/>
        <v>1.0000000000000009</v>
      </c>
      <c r="H849" s="1">
        <f t="shared" si="34"/>
        <v>2.0000000000000018</v>
      </c>
      <c r="I849" s="1">
        <f t="shared" si="34"/>
        <v>0.99999999999997868</v>
      </c>
      <c r="J849" s="1">
        <f t="shared" si="34"/>
        <v>0</v>
      </c>
      <c r="K849" s="1">
        <f t="shared" si="34"/>
        <v>-0.99999999999997868</v>
      </c>
    </row>
    <row r="850" spans="1:11" x14ac:dyDescent="0.2">
      <c r="A850" s="3">
        <v>37945</v>
      </c>
      <c r="B850" s="4">
        <v>1.5</v>
      </c>
      <c r="C850" s="4">
        <v>2.2000000000000002</v>
      </c>
      <c r="D850" s="4">
        <v>2.79</v>
      </c>
      <c r="E850" s="4">
        <v>3.24</v>
      </c>
      <c r="F850" s="4">
        <v>3.6</v>
      </c>
      <c r="G850" s="1">
        <f t="shared" si="33"/>
        <v>2.0000000000000018</v>
      </c>
      <c r="H850" s="1">
        <f t="shared" si="34"/>
        <v>5.0000000000000266</v>
      </c>
      <c r="I850" s="1">
        <f t="shared" si="34"/>
        <v>6.0000000000000053</v>
      </c>
      <c r="J850" s="1">
        <f t="shared" si="34"/>
        <v>6.0000000000000053</v>
      </c>
      <c r="K850" s="1">
        <f t="shared" si="34"/>
        <v>6.0000000000000053</v>
      </c>
    </row>
    <row r="851" spans="1:11" x14ac:dyDescent="0.2">
      <c r="A851" s="3">
        <v>37946</v>
      </c>
      <c r="B851" s="4">
        <v>1.45</v>
      </c>
      <c r="C851" s="4">
        <v>2.11</v>
      </c>
      <c r="D851" s="4">
        <v>2.7</v>
      </c>
      <c r="E851" s="4">
        <v>3.14</v>
      </c>
      <c r="F851" s="4">
        <v>3.5</v>
      </c>
      <c r="G851" s="1">
        <f t="shared" si="33"/>
        <v>-5.0000000000000044</v>
      </c>
      <c r="H851" s="1">
        <f t="shared" si="34"/>
        <v>-9.0000000000000302</v>
      </c>
      <c r="I851" s="1">
        <f t="shared" si="34"/>
        <v>-8.9999999999999858</v>
      </c>
      <c r="J851" s="1">
        <f t="shared" si="34"/>
        <v>-10.000000000000009</v>
      </c>
      <c r="K851" s="1">
        <f t="shared" si="34"/>
        <v>-10.000000000000009</v>
      </c>
    </row>
    <row r="852" spans="1:11" x14ac:dyDescent="0.2">
      <c r="A852" s="3">
        <v>37949</v>
      </c>
      <c r="B852" s="4">
        <v>1.5</v>
      </c>
      <c r="C852" s="4">
        <v>2.21</v>
      </c>
      <c r="D852" s="4">
        <v>2.8</v>
      </c>
      <c r="E852" s="4">
        <v>3.25</v>
      </c>
      <c r="F852" s="4">
        <v>3.6</v>
      </c>
      <c r="G852" s="1">
        <f t="shared" si="33"/>
        <v>5.0000000000000044</v>
      </c>
      <c r="H852" s="1">
        <f t="shared" si="34"/>
        <v>10.000000000000009</v>
      </c>
      <c r="I852" s="1">
        <f t="shared" si="34"/>
        <v>9.9999999999999645</v>
      </c>
      <c r="J852" s="1">
        <f t="shared" si="34"/>
        <v>10.999999999999988</v>
      </c>
      <c r="K852" s="1">
        <f t="shared" si="34"/>
        <v>10.000000000000009</v>
      </c>
    </row>
    <row r="853" spans="1:11" x14ac:dyDescent="0.2">
      <c r="A853" s="3">
        <v>37950</v>
      </c>
      <c r="B853" s="4">
        <v>1.51</v>
      </c>
      <c r="C853" s="4">
        <v>2.2200000000000002</v>
      </c>
      <c r="D853" s="4">
        <v>2.8</v>
      </c>
      <c r="E853" s="4">
        <v>3.25</v>
      </c>
      <c r="F853" s="4">
        <v>3.61</v>
      </c>
      <c r="G853" s="1">
        <f t="shared" si="33"/>
        <v>1.0000000000000009</v>
      </c>
      <c r="H853" s="1">
        <f t="shared" si="34"/>
        <v>1.0000000000000231</v>
      </c>
      <c r="I853" s="1">
        <f t="shared" si="34"/>
        <v>0</v>
      </c>
      <c r="J853" s="1">
        <f t="shared" si="34"/>
        <v>0</v>
      </c>
      <c r="K853" s="1">
        <f t="shared" si="34"/>
        <v>0.99999999999997868</v>
      </c>
    </row>
    <row r="854" spans="1:11" x14ac:dyDescent="0.2">
      <c r="A854" s="3">
        <v>37951</v>
      </c>
      <c r="B854" s="4">
        <v>1.52</v>
      </c>
      <c r="C854" s="4">
        <v>2.2200000000000002</v>
      </c>
      <c r="D854" s="4">
        <v>2.81</v>
      </c>
      <c r="E854" s="4">
        <v>3.26</v>
      </c>
      <c r="F854" s="4">
        <v>3.61</v>
      </c>
      <c r="G854" s="1">
        <f t="shared" si="33"/>
        <v>1.0000000000000009</v>
      </c>
      <c r="H854" s="1">
        <f t="shared" si="34"/>
        <v>0</v>
      </c>
      <c r="I854" s="1">
        <f t="shared" si="34"/>
        <v>1.0000000000000231</v>
      </c>
      <c r="J854" s="1">
        <f t="shared" si="34"/>
        <v>0.99999999999997868</v>
      </c>
      <c r="K854" s="1">
        <f t="shared" si="34"/>
        <v>0</v>
      </c>
    </row>
    <row r="855" spans="1:11" x14ac:dyDescent="0.2">
      <c r="A855" s="3">
        <v>37953</v>
      </c>
      <c r="B855" s="4">
        <v>1.6</v>
      </c>
      <c r="C855" s="4">
        <v>2.34</v>
      </c>
      <c r="D855" s="4">
        <v>2.94</v>
      </c>
      <c r="E855" s="4">
        <v>3.39</v>
      </c>
      <c r="F855" s="4">
        <v>3.74</v>
      </c>
      <c r="G855" s="1">
        <f t="shared" si="33"/>
        <v>8.0000000000000071</v>
      </c>
      <c r="H855" s="1">
        <f t="shared" si="34"/>
        <v>11.999999999999966</v>
      </c>
      <c r="I855" s="1">
        <f t="shared" si="34"/>
        <v>12.999999999999989</v>
      </c>
      <c r="J855" s="1">
        <f t="shared" si="34"/>
        <v>13.000000000000034</v>
      </c>
      <c r="K855" s="1">
        <f t="shared" si="34"/>
        <v>13.000000000000034</v>
      </c>
    </row>
    <row r="856" spans="1:11" x14ac:dyDescent="0.2">
      <c r="A856" s="3">
        <v>37956</v>
      </c>
      <c r="B856" s="4">
        <v>1.65</v>
      </c>
      <c r="C856" s="4">
        <v>2.44</v>
      </c>
      <c r="D856" s="4">
        <v>3.05</v>
      </c>
      <c r="E856" s="4">
        <v>3.52</v>
      </c>
      <c r="F856" s="4">
        <v>3.88</v>
      </c>
      <c r="G856" s="1">
        <f t="shared" si="33"/>
        <v>4.9999999999999822</v>
      </c>
      <c r="H856" s="1">
        <f t="shared" si="34"/>
        <v>10.000000000000009</v>
      </c>
      <c r="I856" s="1">
        <f t="shared" si="34"/>
        <v>10.999999999999988</v>
      </c>
      <c r="J856" s="1">
        <f t="shared" si="34"/>
        <v>12.999999999999989</v>
      </c>
      <c r="K856" s="1">
        <f t="shared" si="34"/>
        <v>13.999999999999968</v>
      </c>
    </row>
    <row r="857" spans="1:11" x14ac:dyDescent="0.2">
      <c r="A857" s="3">
        <v>37957</v>
      </c>
      <c r="B857" s="4">
        <v>1.64</v>
      </c>
      <c r="C857" s="4">
        <v>2.44</v>
      </c>
      <c r="D857" s="4">
        <v>3.05</v>
      </c>
      <c r="E857" s="4">
        <v>3.52</v>
      </c>
      <c r="F857" s="4">
        <v>3.87</v>
      </c>
      <c r="G857" s="1">
        <f t="shared" si="33"/>
        <v>-1.0000000000000009</v>
      </c>
      <c r="H857" s="1">
        <f t="shared" si="34"/>
        <v>0</v>
      </c>
      <c r="I857" s="1">
        <f t="shared" si="34"/>
        <v>0</v>
      </c>
      <c r="J857" s="1">
        <f t="shared" si="34"/>
        <v>0</v>
      </c>
      <c r="K857" s="1">
        <f t="shared" si="34"/>
        <v>-0.99999999999997868</v>
      </c>
    </row>
    <row r="858" spans="1:11" x14ac:dyDescent="0.2">
      <c r="A858" s="3">
        <v>37958</v>
      </c>
      <c r="B858" s="4">
        <v>1.62</v>
      </c>
      <c r="C858" s="4">
        <v>2.38</v>
      </c>
      <c r="D858" s="4">
        <v>2.98</v>
      </c>
      <c r="E858" s="4">
        <v>3.44</v>
      </c>
      <c r="F858" s="4">
        <v>3.79</v>
      </c>
      <c r="G858" s="1">
        <f t="shared" si="33"/>
        <v>-1.9999999999999796</v>
      </c>
      <c r="H858" s="1">
        <f t="shared" si="34"/>
        <v>-6.0000000000000053</v>
      </c>
      <c r="I858" s="1">
        <f t="shared" si="34"/>
        <v>-6.999999999999984</v>
      </c>
      <c r="J858" s="1">
        <f t="shared" si="34"/>
        <v>-8.0000000000000071</v>
      </c>
      <c r="K858" s="1">
        <f t="shared" si="34"/>
        <v>-8.0000000000000071</v>
      </c>
    </row>
    <row r="859" spans="1:11" x14ac:dyDescent="0.2">
      <c r="A859" s="3">
        <v>37959</v>
      </c>
      <c r="B859" s="4">
        <v>1.63</v>
      </c>
      <c r="C859" s="4">
        <v>2.41</v>
      </c>
      <c r="D859" s="4">
        <v>3.02</v>
      </c>
      <c r="E859" s="4">
        <v>3.48</v>
      </c>
      <c r="F859" s="4">
        <v>3.84</v>
      </c>
      <c r="G859" s="1">
        <f t="shared" si="33"/>
        <v>0.99999999999997868</v>
      </c>
      <c r="H859" s="1">
        <f t="shared" si="34"/>
        <v>3.0000000000000249</v>
      </c>
      <c r="I859" s="1">
        <f t="shared" si="34"/>
        <v>4.0000000000000036</v>
      </c>
      <c r="J859" s="1">
        <f t="shared" si="34"/>
        <v>4.0000000000000036</v>
      </c>
      <c r="K859" s="1">
        <f t="shared" si="34"/>
        <v>4.9999999999999822</v>
      </c>
    </row>
    <row r="860" spans="1:11" x14ac:dyDescent="0.2">
      <c r="A860" s="3">
        <v>37960</v>
      </c>
      <c r="B860" s="4">
        <v>1.5</v>
      </c>
      <c r="C860" s="4">
        <v>2.23</v>
      </c>
      <c r="D860" s="4">
        <v>2.83</v>
      </c>
      <c r="E860" s="4">
        <v>3.29</v>
      </c>
      <c r="F860" s="4">
        <v>3.65</v>
      </c>
      <c r="G860" s="1">
        <f t="shared" si="33"/>
        <v>-12.999999999999989</v>
      </c>
      <c r="H860" s="1">
        <f t="shared" si="34"/>
        <v>-18.000000000000014</v>
      </c>
      <c r="I860" s="1">
        <f t="shared" si="34"/>
        <v>-18.999999999999993</v>
      </c>
      <c r="J860" s="1">
        <f t="shared" si="34"/>
        <v>-18.999999999999993</v>
      </c>
      <c r="K860" s="1">
        <f t="shared" si="34"/>
        <v>-18.999999999999993</v>
      </c>
    </row>
    <row r="861" spans="1:11" x14ac:dyDescent="0.2">
      <c r="A861" s="3">
        <v>37963</v>
      </c>
      <c r="B861" s="4">
        <v>1.51</v>
      </c>
      <c r="C861" s="4">
        <v>2.2400000000000002</v>
      </c>
      <c r="D861" s="4">
        <v>2.84</v>
      </c>
      <c r="E861" s="4">
        <v>3.3</v>
      </c>
      <c r="F861" s="4">
        <v>3.64</v>
      </c>
      <c r="G861" s="1">
        <f t="shared" si="33"/>
        <v>1.0000000000000009</v>
      </c>
      <c r="H861" s="1">
        <f t="shared" si="34"/>
        <v>1.0000000000000231</v>
      </c>
      <c r="I861" s="1">
        <f t="shared" si="34"/>
        <v>0.99999999999997868</v>
      </c>
      <c r="J861" s="1">
        <f t="shared" si="34"/>
        <v>0.99999999999997868</v>
      </c>
      <c r="K861" s="1">
        <f t="shared" si="34"/>
        <v>-0.99999999999997868</v>
      </c>
    </row>
    <row r="862" spans="1:11" x14ac:dyDescent="0.2">
      <c r="A862" s="3">
        <v>37964</v>
      </c>
      <c r="B862" s="4">
        <v>1.52</v>
      </c>
      <c r="C862" s="4">
        <v>2.2400000000000002</v>
      </c>
      <c r="D862" s="4">
        <v>2.83</v>
      </c>
      <c r="E862" s="4">
        <v>3.28</v>
      </c>
      <c r="F862" s="4">
        <v>3.63</v>
      </c>
      <c r="G862" s="1">
        <f t="shared" si="33"/>
        <v>1.0000000000000009</v>
      </c>
      <c r="H862" s="1">
        <f t="shared" si="34"/>
        <v>0</v>
      </c>
      <c r="I862" s="1">
        <f t="shared" si="34"/>
        <v>-0.99999999999997868</v>
      </c>
      <c r="J862" s="1">
        <f t="shared" si="34"/>
        <v>-2.0000000000000018</v>
      </c>
      <c r="K862" s="1">
        <f t="shared" si="34"/>
        <v>-1.0000000000000231</v>
      </c>
    </row>
    <row r="863" spans="1:11" x14ac:dyDescent="0.2">
      <c r="A863" s="3">
        <v>37965</v>
      </c>
      <c r="B863" s="4">
        <v>1.52</v>
      </c>
      <c r="C863" s="4">
        <v>2.2599999999999998</v>
      </c>
      <c r="D863" s="4">
        <v>2.88</v>
      </c>
      <c r="E863" s="4">
        <v>3.34</v>
      </c>
      <c r="F863" s="4">
        <v>3.71</v>
      </c>
      <c r="G863" s="1">
        <f t="shared" si="33"/>
        <v>0</v>
      </c>
      <c r="H863" s="1">
        <f t="shared" si="34"/>
        <v>1.9999999999999574</v>
      </c>
      <c r="I863" s="1">
        <f t="shared" si="34"/>
        <v>4.9999999999999822</v>
      </c>
      <c r="J863" s="1">
        <f t="shared" si="34"/>
        <v>6.0000000000000053</v>
      </c>
      <c r="K863" s="1">
        <f t="shared" si="34"/>
        <v>8.0000000000000071</v>
      </c>
    </row>
    <row r="864" spans="1:11" x14ac:dyDescent="0.2">
      <c r="A864" s="3">
        <v>37966</v>
      </c>
      <c r="B864" s="4">
        <v>1.52</v>
      </c>
      <c r="C864" s="4">
        <v>2.2599999999999998</v>
      </c>
      <c r="D864" s="4">
        <v>2.87</v>
      </c>
      <c r="E864" s="4">
        <v>3.34</v>
      </c>
      <c r="F864" s="4">
        <v>3.7</v>
      </c>
      <c r="G864" s="1">
        <f t="shared" si="33"/>
        <v>0</v>
      </c>
      <c r="H864" s="1">
        <f t="shared" si="34"/>
        <v>0</v>
      </c>
      <c r="I864" s="1">
        <f t="shared" si="34"/>
        <v>-0.99999999999997868</v>
      </c>
      <c r="J864" s="1">
        <f t="shared" si="34"/>
        <v>0</v>
      </c>
      <c r="K864" s="1">
        <f t="shared" si="34"/>
        <v>-0.99999999999997868</v>
      </c>
    </row>
    <row r="865" spans="1:11" x14ac:dyDescent="0.2">
      <c r="A865" s="3">
        <v>37967</v>
      </c>
      <c r="B865" s="4">
        <v>1.42</v>
      </c>
      <c r="C865" s="4">
        <v>2.09</v>
      </c>
      <c r="D865" s="4">
        <v>2.68</v>
      </c>
      <c r="E865" s="4">
        <v>3.14</v>
      </c>
      <c r="F865" s="4">
        <v>3.51</v>
      </c>
      <c r="G865" s="1">
        <f t="shared" si="33"/>
        <v>-10.000000000000009</v>
      </c>
      <c r="H865" s="1">
        <f t="shared" si="34"/>
        <v>-16.999999999999993</v>
      </c>
      <c r="I865" s="1">
        <f t="shared" si="34"/>
        <v>-18.999999999999993</v>
      </c>
      <c r="J865" s="1">
        <f t="shared" si="34"/>
        <v>-19.999999999999972</v>
      </c>
      <c r="K865" s="1">
        <f t="shared" si="34"/>
        <v>-19.000000000000039</v>
      </c>
    </row>
    <row r="866" spans="1:11" x14ac:dyDescent="0.2">
      <c r="A866" s="3">
        <v>37970</v>
      </c>
      <c r="B866" s="4">
        <v>1.46</v>
      </c>
      <c r="C866" s="4">
        <v>2.15</v>
      </c>
      <c r="D866" s="4">
        <v>2.75</v>
      </c>
      <c r="E866" s="4">
        <v>3.22</v>
      </c>
      <c r="F866" s="4">
        <v>3.58</v>
      </c>
      <c r="G866" s="1">
        <f t="shared" si="33"/>
        <v>4.0000000000000036</v>
      </c>
      <c r="H866" s="1">
        <f t="shared" si="34"/>
        <v>6.0000000000000053</v>
      </c>
      <c r="I866" s="1">
        <f t="shared" si="34"/>
        <v>6.999999999999984</v>
      </c>
      <c r="J866" s="1">
        <f t="shared" si="34"/>
        <v>8.0000000000000071</v>
      </c>
      <c r="K866" s="1">
        <f t="shared" si="34"/>
        <v>7.0000000000000284</v>
      </c>
    </row>
    <row r="867" spans="1:11" x14ac:dyDescent="0.2">
      <c r="A867" s="3">
        <v>37971</v>
      </c>
      <c r="B867" s="4">
        <v>1.46</v>
      </c>
      <c r="C867" s="4">
        <v>2.16</v>
      </c>
      <c r="D867" s="4">
        <v>2.76</v>
      </c>
      <c r="E867" s="4">
        <v>3.23</v>
      </c>
      <c r="F867" s="4">
        <v>3.6</v>
      </c>
      <c r="G867" s="1">
        <f t="shared" si="33"/>
        <v>0</v>
      </c>
      <c r="H867" s="1">
        <f t="shared" si="34"/>
        <v>1.0000000000000231</v>
      </c>
      <c r="I867" s="1">
        <f t="shared" si="34"/>
        <v>0.99999999999997868</v>
      </c>
      <c r="J867" s="1">
        <f t="shared" si="34"/>
        <v>0.99999999999997868</v>
      </c>
      <c r="K867" s="1">
        <f t="shared" si="34"/>
        <v>2.0000000000000018</v>
      </c>
    </row>
    <row r="868" spans="1:11" x14ac:dyDescent="0.2">
      <c r="A868" s="3">
        <v>37972</v>
      </c>
      <c r="B868" s="4">
        <v>1.44</v>
      </c>
      <c r="C868" s="4">
        <v>2.11</v>
      </c>
      <c r="D868" s="4">
        <v>2.7</v>
      </c>
      <c r="E868" s="4">
        <v>3.16</v>
      </c>
      <c r="F868" s="4">
        <v>3.52</v>
      </c>
      <c r="G868" s="1">
        <f t="shared" si="33"/>
        <v>-2.0000000000000018</v>
      </c>
      <c r="H868" s="1">
        <f t="shared" si="34"/>
        <v>-5.0000000000000266</v>
      </c>
      <c r="I868" s="1">
        <f t="shared" si="34"/>
        <v>-5.9999999999999609</v>
      </c>
      <c r="J868" s="1">
        <f t="shared" si="34"/>
        <v>-6.999999999999984</v>
      </c>
      <c r="K868" s="1">
        <f t="shared" si="34"/>
        <v>-8.0000000000000071</v>
      </c>
    </row>
    <row r="869" spans="1:11" x14ac:dyDescent="0.2">
      <c r="A869" s="3">
        <v>37973</v>
      </c>
      <c r="B869" s="4">
        <v>1.47</v>
      </c>
      <c r="C869" s="4">
        <v>2.17</v>
      </c>
      <c r="D869" s="4">
        <v>2.77</v>
      </c>
      <c r="E869" s="4">
        <v>3.21</v>
      </c>
      <c r="F869" s="4">
        <v>3.56</v>
      </c>
      <c r="G869" s="1">
        <f t="shared" si="33"/>
        <v>3.0000000000000027</v>
      </c>
      <c r="H869" s="1">
        <f t="shared" si="34"/>
        <v>6.0000000000000053</v>
      </c>
      <c r="I869" s="1">
        <f t="shared" si="34"/>
        <v>6.999999999999984</v>
      </c>
      <c r="J869" s="1">
        <f t="shared" si="34"/>
        <v>4.9999999999999822</v>
      </c>
      <c r="K869" s="1">
        <f t="shared" si="34"/>
        <v>4.0000000000000036</v>
      </c>
    </row>
    <row r="870" spans="1:11" x14ac:dyDescent="0.2">
      <c r="A870" s="3">
        <v>37974</v>
      </c>
      <c r="B870" s="4">
        <v>1.48</v>
      </c>
      <c r="C870" s="4">
        <v>2.1800000000000002</v>
      </c>
      <c r="D870" s="4">
        <v>2.79</v>
      </c>
      <c r="E870" s="4">
        <v>3.23</v>
      </c>
      <c r="F870" s="4">
        <v>3.58</v>
      </c>
      <c r="G870" s="1">
        <f t="shared" si="33"/>
        <v>1.0000000000000009</v>
      </c>
      <c r="H870" s="1">
        <f t="shared" si="34"/>
        <v>1.0000000000000231</v>
      </c>
      <c r="I870" s="1">
        <f t="shared" si="34"/>
        <v>2.0000000000000018</v>
      </c>
      <c r="J870" s="1">
        <f t="shared" si="34"/>
        <v>2.0000000000000018</v>
      </c>
      <c r="K870" s="1">
        <f t="shared" si="34"/>
        <v>2.0000000000000018</v>
      </c>
    </row>
    <row r="871" spans="1:11" x14ac:dyDescent="0.2">
      <c r="A871" s="3">
        <v>37977</v>
      </c>
      <c r="B871" s="4">
        <v>1.46</v>
      </c>
      <c r="C871" s="4">
        <v>2.16</v>
      </c>
      <c r="D871" s="4">
        <v>2.75</v>
      </c>
      <c r="E871" s="4">
        <v>3.21</v>
      </c>
      <c r="F871" s="4">
        <v>3.58</v>
      </c>
      <c r="G871" s="1">
        <f t="shared" si="33"/>
        <v>-2.0000000000000018</v>
      </c>
      <c r="H871" s="1">
        <f t="shared" si="34"/>
        <v>-2.0000000000000018</v>
      </c>
      <c r="I871" s="1">
        <f t="shared" si="34"/>
        <v>-4.0000000000000036</v>
      </c>
      <c r="J871" s="1">
        <f t="shared" si="34"/>
        <v>-2.0000000000000018</v>
      </c>
      <c r="K871" s="1">
        <f t="shared" si="34"/>
        <v>0</v>
      </c>
    </row>
    <row r="872" spans="1:11" x14ac:dyDescent="0.2">
      <c r="A872" s="3">
        <v>37978</v>
      </c>
      <c r="B872" s="4">
        <v>1.48</v>
      </c>
      <c r="C872" s="4">
        <v>2.21</v>
      </c>
      <c r="D872" s="4">
        <v>2.82</v>
      </c>
      <c r="E872" s="4">
        <v>3.28</v>
      </c>
      <c r="F872" s="4">
        <v>3.65</v>
      </c>
      <c r="G872" s="1">
        <f t="shared" si="33"/>
        <v>2.0000000000000018</v>
      </c>
      <c r="H872" s="1">
        <f t="shared" si="34"/>
        <v>4.9999999999999822</v>
      </c>
      <c r="I872" s="1">
        <f t="shared" si="34"/>
        <v>6.999999999999984</v>
      </c>
      <c r="J872" s="1">
        <f t="shared" si="34"/>
        <v>6.999999999999984</v>
      </c>
      <c r="K872" s="1">
        <f t="shared" si="34"/>
        <v>6.999999999999984</v>
      </c>
    </row>
    <row r="873" spans="1:11" x14ac:dyDescent="0.2">
      <c r="A873" s="3">
        <v>37979</v>
      </c>
      <c r="B873" s="4">
        <v>1.47</v>
      </c>
      <c r="C873" s="4">
        <v>2.2000000000000002</v>
      </c>
      <c r="D873" s="4">
        <v>2.8</v>
      </c>
      <c r="E873" s="4">
        <v>3.28</v>
      </c>
      <c r="F873" s="4">
        <v>3.65</v>
      </c>
      <c r="G873" s="1">
        <f t="shared" si="33"/>
        <v>-1.0000000000000009</v>
      </c>
      <c r="H873" s="1">
        <f t="shared" si="34"/>
        <v>-0.99999999999997868</v>
      </c>
      <c r="I873" s="1">
        <f t="shared" si="34"/>
        <v>-2.0000000000000018</v>
      </c>
      <c r="J873" s="1">
        <f t="shared" si="34"/>
        <v>0</v>
      </c>
      <c r="K873" s="1">
        <f t="shared" si="34"/>
        <v>0</v>
      </c>
    </row>
    <row r="874" spans="1:11" x14ac:dyDescent="0.2">
      <c r="A874" s="3">
        <v>37981</v>
      </c>
      <c r="B874" s="4">
        <v>1.45</v>
      </c>
      <c r="C874" s="4">
        <v>2.13</v>
      </c>
      <c r="D874" s="4">
        <v>2.73</v>
      </c>
      <c r="E874" s="4">
        <v>3.2</v>
      </c>
      <c r="F874" s="4">
        <v>3.57</v>
      </c>
      <c r="G874" s="1">
        <f t="shared" si="33"/>
        <v>-2.0000000000000018</v>
      </c>
      <c r="H874" s="1">
        <f t="shared" si="34"/>
        <v>-7.0000000000000284</v>
      </c>
      <c r="I874" s="1">
        <f t="shared" si="34"/>
        <v>-6.999999999999984</v>
      </c>
      <c r="J874" s="1">
        <f t="shared" si="34"/>
        <v>-7.9999999999999627</v>
      </c>
      <c r="K874" s="1">
        <f t="shared" si="34"/>
        <v>-8.0000000000000071</v>
      </c>
    </row>
    <row r="875" spans="1:11" x14ac:dyDescent="0.2">
      <c r="A875" s="3">
        <v>37984</v>
      </c>
      <c r="B875" s="4">
        <v>1.46</v>
      </c>
      <c r="C875" s="4">
        <v>2.15</v>
      </c>
      <c r="D875" s="4">
        <v>2.76</v>
      </c>
      <c r="E875" s="4">
        <v>3.24</v>
      </c>
      <c r="F875" s="4">
        <v>3.62</v>
      </c>
      <c r="G875" s="1">
        <f t="shared" si="33"/>
        <v>1.0000000000000009</v>
      </c>
      <c r="H875" s="1">
        <f t="shared" si="34"/>
        <v>2.0000000000000018</v>
      </c>
      <c r="I875" s="1">
        <f t="shared" si="34"/>
        <v>2.9999999999999805</v>
      </c>
      <c r="J875" s="1">
        <f t="shared" si="34"/>
        <v>4.0000000000000036</v>
      </c>
      <c r="K875" s="1">
        <f t="shared" si="34"/>
        <v>5.0000000000000266</v>
      </c>
    </row>
    <row r="876" spans="1:11" x14ac:dyDescent="0.2">
      <c r="A876" s="3">
        <v>37985</v>
      </c>
      <c r="B876" s="4">
        <v>1.46</v>
      </c>
      <c r="C876" s="4">
        <v>2.16</v>
      </c>
      <c r="D876" s="4">
        <v>2.77</v>
      </c>
      <c r="E876" s="4">
        <v>3.26</v>
      </c>
      <c r="F876" s="4">
        <v>3.65</v>
      </c>
      <c r="G876" s="1">
        <f t="shared" si="33"/>
        <v>0</v>
      </c>
      <c r="H876" s="1">
        <f t="shared" si="34"/>
        <v>1.0000000000000231</v>
      </c>
      <c r="I876" s="1">
        <f t="shared" si="34"/>
        <v>1.0000000000000231</v>
      </c>
      <c r="J876" s="1">
        <f t="shared" si="34"/>
        <v>1.9999999999999574</v>
      </c>
      <c r="K876" s="1">
        <f t="shared" si="34"/>
        <v>2.9999999999999805</v>
      </c>
    </row>
    <row r="877" spans="1:11" x14ac:dyDescent="0.2">
      <c r="A877" s="3">
        <v>37986</v>
      </c>
      <c r="B877" s="4">
        <v>1.47</v>
      </c>
      <c r="C877" s="4">
        <v>2.16</v>
      </c>
      <c r="D877" s="4">
        <v>2.77</v>
      </c>
      <c r="E877" s="4">
        <v>3.26</v>
      </c>
      <c r="F877" s="4">
        <v>3.65</v>
      </c>
      <c r="G877" s="1">
        <f t="shared" si="33"/>
        <v>1.0000000000000009</v>
      </c>
      <c r="H877" s="1">
        <f t="shared" si="34"/>
        <v>0</v>
      </c>
      <c r="I877" s="1">
        <f t="shared" si="34"/>
        <v>0</v>
      </c>
      <c r="J877" s="1">
        <f t="shared" si="34"/>
        <v>0</v>
      </c>
      <c r="K877" s="1">
        <f t="shared" si="34"/>
        <v>0</v>
      </c>
    </row>
    <row r="878" spans="1:11" x14ac:dyDescent="0.2">
      <c r="A878" s="3">
        <v>37988</v>
      </c>
      <c r="B878" s="4">
        <v>1.53</v>
      </c>
      <c r="C878" s="4">
        <v>2.27</v>
      </c>
      <c r="D878" s="4">
        <v>2.89</v>
      </c>
      <c r="E878" s="4">
        <v>3.39</v>
      </c>
      <c r="F878" s="4">
        <v>3.79</v>
      </c>
      <c r="G878" s="1">
        <f t="shared" si="33"/>
        <v>6.0000000000000053</v>
      </c>
      <c r="H878" s="1">
        <f t="shared" si="34"/>
        <v>10.999999999999988</v>
      </c>
      <c r="I878" s="1">
        <f t="shared" si="34"/>
        <v>12.000000000000011</v>
      </c>
      <c r="J878" s="1">
        <f t="shared" si="34"/>
        <v>13.000000000000034</v>
      </c>
      <c r="K878" s="1">
        <f t="shared" si="34"/>
        <v>14.000000000000012</v>
      </c>
    </row>
    <row r="879" spans="1:11" x14ac:dyDescent="0.2">
      <c r="A879" s="3">
        <v>37991</v>
      </c>
      <c r="B879" s="4">
        <v>1.53</v>
      </c>
      <c r="C879" s="4">
        <v>2.2799999999999998</v>
      </c>
      <c r="D879" s="4">
        <v>2.91</v>
      </c>
      <c r="E879" s="4">
        <v>3.4</v>
      </c>
      <c r="F879" s="4">
        <v>3.79</v>
      </c>
      <c r="G879" s="1">
        <f t="shared" si="33"/>
        <v>0</v>
      </c>
      <c r="H879" s="1">
        <f t="shared" si="34"/>
        <v>0.99999999999997868</v>
      </c>
      <c r="I879" s="1">
        <f t="shared" si="34"/>
        <v>2.0000000000000018</v>
      </c>
      <c r="J879" s="1">
        <f t="shared" si="34"/>
        <v>0.99999999999997868</v>
      </c>
      <c r="K879" s="1">
        <f t="shared" si="34"/>
        <v>0</v>
      </c>
    </row>
    <row r="880" spans="1:11" x14ac:dyDescent="0.2">
      <c r="A880" s="3">
        <v>37992</v>
      </c>
      <c r="B880" s="4">
        <v>1.49</v>
      </c>
      <c r="C880" s="4">
        <v>2.19</v>
      </c>
      <c r="D880" s="4">
        <v>2.8</v>
      </c>
      <c r="E880" s="4">
        <v>3.28</v>
      </c>
      <c r="F880" s="4">
        <v>3.67</v>
      </c>
      <c r="G880" s="1">
        <f t="shared" si="33"/>
        <v>-4.0000000000000036</v>
      </c>
      <c r="H880" s="1">
        <f t="shared" si="34"/>
        <v>-8.9999999999999858</v>
      </c>
      <c r="I880" s="1">
        <f t="shared" si="34"/>
        <v>-11.000000000000032</v>
      </c>
      <c r="J880" s="1">
        <f t="shared" si="34"/>
        <v>-12.000000000000011</v>
      </c>
      <c r="K880" s="1">
        <f t="shared" si="34"/>
        <v>-12.000000000000011</v>
      </c>
    </row>
    <row r="881" spans="1:11" x14ac:dyDescent="0.2">
      <c r="A881" s="3">
        <v>37993</v>
      </c>
      <c r="B881" s="4">
        <v>1.47</v>
      </c>
      <c r="C881" s="4">
        <v>2.15</v>
      </c>
      <c r="D881" s="4">
        <v>2.76</v>
      </c>
      <c r="E881" s="4">
        <v>3.24</v>
      </c>
      <c r="F881" s="4">
        <v>3.62</v>
      </c>
      <c r="G881" s="1">
        <f t="shared" si="33"/>
        <v>-2.0000000000000018</v>
      </c>
      <c r="H881" s="1">
        <f t="shared" si="34"/>
        <v>-4.0000000000000036</v>
      </c>
      <c r="I881" s="1">
        <f t="shared" si="34"/>
        <v>-4.0000000000000036</v>
      </c>
      <c r="J881" s="1">
        <f t="shared" si="34"/>
        <v>-3.9999999999999591</v>
      </c>
      <c r="K881" s="1">
        <f t="shared" si="34"/>
        <v>-4.9999999999999822</v>
      </c>
    </row>
    <row r="882" spans="1:11" x14ac:dyDescent="0.2">
      <c r="A882" s="3">
        <v>37994</v>
      </c>
      <c r="B882" s="4">
        <v>1.48</v>
      </c>
      <c r="C882" s="4">
        <v>2.17</v>
      </c>
      <c r="D882" s="4">
        <v>2.77</v>
      </c>
      <c r="E882" s="4">
        <v>3.24</v>
      </c>
      <c r="F882" s="4">
        <v>3.62</v>
      </c>
      <c r="G882" s="1">
        <f t="shared" si="33"/>
        <v>1.0000000000000009</v>
      </c>
      <c r="H882" s="1">
        <f t="shared" si="34"/>
        <v>2.0000000000000018</v>
      </c>
      <c r="I882" s="1">
        <f t="shared" si="34"/>
        <v>1.0000000000000231</v>
      </c>
      <c r="J882" s="1">
        <f t="shared" si="34"/>
        <v>0</v>
      </c>
      <c r="K882" s="1">
        <f t="shared" si="34"/>
        <v>0</v>
      </c>
    </row>
    <row r="883" spans="1:11" x14ac:dyDescent="0.2">
      <c r="A883" s="3">
        <v>37995</v>
      </c>
      <c r="B883" s="4">
        <v>1.37</v>
      </c>
      <c r="C883" s="4">
        <v>2</v>
      </c>
      <c r="D883" s="4">
        <v>2.59</v>
      </c>
      <c r="E883" s="4">
        <v>3.07</v>
      </c>
      <c r="F883" s="4">
        <v>3.44</v>
      </c>
      <c r="G883" s="1">
        <f t="shared" si="33"/>
        <v>-10.999999999999988</v>
      </c>
      <c r="H883" s="1">
        <f t="shared" si="34"/>
        <v>-16.999999999999993</v>
      </c>
      <c r="I883" s="1">
        <f t="shared" si="34"/>
        <v>-18.000000000000014</v>
      </c>
      <c r="J883" s="1">
        <f t="shared" si="34"/>
        <v>-17.000000000000036</v>
      </c>
      <c r="K883" s="1">
        <f t="shared" si="34"/>
        <v>-18.000000000000014</v>
      </c>
    </row>
    <row r="884" spans="1:11" x14ac:dyDescent="0.2">
      <c r="A884" s="3">
        <v>37998</v>
      </c>
      <c r="B884" s="4">
        <v>1.34</v>
      </c>
      <c r="C884" s="4">
        <v>1.95</v>
      </c>
      <c r="D884" s="4">
        <v>2.5299999999999998</v>
      </c>
      <c r="E884" s="4">
        <v>2.99</v>
      </c>
      <c r="F884" s="4">
        <v>3.37</v>
      </c>
      <c r="G884" s="1">
        <f t="shared" si="33"/>
        <v>-3.0000000000000027</v>
      </c>
      <c r="H884" s="1">
        <f t="shared" si="34"/>
        <v>-5.0000000000000044</v>
      </c>
      <c r="I884" s="1">
        <f t="shared" si="34"/>
        <v>-6.0000000000000053</v>
      </c>
      <c r="J884" s="1">
        <f t="shared" si="34"/>
        <v>-7.9999999999999627</v>
      </c>
      <c r="K884" s="1">
        <f t="shared" si="34"/>
        <v>-6.999999999999984</v>
      </c>
    </row>
    <row r="885" spans="1:11" x14ac:dyDescent="0.2">
      <c r="A885" s="3">
        <v>37999</v>
      </c>
      <c r="B885" s="4">
        <v>1.35</v>
      </c>
      <c r="C885" s="4">
        <v>1.95</v>
      </c>
      <c r="D885" s="4">
        <v>2.5299999999999998</v>
      </c>
      <c r="E885" s="4">
        <v>3.01</v>
      </c>
      <c r="F885" s="4">
        <v>3.39</v>
      </c>
      <c r="G885" s="1">
        <f t="shared" si="33"/>
        <v>1.0000000000000009</v>
      </c>
      <c r="H885" s="1">
        <f t="shared" si="34"/>
        <v>0</v>
      </c>
      <c r="I885" s="1">
        <f t="shared" si="34"/>
        <v>0</v>
      </c>
      <c r="J885" s="1">
        <f t="shared" si="34"/>
        <v>1.9999999999999574</v>
      </c>
      <c r="K885" s="1">
        <f t="shared" si="34"/>
        <v>2.0000000000000018</v>
      </c>
    </row>
    <row r="886" spans="1:11" x14ac:dyDescent="0.2">
      <c r="A886" s="3">
        <v>38000</v>
      </c>
      <c r="B886" s="4">
        <v>1.36</v>
      </c>
      <c r="C886" s="4">
        <v>1.97</v>
      </c>
      <c r="D886" s="4">
        <v>2.5299999999999998</v>
      </c>
      <c r="E886" s="4">
        <v>2.99</v>
      </c>
      <c r="F886" s="4">
        <v>3.36</v>
      </c>
      <c r="G886" s="1">
        <f t="shared" si="33"/>
        <v>1.0000000000000009</v>
      </c>
      <c r="H886" s="1">
        <f t="shared" si="34"/>
        <v>2.0000000000000018</v>
      </c>
      <c r="I886" s="1">
        <f t="shared" si="34"/>
        <v>0</v>
      </c>
      <c r="J886" s="1">
        <f t="shared" si="34"/>
        <v>-1.9999999999999574</v>
      </c>
      <c r="K886" s="1">
        <f t="shared" si="34"/>
        <v>-3.0000000000000249</v>
      </c>
    </row>
    <row r="887" spans="1:11" x14ac:dyDescent="0.2">
      <c r="A887" s="3">
        <v>38001</v>
      </c>
      <c r="B887" s="4">
        <v>1.37</v>
      </c>
      <c r="C887" s="4">
        <v>1.99</v>
      </c>
      <c r="D887" s="4">
        <v>2.56</v>
      </c>
      <c r="E887" s="4">
        <v>2.99</v>
      </c>
      <c r="F887" s="4">
        <v>3.34</v>
      </c>
      <c r="G887" s="1">
        <f t="shared" si="33"/>
        <v>1.0000000000000009</v>
      </c>
      <c r="H887" s="1">
        <f t="shared" si="34"/>
        <v>2.0000000000000018</v>
      </c>
      <c r="I887" s="1">
        <f t="shared" si="34"/>
        <v>3.0000000000000249</v>
      </c>
      <c r="J887" s="1">
        <f t="shared" si="34"/>
        <v>0</v>
      </c>
      <c r="K887" s="1">
        <f t="shared" si="34"/>
        <v>-2.0000000000000018</v>
      </c>
    </row>
    <row r="888" spans="1:11" x14ac:dyDescent="0.2">
      <c r="A888" s="3">
        <v>38002</v>
      </c>
      <c r="B888" s="4">
        <v>1.36</v>
      </c>
      <c r="C888" s="4">
        <v>1.98</v>
      </c>
      <c r="D888" s="4">
        <v>2.54</v>
      </c>
      <c r="E888" s="4">
        <v>2.99</v>
      </c>
      <c r="F888" s="4">
        <v>3.34</v>
      </c>
      <c r="G888" s="1">
        <f t="shared" si="33"/>
        <v>-1.0000000000000009</v>
      </c>
      <c r="H888" s="1">
        <f t="shared" si="34"/>
        <v>-1.0000000000000009</v>
      </c>
      <c r="I888" s="1">
        <f t="shared" si="34"/>
        <v>-2.0000000000000018</v>
      </c>
      <c r="J888" s="1">
        <f t="shared" si="34"/>
        <v>0</v>
      </c>
      <c r="K888" s="1">
        <f t="shared" si="34"/>
        <v>0</v>
      </c>
    </row>
    <row r="889" spans="1:11" x14ac:dyDescent="0.2">
      <c r="A889" s="3">
        <v>38006</v>
      </c>
      <c r="B889" s="4">
        <v>1.39</v>
      </c>
      <c r="C889" s="4">
        <v>2.0299999999999998</v>
      </c>
      <c r="D889" s="4">
        <v>2.6</v>
      </c>
      <c r="E889" s="4">
        <v>3.04</v>
      </c>
      <c r="F889" s="4">
        <v>3.4</v>
      </c>
      <c r="G889" s="1">
        <f t="shared" si="33"/>
        <v>2.9999999999999805</v>
      </c>
      <c r="H889" s="1">
        <f t="shared" si="34"/>
        <v>4.9999999999999822</v>
      </c>
      <c r="I889" s="1">
        <f t="shared" si="34"/>
        <v>6.0000000000000053</v>
      </c>
      <c r="J889" s="1">
        <f t="shared" si="34"/>
        <v>4.9999999999999822</v>
      </c>
      <c r="K889" s="1">
        <f t="shared" si="34"/>
        <v>6.0000000000000053</v>
      </c>
    </row>
    <row r="890" spans="1:11" x14ac:dyDescent="0.2">
      <c r="A890" s="3">
        <v>38007</v>
      </c>
      <c r="B890" s="4">
        <v>1.39</v>
      </c>
      <c r="C890" s="4">
        <v>2.0099999999999998</v>
      </c>
      <c r="D890" s="4">
        <v>2.59</v>
      </c>
      <c r="E890" s="4">
        <v>3.04</v>
      </c>
      <c r="F890" s="4">
        <v>3.4</v>
      </c>
      <c r="G890" s="1">
        <f t="shared" si="33"/>
        <v>0</v>
      </c>
      <c r="H890" s="1">
        <f t="shared" si="34"/>
        <v>-2.0000000000000018</v>
      </c>
      <c r="I890" s="1">
        <f t="shared" si="34"/>
        <v>-1.0000000000000231</v>
      </c>
      <c r="J890" s="1">
        <f t="shared" si="34"/>
        <v>0</v>
      </c>
      <c r="K890" s="1">
        <f t="shared" si="34"/>
        <v>0</v>
      </c>
    </row>
    <row r="891" spans="1:11" x14ac:dyDescent="0.2">
      <c r="A891" s="3">
        <v>38008</v>
      </c>
      <c r="B891" s="4">
        <v>1.38</v>
      </c>
      <c r="C891" s="4">
        <v>2</v>
      </c>
      <c r="D891" s="4">
        <v>2.57</v>
      </c>
      <c r="E891" s="4">
        <v>3.01</v>
      </c>
      <c r="F891" s="4">
        <v>3.37</v>
      </c>
      <c r="G891" s="1">
        <f t="shared" si="33"/>
        <v>-1.0000000000000009</v>
      </c>
      <c r="H891" s="1">
        <f t="shared" si="34"/>
        <v>-0.99999999999997868</v>
      </c>
      <c r="I891" s="1">
        <f t="shared" si="34"/>
        <v>-2.0000000000000018</v>
      </c>
      <c r="J891" s="1">
        <f t="shared" si="34"/>
        <v>-3.0000000000000249</v>
      </c>
      <c r="K891" s="1">
        <f t="shared" si="34"/>
        <v>-2.9999999999999805</v>
      </c>
    </row>
    <row r="892" spans="1:11" x14ac:dyDescent="0.2">
      <c r="A892" s="3">
        <v>38009</v>
      </c>
      <c r="B892" s="4">
        <v>1.35</v>
      </c>
      <c r="C892" s="4">
        <v>1.93</v>
      </c>
      <c r="D892" s="4">
        <v>2.4900000000000002</v>
      </c>
      <c r="E892" s="4">
        <v>2.92</v>
      </c>
      <c r="F892" s="4">
        <v>3.27</v>
      </c>
      <c r="G892" s="1">
        <f t="shared" si="33"/>
        <v>-2.9999999999999805</v>
      </c>
      <c r="H892" s="1">
        <f t="shared" si="34"/>
        <v>-7.0000000000000062</v>
      </c>
      <c r="I892" s="1">
        <f t="shared" si="34"/>
        <v>-7.9999999999999627</v>
      </c>
      <c r="J892" s="1">
        <f t="shared" si="34"/>
        <v>-8.9999999999999858</v>
      </c>
      <c r="K892" s="1">
        <f t="shared" si="34"/>
        <v>-10.000000000000009</v>
      </c>
    </row>
    <row r="893" spans="1:11" x14ac:dyDescent="0.2">
      <c r="A893" s="3">
        <v>38012</v>
      </c>
      <c r="B893" s="4">
        <v>1.39</v>
      </c>
      <c r="C893" s="4">
        <v>2.04</v>
      </c>
      <c r="D893" s="4">
        <v>2.63</v>
      </c>
      <c r="E893" s="4">
        <v>3.09</v>
      </c>
      <c r="F893" s="4">
        <v>3.47</v>
      </c>
      <c r="G893" s="1">
        <f t="shared" si="33"/>
        <v>3.9999999999999813</v>
      </c>
      <c r="H893" s="1">
        <f t="shared" si="34"/>
        <v>11.000000000000011</v>
      </c>
      <c r="I893" s="1">
        <f t="shared" si="34"/>
        <v>13.999999999999968</v>
      </c>
      <c r="J893" s="1">
        <f t="shared" si="34"/>
        <v>16.999999999999993</v>
      </c>
      <c r="K893" s="1">
        <f t="shared" si="34"/>
        <v>20.000000000000018</v>
      </c>
    </row>
    <row r="894" spans="1:11" x14ac:dyDescent="0.2">
      <c r="A894" s="3">
        <v>38013</v>
      </c>
      <c r="B894" s="4">
        <v>1.39</v>
      </c>
      <c r="C894" s="4">
        <v>2.02</v>
      </c>
      <c r="D894" s="4">
        <v>2.6</v>
      </c>
      <c r="E894" s="4">
        <v>3.06</v>
      </c>
      <c r="F894" s="4">
        <v>3.44</v>
      </c>
      <c r="G894" s="1">
        <f t="shared" si="33"/>
        <v>0</v>
      </c>
      <c r="H894" s="1">
        <f t="shared" si="34"/>
        <v>-2.0000000000000018</v>
      </c>
      <c r="I894" s="1">
        <f t="shared" si="34"/>
        <v>-2.9999999999999805</v>
      </c>
      <c r="J894" s="1">
        <f t="shared" si="34"/>
        <v>-2.9999999999999805</v>
      </c>
      <c r="K894" s="1">
        <f t="shared" si="34"/>
        <v>-3.0000000000000249</v>
      </c>
    </row>
    <row r="895" spans="1:11" x14ac:dyDescent="0.2">
      <c r="A895" s="3">
        <v>38014</v>
      </c>
      <c r="B895" s="4">
        <v>1.37</v>
      </c>
      <c r="C895" s="4">
        <v>1.97</v>
      </c>
      <c r="D895" s="4">
        <v>2.56</v>
      </c>
      <c r="E895" s="4">
        <v>3.02</v>
      </c>
      <c r="F895" s="4">
        <v>3.39</v>
      </c>
      <c r="G895" s="1">
        <f t="shared" si="33"/>
        <v>-1.9999999999999796</v>
      </c>
      <c r="H895" s="1">
        <f t="shared" si="34"/>
        <v>-5.0000000000000044</v>
      </c>
      <c r="I895" s="1">
        <f t="shared" si="34"/>
        <v>-4.0000000000000036</v>
      </c>
      <c r="J895" s="1">
        <f t="shared" si="34"/>
        <v>-4.0000000000000036</v>
      </c>
      <c r="K895" s="1">
        <f t="shared" si="34"/>
        <v>-4.9999999999999822</v>
      </c>
    </row>
    <row r="896" spans="1:11" x14ac:dyDescent="0.2">
      <c r="A896" s="3">
        <v>38015</v>
      </c>
      <c r="B896" s="4">
        <v>1.52</v>
      </c>
      <c r="C896" s="4">
        <v>2.2400000000000002</v>
      </c>
      <c r="D896" s="4">
        <v>2.85</v>
      </c>
      <c r="E896" s="4">
        <v>3.31</v>
      </c>
      <c r="F896" s="4">
        <v>3.66</v>
      </c>
      <c r="G896" s="1">
        <f t="shared" si="33"/>
        <v>14.999999999999991</v>
      </c>
      <c r="H896" s="1">
        <f t="shared" si="34"/>
        <v>27.000000000000025</v>
      </c>
      <c r="I896" s="1">
        <f t="shared" si="34"/>
        <v>29.000000000000004</v>
      </c>
      <c r="J896" s="1">
        <f t="shared" si="34"/>
        <v>29.000000000000004</v>
      </c>
      <c r="K896" s="1">
        <f t="shared" si="34"/>
        <v>27</v>
      </c>
    </row>
    <row r="897" spans="1:11" x14ac:dyDescent="0.2">
      <c r="A897" s="3">
        <v>38016</v>
      </c>
      <c r="B897" s="4">
        <v>1.49</v>
      </c>
      <c r="C897" s="4">
        <v>2.1800000000000002</v>
      </c>
      <c r="D897" s="4">
        <v>2.78</v>
      </c>
      <c r="E897" s="4">
        <v>3.23</v>
      </c>
      <c r="F897" s="4">
        <v>3.58</v>
      </c>
      <c r="G897" s="1">
        <f t="shared" si="33"/>
        <v>-3.0000000000000027</v>
      </c>
      <c r="H897" s="1">
        <f t="shared" si="34"/>
        <v>-6.0000000000000053</v>
      </c>
      <c r="I897" s="1">
        <f t="shared" si="34"/>
        <v>-7.0000000000000284</v>
      </c>
      <c r="J897" s="1">
        <f t="shared" si="34"/>
        <v>-8.0000000000000071</v>
      </c>
      <c r="K897" s="1">
        <f t="shared" si="34"/>
        <v>-8.0000000000000071</v>
      </c>
    </row>
    <row r="898" spans="1:11" x14ac:dyDescent="0.2">
      <c r="A898" s="3">
        <v>38019</v>
      </c>
      <c r="B898" s="4">
        <v>1.47</v>
      </c>
      <c r="C898" s="4">
        <v>2.14</v>
      </c>
      <c r="D898" s="4">
        <v>2.73</v>
      </c>
      <c r="E898" s="4">
        <v>3.18</v>
      </c>
      <c r="F898" s="4">
        <v>3.53</v>
      </c>
      <c r="G898" s="1">
        <f t="shared" si="33"/>
        <v>-2.0000000000000018</v>
      </c>
      <c r="H898" s="1">
        <f t="shared" si="34"/>
        <v>-4.0000000000000036</v>
      </c>
      <c r="I898" s="1">
        <f t="shared" si="34"/>
        <v>-4.9999999999999822</v>
      </c>
      <c r="J898" s="1">
        <f t="shared" si="34"/>
        <v>-4.9999999999999822</v>
      </c>
      <c r="K898" s="1">
        <f t="shared" si="34"/>
        <v>-5.0000000000000266</v>
      </c>
    </row>
    <row r="899" spans="1:11" x14ac:dyDescent="0.2">
      <c r="A899" s="3">
        <v>38020</v>
      </c>
      <c r="B899" s="4">
        <v>1.46</v>
      </c>
      <c r="C899" s="4">
        <v>2.13</v>
      </c>
      <c r="D899" s="4">
        <v>2.72</v>
      </c>
      <c r="E899" s="4">
        <v>3.17</v>
      </c>
      <c r="F899" s="4">
        <v>3.53</v>
      </c>
      <c r="G899" s="1">
        <f t="shared" si="33"/>
        <v>-1.0000000000000009</v>
      </c>
      <c r="H899" s="1">
        <f t="shared" si="34"/>
        <v>-1.0000000000000231</v>
      </c>
      <c r="I899" s="1">
        <f t="shared" si="34"/>
        <v>-0.99999999999997868</v>
      </c>
      <c r="J899" s="1">
        <f t="shared" si="34"/>
        <v>-1.0000000000000231</v>
      </c>
      <c r="K899" s="1">
        <f t="shared" ref="K899:K962" si="35">100*(F899-F898)</f>
        <v>0</v>
      </c>
    </row>
    <row r="900" spans="1:11" x14ac:dyDescent="0.2">
      <c r="A900" s="3">
        <v>38021</v>
      </c>
      <c r="B900" s="4">
        <v>1.45</v>
      </c>
      <c r="C900" s="4">
        <v>2.12</v>
      </c>
      <c r="D900" s="4">
        <v>2.71</v>
      </c>
      <c r="E900" s="4">
        <v>3.17</v>
      </c>
      <c r="F900" s="4">
        <v>3.53</v>
      </c>
      <c r="G900" s="1">
        <f t="shared" ref="G900:G963" si="36">100*(B900-B899)</f>
        <v>-1.0000000000000009</v>
      </c>
      <c r="H900" s="1">
        <f t="shared" ref="H900:K963" si="37">100*(C900-C899)</f>
        <v>-0.99999999999997868</v>
      </c>
      <c r="I900" s="1">
        <f t="shared" si="37"/>
        <v>-1.0000000000000231</v>
      </c>
      <c r="J900" s="1">
        <f t="shared" si="37"/>
        <v>0</v>
      </c>
      <c r="K900" s="1">
        <f t="shared" si="35"/>
        <v>0</v>
      </c>
    </row>
    <row r="901" spans="1:11" x14ac:dyDescent="0.2">
      <c r="A901" s="3">
        <v>38022</v>
      </c>
      <c r="B901" s="4">
        <v>1.45</v>
      </c>
      <c r="C901" s="4">
        <v>2.12</v>
      </c>
      <c r="D901" s="4">
        <v>2.72</v>
      </c>
      <c r="E901" s="4">
        <v>3.18</v>
      </c>
      <c r="F901" s="4">
        <v>3.54</v>
      </c>
      <c r="G901" s="1">
        <f t="shared" si="36"/>
        <v>0</v>
      </c>
      <c r="H901" s="1">
        <f t="shared" si="37"/>
        <v>0</v>
      </c>
      <c r="I901" s="1">
        <f t="shared" si="37"/>
        <v>1.0000000000000231</v>
      </c>
      <c r="J901" s="1">
        <f t="shared" si="37"/>
        <v>1.0000000000000231</v>
      </c>
      <c r="K901" s="1">
        <f t="shared" si="35"/>
        <v>1.0000000000000231</v>
      </c>
    </row>
    <row r="902" spans="1:11" x14ac:dyDescent="0.2">
      <c r="A902" s="3">
        <v>38023</v>
      </c>
      <c r="B902" s="4">
        <v>1.43</v>
      </c>
      <c r="C902" s="4">
        <v>2.08</v>
      </c>
      <c r="D902" s="4">
        <v>2.68</v>
      </c>
      <c r="E902" s="4">
        <v>3.14</v>
      </c>
      <c r="F902" s="4">
        <v>3.5</v>
      </c>
      <c r="G902" s="1">
        <f t="shared" si="36"/>
        <v>-2.0000000000000018</v>
      </c>
      <c r="H902" s="1">
        <f t="shared" si="37"/>
        <v>-4.0000000000000036</v>
      </c>
      <c r="I902" s="1">
        <f t="shared" si="37"/>
        <v>-4.0000000000000036</v>
      </c>
      <c r="J902" s="1">
        <f t="shared" si="37"/>
        <v>-4.0000000000000036</v>
      </c>
      <c r="K902" s="1">
        <f t="shared" si="35"/>
        <v>-4.0000000000000036</v>
      </c>
    </row>
    <row r="903" spans="1:11" x14ac:dyDescent="0.2">
      <c r="A903" s="3">
        <v>38026</v>
      </c>
      <c r="B903" s="4">
        <v>1.43</v>
      </c>
      <c r="C903" s="4">
        <v>2.09</v>
      </c>
      <c r="D903" s="4">
        <v>2.67</v>
      </c>
      <c r="E903" s="4">
        <v>3.12</v>
      </c>
      <c r="F903" s="4">
        <v>3.48</v>
      </c>
      <c r="G903" s="1">
        <f t="shared" si="36"/>
        <v>0</v>
      </c>
      <c r="H903" s="1">
        <f t="shared" si="37"/>
        <v>0.99999999999997868</v>
      </c>
      <c r="I903" s="1">
        <f t="shared" si="37"/>
        <v>-1.0000000000000231</v>
      </c>
      <c r="J903" s="1">
        <f t="shared" si="37"/>
        <v>-2.0000000000000018</v>
      </c>
      <c r="K903" s="1">
        <f t="shared" si="35"/>
        <v>-2.0000000000000018</v>
      </c>
    </row>
    <row r="904" spans="1:11" x14ac:dyDescent="0.2">
      <c r="A904" s="3">
        <v>38027</v>
      </c>
      <c r="B904" s="4">
        <v>1.46</v>
      </c>
      <c r="C904" s="4">
        <v>2.12</v>
      </c>
      <c r="D904" s="4">
        <v>2.69</v>
      </c>
      <c r="E904" s="4">
        <v>3.14</v>
      </c>
      <c r="F904" s="4">
        <v>3.5</v>
      </c>
      <c r="G904" s="1">
        <f t="shared" si="36"/>
        <v>3.0000000000000027</v>
      </c>
      <c r="H904" s="1">
        <f t="shared" si="37"/>
        <v>3.0000000000000249</v>
      </c>
      <c r="I904" s="1">
        <f t="shared" si="37"/>
        <v>2.0000000000000018</v>
      </c>
      <c r="J904" s="1">
        <f t="shared" si="37"/>
        <v>2.0000000000000018</v>
      </c>
      <c r="K904" s="1">
        <f t="shared" si="35"/>
        <v>2.0000000000000018</v>
      </c>
    </row>
    <row r="905" spans="1:11" x14ac:dyDescent="0.2">
      <c r="A905" s="3">
        <v>38028</v>
      </c>
      <c r="B905" s="4">
        <v>1.47</v>
      </c>
      <c r="C905" s="4">
        <v>2.16</v>
      </c>
      <c r="D905" s="4">
        <v>2.77</v>
      </c>
      <c r="E905" s="4">
        <v>3.21</v>
      </c>
      <c r="F905" s="4">
        <v>3.55</v>
      </c>
      <c r="G905" s="1">
        <f t="shared" si="36"/>
        <v>1.0000000000000009</v>
      </c>
      <c r="H905" s="1">
        <f t="shared" si="37"/>
        <v>4.0000000000000036</v>
      </c>
      <c r="I905" s="1">
        <f t="shared" si="37"/>
        <v>8.0000000000000071</v>
      </c>
      <c r="J905" s="1">
        <f t="shared" si="37"/>
        <v>6.999999999999984</v>
      </c>
      <c r="K905" s="1">
        <f t="shared" si="35"/>
        <v>4.9999999999999822</v>
      </c>
    </row>
    <row r="906" spans="1:11" x14ac:dyDescent="0.2">
      <c r="A906" s="3">
        <v>38029</v>
      </c>
      <c r="B906" s="4">
        <v>1.39</v>
      </c>
      <c r="C906" s="4">
        <v>2.04</v>
      </c>
      <c r="D906" s="4">
        <v>2.61</v>
      </c>
      <c r="E906" s="4">
        <v>3.06</v>
      </c>
      <c r="F906" s="4">
        <v>3.42</v>
      </c>
      <c r="G906" s="1">
        <f t="shared" si="36"/>
        <v>-8.0000000000000071</v>
      </c>
      <c r="H906" s="1">
        <f t="shared" si="37"/>
        <v>-12.000000000000011</v>
      </c>
      <c r="I906" s="1">
        <f t="shared" si="37"/>
        <v>-16.000000000000014</v>
      </c>
      <c r="J906" s="1">
        <f t="shared" si="37"/>
        <v>-14.999999999999991</v>
      </c>
      <c r="K906" s="1">
        <f t="shared" si="35"/>
        <v>-12.999999999999989</v>
      </c>
    </row>
    <row r="907" spans="1:11" x14ac:dyDescent="0.2">
      <c r="A907" s="3">
        <v>38030</v>
      </c>
      <c r="B907" s="4">
        <v>1.37</v>
      </c>
      <c r="C907" s="4">
        <v>2</v>
      </c>
      <c r="D907" s="4">
        <v>2.57</v>
      </c>
      <c r="E907" s="4">
        <v>3.03</v>
      </c>
      <c r="F907" s="4">
        <v>3.4</v>
      </c>
      <c r="G907" s="1">
        <f t="shared" si="36"/>
        <v>-1.9999999999999796</v>
      </c>
      <c r="H907" s="1">
        <f t="shared" si="37"/>
        <v>-4.0000000000000036</v>
      </c>
      <c r="I907" s="1">
        <f t="shared" si="37"/>
        <v>-4.0000000000000036</v>
      </c>
      <c r="J907" s="1">
        <f t="shared" si="37"/>
        <v>-3.0000000000000249</v>
      </c>
      <c r="K907" s="1">
        <f t="shared" si="35"/>
        <v>-2.0000000000000018</v>
      </c>
    </row>
    <row r="908" spans="1:11" x14ac:dyDescent="0.2">
      <c r="A908" s="3">
        <v>38034</v>
      </c>
      <c r="B908" s="4">
        <v>1.38</v>
      </c>
      <c r="C908" s="4">
        <v>2.0099999999999998</v>
      </c>
      <c r="D908" s="4">
        <v>2.59</v>
      </c>
      <c r="E908" s="4">
        <v>3.04</v>
      </c>
      <c r="F908" s="4">
        <v>3.42</v>
      </c>
      <c r="G908" s="1">
        <f t="shared" si="36"/>
        <v>0.99999999999997868</v>
      </c>
      <c r="H908" s="1">
        <f t="shared" si="37"/>
        <v>0.99999999999997868</v>
      </c>
      <c r="I908" s="1">
        <f t="shared" si="37"/>
        <v>2.0000000000000018</v>
      </c>
      <c r="J908" s="1">
        <f t="shared" si="37"/>
        <v>1.0000000000000231</v>
      </c>
      <c r="K908" s="1">
        <f t="shared" si="35"/>
        <v>2.0000000000000018</v>
      </c>
    </row>
    <row r="909" spans="1:11" x14ac:dyDescent="0.2">
      <c r="A909" s="3">
        <v>38035</v>
      </c>
      <c r="B909" s="4">
        <v>1.36</v>
      </c>
      <c r="C909" s="4">
        <v>1.97</v>
      </c>
      <c r="D909" s="4">
        <v>2.54</v>
      </c>
      <c r="E909" s="4">
        <v>2.99</v>
      </c>
      <c r="F909" s="4">
        <v>3.36</v>
      </c>
      <c r="G909" s="1">
        <f t="shared" si="36"/>
        <v>-1.9999999999999796</v>
      </c>
      <c r="H909" s="1">
        <f t="shared" si="37"/>
        <v>-3.9999999999999813</v>
      </c>
      <c r="I909" s="1">
        <f t="shared" si="37"/>
        <v>-4.9999999999999822</v>
      </c>
      <c r="J909" s="1">
        <f t="shared" si="37"/>
        <v>-4.9999999999999822</v>
      </c>
      <c r="K909" s="1">
        <f t="shared" si="35"/>
        <v>-6.0000000000000053</v>
      </c>
    </row>
    <row r="910" spans="1:11" x14ac:dyDescent="0.2">
      <c r="A910" s="3">
        <v>38036</v>
      </c>
      <c r="B910" s="4">
        <v>1.39</v>
      </c>
      <c r="C910" s="4">
        <v>2.02</v>
      </c>
      <c r="D910" s="4">
        <v>2.6</v>
      </c>
      <c r="E910" s="4">
        <v>3.06</v>
      </c>
      <c r="F910" s="4">
        <v>3.43</v>
      </c>
      <c r="G910" s="1">
        <f t="shared" si="36"/>
        <v>2.9999999999999805</v>
      </c>
      <c r="H910" s="1">
        <f t="shared" si="37"/>
        <v>5.0000000000000044</v>
      </c>
      <c r="I910" s="1">
        <f t="shared" si="37"/>
        <v>6.0000000000000053</v>
      </c>
      <c r="J910" s="1">
        <f t="shared" si="37"/>
        <v>6.999999999999984</v>
      </c>
      <c r="K910" s="1">
        <f t="shared" si="35"/>
        <v>7.0000000000000284</v>
      </c>
    </row>
    <row r="911" spans="1:11" x14ac:dyDescent="0.2">
      <c r="A911" s="3">
        <v>38037</v>
      </c>
      <c r="B911" s="4">
        <v>1.4</v>
      </c>
      <c r="C911" s="4">
        <v>2.0299999999999998</v>
      </c>
      <c r="D911" s="4">
        <v>2.61</v>
      </c>
      <c r="E911" s="4">
        <v>3.07</v>
      </c>
      <c r="F911" s="4">
        <v>3.44</v>
      </c>
      <c r="G911" s="1">
        <f t="shared" si="36"/>
        <v>1.0000000000000009</v>
      </c>
      <c r="H911" s="1">
        <f t="shared" si="37"/>
        <v>0.99999999999997868</v>
      </c>
      <c r="I911" s="1">
        <f t="shared" si="37"/>
        <v>0.99999999999997868</v>
      </c>
      <c r="J911" s="1">
        <f t="shared" si="37"/>
        <v>0.99999999999997868</v>
      </c>
      <c r="K911" s="1">
        <f t="shared" si="35"/>
        <v>0.99999999999997868</v>
      </c>
    </row>
    <row r="912" spans="1:11" x14ac:dyDescent="0.2">
      <c r="A912" s="3">
        <v>38040</v>
      </c>
      <c r="B912" s="4">
        <v>1.4</v>
      </c>
      <c r="C912" s="4">
        <v>2.0499999999999998</v>
      </c>
      <c r="D912" s="4">
        <v>2.63</v>
      </c>
      <c r="E912" s="4">
        <v>3.09</v>
      </c>
      <c r="F912" s="4">
        <v>3.46</v>
      </c>
      <c r="G912" s="1">
        <f t="shared" si="36"/>
        <v>0</v>
      </c>
      <c r="H912" s="1">
        <f t="shared" si="37"/>
        <v>2.0000000000000018</v>
      </c>
      <c r="I912" s="1">
        <f t="shared" si="37"/>
        <v>2.0000000000000018</v>
      </c>
      <c r="J912" s="1">
        <f t="shared" si="37"/>
        <v>2.0000000000000018</v>
      </c>
      <c r="K912" s="1">
        <f t="shared" si="35"/>
        <v>2.0000000000000018</v>
      </c>
    </row>
    <row r="913" spans="1:11" x14ac:dyDescent="0.2">
      <c r="A913" s="3">
        <v>38041</v>
      </c>
      <c r="B913" s="4">
        <v>1.36</v>
      </c>
      <c r="C913" s="4">
        <v>1.98</v>
      </c>
      <c r="D913" s="4">
        <v>2.5499999999999998</v>
      </c>
      <c r="E913" s="4">
        <v>3</v>
      </c>
      <c r="F913" s="4">
        <v>3.36</v>
      </c>
      <c r="G913" s="1">
        <f t="shared" si="36"/>
        <v>-3.9999999999999813</v>
      </c>
      <c r="H913" s="1">
        <f t="shared" si="37"/>
        <v>-6.999999999999984</v>
      </c>
      <c r="I913" s="1">
        <f t="shared" si="37"/>
        <v>-8.0000000000000071</v>
      </c>
      <c r="J913" s="1">
        <f t="shared" si="37"/>
        <v>-8.9999999999999858</v>
      </c>
      <c r="K913" s="1">
        <f t="shared" si="35"/>
        <v>-10.000000000000009</v>
      </c>
    </row>
    <row r="914" spans="1:11" x14ac:dyDescent="0.2">
      <c r="A914" s="3">
        <v>38042</v>
      </c>
      <c r="B914" s="4">
        <v>1.37</v>
      </c>
      <c r="C914" s="4">
        <v>1.98</v>
      </c>
      <c r="D914" s="4">
        <v>2.5499999999999998</v>
      </c>
      <c r="E914" s="4">
        <v>3</v>
      </c>
      <c r="F914" s="4">
        <v>3.37</v>
      </c>
      <c r="G914" s="1">
        <f t="shared" si="36"/>
        <v>1.0000000000000009</v>
      </c>
      <c r="H914" s="1">
        <f t="shared" si="37"/>
        <v>0</v>
      </c>
      <c r="I914" s="1">
        <f t="shared" si="37"/>
        <v>0</v>
      </c>
      <c r="J914" s="1">
        <f t="shared" si="37"/>
        <v>0</v>
      </c>
      <c r="K914" s="1">
        <f t="shared" si="35"/>
        <v>1.0000000000000231</v>
      </c>
    </row>
    <row r="915" spans="1:11" x14ac:dyDescent="0.2">
      <c r="A915" s="3">
        <v>38043</v>
      </c>
      <c r="B915" s="4">
        <v>1.37</v>
      </c>
      <c r="C915" s="4">
        <v>1.99</v>
      </c>
      <c r="D915" s="4">
        <v>2.56</v>
      </c>
      <c r="E915" s="4">
        <v>3.03</v>
      </c>
      <c r="F915" s="4">
        <v>3.39</v>
      </c>
      <c r="G915" s="1">
        <f t="shared" si="36"/>
        <v>0</v>
      </c>
      <c r="H915" s="1">
        <f t="shared" si="37"/>
        <v>1.0000000000000009</v>
      </c>
      <c r="I915" s="1">
        <f t="shared" si="37"/>
        <v>1.0000000000000231</v>
      </c>
      <c r="J915" s="1">
        <f t="shared" si="37"/>
        <v>2.9999999999999805</v>
      </c>
      <c r="K915" s="1">
        <f t="shared" si="35"/>
        <v>2.0000000000000018</v>
      </c>
    </row>
    <row r="916" spans="1:11" x14ac:dyDescent="0.2">
      <c r="A916" s="3">
        <v>38044</v>
      </c>
      <c r="B916" s="4">
        <v>1.37</v>
      </c>
      <c r="C916" s="4">
        <v>1.98</v>
      </c>
      <c r="D916" s="4">
        <v>2.5499999999999998</v>
      </c>
      <c r="E916" s="4">
        <v>3.01</v>
      </c>
      <c r="F916" s="4">
        <v>3.37</v>
      </c>
      <c r="G916" s="1">
        <f t="shared" si="36"/>
        <v>0</v>
      </c>
      <c r="H916" s="1">
        <f t="shared" si="37"/>
        <v>-1.0000000000000009</v>
      </c>
      <c r="I916" s="1">
        <f t="shared" si="37"/>
        <v>-1.0000000000000231</v>
      </c>
      <c r="J916" s="1">
        <f t="shared" si="37"/>
        <v>-2.0000000000000018</v>
      </c>
      <c r="K916" s="1">
        <f t="shared" si="35"/>
        <v>-2.0000000000000018</v>
      </c>
    </row>
    <row r="917" spans="1:11" x14ac:dyDescent="0.2">
      <c r="A917" s="3">
        <v>38047</v>
      </c>
      <c r="B917" s="4">
        <v>1.39</v>
      </c>
      <c r="C917" s="4">
        <v>2</v>
      </c>
      <c r="D917" s="4">
        <v>2.57</v>
      </c>
      <c r="E917" s="4">
        <v>3.03</v>
      </c>
      <c r="F917" s="4">
        <v>3.39</v>
      </c>
      <c r="G917" s="1">
        <f t="shared" si="36"/>
        <v>1.9999999999999796</v>
      </c>
      <c r="H917" s="1">
        <f t="shared" si="37"/>
        <v>2.0000000000000018</v>
      </c>
      <c r="I917" s="1">
        <f t="shared" si="37"/>
        <v>2.0000000000000018</v>
      </c>
      <c r="J917" s="1">
        <f t="shared" si="37"/>
        <v>2.0000000000000018</v>
      </c>
      <c r="K917" s="1">
        <f t="shared" si="35"/>
        <v>2.0000000000000018</v>
      </c>
    </row>
    <row r="918" spans="1:11" x14ac:dyDescent="0.2">
      <c r="A918" s="3">
        <v>38048</v>
      </c>
      <c r="B918" s="4">
        <v>1.4</v>
      </c>
      <c r="C918" s="4">
        <v>2.0299999999999998</v>
      </c>
      <c r="D918" s="4">
        <v>2.59</v>
      </c>
      <c r="E918" s="4">
        <v>3.05</v>
      </c>
      <c r="F918" s="4">
        <v>3.41</v>
      </c>
      <c r="G918" s="1">
        <f t="shared" si="36"/>
        <v>1.0000000000000009</v>
      </c>
      <c r="H918" s="1">
        <f t="shared" si="37"/>
        <v>2.9999999999999805</v>
      </c>
      <c r="I918" s="1">
        <f t="shared" si="37"/>
        <v>2.0000000000000018</v>
      </c>
      <c r="J918" s="1">
        <f t="shared" si="37"/>
        <v>2.0000000000000018</v>
      </c>
      <c r="K918" s="1">
        <f t="shared" si="35"/>
        <v>2.0000000000000018</v>
      </c>
    </row>
    <row r="919" spans="1:11" x14ac:dyDescent="0.2">
      <c r="A919" s="3">
        <v>38049</v>
      </c>
      <c r="B919" s="4">
        <v>1.44</v>
      </c>
      <c r="C919" s="4">
        <v>2.08</v>
      </c>
      <c r="D919" s="4">
        <v>2.66</v>
      </c>
      <c r="E919" s="4">
        <v>3.12</v>
      </c>
      <c r="F919" s="4">
        <v>3.49</v>
      </c>
      <c r="G919" s="1">
        <f t="shared" si="36"/>
        <v>4.0000000000000036</v>
      </c>
      <c r="H919" s="1">
        <f t="shared" si="37"/>
        <v>5.0000000000000266</v>
      </c>
      <c r="I919" s="1">
        <f t="shared" si="37"/>
        <v>7.0000000000000284</v>
      </c>
      <c r="J919" s="1">
        <f t="shared" si="37"/>
        <v>7.0000000000000284</v>
      </c>
      <c r="K919" s="1">
        <f t="shared" si="35"/>
        <v>8.0000000000000071</v>
      </c>
    </row>
    <row r="920" spans="1:11" x14ac:dyDescent="0.2">
      <c r="A920" s="3">
        <v>38050</v>
      </c>
      <c r="B920" s="4">
        <v>1.42</v>
      </c>
      <c r="C920" s="4">
        <v>2.0499999999999998</v>
      </c>
      <c r="D920" s="4">
        <v>2.62</v>
      </c>
      <c r="E920" s="4">
        <v>3.08</v>
      </c>
      <c r="F920" s="4">
        <v>3.44</v>
      </c>
      <c r="G920" s="1">
        <f t="shared" si="36"/>
        <v>-2.0000000000000018</v>
      </c>
      <c r="H920" s="1">
        <f t="shared" si="37"/>
        <v>-3.0000000000000249</v>
      </c>
      <c r="I920" s="1">
        <f t="shared" si="37"/>
        <v>-4.0000000000000036</v>
      </c>
      <c r="J920" s="1">
        <f t="shared" si="37"/>
        <v>-4.0000000000000036</v>
      </c>
      <c r="K920" s="1">
        <f t="shared" si="35"/>
        <v>-5.0000000000000266</v>
      </c>
    </row>
    <row r="921" spans="1:11" x14ac:dyDescent="0.2">
      <c r="A921" s="3">
        <v>38051</v>
      </c>
      <c r="B921" s="4">
        <v>1.31</v>
      </c>
      <c r="C921" s="4">
        <v>1.86</v>
      </c>
      <c r="D921" s="4">
        <v>2.41</v>
      </c>
      <c r="E921" s="4">
        <v>2.85</v>
      </c>
      <c r="F921" s="4">
        <v>3.19</v>
      </c>
      <c r="G921" s="1">
        <f t="shared" si="36"/>
        <v>-10.999999999999988</v>
      </c>
      <c r="H921" s="1">
        <f t="shared" si="37"/>
        <v>-18.999999999999972</v>
      </c>
      <c r="I921" s="1">
        <f t="shared" si="37"/>
        <v>-20.999999999999996</v>
      </c>
      <c r="J921" s="1">
        <f t="shared" si="37"/>
        <v>-23</v>
      </c>
      <c r="K921" s="1">
        <f t="shared" si="35"/>
        <v>-25</v>
      </c>
    </row>
    <row r="922" spans="1:11" x14ac:dyDescent="0.2">
      <c r="A922" s="3">
        <v>38054</v>
      </c>
      <c r="B922" s="4">
        <v>1.29</v>
      </c>
      <c r="C922" s="4">
        <v>1.81</v>
      </c>
      <c r="D922" s="4">
        <v>2.35</v>
      </c>
      <c r="E922" s="4">
        <v>2.78</v>
      </c>
      <c r="F922" s="4">
        <v>3.13</v>
      </c>
      <c r="G922" s="1">
        <f t="shared" si="36"/>
        <v>-2.0000000000000018</v>
      </c>
      <c r="H922" s="1">
        <f t="shared" si="37"/>
        <v>-5.0000000000000044</v>
      </c>
      <c r="I922" s="1">
        <f t="shared" si="37"/>
        <v>-6.0000000000000053</v>
      </c>
      <c r="J922" s="1">
        <f t="shared" si="37"/>
        <v>-7.0000000000000284</v>
      </c>
      <c r="K922" s="1">
        <f t="shared" si="35"/>
        <v>-6.0000000000000053</v>
      </c>
    </row>
    <row r="923" spans="1:11" x14ac:dyDescent="0.2">
      <c r="A923" s="3">
        <v>38055</v>
      </c>
      <c r="B923" s="4">
        <v>1.29</v>
      </c>
      <c r="C923" s="4">
        <v>1.8</v>
      </c>
      <c r="D923" s="4">
        <v>2.2999999999999998</v>
      </c>
      <c r="E923" s="4">
        <v>2.73</v>
      </c>
      <c r="F923" s="4">
        <v>3.08</v>
      </c>
      <c r="G923" s="1">
        <f t="shared" si="36"/>
        <v>0</v>
      </c>
      <c r="H923" s="1">
        <f t="shared" si="37"/>
        <v>-1.0000000000000009</v>
      </c>
      <c r="I923" s="1">
        <f t="shared" si="37"/>
        <v>-5.0000000000000266</v>
      </c>
      <c r="J923" s="1">
        <f t="shared" si="37"/>
        <v>-4.9999999999999822</v>
      </c>
      <c r="K923" s="1">
        <f t="shared" si="35"/>
        <v>-4.9999999999999822</v>
      </c>
    </row>
    <row r="924" spans="1:11" x14ac:dyDescent="0.2">
      <c r="A924" s="3">
        <v>38056</v>
      </c>
      <c r="B924" s="4">
        <v>1.31</v>
      </c>
      <c r="C924" s="4">
        <v>1.82</v>
      </c>
      <c r="D924" s="4">
        <v>2.31</v>
      </c>
      <c r="E924" s="4">
        <v>2.73</v>
      </c>
      <c r="F924" s="4">
        <v>3.07</v>
      </c>
      <c r="G924" s="1">
        <f t="shared" si="36"/>
        <v>2.0000000000000018</v>
      </c>
      <c r="H924" s="1">
        <f t="shared" si="37"/>
        <v>2.0000000000000018</v>
      </c>
      <c r="I924" s="1">
        <f t="shared" si="37"/>
        <v>1.0000000000000231</v>
      </c>
      <c r="J924" s="1">
        <f t="shared" si="37"/>
        <v>0</v>
      </c>
      <c r="K924" s="1">
        <f t="shared" si="35"/>
        <v>-1.0000000000000231</v>
      </c>
    </row>
    <row r="925" spans="1:11" x14ac:dyDescent="0.2">
      <c r="A925" s="3">
        <v>38057</v>
      </c>
      <c r="B925" s="4">
        <v>1.31</v>
      </c>
      <c r="C925" s="4">
        <v>1.8</v>
      </c>
      <c r="D925" s="4">
        <v>2.29</v>
      </c>
      <c r="E925" s="4">
        <v>2.7</v>
      </c>
      <c r="F925" s="4">
        <v>3.04</v>
      </c>
      <c r="G925" s="1">
        <f t="shared" si="36"/>
        <v>0</v>
      </c>
      <c r="H925" s="1">
        <f t="shared" si="37"/>
        <v>-2.0000000000000018</v>
      </c>
      <c r="I925" s="1">
        <f t="shared" si="37"/>
        <v>-2.0000000000000018</v>
      </c>
      <c r="J925" s="1">
        <f t="shared" si="37"/>
        <v>-2.9999999999999805</v>
      </c>
      <c r="K925" s="1">
        <f t="shared" si="35"/>
        <v>-2.9999999999999805</v>
      </c>
    </row>
    <row r="926" spans="1:11" x14ac:dyDescent="0.2">
      <c r="A926" s="3">
        <v>38058</v>
      </c>
      <c r="B926" s="4">
        <v>1.3</v>
      </c>
      <c r="C926" s="4">
        <v>1.8</v>
      </c>
      <c r="D926" s="4">
        <v>2.29</v>
      </c>
      <c r="E926" s="4">
        <v>2.7</v>
      </c>
      <c r="F926" s="4">
        <v>3.05</v>
      </c>
      <c r="G926" s="1">
        <f t="shared" si="36"/>
        <v>-1.0000000000000009</v>
      </c>
      <c r="H926" s="1">
        <f t="shared" si="37"/>
        <v>0</v>
      </c>
      <c r="I926" s="1">
        <f t="shared" si="37"/>
        <v>0</v>
      </c>
      <c r="J926" s="1">
        <f t="shared" si="37"/>
        <v>0</v>
      </c>
      <c r="K926" s="1">
        <f t="shared" si="35"/>
        <v>0.99999999999997868</v>
      </c>
    </row>
    <row r="927" spans="1:11" x14ac:dyDescent="0.2">
      <c r="A927" s="3">
        <v>38061</v>
      </c>
      <c r="B927" s="4">
        <v>1.31</v>
      </c>
      <c r="C927" s="4">
        <v>1.82</v>
      </c>
      <c r="D927" s="4">
        <v>2.3199999999999998</v>
      </c>
      <c r="E927" s="4">
        <v>2.73</v>
      </c>
      <c r="F927" s="4">
        <v>3.08</v>
      </c>
      <c r="G927" s="1">
        <f t="shared" si="36"/>
        <v>1.0000000000000009</v>
      </c>
      <c r="H927" s="1">
        <f t="shared" si="37"/>
        <v>2.0000000000000018</v>
      </c>
      <c r="I927" s="1">
        <f t="shared" si="37"/>
        <v>2.9999999999999805</v>
      </c>
      <c r="J927" s="1">
        <f t="shared" si="37"/>
        <v>2.9999999999999805</v>
      </c>
      <c r="K927" s="1">
        <f t="shared" si="35"/>
        <v>3.0000000000000249</v>
      </c>
    </row>
    <row r="928" spans="1:11" x14ac:dyDescent="0.2">
      <c r="A928" s="3">
        <v>38062</v>
      </c>
      <c r="B928" s="4">
        <v>1.33</v>
      </c>
      <c r="C928" s="4">
        <v>1.87</v>
      </c>
      <c r="D928" s="4">
        <v>2.38</v>
      </c>
      <c r="E928" s="4">
        <v>2.78</v>
      </c>
      <c r="F928" s="4">
        <v>3.12</v>
      </c>
      <c r="G928" s="1">
        <f t="shared" si="36"/>
        <v>2.0000000000000018</v>
      </c>
      <c r="H928" s="1">
        <f t="shared" si="37"/>
        <v>5.0000000000000044</v>
      </c>
      <c r="I928" s="1">
        <f t="shared" si="37"/>
        <v>6.0000000000000053</v>
      </c>
      <c r="J928" s="1">
        <f t="shared" si="37"/>
        <v>4.9999999999999822</v>
      </c>
      <c r="K928" s="1">
        <f t="shared" si="35"/>
        <v>4.0000000000000036</v>
      </c>
    </row>
    <row r="929" spans="1:11" x14ac:dyDescent="0.2">
      <c r="A929" s="3">
        <v>38063</v>
      </c>
      <c r="B929" s="4">
        <v>1.29</v>
      </c>
      <c r="C929" s="4">
        <v>1.79</v>
      </c>
      <c r="D929" s="4">
        <v>2.2599999999999998</v>
      </c>
      <c r="E929" s="4">
        <v>2.66</v>
      </c>
      <c r="F929" s="4">
        <v>2.99</v>
      </c>
      <c r="G929" s="1">
        <f t="shared" si="36"/>
        <v>-4.0000000000000036</v>
      </c>
      <c r="H929" s="1">
        <f t="shared" si="37"/>
        <v>-8.0000000000000071</v>
      </c>
      <c r="I929" s="1">
        <f t="shared" si="37"/>
        <v>-12.000000000000011</v>
      </c>
      <c r="J929" s="1">
        <f t="shared" si="37"/>
        <v>-11.999999999999966</v>
      </c>
      <c r="K929" s="1">
        <f t="shared" si="35"/>
        <v>-12.999999999999989</v>
      </c>
    </row>
    <row r="930" spans="1:11" x14ac:dyDescent="0.2">
      <c r="A930" s="3">
        <v>38064</v>
      </c>
      <c r="B930" s="4">
        <v>1.31</v>
      </c>
      <c r="C930" s="4">
        <v>1.82</v>
      </c>
      <c r="D930" s="4">
        <v>2.3199999999999998</v>
      </c>
      <c r="E930" s="4">
        <v>2.72</v>
      </c>
      <c r="F930" s="4">
        <v>3.05</v>
      </c>
      <c r="G930" s="1">
        <f t="shared" si="36"/>
        <v>2.0000000000000018</v>
      </c>
      <c r="H930" s="1">
        <f t="shared" si="37"/>
        <v>3.0000000000000027</v>
      </c>
      <c r="I930" s="1">
        <f t="shared" si="37"/>
        <v>6.0000000000000053</v>
      </c>
      <c r="J930" s="1">
        <f t="shared" si="37"/>
        <v>6.0000000000000053</v>
      </c>
      <c r="K930" s="1">
        <f t="shared" si="35"/>
        <v>5.9999999999999609</v>
      </c>
    </row>
    <row r="931" spans="1:11" x14ac:dyDescent="0.2">
      <c r="A931" s="3">
        <v>38065</v>
      </c>
      <c r="B931" s="4">
        <v>1.31</v>
      </c>
      <c r="C931" s="4">
        <v>1.83</v>
      </c>
      <c r="D931" s="4">
        <v>2.33</v>
      </c>
      <c r="E931" s="4">
        <v>2.76</v>
      </c>
      <c r="F931" s="4">
        <v>3.09</v>
      </c>
      <c r="G931" s="1">
        <f t="shared" si="36"/>
        <v>0</v>
      </c>
      <c r="H931" s="1">
        <f t="shared" si="37"/>
        <v>1.0000000000000009</v>
      </c>
      <c r="I931" s="1">
        <f t="shared" si="37"/>
        <v>1.0000000000000231</v>
      </c>
      <c r="J931" s="1">
        <f t="shared" si="37"/>
        <v>3.9999999999999591</v>
      </c>
      <c r="K931" s="1">
        <f t="shared" si="35"/>
        <v>4.0000000000000036</v>
      </c>
    </row>
    <row r="932" spans="1:11" x14ac:dyDescent="0.2">
      <c r="A932" s="3">
        <v>38068</v>
      </c>
      <c r="B932" s="4">
        <v>1.3</v>
      </c>
      <c r="C932" s="4">
        <v>1.81</v>
      </c>
      <c r="D932" s="4">
        <v>2.31</v>
      </c>
      <c r="E932" s="4">
        <v>2.74</v>
      </c>
      <c r="F932" s="4">
        <v>3.08</v>
      </c>
      <c r="G932" s="1">
        <f t="shared" si="36"/>
        <v>-1.0000000000000009</v>
      </c>
      <c r="H932" s="1">
        <f t="shared" si="37"/>
        <v>-2.0000000000000018</v>
      </c>
      <c r="I932" s="1">
        <f t="shared" si="37"/>
        <v>-2.0000000000000018</v>
      </c>
      <c r="J932" s="1">
        <f t="shared" si="37"/>
        <v>-1.9999999999999574</v>
      </c>
      <c r="K932" s="1">
        <f t="shared" si="35"/>
        <v>-0.99999999999997868</v>
      </c>
    </row>
    <row r="933" spans="1:11" x14ac:dyDescent="0.2">
      <c r="A933" s="3">
        <v>38069</v>
      </c>
      <c r="B933" s="4">
        <v>1.3</v>
      </c>
      <c r="C933" s="4">
        <v>1.81</v>
      </c>
      <c r="D933" s="4">
        <v>2.2999999999999998</v>
      </c>
      <c r="E933" s="4">
        <v>2.71</v>
      </c>
      <c r="F933" s="4">
        <v>3.05</v>
      </c>
      <c r="G933" s="1">
        <f t="shared" si="36"/>
        <v>0</v>
      </c>
      <c r="H933" s="1">
        <f t="shared" si="37"/>
        <v>0</v>
      </c>
      <c r="I933" s="1">
        <f t="shared" si="37"/>
        <v>-1.0000000000000231</v>
      </c>
      <c r="J933" s="1">
        <f t="shared" si="37"/>
        <v>-3.0000000000000249</v>
      </c>
      <c r="K933" s="1">
        <f t="shared" si="35"/>
        <v>-3.0000000000000249</v>
      </c>
    </row>
    <row r="934" spans="1:11" x14ac:dyDescent="0.2">
      <c r="A934" s="3">
        <v>38070</v>
      </c>
      <c r="B934" s="4">
        <v>1.29</v>
      </c>
      <c r="C934" s="4">
        <v>1.79</v>
      </c>
      <c r="D934" s="4">
        <v>2.2799999999999998</v>
      </c>
      <c r="E934" s="4">
        <v>2.69</v>
      </c>
      <c r="F934" s="4">
        <v>3.04</v>
      </c>
      <c r="G934" s="1">
        <f t="shared" si="36"/>
        <v>-1.0000000000000009</v>
      </c>
      <c r="H934" s="1">
        <f t="shared" si="37"/>
        <v>-2.0000000000000018</v>
      </c>
      <c r="I934" s="1">
        <f t="shared" si="37"/>
        <v>-2.0000000000000018</v>
      </c>
      <c r="J934" s="1">
        <f t="shared" si="37"/>
        <v>-2.0000000000000018</v>
      </c>
      <c r="K934" s="1">
        <f t="shared" si="35"/>
        <v>-0.99999999999997868</v>
      </c>
    </row>
    <row r="935" spans="1:11" x14ac:dyDescent="0.2">
      <c r="A935" s="3">
        <v>38071</v>
      </c>
      <c r="B935" s="4">
        <v>1.31</v>
      </c>
      <c r="C935" s="4">
        <v>1.81</v>
      </c>
      <c r="D935" s="4">
        <v>2.31</v>
      </c>
      <c r="E935" s="4">
        <v>2.74</v>
      </c>
      <c r="F935" s="4">
        <v>3.08</v>
      </c>
      <c r="G935" s="1">
        <f t="shared" si="36"/>
        <v>2.0000000000000018</v>
      </c>
      <c r="H935" s="1">
        <f t="shared" si="37"/>
        <v>2.0000000000000018</v>
      </c>
      <c r="I935" s="1">
        <f t="shared" si="37"/>
        <v>3.0000000000000249</v>
      </c>
      <c r="J935" s="1">
        <f t="shared" si="37"/>
        <v>5.0000000000000266</v>
      </c>
      <c r="K935" s="1">
        <f t="shared" si="35"/>
        <v>4.0000000000000036</v>
      </c>
    </row>
    <row r="936" spans="1:11" x14ac:dyDescent="0.2">
      <c r="A936" s="3">
        <v>38072</v>
      </c>
      <c r="B936" s="4">
        <v>1.32</v>
      </c>
      <c r="C936" s="4">
        <v>1.82</v>
      </c>
      <c r="D936" s="4">
        <v>2.33</v>
      </c>
      <c r="E936" s="4">
        <v>2.77</v>
      </c>
      <c r="F936" s="4">
        <v>3.11</v>
      </c>
      <c r="G936" s="1">
        <f t="shared" si="36"/>
        <v>1.0000000000000009</v>
      </c>
      <c r="H936" s="1">
        <f t="shared" si="37"/>
        <v>1.0000000000000009</v>
      </c>
      <c r="I936" s="1">
        <f t="shared" si="37"/>
        <v>2.0000000000000018</v>
      </c>
      <c r="J936" s="1">
        <f t="shared" si="37"/>
        <v>2.9999999999999805</v>
      </c>
      <c r="K936" s="1">
        <f t="shared" si="35"/>
        <v>2.9999999999999805</v>
      </c>
    </row>
    <row r="937" spans="1:11" x14ac:dyDescent="0.2">
      <c r="A937" s="3">
        <v>38075</v>
      </c>
      <c r="B937" s="4">
        <v>1.36</v>
      </c>
      <c r="C937" s="4">
        <v>1.93</v>
      </c>
      <c r="D937" s="4">
        <v>2.4500000000000002</v>
      </c>
      <c r="E937" s="4">
        <v>2.89</v>
      </c>
      <c r="F937" s="4">
        <v>3.25</v>
      </c>
      <c r="G937" s="1">
        <f t="shared" si="36"/>
        <v>4.0000000000000036</v>
      </c>
      <c r="H937" s="1">
        <f t="shared" si="37"/>
        <v>10.999999999999988</v>
      </c>
      <c r="I937" s="1">
        <f t="shared" si="37"/>
        <v>12.000000000000011</v>
      </c>
      <c r="J937" s="1">
        <f t="shared" si="37"/>
        <v>12.000000000000011</v>
      </c>
      <c r="K937" s="1">
        <f t="shared" si="35"/>
        <v>14.000000000000012</v>
      </c>
    </row>
    <row r="938" spans="1:11" x14ac:dyDescent="0.2">
      <c r="A938" s="3">
        <v>38076</v>
      </c>
      <c r="B938" s="4">
        <v>1.35</v>
      </c>
      <c r="C938" s="4">
        <v>1.9</v>
      </c>
      <c r="D938" s="4">
        <v>2.42</v>
      </c>
      <c r="E938" s="4">
        <v>2.85</v>
      </c>
      <c r="F938" s="4">
        <v>3.2</v>
      </c>
      <c r="G938" s="1">
        <f t="shared" si="36"/>
        <v>-1.0000000000000009</v>
      </c>
      <c r="H938" s="1">
        <f t="shared" si="37"/>
        <v>-3.0000000000000027</v>
      </c>
      <c r="I938" s="1">
        <f t="shared" si="37"/>
        <v>-3.0000000000000249</v>
      </c>
      <c r="J938" s="1">
        <f t="shared" si="37"/>
        <v>-4.0000000000000036</v>
      </c>
      <c r="K938" s="1">
        <f t="shared" si="35"/>
        <v>-4.9999999999999822</v>
      </c>
    </row>
    <row r="939" spans="1:11" x14ac:dyDescent="0.2">
      <c r="A939" s="3">
        <v>38077</v>
      </c>
      <c r="B939" s="4">
        <v>1.35</v>
      </c>
      <c r="C939" s="4">
        <v>1.9</v>
      </c>
      <c r="D939" s="4">
        <v>2.41</v>
      </c>
      <c r="E939" s="4">
        <v>2.85</v>
      </c>
      <c r="F939" s="4">
        <v>3.2</v>
      </c>
      <c r="G939" s="1">
        <f t="shared" si="36"/>
        <v>0</v>
      </c>
      <c r="H939" s="1">
        <f t="shared" si="37"/>
        <v>0</v>
      </c>
      <c r="I939" s="1">
        <f t="shared" si="37"/>
        <v>-0.99999999999997868</v>
      </c>
      <c r="J939" s="1">
        <f t="shared" si="37"/>
        <v>0</v>
      </c>
      <c r="K939" s="1">
        <f t="shared" si="35"/>
        <v>0</v>
      </c>
    </row>
    <row r="940" spans="1:11" x14ac:dyDescent="0.2">
      <c r="A940" s="3">
        <v>38078</v>
      </c>
      <c r="B940" s="4">
        <v>1.38</v>
      </c>
      <c r="C940" s="4">
        <v>1.95</v>
      </c>
      <c r="D940" s="4">
        <v>2.4700000000000002</v>
      </c>
      <c r="E940" s="4">
        <v>2.91</v>
      </c>
      <c r="F940" s="4">
        <v>3.26</v>
      </c>
      <c r="G940" s="1">
        <f t="shared" si="36"/>
        <v>2.9999999999999805</v>
      </c>
      <c r="H940" s="1">
        <f t="shared" si="37"/>
        <v>5.0000000000000044</v>
      </c>
      <c r="I940" s="1">
        <f t="shared" si="37"/>
        <v>6.0000000000000053</v>
      </c>
      <c r="J940" s="1">
        <f t="shared" si="37"/>
        <v>6.0000000000000053</v>
      </c>
      <c r="K940" s="1">
        <f t="shared" si="35"/>
        <v>5.9999999999999609</v>
      </c>
    </row>
    <row r="941" spans="1:11" x14ac:dyDescent="0.2">
      <c r="A941" s="3">
        <v>38079</v>
      </c>
      <c r="B941" s="4">
        <v>1.52</v>
      </c>
      <c r="C941" s="4">
        <v>2.16</v>
      </c>
      <c r="D941" s="4">
        <v>2.72</v>
      </c>
      <c r="E941" s="4">
        <v>3.15</v>
      </c>
      <c r="F941" s="4">
        <v>3.51</v>
      </c>
      <c r="G941" s="1">
        <f t="shared" si="36"/>
        <v>14.000000000000012</v>
      </c>
      <c r="H941" s="1">
        <f t="shared" si="37"/>
        <v>21.000000000000018</v>
      </c>
      <c r="I941" s="1">
        <f t="shared" si="37"/>
        <v>25</v>
      </c>
      <c r="J941" s="1">
        <f t="shared" si="37"/>
        <v>23.999999999999979</v>
      </c>
      <c r="K941" s="1">
        <f t="shared" si="35"/>
        <v>25</v>
      </c>
    </row>
    <row r="942" spans="1:11" x14ac:dyDescent="0.2">
      <c r="A942" s="3">
        <v>38082</v>
      </c>
      <c r="B942" s="4">
        <v>1.53</v>
      </c>
      <c r="C942" s="4">
        <v>2.2200000000000002</v>
      </c>
      <c r="D942" s="4">
        <v>2.79</v>
      </c>
      <c r="E942" s="4">
        <v>3.25</v>
      </c>
      <c r="F942" s="4">
        <v>3.62</v>
      </c>
      <c r="G942" s="1">
        <f t="shared" si="36"/>
        <v>1.0000000000000009</v>
      </c>
      <c r="H942" s="1">
        <f t="shared" si="37"/>
        <v>6.0000000000000053</v>
      </c>
      <c r="I942" s="1">
        <f t="shared" si="37"/>
        <v>6.999999999999984</v>
      </c>
      <c r="J942" s="1">
        <f t="shared" si="37"/>
        <v>10.000000000000009</v>
      </c>
      <c r="K942" s="1">
        <f t="shared" si="35"/>
        <v>11.000000000000032</v>
      </c>
    </row>
    <row r="943" spans="1:11" x14ac:dyDescent="0.2">
      <c r="A943" s="3">
        <v>38083</v>
      </c>
      <c r="B943" s="4">
        <v>1.51</v>
      </c>
      <c r="C943" s="4">
        <v>2.19</v>
      </c>
      <c r="D943" s="4">
        <v>2.76</v>
      </c>
      <c r="E943" s="4">
        <v>3.22</v>
      </c>
      <c r="F943" s="4">
        <v>3.58</v>
      </c>
      <c r="G943" s="1">
        <f t="shared" si="36"/>
        <v>-2.0000000000000018</v>
      </c>
      <c r="H943" s="1">
        <f t="shared" si="37"/>
        <v>-3.0000000000000249</v>
      </c>
      <c r="I943" s="1">
        <f t="shared" si="37"/>
        <v>-3.0000000000000249</v>
      </c>
      <c r="J943" s="1">
        <f t="shared" si="37"/>
        <v>-2.9999999999999805</v>
      </c>
      <c r="K943" s="1">
        <f t="shared" si="35"/>
        <v>-4.0000000000000036</v>
      </c>
    </row>
    <row r="944" spans="1:11" x14ac:dyDescent="0.2">
      <c r="A944" s="3">
        <v>38084</v>
      </c>
      <c r="B944" s="4">
        <v>1.48</v>
      </c>
      <c r="C944" s="4">
        <v>2.15</v>
      </c>
      <c r="D944" s="4">
        <v>2.72</v>
      </c>
      <c r="E944" s="4">
        <v>3.18</v>
      </c>
      <c r="F944" s="4">
        <v>3.54</v>
      </c>
      <c r="G944" s="1">
        <f t="shared" si="36"/>
        <v>-3.0000000000000027</v>
      </c>
      <c r="H944" s="1">
        <f t="shared" si="37"/>
        <v>-4.0000000000000036</v>
      </c>
      <c r="I944" s="1">
        <f t="shared" si="37"/>
        <v>-3.9999999999999591</v>
      </c>
      <c r="J944" s="1">
        <f t="shared" si="37"/>
        <v>-4.0000000000000036</v>
      </c>
      <c r="K944" s="1">
        <f t="shared" si="35"/>
        <v>-4.0000000000000036</v>
      </c>
    </row>
    <row r="945" spans="1:11" x14ac:dyDescent="0.2">
      <c r="A945" s="3">
        <v>38085</v>
      </c>
      <c r="B945" s="4">
        <v>1.51</v>
      </c>
      <c r="C945" s="4">
        <v>2.2000000000000002</v>
      </c>
      <c r="D945" s="4">
        <v>2.78</v>
      </c>
      <c r="E945" s="4">
        <v>3.23</v>
      </c>
      <c r="F945" s="4">
        <v>3.6</v>
      </c>
      <c r="G945" s="1">
        <f t="shared" si="36"/>
        <v>3.0000000000000027</v>
      </c>
      <c r="H945" s="1">
        <f t="shared" si="37"/>
        <v>5.0000000000000266</v>
      </c>
      <c r="I945" s="1">
        <f t="shared" si="37"/>
        <v>5.9999999999999609</v>
      </c>
      <c r="J945" s="1">
        <f t="shared" si="37"/>
        <v>4.9999999999999822</v>
      </c>
      <c r="K945" s="1">
        <f t="shared" si="35"/>
        <v>6.0000000000000053</v>
      </c>
    </row>
    <row r="946" spans="1:11" x14ac:dyDescent="0.2">
      <c r="A946" s="3">
        <v>38089</v>
      </c>
      <c r="B946" s="4">
        <v>1.52</v>
      </c>
      <c r="C946" s="4">
        <v>2.2200000000000002</v>
      </c>
      <c r="D946" s="4">
        <v>2.81</v>
      </c>
      <c r="E946" s="4">
        <v>3.27</v>
      </c>
      <c r="F946" s="4">
        <v>3.65</v>
      </c>
      <c r="G946" s="1">
        <f t="shared" si="36"/>
        <v>1.0000000000000009</v>
      </c>
      <c r="H946" s="1">
        <f t="shared" si="37"/>
        <v>2.0000000000000018</v>
      </c>
      <c r="I946" s="1">
        <f t="shared" si="37"/>
        <v>3.0000000000000249</v>
      </c>
      <c r="J946" s="1">
        <f t="shared" si="37"/>
        <v>4.0000000000000036</v>
      </c>
      <c r="K946" s="1">
        <f t="shared" si="35"/>
        <v>4.9999999999999822</v>
      </c>
    </row>
    <row r="947" spans="1:11" x14ac:dyDescent="0.2">
      <c r="A947" s="3">
        <v>38090</v>
      </c>
      <c r="B947" s="4">
        <v>1.56</v>
      </c>
      <c r="C947" s="4">
        <v>2.29</v>
      </c>
      <c r="D947" s="4">
        <v>2.89</v>
      </c>
      <c r="E947" s="4">
        <v>3.36</v>
      </c>
      <c r="F947" s="4">
        <v>3.74</v>
      </c>
      <c r="G947" s="1">
        <f t="shared" si="36"/>
        <v>4.0000000000000036</v>
      </c>
      <c r="H947" s="1">
        <f t="shared" si="37"/>
        <v>6.999999999999984</v>
      </c>
      <c r="I947" s="1">
        <f t="shared" si="37"/>
        <v>8.0000000000000071</v>
      </c>
      <c r="J947" s="1">
        <f t="shared" si="37"/>
        <v>8.9999999999999858</v>
      </c>
      <c r="K947" s="1">
        <f t="shared" si="35"/>
        <v>9.0000000000000302</v>
      </c>
    </row>
    <row r="948" spans="1:11" x14ac:dyDescent="0.2">
      <c r="A948" s="3">
        <v>38091</v>
      </c>
      <c r="B948" s="4">
        <v>1.64</v>
      </c>
      <c r="C948" s="4">
        <v>2.4</v>
      </c>
      <c r="D948" s="4">
        <v>2.99</v>
      </c>
      <c r="E948" s="4">
        <v>3.47</v>
      </c>
      <c r="F948" s="4">
        <v>3.85</v>
      </c>
      <c r="G948" s="1">
        <f t="shared" si="36"/>
        <v>7.9999999999999849</v>
      </c>
      <c r="H948" s="1">
        <f t="shared" si="37"/>
        <v>10.999999999999988</v>
      </c>
      <c r="I948" s="1">
        <f t="shared" si="37"/>
        <v>10.000000000000009</v>
      </c>
      <c r="J948" s="1">
        <f t="shared" si="37"/>
        <v>11.000000000000032</v>
      </c>
      <c r="K948" s="1">
        <f t="shared" si="35"/>
        <v>10.999999999999988</v>
      </c>
    </row>
    <row r="949" spans="1:11" x14ac:dyDescent="0.2">
      <c r="A949" s="3">
        <v>38092</v>
      </c>
      <c r="B949" s="4">
        <v>1.65</v>
      </c>
      <c r="C949" s="4">
        <v>2.4</v>
      </c>
      <c r="D949" s="4">
        <v>3.01</v>
      </c>
      <c r="E949" s="4">
        <v>3.48</v>
      </c>
      <c r="F949" s="4">
        <v>3.83</v>
      </c>
      <c r="G949" s="1">
        <f t="shared" si="36"/>
        <v>1.0000000000000009</v>
      </c>
      <c r="H949" s="1">
        <f t="shared" si="37"/>
        <v>0</v>
      </c>
      <c r="I949" s="1">
        <f t="shared" si="37"/>
        <v>1.9999999999999574</v>
      </c>
      <c r="J949" s="1">
        <f t="shared" si="37"/>
        <v>0.99999999999997868</v>
      </c>
      <c r="K949" s="1">
        <f t="shared" si="35"/>
        <v>-2.0000000000000018</v>
      </c>
    </row>
    <row r="950" spans="1:11" x14ac:dyDescent="0.2">
      <c r="A950" s="3">
        <v>38093</v>
      </c>
      <c r="B950" s="4">
        <v>1.6</v>
      </c>
      <c r="C950" s="4">
        <v>2.35</v>
      </c>
      <c r="D950" s="4">
        <v>2.95</v>
      </c>
      <c r="E950" s="4">
        <v>3.43</v>
      </c>
      <c r="F950" s="4">
        <v>3.8</v>
      </c>
      <c r="G950" s="1">
        <f t="shared" si="36"/>
        <v>-4.9999999999999822</v>
      </c>
      <c r="H950" s="1">
        <f t="shared" si="37"/>
        <v>-4.9999999999999822</v>
      </c>
      <c r="I950" s="1">
        <f t="shared" si="37"/>
        <v>-5.9999999999999609</v>
      </c>
      <c r="J950" s="1">
        <f t="shared" si="37"/>
        <v>-4.9999999999999822</v>
      </c>
      <c r="K950" s="1">
        <f t="shared" si="35"/>
        <v>-3.0000000000000249</v>
      </c>
    </row>
    <row r="951" spans="1:11" x14ac:dyDescent="0.2">
      <c r="A951" s="3">
        <v>38096</v>
      </c>
      <c r="B951" s="4">
        <v>1.61</v>
      </c>
      <c r="C951" s="4">
        <v>2.35</v>
      </c>
      <c r="D951" s="4">
        <v>2.95</v>
      </c>
      <c r="E951" s="4">
        <v>3.41</v>
      </c>
      <c r="F951" s="4">
        <v>3.77</v>
      </c>
      <c r="G951" s="1">
        <f t="shared" si="36"/>
        <v>1.0000000000000009</v>
      </c>
      <c r="H951" s="1">
        <f t="shared" si="37"/>
        <v>0</v>
      </c>
      <c r="I951" s="1">
        <f t="shared" si="37"/>
        <v>0</v>
      </c>
      <c r="J951" s="1">
        <f t="shared" si="37"/>
        <v>-2.0000000000000018</v>
      </c>
      <c r="K951" s="1">
        <f t="shared" si="35"/>
        <v>-2.9999999999999805</v>
      </c>
    </row>
    <row r="952" spans="1:11" x14ac:dyDescent="0.2">
      <c r="A952" s="3">
        <v>38097</v>
      </c>
      <c r="B952" s="4">
        <v>1.64</v>
      </c>
      <c r="C952" s="4">
        <v>2.41</v>
      </c>
      <c r="D952" s="4">
        <v>3.03</v>
      </c>
      <c r="E952" s="4">
        <v>3.5</v>
      </c>
      <c r="F952" s="4">
        <v>3.87</v>
      </c>
      <c r="G952" s="1">
        <f t="shared" si="36"/>
        <v>2.9999999999999805</v>
      </c>
      <c r="H952" s="1">
        <f t="shared" si="37"/>
        <v>6.0000000000000053</v>
      </c>
      <c r="I952" s="1">
        <f t="shared" si="37"/>
        <v>7.9999999999999627</v>
      </c>
      <c r="J952" s="1">
        <f t="shared" si="37"/>
        <v>8.9999999999999858</v>
      </c>
      <c r="K952" s="1">
        <f t="shared" si="35"/>
        <v>10.000000000000009</v>
      </c>
    </row>
    <row r="953" spans="1:11" x14ac:dyDescent="0.2">
      <c r="A953" s="3">
        <v>38098</v>
      </c>
      <c r="B953" s="4">
        <v>1.7</v>
      </c>
      <c r="C953" s="4">
        <v>2.5099999999999998</v>
      </c>
      <c r="D953" s="4">
        <v>3.12</v>
      </c>
      <c r="E953" s="4">
        <v>3.58</v>
      </c>
      <c r="F953" s="4">
        <v>3.94</v>
      </c>
      <c r="G953" s="1">
        <f t="shared" si="36"/>
        <v>6.0000000000000053</v>
      </c>
      <c r="H953" s="1">
        <f t="shared" si="37"/>
        <v>9.9999999999999645</v>
      </c>
      <c r="I953" s="1">
        <f t="shared" si="37"/>
        <v>9.0000000000000302</v>
      </c>
      <c r="J953" s="1">
        <f t="shared" si="37"/>
        <v>8.0000000000000071</v>
      </c>
      <c r="K953" s="1">
        <f t="shared" si="35"/>
        <v>6.999999999999984</v>
      </c>
    </row>
    <row r="954" spans="1:11" x14ac:dyDescent="0.2">
      <c r="A954" s="3">
        <v>38099</v>
      </c>
      <c r="B954" s="4">
        <v>1.7</v>
      </c>
      <c r="C954" s="4">
        <v>2.4900000000000002</v>
      </c>
      <c r="D954" s="4">
        <v>3.09</v>
      </c>
      <c r="E954" s="4">
        <v>3.55</v>
      </c>
      <c r="F954" s="4">
        <v>3.9</v>
      </c>
      <c r="G954" s="1">
        <f t="shared" si="36"/>
        <v>0</v>
      </c>
      <c r="H954" s="1">
        <f t="shared" si="37"/>
        <v>-1.9999999999999574</v>
      </c>
      <c r="I954" s="1">
        <f t="shared" si="37"/>
        <v>-3.0000000000000249</v>
      </c>
      <c r="J954" s="1">
        <f t="shared" si="37"/>
        <v>-3.0000000000000249</v>
      </c>
      <c r="K954" s="1">
        <f t="shared" si="35"/>
        <v>-4.0000000000000036</v>
      </c>
    </row>
    <row r="955" spans="1:11" x14ac:dyDescent="0.2">
      <c r="A955" s="3">
        <v>38100</v>
      </c>
      <c r="B955" s="4">
        <v>1.75</v>
      </c>
      <c r="C955" s="4">
        <v>2.56</v>
      </c>
      <c r="D955" s="4">
        <v>3.16</v>
      </c>
      <c r="E955" s="4">
        <v>3.62</v>
      </c>
      <c r="F955" s="4">
        <v>3.96</v>
      </c>
      <c r="G955" s="1">
        <f t="shared" si="36"/>
        <v>5.0000000000000044</v>
      </c>
      <c r="H955" s="1">
        <f t="shared" si="37"/>
        <v>6.999999999999984</v>
      </c>
      <c r="I955" s="1">
        <f t="shared" si="37"/>
        <v>7.0000000000000284</v>
      </c>
      <c r="J955" s="1">
        <f t="shared" si="37"/>
        <v>7.0000000000000284</v>
      </c>
      <c r="K955" s="1">
        <f t="shared" si="35"/>
        <v>6.0000000000000053</v>
      </c>
    </row>
    <row r="956" spans="1:11" x14ac:dyDescent="0.2">
      <c r="A956" s="3">
        <v>38103</v>
      </c>
      <c r="B956" s="4">
        <v>1.78</v>
      </c>
      <c r="C956" s="4">
        <v>2.6</v>
      </c>
      <c r="D956" s="4">
        <v>3.2</v>
      </c>
      <c r="E956" s="4">
        <v>3.64</v>
      </c>
      <c r="F956" s="4">
        <v>3.98</v>
      </c>
      <c r="G956" s="1">
        <f t="shared" si="36"/>
        <v>3.0000000000000027</v>
      </c>
      <c r="H956" s="1">
        <f t="shared" si="37"/>
        <v>4.0000000000000036</v>
      </c>
      <c r="I956" s="1">
        <f t="shared" si="37"/>
        <v>4.0000000000000036</v>
      </c>
      <c r="J956" s="1">
        <f t="shared" si="37"/>
        <v>2.0000000000000018</v>
      </c>
      <c r="K956" s="1">
        <f t="shared" si="35"/>
        <v>2.0000000000000018</v>
      </c>
    </row>
    <row r="957" spans="1:11" x14ac:dyDescent="0.2">
      <c r="A957" s="3">
        <v>38104</v>
      </c>
      <c r="B957" s="4">
        <v>1.77</v>
      </c>
      <c r="C957" s="4">
        <v>2.58</v>
      </c>
      <c r="D957" s="4">
        <v>3.19</v>
      </c>
      <c r="E957" s="4">
        <v>3.64</v>
      </c>
      <c r="F957" s="4">
        <v>3.98</v>
      </c>
      <c r="G957" s="1">
        <f t="shared" si="36"/>
        <v>-1.0000000000000009</v>
      </c>
      <c r="H957" s="1">
        <f t="shared" si="37"/>
        <v>-2.0000000000000018</v>
      </c>
      <c r="I957" s="1">
        <f t="shared" si="37"/>
        <v>-1.0000000000000231</v>
      </c>
      <c r="J957" s="1">
        <f t="shared" si="37"/>
        <v>0</v>
      </c>
      <c r="K957" s="1">
        <f t="shared" si="35"/>
        <v>0</v>
      </c>
    </row>
    <row r="958" spans="1:11" x14ac:dyDescent="0.2">
      <c r="A958" s="3">
        <v>38105</v>
      </c>
      <c r="B958" s="4">
        <v>1.77</v>
      </c>
      <c r="C958" s="4">
        <v>2.58</v>
      </c>
      <c r="D958" s="4">
        <v>3.19</v>
      </c>
      <c r="E958" s="4">
        <v>3.64</v>
      </c>
      <c r="F958" s="4">
        <v>3.97</v>
      </c>
      <c r="G958" s="1">
        <f t="shared" si="36"/>
        <v>0</v>
      </c>
      <c r="H958" s="1">
        <f t="shared" si="37"/>
        <v>0</v>
      </c>
      <c r="I958" s="1">
        <f t="shared" si="37"/>
        <v>0</v>
      </c>
      <c r="J958" s="1">
        <f t="shared" si="37"/>
        <v>0</v>
      </c>
      <c r="K958" s="1">
        <f t="shared" si="35"/>
        <v>-0.99999999999997868</v>
      </c>
    </row>
    <row r="959" spans="1:11" x14ac:dyDescent="0.2">
      <c r="A959" s="3">
        <v>38106</v>
      </c>
      <c r="B959" s="4">
        <v>1.81</v>
      </c>
      <c r="C959" s="4">
        <v>2.64</v>
      </c>
      <c r="D959" s="4">
        <v>3.25</v>
      </c>
      <c r="E959" s="4">
        <v>3.7</v>
      </c>
      <c r="F959" s="4">
        <v>4.04</v>
      </c>
      <c r="G959" s="1">
        <f t="shared" si="36"/>
        <v>4.0000000000000036</v>
      </c>
      <c r="H959" s="1">
        <f t="shared" si="37"/>
        <v>6.0000000000000053</v>
      </c>
      <c r="I959" s="1">
        <f t="shared" si="37"/>
        <v>6.0000000000000053</v>
      </c>
      <c r="J959" s="1">
        <f t="shared" si="37"/>
        <v>6.0000000000000053</v>
      </c>
      <c r="K959" s="1">
        <f t="shared" si="35"/>
        <v>6.999999999999984</v>
      </c>
    </row>
    <row r="960" spans="1:11" x14ac:dyDescent="0.2">
      <c r="A960" s="3">
        <v>38107</v>
      </c>
      <c r="B960" s="4">
        <v>1.82</v>
      </c>
      <c r="C960" s="4">
        <v>2.67</v>
      </c>
      <c r="D960" s="4">
        <v>3.29</v>
      </c>
      <c r="E960" s="4">
        <v>3.75</v>
      </c>
      <c r="F960" s="4">
        <v>4.09</v>
      </c>
      <c r="G960" s="1">
        <f t="shared" si="36"/>
        <v>1.0000000000000009</v>
      </c>
      <c r="H960" s="1">
        <f t="shared" si="37"/>
        <v>2.9999999999999805</v>
      </c>
      <c r="I960" s="1">
        <f t="shared" si="37"/>
        <v>4.0000000000000036</v>
      </c>
      <c r="J960" s="1">
        <f t="shared" si="37"/>
        <v>4.9999999999999822</v>
      </c>
      <c r="K960" s="1">
        <f t="shared" si="35"/>
        <v>4.9999999999999822</v>
      </c>
    </row>
    <row r="961" spans="1:11" x14ac:dyDescent="0.2">
      <c r="A961" s="3">
        <v>38110</v>
      </c>
      <c r="B961" s="4">
        <v>1.82</v>
      </c>
      <c r="C961" s="4">
        <v>2.67</v>
      </c>
      <c r="D961" s="4">
        <v>3.29</v>
      </c>
      <c r="E961" s="4">
        <v>3.75</v>
      </c>
      <c r="F961" s="4">
        <v>4.08</v>
      </c>
      <c r="G961" s="1">
        <f t="shared" si="36"/>
        <v>0</v>
      </c>
      <c r="H961" s="1">
        <f t="shared" si="37"/>
        <v>0</v>
      </c>
      <c r="I961" s="1">
        <f t="shared" si="37"/>
        <v>0</v>
      </c>
      <c r="J961" s="1">
        <f t="shared" si="37"/>
        <v>0</v>
      </c>
      <c r="K961" s="1">
        <f t="shared" si="35"/>
        <v>-0.99999999999997868</v>
      </c>
    </row>
    <row r="962" spans="1:11" x14ac:dyDescent="0.2">
      <c r="A962" s="3">
        <v>38111</v>
      </c>
      <c r="B962" s="4">
        <v>1.82</v>
      </c>
      <c r="C962" s="4">
        <v>2.66</v>
      </c>
      <c r="D962" s="4">
        <v>3.28</v>
      </c>
      <c r="E962" s="4">
        <v>3.73</v>
      </c>
      <c r="F962" s="4">
        <v>4.08</v>
      </c>
      <c r="G962" s="1">
        <f t="shared" si="36"/>
        <v>0</v>
      </c>
      <c r="H962" s="1">
        <f t="shared" si="37"/>
        <v>-0.99999999999997868</v>
      </c>
      <c r="I962" s="1">
        <f t="shared" si="37"/>
        <v>-1.0000000000000231</v>
      </c>
      <c r="J962" s="1">
        <f t="shared" si="37"/>
        <v>-2.0000000000000018</v>
      </c>
      <c r="K962" s="1">
        <f t="shared" si="35"/>
        <v>0</v>
      </c>
    </row>
    <row r="963" spans="1:11" x14ac:dyDescent="0.2">
      <c r="A963" s="3">
        <v>38112</v>
      </c>
      <c r="B963" s="4">
        <v>1.81</v>
      </c>
      <c r="C963" s="4">
        <v>2.65</v>
      </c>
      <c r="D963" s="4">
        <v>3.29</v>
      </c>
      <c r="E963" s="4">
        <v>3.76</v>
      </c>
      <c r="F963" s="4">
        <v>4.12</v>
      </c>
      <c r="G963" s="1">
        <f t="shared" si="36"/>
        <v>-1.0000000000000009</v>
      </c>
      <c r="H963" s="1">
        <f t="shared" si="37"/>
        <v>-1.0000000000000231</v>
      </c>
      <c r="I963" s="1">
        <f t="shared" si="37"/>
        <v>1.0000000000000231</v>
      </c>
      <c r="J963" s="1">
        <f t="shared" si="37"/>
        <v>2.9999999999999805</v>
      </c>
      <c r="K963" s="1">
        <f t="shared" si="37"/>
        <v>4.0000000000000036</v>
      </c>
    </row>
    <row r="964" spans="1:11" x14ac:dyDescent="0.2">
      <c r="A964" s="3">
        <v>38113</v>
      </c>
      <c r="B964" s="4">
        <v>1.87</v>
      </c>
      <c r="C964" s="4">
        <v>2.72</v>
      </c>
      <c r="D964" s="4">
        <v>3.36</v>
      </c>
      <c r="E964" s="4">
        <v>3.84</v>
      </c>
      <c r="F964" s="4">
        <v>4.2</v>
      </c>
      <c r="G964" s="1">
        <f t="shared" ref="G964:G1027" si="38">100*(B964-B963)</f>
        <v>6.0000000000000053</v>
      </c>
      <c r="H964" s="1">
        <f t="shared" ref="H964:K1027" si="39">100*(C964-C963)</f>
        <v>7.0000000000000284</v>
      </c>
      <c r="I964" s="1">
        <f t="shared" si="39"/>
        <v>6.999999999999984</v>
      </c>
      <c r="J964" s="1">
        <f t="shared" si="39"/>
        <v>8.0000000000000071</v>
      </c>
      <c r="K964" s="1">
        <f t="shared" si="39"/>
        <v>8.0000000000000071</v>
      </c>
    </row>
    <row r="965" spans="1:11" x14ac:dyDescent="0.2">
      <c r="A965" s="3">
        <v>38114</v>
      </c>
      <c r="B965" s="4">
        <v>2.0499999999999998</v>
      </c>
      <c r="C965" s="4">
        <v>2.97</v>
      </c>
      <c r="D965" s="4">
        <v>3.62</v>
      </c>
      <c r="E965" s="4">
        <v>4.09</v>
      </c>
      <c r="F965" s="4">
        <v>4.43</v>
      </c>
      <c r="G965" s="1">
        <f t="shared" si="38"/>
        <v>17.999999999999972</v>
      </c>
      <c r="H965" s="1">
        <f t="shared" si="39"/>
        <v>25</v>
      </c>
      <c r="I965" s="1">
        <f t="shared" si="39"/>
        <v>26.000000000000021</v>
      </c>
      <c r="J965" s="1">
        <f t="shared" si="39"/>
        <v>25</v>
      </c>
      <c r="K965" s="1">
        <f t="shared" si="39"/>
        <v>22.999999999999954</v>
      </c>
    </row>
    <row r="966" spans="1:11" x14ac:dyDescent="0.2">
      <c r="A966" s="3">
        <v>38117</v>
      </c>
      <c r="B966" s="4">
        <v>2.0699999999999998</v>
      </c>
      <c r="C966" s="4">
        <v>2.98</v>
      </c>
      <c r="D966" s="4">
        <v>3.64</v>
      </c>
      <c r="E966" s="4">
        <v>4.0999999999999996</v>
      </c>
      <c r="F966" s="4">
        <v>4.46</v>
      </c>
      <c r="G966" s="1">
        <f t="shared" si="38"/>
        <v>2.0000000000000018</v>
      </c>
      <c r="H966" s="1">
        <f t="shared" si="39"/>
        <v>0.99999999999997868</v>
      </c>
      <c r="I966" s="1">
        <f t="shared" si="39"/>
        <v>2.0000000000000018</v>
      </c>
      <c r="J966" s="1">
        <f t="shared" si="39"/>
        <v>0.99999999999997868</v>
      </c>
      <c r="K966" s="1">
        <f t="shared" si="39"/>
        <v>3.0000000000000249</v>
      </c>
    </row>
    <row r="967" spans="1:11" x14ac:dyDescent="0.2">
      <c r="A967" s="3">
        <v>38118</v>
      </c>
      <c r="B967" s="4">
        <v>2.0499999999999998</v>
      </c>
      <c r="C967" s="4">
        <v>2.97</v>
      </c>
      <c r="D967" s="4">
        <v>3.63</v>
      </c>
      <c r="E967" s="4">
        <v>4.0999999999999996</v>
      </c>
      <c r="F967" s="4">
        <v>4.45</v>
      </c>
      <c r="G967" s="1">
        <f t="shared" si="38"/>
        <v>-2.0000000000000018</v>
      </c>
      <c r="H967" s="1">
        <f t="shared" si="39"/>
        <v>-0.99999999999997868</v>
      </c>
      <c r="I967" s="1">
        <f t="shared" si="39"/>
        <v>-1.0000000000000231</v>
      </c>
      <c r="J967" s="1">
        <f t="shared" si="39"/>
        <v>0</v>
      </c>
      <c r="K967" s="1">
        <f t="shared" si="39"/>
        <v>-0.99999999999997868</v>
      </c>
    </row>
    <row r="968" spans="1:11" x14ac:dyDescent="0.2">
      <c r="A968" s="3">
        <v>38119</v>
      </c>
      <c r="B968" s="4">
        <v>2.06</v>
      </c>
      <c r="C968" s="4">
        <v>2.98</v>
      </c>
      <c r="D968" s="4">
        <v>3.62</v>
      </c>
      <c r="E968" s="4">
        <v>4.09</v>
      </c>
      <c r="F968" s="4">
        <v>4.4400000000000004</v>
      </c>
      <c r="G968" s="1">
        <f t="shared" si="38"/>
        <v>1.0000000000000231</v>
      </c>
      <c r="H968" s="1">
        <f t="shared" si="39"/>
        <v>0.99999999999997868</v>
      </c>
      <c r="I968" s="1">
        <f t="shared" si="39"/>
        <v>-0.99999999999997868</v>
      </c>
      <c r="J968" s="1">
        <f t="shared" si="39"/>
        <v>-0.99999999999997868</v>
      </c>
      <c r="K968" s="1">
        <f t="shared" si="39"/>
        <v>-0.99999999999997868</v>
      </c>
    </row>
    <row r="969" spans="1:11" x14ac:dyDescent="0.2">
      <c r="A969" s="3">
        <v>38120</v>
      </c>
      <c r="B969" s="4">
        <v>2.09</v>
      </c>
      <c r="C969" s="4">
        <v>3.02</v>
      </c>
      <c r="D969" s="4">
        <v>3.66</v>
      </c>
      <c r="E969" s="4">
        <v>4.13</v>
      </c>
      <c r="F969" s="4">
        <v>4.4800000000000004</v>
      </c>
      <c r="G969" s="1">
        <f t="shared" si="38"/>
        <v>2.9999999999999805</v>
      </c>
      <c r="H969" s="1">
        <f t="shared" si="39"/>
        <v>4.0000000000000036</v>
      </c>
      <c r="I969" s="1">
        <f t="shared" si="39"/>
        <v>4.0000000000000036</v>
      </c>
      <c r="J969" s="1">
        <f t="shared" si="39"/>
        <v>4.0000000000000036</v>
      </c>
      <c r="K969" s="1">
        <f t="shared" si="39"/>
        <v>4.0000000000000036</v>
      </c>
    </row>
    <row r="970" spans="1:11" x14ac:dyDescent="0.2">
      <c r="A970" s="3">
        <v>38121</v>
      </c>
      <c r="B970" s="4">
        <v>2.09</v>
      </c>
      <c r="C970" s="4">
        <v>2.99</v>
      </c>
      <c r="D970" s="4">
        <v>3.64</v>
      </c>
      <c r="E970" s="4">
        <v>4.1100000000000003</v>
      </c>
      <c r="F970" s="4">
        <v>4.46</v>
      </c>
      <c r="G970" s="1">
        <f t="shared" si="38"/>
        <v>0</v>
      </c>
      <c r="H970" s="1">
        <f t="shared" si="39"/>
        <v>-2.9999999999999805</v>
      </c>
      <c r="I970" s="1">
        <f t="shared" si="39"/>
        <v>-2.0000000000000018</v>
      </c>
      <c r="J970" s="1">
        <f t="shared" si="39"/>
        <v>-1.9999999999999574</v>
      </c>
      <c r="K970" s="1">
        <f t="shared" si="39"/>
        <v>-2.0000000000000462</v>
      </c>
    </row>
    <row r="971" spans="1:11" x14ac:dyDescent="0.2">
      <c r="A971" s="3">
        <v>38124</v>
      </c>
      <c r="B971" s="4">
        <v>2.02</v>
      </c>
      <c r="C971" s="4">
        <v>2.87</v>
      </c>
      <c r="D971" s="4">
        <v>3.51</v>
      </c>
      <c r="E971" s="4">
        <v>3.97</v>
      </c>
      <c r="F971" s="4">
        <v>4.32</v>
      </c>
      <c r="G971" s="1">
        <f t="shared" si="38"/>
        <v>-6.999999999999984</v>
      </c>
      <c r="H971" s="1">
        <f t="shared" si="39"/>
        <v>-12.000000000000011</v>
      </c>
      <c r="I971" s="1">
        <f t="shared" si="39"/>
        <v>-13.000000000000034</v>
      </c>
      <c r="J971" s="1">
        <f t="shared" si="39"/>
        <v>-14.000000000000012</v>
      </c>
      <c r="K971" s="1">
        <f t="shared" si="39"/>
        <v>-13.999999999999968</v>
      </c>
    </row>
    <row r="972" spans="1:11" x14ac:dyDescent="0.2">
      <c r="A972" s="3">
        <v>38125</v>
      </c>
      <c r="B972" s="4">
        <v>2.0499999999999998</v>
      </c>
      <c r="C972" s="4">
        <v>2.93</v>
      </c>
      <c r="D972" s="4">
        <v>3.56</v>
      </c>
      <c r="E972" s="4">
        <v>4.01</v>
      </c>
      <c r="F972" s="4">
        <v>4.3499999999999996</v>
      </c>
      <c r="G972" s="1">
        <f t="shared" si="38"/>
        <v>2.9999999999999805</v>
      </c>
      <c r="H972" s="1">
        <f t="shared" si="39"/>
        <v>6.0000000000000053</v>
      </c>
      <c r="I972" s="1">
        <f t="shared" si="39"/>
        <v>5.0000000000000266</v>
      </c>
      <c r="J972" s="1">
        <f t="shared" si="39"/>
        <v>3.9999999999999591</v>
      </c>
      <c r="K972" s="1">
        <f t="shared" si="39"/>
        <v>2.9999999999999361</v>
      </c>
    </row>
    <row r="973" spans="1:11" x14ac:dyDescent="0.2">
      <c r="A973" s="3">
        <v>38126</v>
      </c>
      <c r="B973" s="4">
        <v>2.09</v>
      </c>
      <c r="C973" s="4">
        <v>2.97</v>
      </c>
      <c r="D973" s="4">
        <v>3.61</v>
      </c>
      <c r="E973" s="4">
        <v>4.0599999999999996</v>
      </c>
      <c r="F973" s="4">
        <v>4.4000000000000004</v>
      </c>
      <c r="G973" s="1">
        <f t="shared" si="38"/>
        <v>4.0000000000000036</v>
      </c>
      <c r="H973" s="1">
        <f t="shared" si="39"/>
        <v>4.0000000000000036</v>
      </c>
      <c r="I973" s="1">
        <f t="shared" si="39"/>
        <v>4.9999999999999822</v>
      </c>
      <c r="J973" s="1">
        <f t="shared" si="39"/>
        <v>4.9999999999999822</v>
      </c>
      <c r="K973" s="1">
        <f t="shared" si="39"/>
        <v>5.0000000000000711</v>
      </c>
    </row>
    <row r="974" spans="1:11" x14ac:dyDescent="0.2">
      <c r="A974" s="3">
        <v>38127</v>
      </c>
      <c r="B974" s="4">
        <v>2.09</v>
      </c>
      <c r="C974" s="4">
        <v>2.96</v>
      </c>
      <c r="D974" s="4">
        <v>3.58</v>
      </c>
      <c r="E974" s="4">
        <v>4.03</v>
      </c>
      <c r="F974" s="4">
        <v>4.3600000000000003</v>
      </c>
      <c r="G974" s="1">
        <f t="shared" si="38"/>
        <v>0</v>
      </c>
      <c r="H974" s="1">
        <f t="shared" si="39"/>
        <v>-1.0000000000000231</v>
      </c>
      <c r="I974" s="1">
        <f t="shared" si="39"/>
        <v>-2.9999999999999805</v>
      </c>
      <c r="J974" s="1">
        <f t="shared" si="39"/>
        <v>-2.9999999999999361</v>
      </c>
      <c r="K974" s="1">
        <f t="shared" si="39"/>
        <v>-4.0000000000000036</v>
      </c>
    </row>
    <row r="975" spans="1:11" x14ac:dyDescent="0.2">
      <c r="A975" s="3">
        <v>38128</v>
      </c>
      <c r="B975" s="4">
        <v>2.0699999999999998</v>
      </c>
      <c r="C975" s="4">
        <v>2.92</v>
      </c>
      <c r="D975" s="4">
        <v>3.53</v>
      </c>
      <c r="E975" s="4">
        <v>3.98</v>
      </c>
      <c r="F975" s="4">
        <v>4.3099999999999996</v>
      </c>
      <c r="G975" s="1">
        <f t="shared" si="38"/>
        <v>-2.0000000000000018</v>
      </c>
      <c r="H975" s="1">
        <f t="shared" si="39"/>
        <v>-4.0000000000000036</v>
      </c>
      <c r="I975" s="1">
        <f t="shared" si="39"/>
        <v>-5.0000000000000266</v>
      </c>
      <c r="J975" s="1">
        <f t="shared" si="39"/>
        <v>-5.0000000000000266</v>
      </c>
      <c r="K975" s="1">
        <f t="shared" si="39"/>
        <v>-5.0000000000000711</v>
      </c>
    </row>
    <row r="976" spans="1:11" x14ac:dyDescent="0.2">
      <c r="A976" s="3">
        <v>38131</v>
      </c>
      <c r="B976" s="4">
        <v>2.13</v>
      </c>
      <c r="C976" s="4">
        <v>3.01</v>
      </c>
      <c r="D976" s="4">
        <v>3.62</v>
      </c>
      <c r="E976" s="4">
        <v>4.07</v>
      </c>
      <c r="F976" s="4">
        <v>4.41</v>
      </c>
      <c r="G976" s="1">
        <f t="shared" si="38"/>
        <v>6.0000000000000053</v>
      </c>
      <c r="H976" s="1">
        <f t="shared" si="39"/>
        <v>8.9999999999999858</v>
      </c>
      <c r="I976" s="1">
        <f t="shared" si="39"/>
        <v>9.0000000000000302</v>
      </c>
      <c r="J976" s="1">
        <f t="shared" si="39"/>
        <v>9.0000000000000302</v>
      </c>
      <c r="K976" s="1">
        <f t="shared" si="39"/>
        <v>10.000000000000053</v>
      </c>
    </row>
    <row r="977" spans="1:11" x14ac:dyDescent="0.2">
      <c r="A977" s="3">
        <v>38132</v>
      </c>
      <c r="B977" s="4">
        <v>2.11</v>
      </c>
      <c r="C977" s="4">
        <v>2.98</v>
      </c>
      <c r="D977" s="4">
        <v>3.58</v>
      </c>
      <c r="E977" s="4">
        <v>4.03</v>
      </c>
      <c r="F977" s="4">
        <v>4.37</v>
      </c>
      <c r="G977" s="1">
        <f t="shared" si="38"/>
        <v>-2.0000000000000018</v>
      </c>
      <c r="H977" s="1">
        <f t="shared" si="39"/>
        <v>-2.9999999999999805</v>
      </c>
      <c r="I977" s="1">
        <f t="shared" si="39"/>
        <v>-4.0000000000000036</v>
      </c>
      <c r="J977" s="1">
        <f t="shared" si="39"/>
        <v>-4.0000000000000036</v>
      </c>
      <c r="K977" s="1">
        <f t="shared" si="39"/>
        <v>-4.0000000000000036</v>
      </c>
    </row>
    <row r="978" spans="1:11" x14ac:dyDescent="0.2">
      <c r="A978" s="3">
        <v>38133</v>
      </c>
      <c r="B978" s="4">
        <v>2.09</v>
      </c>
      <c r="C978" s="4">
        <v>2.94</v>
      </c>
      <c r="D978" s="4">
        <v>3.54</v>
      </c>
      <c r="E978" s="4">
        <v>3.99</v>
      </c>
      <c r="F978" s="4">
        <v>4.33</v>
      </c>
      <c r="G978" s="1">
        <f t="shared" si="38"/>
        <v>-2.0000000000000018</v>
      </c>
      <c r="H978" s="1">
        <f t="shared" si="39"/>
        <v>-4.0000000000000036</v>
      </c>
      <c r="I978" s="1">
        <f t="shared" si="39"/>
        <v>-4.0000000000000036</v>
      </c>
      <c r="J978" s="1">
        <f t="shared" si="39"/>
        <v>-4.0000000000000036</v>
      </c>
      <c r="K978" s="1">
        <f t="shared" si="39"/>
        <v>-4.0000000000000036</v>
      </c>
    </row>
    <row r="979" spans="1:11" x14ac:dyDescent="0.2">
      <c r="A979" s="3">
        <v>38134</v>
      </c>
      <c r="B979" s="4">
        <v>2.06</v>
      </c>
      <c r="C979" s="4">
        <v>2.87</v>
      </c>
      <c r="D979" s="4">
        <v>3.46</v>
      </c>
      <c r="E979" s="4">
        <v>3.9</v>
      </c>
      <c r="F979" s="4">
        <v>4.2300000000000004</v>
      </c>
      <c r="G979" s="1">
        <f t="shared" si="38"/>
        <v>-2.9999999999999805</v>
      </c>
      <c r="H979" s="1">
        <f t="shared" si="39"/>
        <v>-6.999999999999984</v>
      </c>
      <c r="I979" s="1">
        <f t="shared" si="39"/>
        <v>-8.0000000000000071</v>
      </c>
      <c r="J979" s="1">
        <f t="shared" si="39"/>
        <v>-9.0000000000000302</v>
      </c>
      <c r="K979" s="1">
        <f t="shared" si="39"/>
        <v>-9.9999999999999645</v>
      </c>
    </row>
    <row r="980" spans="1:11" x14ac:dyDescent="0.2">
      <c r="A980" s="3">
        <v>38135</v>
      </c>
      <c r="B980" s="4">
        <v>2.1</v>
      </c>
      <c r="C980" s="4">
        <v>2.91</v>
      </c>
      <c r="D980" s="4">
        <v>3.5</v>
      </c>
      <c r="E980" s="4">
        <v>3.92</v>
      </c>
      <c r="F980" s="4">
        <v>4.25</v>
      </c>
      <c r="G980" s="1">
        <f t="shared" si="38"/>
        <v>4.0000000000000036</v>
      </c>
      <c r="H980" s="1">
        <f t="shared" si="39"/>
        <v>4.0000000000000036</v>
      </c>
      <c r="I980" s="1">
        <f t="shared" si="39"/>
        <v>4.0000000000000036</v>
      </c>
      <c r="J980" s="1">
        <f t="shared" si="39"/>
        <v>2.0000000000000018</v>
      </c>
      <c r="K980" s="1">
        <f t="shared" si="39"/>
        <v>1.9999999999999574</v>
      </c>
    </row>
    <row r="981" spans="1:11" x14ac:dyDescent="0.2">
      <c r="A981" s="3">
        <v>38139</v>
      </c>
      <c r="B981" s="4">
        <v>2.15</v>
      </c>
      <c r="C981" s="4">
        <v>2.99</v>
      </c>
      <c r="D981" s="4">
        <v>3.58</v>
      </c>
      <c r="E981" s="4">
        <v>4.01</v>
      </c>
      <c r="F981" s="4">
        <v>4.34</v>
      </c>
      <c r="G981" s="1">
        <f t="shared" si="38"/>
        <v>4.9999999999999822</v>
      </c>
      <c r="H981" s="1">
        <f t="shared" si="39"/>
        <v>8.0000000000000071</v>
      </c>
      <c r="I981" s="1">
        <f t="shared" si="39"/>
        <v>8.0000000000000071</v>
      </c>
      <c r="J981" s="1">
        <f t="shared" si="39"/>
        <v>8.9999999999999858</v>
      </c>
      <c r="K981" s="1">
        <f t="shared" si="39"/>
        <v>8.9999999999999858</v>
      </c>
    </row>
    <row r="982" spans="1:11" x14ac:dyDescent="0.2">
      <c r="A982" s="3">
        <v>38140</v>
      </c>
      <c r="B982" s="4">
        <v>2.19</v>
      </c>
      <c r="C982" s="4">
        <v>3.04</v>
      </c>
      <c r="D982" s="4">
        <v>3.61</v>
      </c>
      <c r="E982" s="4">
        <v>4.04</v>
      </c>
      <c r="F982" s="4">
        <v>4.3600000000000003</v>
      </c>
      <c r="G982" s="1">
        <f t="shared" si="38"/>
        <v>4.0000000000000036</v>
      </c>
      <c r="H982" s="1">
        <f t="shared" si="39"/>
        <v>4.9999999999999822</v>
      </c>
      <c r="I982" s="1">
        <f t="shared" si="39"/>
        <v>2.9999999999999805</v>
      </c>
      <c r="J982" s="1">
        <f t="shared" si="39"/>
        <v>3.0000000000000249</v>
      </c>
      <c r="K982" s="1">
        <f t="shared" si="39"/>
        <v>2.0000000000000462</v>
      </c>
    </row>
    <row r="983" spans="1:11" x14ac:dyDescent="0.2">
      <c r="A983" s="3">
        <v>38141</v>
      </c>
      <c r="B983" s="4">
        <v>2.2000000000000002</v>
      </c>
      <c r="C983" s="4">
        <v>3.03</v>
      </c>
      <c r="D983" s="4">
        <v>3.62</v>
      </c>
      <c r="E983" s="4">
        <v>4.05</v>
      </c>
      <c r="F983" s="4">
        <v>4.37</v>
      </c>
      <c r="G983" s="1">
        <f t="shared" si="38"/>
        <v>1.0000000000000231</v>
      </c>
      <c r="H983" s="1">
        <f t="shared" si="39"/>
        <v>-1.0000000000000231</v>
      </c>
      <c r="I983" s="1">
        <f t="shared" si="39"/>
        <v>1.0000000000000231</v>
      </c>
      <c r="J983" s="1">
        <f t="shared" si="39"/>
        <v>0.99999999999997868</v>
      </c>
      <c r="K983" s="1">
        <f t="shared" si="39"/>
        <v>0.99999999999997868</v>
      </c>
    </row>
    <row r="984" spans="1:11" x14ac:dyDescent="0.2">
      <c r="A984" s="3">
        <v>38142</v>
      </c>
      <c r="B984" s="4">
        <v>2.2599999999999998</v>
      </c>
      <c r="C984" s="4">
        <v>3.1</v>
      </c>
      <c r="D984" s="4">
        <v>3.68</v>
      </c>
      <c r="E984" s="4">
        <v>4.0999999999999996</v>
      </c>
      <c r="F984" s="4">
        <v>4.42</v>
      </c>
      <c r="G984" s="1">
        <f t="shared" si="38"/>
        <v>5.9999999999999609</v>
      </c>
      <c r="H984" s="1">
        <f t="shared" si="39"/>
        <v>7.0000000000000284</v>
      </c>
      <c r="I984" s="1">
        <f t="shared" si="39"/>
        <v>6.0000000000000053</v>
      </c>
      <c r="J984" s="1">
        <f t="shared" si="39"/>
        <v>4.9999999999999822</v>
      </c>
      <c r="K984" s="1">
        <f t="shared" si="39"/>
        <v>4.9999999999999822</v>
      </c>
    </row>
    <row r="985" spans="1:11" x14ac:dyDescent="0.2">
      <c r="A985" s="3">
        <v>38145</v>
      </c>
      <c r="B985" s="4">
        <v>2.2599999999999998</v>
      </c>
      <c r="C985" s="4">
        <v>3.1</v>
      </c>
      <c r="D985" s="4">
        <v>3.69</v>
      </c>
      <c r="E985" s="4">
        <v>4.12</v>
      </c>
      <c r="F985" s="4">
        <v>4.4400000000000004</v>
      </c>
      <c r="G985" s="1">
        <f t="shared" si="38"/>
        <v>0</v>
      </c>
      <c r="H985" s="1">
        <f t="shared" si="39"/>
        <v>0</v>
      </c>
      <c r="I985" s="1">
        <f t="shared" si="39"/>
        <v>0.99999999999997868</v>
      </c>
      <c r="J985" s="1">
        <f t="shared" si="39"/>
        <v>2.0000000000000462</v>
      </c>
      <c r="K985" s="1">
        <f t="shared" si="39"/>
        <v>2.0000000000000462</v>
      </c>
    </row>
    <row r="986" spans="1:11" x14ac:dyDescent="0.2">
      <c r="A986" s="3">
        <v>38146</v>
      </c>
      <c r="B986" s="4">
        <v>2.27</v>
      </c>
      <c r="C986" s="4">
        <v>3.1</v>
      </c>
      <c r="D986" s="4">
        <v>3.68</v>
      </c>
      <c r="E986" s="4">
        <v>4.0999999999999996</v>
      </c>
      <c r="F986" s="4">
        <v>4.43</v>
      </c>
      <c r="G986" s="1">
        <f t="shared" si="38"/>
        <v>1.0000000000000231</v>
      </c>
      <c r="H986" s="1">
        <f t="shared" si="39"/>
        <v>0</v>
      </c>
      <c r="I986" s="1">
        <f t="shared" si="39"/>
        <v>-0.99999999999997868</v>
      </c>
      <c r="J986" s="1">
        <f t="shared" si="39"/>
        <v>-2.0000000000000462</v>
      </c>
      <c r="K986" s="1">
        <f t="shared" si="39"/>
        <v>-1.0000000000000675</v>
      </c>
    </row>
    <row r="987" spans="1:11" x14ac:dyDescent="0.2">
      <c r="A987" s="3">
        <v>38147</v>
      </c>
      <c r="B987" s="4">
        <v>2.33</v>
      </c>
      <c r="C987" s="4">
        <v>3.15</v>
      </c>
      <c r="D987" s="4">
        <v>3.71</v>
      </c>
      <c r="E987" s="4">
        <v>4.12</v>
      </c>
      <c r="F987" s="4">
        <v>4.4400000000000004</v>
      </c>
      <c r="G987" s="1">
        <f t="shared" si="38"/>
        <v>6.0000000000000053</v>
      </c>
      <c r="H987" s="1">
        <f t="shared" si="39"/>
        <v>4.9999999999999822</v>
      </c>
      <c r="I987" s="1">
        <f t="shared" si="39"/>
        <v>2.9999999999999805</v>
      </c>
      <c r="J987" s="1">
        <f t="shared" si="39"/>
        <v>2.0000000000000462</v>
      </c>
      <c r="K987" s="1">
        <f t="shared" si="39"/>
        <v>1.0000000000000675</v>
      </c>
    </row>
    <row r="988" spans="1:11" x14ac:dyDescent="0.2">
      <c r="A988" s="3">
        <v>38148</v>
      </c>
      <c r="B988" s="4">
        <v>2.39</v>
      </c>
      <c r="C988" s="4">
        <v>3.22</v>
      </c>
      <c r="D988" s="4">
        <v>3.77</v>
      </c>
      <c r="E988" s="4">
        <v>4.17</v>
      </c>
      <c r="F988" s="4">
        <v>4.4800000000000004</v>
      </c>
      <c r="G988" s="1">
        <f t="shared" si="38"/>
        <v>6.0000000000000053</v>
      </c>
      <c r="H988" s="1">
        <f t="shared" si="39"/>
        <v>7.0000000000000284</v>
      </c>
      <c r="I988" s="1">
        <f t="shared" si="39"/>
        <v>6.0000000000000053</v>
      </c>
      <c r="J988" s="1">
        <f t="shared" si="39"/>
        <v>4.9999999999999822</v>
      </c>
      <c r="K988" s="1">
        <f t="shared" si="39"/>
        <v>4.0000000000000036</v>
      </c>
    </row>
    <row r="989" spans="1:11" x14ac:dyDescent="0.2">
      <c r="A989" s="3">
        <v>38152</v>
      </c>
      <c r="B989" s="4">
        <v>2.48</v>
      </c>
      <c r="C989" s="4">
        <v>3.3</v>
      </c>
      <c r="D989" s="4">
        <v>3.84</v>
      </c>
      <c r="E989" s="4">
        <v>4.2300000000000004</v>
      </c>
      <c r="F989" s="4">
        <v>4.5199999999999996</v>
      </c>
      <c r="G989" s="1">
        <f t="shared" si="38"/>
        <v>8.9999999999999858</v>
      </c>
      <c r="H989" s="1">
        <f t="shared" si="39"/>
        <v>7.9999999999999627</v>
      </c>
      <c r="I989" s="1">
        <f t="shared" si="39"/>
        <v>6.999999999999984</v>
      </c>
      <c r="J989" s="1">
        <f t="shared" si="39"/>
        <v>6.0000000000000497</v>
      </c>
      <c r="K989" s="1">
        <f t="shared" si="39"/>
        <v>3.9999999999999147</v>
      </c>
    </row>
    <row r="990" spans="1:11" x14ac:dyDescent="0.2">
      <c r="A990" s="3">
        <v>38153</v>
      </c>
      <c r="B990" s="4">
        <v>2.4300000000000002</v>
      </c>
      <c r="C990" s="4">
        <v>3.23</v>
      </c>
      <c r="D990" s="4">
        <v>3.75</v>
      </c>
      <c r="E990" s="4">
        <v>4.13</v>
      </c>
      <c r="F990" s="4">
        <v>4.42</v>
      </c>
      <c r="G990" s="1">
        <f t="shared" si="38"/>
        <v>-4.9999999999999822</v>
      </c>
      <c r="H990" s="1">
        <f t="shared" si="39"/>
        <v>-6.999999999999984</v>
      </c>
      <c r="I990" s="1">
        <f t="shared" si="39"/>
        <v>-8.9999999999999858</v>
      </c>
      <c r="J990" s="1">
        <f t="shared" si="39"/>
        <v>-10.000000000000053</v>
      </c>
      <c r="K990" s="1">
        <f t="shared" si="39"/>
        <v>-9.9999999999999645</v>
      </c>
    </row>
    <row r="991" spans="1:11" x14ac:dyDescent="0.2">
      <c r="A991" s="3">
        <v>38154</v>
      </c>
      <c r="B991" s="4">
        <v>2.4300000000000002</v>
      </c>
      <c r="C991" s="4">
        <v>3.24</v>
      </c>
      <c r="D991" s="4">
        <v>3.76</v>
      </c>
      <c r="E991" s="4">
        <v>4.1399999999999997</v>
      </c>
      <c r="F991" s="4">
        <v>4.43</v>
      </c>
      <c r="G991" s="1">
        <f t="shared" si="38"/>
        <v>0</v>
      </c>
      <c r="H991" s="1">
        <f t="shared" si="39"/>
        <v>1.0000000000000231</v>
      </c>
      <c r="I991" s="1">
        <f t="shared" si="39"/>
        <v>0.99999999999997868</v>
      </c>
      <c r="J991" s="1">
        <f t="shared" si="39"/>
        <v>0.99999999999997868</v>
      </c>
      <c r="K991" s="1">
        <f t="shared" si="39"/>
        <v>0.99999999999997868</v>
      </c>
    </row>
    <row r="992" spans="1:11" x14ac:dyDescent="0.2">
      <c r="A992" s="3">
        <v>38155</v>
      </c>
      <c r="B992" s="4">
        <v>2.4500000000000002</v>
      </c>
      <c r="C992" s="4">
        <v>3.27</v>
      </c>
      <c r="D992" s="4">
        <v>3.8</v>
      </c>
      <c r="E992" s="4">
        <v>4.17</v>
      </c>
      <c r="F992" s="4">
        <v>4.4400000000000004</v>
      </c>
      <c r="G992" s="1">
        <f t="shared" si="38"/>
        <v>2.0000000000000018</v>
      </c>
      <c r="H992" s="1">
        <f t="shared" si="39"/>
        <v>2.9999999999999805</v>
      </c>
      <c r="I992" s="1">
        <f t="shared" si="39"/>
        <v>4.0000000000000036</v>
      </c>
      <c r="J992" s="1">
        <f t="shared" si="39"/>
        <v>3.0000000000000249</v>
      </c>
      <c r="K992" s="1">
        <f t="shared" si="39"/>
        <v>1.0000000000000675</v>
      </c>
    </row>
    <row r="993" spans="1:11" x14ac:dyDescent="0.2">
      <c r="A993" s="3">
        <v>38156</v>
      </c>
      <c r="B993" s="4">
        <v>2.38</v>
      </c>
      <c r="C993" s="4">
        <v>3.17</v>
      </c>
      <c r="D993" s="4">
        <v>3.7</v>
      </c>
      <c r="E993" s="4">
        <v>4.08</v>
      </c>
      <c r="F993" s="4">
        <v>4.3600000000000003</v>
      </c>
      <c r="G993" s="1">
        <f t="shared" si="38"/>
        <v>-7.0000000000000284</v>
      </c>
      <c r="H993" s="1">
        <f t="shared" si="39"/>
        <v>-10.000000000000009</v>
      </c>
      <c r="I993" s="1">
        <f t="shared" si="39"/>
        <v>-9.9999999999999645</v>
      </c>
      <c r="J993" s="1">
        <f t="shared" si="39"/>
        <v>-8.9999999999999858</v>
      </c>
      <c r="K993" s="1">
        <f t="shared" si="39"/>
        <v>-8.0000000000000071</v>
      </c>
    </row>
    <row r="994" spans="1:11" x14ac:dyDescent="0.2">
      <c r="A994" s="3">
        <v>38159</v>
      </c>
      <c r="B994" s="4">
        <v>2.4</v>
      </c>
      <c r="C994" s="4">
        <v>3.19</v>
      </c>
      <c r="D994" s="4">
        <v>3.72</v>
      </c>
      <c r="E994" s="4">
        <v>4.0999999999999996</v>
      </c>
      <c r="F994" s="4">
        <v>4.3899999999999997</v>
      </c>
      <c r="G994" s="1">
        <f t="shared" si="38"/>
        <v>2.0000000000000018</v>
      </c>
      <c r="H994" s="1">
        <f t="shared" si="39"/>
        <v>2.0000000000000018</v>
      </c>
      <c r="I994" s="1">
        <f t="shared" si="39"/>
        <v>2.0000000000000018</v>
      </c>
      <c r="J994" s="1">
        <f t="shared" si="39"/>
        <v>1.9999999999999574</v>
      </c>
      <c r="K994" s="1">
        <f t="shared" si="39"/>
        <v>2.9999999999999361</v>
      </c>
    </row>
    <row r="995" spans="1:11" x14ac:dyDescent="0.2">
      <c r="A995" s="3">
        <v>38160</v>
      </c>
      <c r="B995" s="4">
        <v>2.42</v>
      </c>
      <c r="C995" s="4">
        <v>3.22</v>
      </c>
      <c r="D995" s="4">
        <v>3.74</v>
      </c>
      <c r="E995" s="4">
        <v>4.1100000000000003</v>
      </c>
      <c r="F995" s="4">
        <v>4.3899999999999997</v>
      </c>
      <c r="G995" s="1">
        <f t="shared" si="38"/>
        <v>2.0000000000000018</v>
      </c>
      <c r="H995" s="1">
        <f t="shared" si="39"/>
        <v>3.0000000000000249</v>
      </c>
      <c r="I995" s="1">
        <f t="shared" si="39"/>
        <v>2.0000000000000018</v>
      </c>
      <c r="J995" s="1">
        <f t="shared" si="39"/>
        <v>1.0000000000000675</v>
      </c>
      <c r="K995" s="1">
        <f t="shared" si="39"/>
        <v>0</v>
      </c>
    </row>
    <row r="996" spans="1:11" x14ac:dyDescent="0.2">
      <c r="A996" s="3">
        <v>38161</v>
      </c>
      <c r="B996" s="4">
        <v>2.42</v>
      </c>
      <c r="C996" s="4">
        <v>3.21</v>
      </c>
      <c r="D996" s="4">
        <v>3.73</v>
      </c>
      <c r="E996" s="4">
        <v>4.1100000000000003</v>
      </c>
      <c r="F996" s="4">
        <v>4.4000000000000004</v>
      </c>
      <c r="G996" s="1">
        <f t="shared" si="38"/>
        <v>0</v>
      </c>
      <c r="H996" s="1">
        <f t="shared" si="39"/>
        <v>-1.0000000000000231</v>
      </c>
      <c r="I996" s="1">
        <f t="shared" si="39"/>
        <v>-1.0000000000000231</v>
      </c>
      <c r="J996" s="1">
        <f t="shared" si="39"/>
        <v>0</v>
      </c>
      <c r="K996" s="1">
        <f t="shared" si="39"/>
        <v>1.0000000000000675</v>
      </c>
    </row>
    <row r="997" spans="1:11" x14ac:dyDescent="0.2">
      <c r="A997" s="3">
        <v>38162</v>
      </c>
      <c r="B997" s="4">
        <v>2.36</v>
      </c>
      <c r="C997" s="4">
        <v>3.12</v>
      </c>
      <c r="D997" s="4">
        <v>3.63</v>
      </c>
      <c r="E997" s="4">
        <v>4.01</v>
      </c>
      <c r="F997" s="4">
        <v>4.29</v>
      </c>
      <c r="G997" s="1">
        <f t="shared" si="38"/>
        <v>-6.0000000000000053</v>
      </c>
      <c r="H997" s="1">
        <f t="shared" si="39"/>
        <v>-8.9999999999999858</v>
      </c>
      <c r="I997" s="1">
        <f t="shared" si="39"/>
        <v>-10.000000000000009</v>
      </c>
      <c r="J997" s="1">
        <f t="shared" si="39"/>
        <v>-10.000000000000053</v>
      </c>
      <c r="K997" s="1">
        <f t="shared" si="39"/>
        <v>-11.000000000000032</v>
      </c>
    </row>
    <row r="998" spans="1:11" x14ac:dyDescent="0.2">
      <c r="A998" s="3">
        <v>38163</v>
      </c>
      <c r="B998" s="4">
        <v>2.39</v>
      </c>
      <c r="C998" s="4">
        <v>3.16</v>
      </c>
      <c r="D998" s="4">
        <v>3.67</v>
      </c>
      <c r="E998" s="4">
        <v>4.05</v>
      </c>
      <c r="F998" s="4">
        <v>4.34</v>
      </c>
      <c r="G998" s="1">
        <f t="shared" si="38"/>
        <v>3.0000000000000249</v>
      </c>
      <c r="H998" s="1">
        <f t="shared" si="39"/>
        <v>4.0000000000000036</v>
      </c>
      <c r="I998" s="1">
        <f t="shared" si="39"/>
        <v>4.0000000000000036</v>
      </c>
      <c r="J998" s="1">
        <f t="shared" si="39"/>
        <v>4.0000000000000036</v>
      </c>
      <c r="K998" s="1">
        <f t="shared" si="39"/>
        <v>4.9999999999999822</v>
      </c>
    </row>
    <row r="999" spans="1:11" x14ac:dyDescent="0.2">
      <c r="A999" s="3">
        <v>38166</v>
      </c>
      <c r="B999" s="4">
        <v>2.46</v>
      </c>
      <c r="C999" s="4">
        <v>3.25</v>
      </c>
      <c r="D999" s="4">
        <v>3.76</v>
      </c>
      <c r="E999" s="4">
        <v>4.13</v>
      </c>
      <c r="F999" s="4">
        <v>4.42</v>
      </c>
      <c r="G999" s="1">
        <f t="shared" si="38"/>
        <v>6.999999999999984</v>
      </c>
      <c r="H999" s="1">
        <f t="shared" si="39"/>
        <v>8.9999999999999858</v>
      </c>
      <c r="I999" s="1">
        <f t="shared" si="39"/>
        <v>8.9999999999999858</v>
      </c>
      <c r="J999" s="1">
        <f t="shared" si="39"/>
        <v>8.0000000000000071</v>
      </c>
      <c r="K999" s="1">
        <f t="shared" si="39"/>
        <v>8.0000000000000071</v>
      </c>
    </row>
    <row r="1000" spans="1:11" x14ac:dyDescent="0.2">
      <c r="A1000" s="3">
        <v>38167</v>
      </c>
      <c r="B1000" s="4">
        <v>2.4700000000000002</v>
      </c>
      <c r="C1000" s="4">
        <v>3.26</v>
      </c>
      <c r="D1000" s="4">
        <v>3.77</v>
      </c>
      <c r="E1000" s="4">
        <v>4.1399999999999997</v>
      </c>
      <c r="F1000" s="4">
        <v>4.43</v>
      </c>
      <c r="G1000" s="1">
        <f t="shared" si="38"/>
        <v>1.0000000000000231</v>
      </c>
      <c r="H1000" s="1">
        <f t="shared" si="39"/>
        <v>0.99999999999997868</v>
      </c>
      <c r="I1000" s="1">
        <f t="shared" si="39"/>
        <v>1.0000000000000231</v>
      </c>
      <c r="J1000" s="1">
        <f t="shared" si="39"/>
        <v>0.99999999999997868</v>
      </c>
      <c r="K1000" s="1">
        <f t="shared" si="39"/>
        <v>0.99999999999997868</v>
      </c>
    </row>
    <row r="1001" spans="1:11" x14ac:dyDescent="0.2">
      <c r="A1001" s="3">
        <v>38168</v>
      </c>
      <c r="B1001" s="4">
        <v>2.4300000000000002</v>
      </c>
      <c r="C1001" s="4">
        <v>3.19</v>
      </c>
      <c r="D1001" s="4">
        <v>3.68</v>
      </c>
      <c r="E1001" s="4">
        <v>4.04</v>
      </c>
      <c r="F1001" s="4">
        <v>4.32</v>
      </c>
      <c r="G1001" s="1">
        <f t="shared" si="38"/>
        <v>-4.0000000000000036</v>
      </c>
      <c r="H1001" s="1">
        <f t="shared" si="39"/>
        <v>-6.999999999999984</v>
      </c>
      <c r="I1001" s="1">
        <f t="shared" si="39"/>
        <v>-8.9999999999999858</v>
      </c>
      <c r="J1001" s="1">
        <f t="shared" si="39"/>
        <v>-9.9999999999999645</v>
      </c>
      <c r="K1001" s="1">
        <f t="shared" si="39"/>
        <v>-10.999999999999943</v>
      </c>
    </row>
    <row r="1002" spans="1:11" x14ac:dyDescent="0.2">
      <c r="A1002" s="3">
        <v>38169</v>
      </c>
      <c r="B1002" s="4">
        <v>2.37</v>
      </c>
      <c r="C1002" s="4">
        <v>3.12</v>
      </c>
      <c r="D1002" s="4">
        <v>3.61</v>
      </c>
      <c r="E1002" s="4">
        <v>3.99</v>
      </c>
      <c r="F1002" s="4">
        <v>4.2699999999999996</v>
      </c>
      <c r="G1002" s="1">
        <f t="shared" si="38"/>
        <v>-6.0000000000000053</v>
      </c>
      <c r="H1002" s="1">
        <f t="shared" si="39"/>
        <v>-6.999999999999984</v>
      </c>
      <c r="I1002" s="1">
        <f t="shared" si="39"/>
        <v>-7.0000000000000284</v>
      </c>
      <c r="J1002" s="1">
        <f t="shared" si="39"/>
        <v>-4.9999999999999822</v>
      </c>
      <c r="K1002" s="1">
        <f t="shared" si="39"/>
        <v>-5.0000000000000711</v>
      </c>
    </row>
    <row r="1003" spans="1:11" x14ac:dyDescent="0.2">
      <c r="A1003" s="3">
        <v>38170</v>
      </c>
      <c r="B1003" s="4">
        <v>2.2400000000000002</v>
      </c>
      <c r="C1003" s="4">
        <v>2.92</v>
      </c>
      <c r="D1003" s="4">
        <v>3.41</v>
      </c>
      <c r="E1003" s="4">
        <v>3.78</v>
      </c>
      <c r="F1003" s="4">
        <v>4.08</v>
      </c>
      <c r="G1003" s="1">
        <f t="shared" si="38"/>
        <v>-12.999999999999989</v>
      </c>
      <c r="H1003" s="1">
        <f t="shared" si="39"/>
        <v>-20.000000000000018</v>
      </c>
      <c r="I1003" s="1">
        <f t="shared" si="39"/>
        <v>-19.999999999999972</v>
      </c>
      <c r="J1003" s="1">
        <f t="shared" si="39"/>
        <v>-21.000000000000043</v>
      </c>
      <c r="K1003" s="1">
        <f t="shared" si="39"/>
        <v>-18.99999999999995</v>
      </c>
    </row>
    <row r="1004" spans="1:11" x14ac:dyDescent="0.2">
      <c r="A1004" s="3">
        <v>38174</v>
      </c>
      <c r="B1004" s="4">
        <v>2.27</v>
      </c>
      <c r="C1004" s="4">
        <v>2.97</v>
      </c>
      <c r="D1004" s="4">
        <v>3.46</v>
      </c>
      <c r="E1004" s="4">
        <v>3.83</v>
      </c>
      <c r="F1004" s="4">
        <v>4.13</v>
      </c>
      <c r="G1004" s="1">
        <f t="shared" si="38"/>
        <v>2.9999999999999805</v>
      </c>
      <c r="H1004" s="1">
        <f t="shared" si="39"/>
        <v>5.0000000000000266</v>
      </c>
      <c r="I1004" s="1">
        <f t="shared" si="39"/>
        <v>4.9999999999999822</v>
      </c>
      <c r="J1004" s="1">
        <f t="shared" si="39"/>
        <v>5.0000000000000266</v>
      </c>
      <c r="K1004" s="1">
        <f t="shared" si="39"/>
        <v>4.9999999999999822</v>
      </c>
    </row>
    <row r="1005" spans="1:11" x14ac:dyDescent="0.2">
      <c r="A1005" s="3">
        <v>38175</v>
      </c>
      <c r="B1005" s="4">
        <v>2.25</v>
      </c>
      <c r="C1005" s="4">
        <v>2.94</v>
      </c>
      <c r="D1005" s="4">
        <v>3.43</v>
      </c>
      <c r="E1005" s="4">
        <v>3.81</v>
      </c>
      <c r="F1005" s="4">
        <v>4.1100000000000003</v>
      </c>
      <c r="G1005" s="1">
        <f t="shared" si="38"/>
        <v>-2.0000000000000018</v>
      </c>
      <c r="H1005" s="1">
        <f t="shared" si="39"/>
        <v>-3.0000000000000249</v>
      </c>
      <c r="I1005" s="1">
        <f t="shared" si="39"/>
        <v>-2.9999999999999805</v>
      </c>
      <c r="J1005" s="1">
        <f t="shared" si="39"/>
        <v>-2.0000000000000018</v>
      </c>
      <c r="K1005" s="1">
        <f t="shared" si="39"/>
        <v>-1.9999999999999574</v>
      </c>
    </row>
    <row r="1006" spans="1:11" x14ac:dyDescent="0.2">
      <c r="A1006" s="3">
        <v>38176</v>
      </c>
      <c r="B1006" s="4">
        <v>2.2599999999999998</v>
      </c>
      <c r="C1006" s="4">
        <v>2.95</v>
      </c>
      <c r="D1006" s="4">
        <v>3.44</v>
      </c>
      <c r="E1006" s="4">
        <v>3.81</v>
      </c>
      <c r="F1006" s="4">
        <v>4.0999999999999996</v>
      </c>
      <c r="G1006" s="1">
        <f t="shared" si="38"/>
        <v>0.99999999999997868</v>
      </c>
      <c r="H1006" s="1">
        <f t="shared" si="39"/>
        <v>1.0000000000000231</v>
      </c>
      <c r="I1006" s="1">
        <f t="shared" si="39"/>
        <v>0.99999999999997868</v>
      </c>
      <c r="J1006" s="1">
        <f t="shared" si="39"/>
        <v>0</v>
      </c>
      <c r="K1006" s="1">
        <f t="shared" si="39"/>
        <v>-1.0000000000000675</v>
      </c>
    </row>
    <row r="1007" spans="1:11" x14ac:dyDescent="0.2">
      <c r="A1007" s="3">
        <v>38177</v>
      </c>
      <c r="B1007" s="4">
        <v>2.2599999999999998</v>
      </c>
      <c r="C1007" s="4">
        <v>2.95</v>
      </c>
      <c r="D1007" s="4">
        <v>3.44</v>
      </c>
      <c r="E1007" s="4">
        <v>3.82</v>
      </c>
      <c r="F1007" s="4">
        <v>4.1100000000000003</v>
      </c>
      <c r="G1007" s="1">
        <f t="shared" si="38"/>
        <v>0</v>
      </c>
      <c r="H1007" s="1">
        <f t="shared" si="39"/>
        <v>0</v>
      </c>
      <c r="I1007" s="1">
        <f t="shared" si="39"/>
        <v>0</v>
      </c>
      <c r="J1007" s="1">
        <f t="shared" si="39"/>
        <v>0.99999999999997868</v>
      </c>
      <c r="K1007" s="1">
        <f t="shared" si="39"/>
        <v>1.0000000000000675</v>
      </c>
    </row>
    <row r="1008" spans="1:11" x14ac:dyDescent="0.2">
      <c r="A1008" s="3">
        <v>38180</v>
      </c>
      <c r="B1008" s="4">
        <v>2.25</v>
      </c>
      <c r="C1008" s="4">
        <v>2.94</v>
      </c>
      <c r="D1008" s="4">
        <v>3.42</v>
      </c>
      <c r="E1008" s="4">
        <v>3.79</v>
      </c>
      <c r="F1008" s="4">
        <v>4.09</v>
      </c>
      <c r="G1008" s="1">
        <f t="shared" si="38"/>
        <v>-0.99999999999997868</v>
      </c>
      <c r="H1008" s="1">
        <f t="shared" si="39"/>
        <v>-1.0000000000000231</v>
      </c>
      <c r="I1008" s="1">
        <f t="shared" si="39"/>
        <v>-2.0000000000000018</v>
      </c>
      <c r="J1008" s="1">
        <f t="shared" si="39"/>
        <v>-2.9999999999999805</v>
      </c>
      <c r="K1008" s="1">
        <f t="shared" si="39"/>
        <v>-2.0000000000000462</v>
      </c>
    </row>
    <row r="1009" spans="1:11" x14ac:dyDescent="0.2">
      <c r="A1009" s="3">
        <v>38181</v>
      </c>
      <c r="B1009" s="4">
        <v>2.2999999999999998</v>
      </c>
      <c r="C1009" s="4">
        <v>3</v>
      </c>
      <c r="D1009" s="4">
        <v>3.48</v>
      </c>
      <c r="E1009" s="4">
        <v>3.85</v>
      </c>
      <c r="F1009" s="4">
        <v>4.1500000000000004</v>
      </c>
      <c r="G1009" s="1">
        <f t="shared" si="38"/>
        <v>4.9999999999999822</v>
      </c>
      <c r="H1009" s="1">
        <f t="shared" si="39"/>
        <v>6.0000000000000053</v>
      </c>
      <c r="I1009" s="1">
        <f t="shared" si="39"/>
        <v>6.0000000000000053</v>
      </c>
      <c r="J1009" s="1">
        <f t="shared" si="39"/>
        <v>6.0000000000000053</v>
      </c>
      <c r="K1009" s="1">
        <f t="shared" si="39"/>
        <v>6.0000000000000497</v>
      </c>
    </row>
    <row r="1010" spans="1:11" x14ac:dyDescent="0.2">
      <c r="A1010" s="3">
        <v>38182</v>
      </c>
      <c r="B1010" s="4">
        <v>2.3199999999999998</v>
      </c>
      <c r="C1010" s="4">
        <v>3.02</v>
      </c>
      <c r="D1010" s="4">
        <v>3.51</v>
      </c>
      <c r="E1010" s="4">
        <v>3.87</v>
      </c>
      <c r="F1010" s="4">
        <v>4.16</v>
      </c>
      <c r="G1010" s="1">
        <f t="shared" si="38"/>
        <v>2.0000000000000018</v>
      </c>
      <c r="H1010" s="1">
        <f t="shared" si="39"/>
        <v>2.0000000000000018</v>
      </c>
      <c r="I1010" s="1">
        <f t="shared" si="39"/>
        <v>2.9999999999999805</v>
      </c>
      <c r="J1010" s="1">
        <f t="shared" si="39"/>
        <v>2.0000000000000018</v>
      </c>
      <c r="K1010" s="1">
        <f t="shared" si="39"/>
        <v>0.99999999999997868</v>
      </c>
    </row>
    <row r="1011" spans="1:11" x14ac:dyDescent="0.2">
      <c r="A1011" s="3">
        <v>38183</v>
      </c>
      <c r="B1011" s="4">
        <v>2.3199999999999998</v>
      </c>
      <c r="C1011" s="4">
        <v>3.03</v>
      </c>
      <c r="D1011" s="4">
        <v>3.51</v>
      </c>
      <c r="E1011" s="4">
        <v>3.87</v>
      </c>
      <c r="F1011" s="4">
        <v>4.16</v>
      </c>
      <c r="G1011" s="1">
        <f t="shared" si="38"/>
        <v>0</v>
      </c>
      <c r="H1011" s="1">
        <f t="shared" si="39"/>
        <v>0.99999999999997868</v>
      </c>
      <c r="I1011" s="1">
        <f t="shared" si="39"/>
        <v>0</v>
      </c>
      <c r="J1011" s="1">
        <f t="shared" si="39"/>
        <v>0</v>
      </c>
      <c r="K1011" s="1">
        <f t="shared" si="39"/>
        <v>0</v>
      </c>
    </row>
    <row r="1012" spans="1:11" x14ac:dyDescent="0.2">
      <c r="A1012" s="3">
        <v>38184</v>
      </c>
      <c r="B1012" s="4">
        <v>2.27</v>
      </c>
      <c r="C1012" s="4">
        <v>2.94</v>
      </c>
      <c r="D1012" s="4">
        <v>3.42</v>
      </c>
      <c r="E1012" s="4">
        <v>3.77</v>
      </c>
      <c r="F1012" s="4">
        <v>4.05</v>
      </c>
      <c r="G1012" s="1">
        <f t="shared" si="38"/>
        <v>-4.9999999999999822</v>
      </c>
      <c r="H1012" s="1">
        <f t="shared" si="39"/>
        <v>-8.9999999999999858</v>
      </c>
      <c r="I1012" s="1">
        <f t="shared" si="39"/>
        <v>-8.9999999999999858</v>
      </c>
      <c r="J1012" s="1">
        <f t="shared" si="39"/>
        <v>-10.000000000000009</v>
      </c>
      <c r="K1012" s="1">
        <f t="shared" si="39"/>
        <v>-11.000000000000032</v>
      </c>
    </row>
    <row r="1013" spans="1:11" x14ac:dyDescent="0.2">
      <c r="A1013" s="3">
        <v>38187</v>
      </c>
      <c r="B1013" s="4">
        <v>2.2799999999999998</v>
      </c>
      <c r="C1013" s="4">
        <v>2.96</v>
      </c>
      <c r="D1013" s="4">
        <v>3.42</v>
      </c>
      <c r="E1013" s="4">
        <v>3.77</v>
      </c>
      <c r="F1013" s="4">
        <v>4.04</v>
      </c>
      <c r="G1013" s="1">
        <f t="shared" si="38"/>
        <v>0.99999999999997868</v>
      </c>
      <c r="H1013" s="1">
        <f t="shared" si="39"/>
        <v>2.0000000000000018</v>
      </c>
      <c r="I1013" s="1">
        <f t="shared" si="39"/>
        <v>0</v>
      </c>
      <c r="J1013" s="1">
        <f t="shared" si="39"/>
        <v>0</v>
      </c>
      <c r="K1013" s="1">
        <f t="shared" si="39"/>
        <v>-0.99999999999997868</v>
      </c>
    </row>
    <row r="1014" spans="1:11" x14ac:dyDescent="0.2">
      <c r="A1014" s="3">
        <v>38188</v>
      </c>
      <c r="B1014" s="4">
        <v>2.2999999999999998</v>
      </c>
      <c r="C1014" s="4">
        <v>2.98</v>
      </c>
      <c r="D1014" s="4">
        <v>3.44</v>
      </c>
      <c r="E1014" s="4">
        <v>3.79</v>
      </c>
      <c r="F1014" s="4">
        <v>4.07</v>
      </c>
      <c r="G1014" s="1">
        <f t="shared" si="38"/>
        <v>2.0000000000000018</v>
      </c>
      <c r="H1014" s="1">
        <f t="shared" si="39"/>
        <v>2.0000000000000018</v>
      </c>
      <c r="I1014" s="1">
        <f t="shared" si="39"/>
        <v>2.0000000000000018</v>
      </c>
      <c r="J1014" s="1">
        <f t="shared" si="39"/>
        <v>2.0000000000000018</v>
      </c>
      <c r="K1014" s="1">
        <f t="shared" si="39"/>
        <v>3.0000000000000249</v>
      </c>
    </row>
    <row r="1015" spans="1:11" x14ac:dyDescent="0.2">
      <c r="A1015" s="3">
        <v>38189</v>
      </c>
      <c r="B1015" s="4">
        <v>2.41</v>
      </c>
      <c r="C1015" s="4">
        <v>3.15</v>
      </c>
      <c r="D1015" s="4">
        <v>3.62</v>
      </c>
      <c r="E1015" s="4">
        <v>3.96</v>
      </c>
      <c r="F1015" s="4">
        <v>4.2300000000000004</v>
      </c>
      <c r="G1015" s="1">
        <f t="shared" si="38"/>
        <v>11.000000000000032</v>
      </c>
      <c r="H1015" s="1">
        <f t="shared" si="39"/>
        <v>16.999999999999993</v>
      </c>
      <c r="I1015" s="1">
        <f t="shared" si="39"/>
        <v>18.000000000000014</v>
      </c>
      <c r="J1015" s="1">
        <f t="shared" si="39"/>
        <v>16.999999999999993</v>
      </c>
      <c r="K1015" s="1">
        <f t="shared" si="39"/>
        <v>16.000000000000014</v>
      </c>
    </row>
    <row r="1016" spans="1:11" x14ac:dyDescent="0.2">
      <c r="A1016" s="3">
        <v>38190</v>
      </c>
      <c r="B1016" s="4">
        <v>2.39</v>
      </c>
      <c r="C1016" s="4">
        <v>3.09</v>
      </c>
      <c r="D1016" s="4">
        <v>3.55</v>
      </c>
      <c r="E1016" s="4">
        <v>3.9</v>
      </c>
      <c r="F1016" s="4">
        <v>4.17</v>
      </c>
      <c r="G1016" s="1">
        <f t="shared" si="38"/>
        <v>-2.0000000000000018</v>
      </c>
      <c r="H1016" s="1">
        <f t="shared" si="39"/>
        <v>-6.0000000000000053</v>
      </c>
      <c r="I1016" s="1">
        <f t="shared" si="39"/>
        <v>-7.0000000000000284</v>
      </c>
      <c r="J1016" s="1">
        <f t="shared" si="39"/>
        <v>-6.0000000000000053</v>
      </c>
      <c r="K1016" s="1">
        <f t="shared" si="39"/>
        <v>-6.0000000000000497</v>
      </c>
    </row>
    <row r="1017" spans="1:11" x14ac:dyDescent="0.2">
      <c r="A1017" s="3">
        <v>38191</v>
      </c>
      <c r="B1017" s="4">
        <v>2.4</v>
      </c>
      <c r="C1017" s="4">
        <v>3.11</v>
      </c>
      <c r="D1017" s="4">
        <v>3.57</v>
      </c>
      <c r="E1017" s="4">
        <v>3.91</v>
      </c>
      <c r="F1017" s="4">
        <v>4.17</v>
      </c>
      <c r="G1017" s="1">
        <f t="shared" si="38"/>
        <v>0.99999999999997868</v>
      </c>
      <c r="H1017" s="1">
        <f t="shared" si="39"/>
        <v>2.0000000000000018</v>
      </c>
      <c r="I1017" s="1">
        <f t="shared" si="39"/>
        <v>2.0000000000000018</v>
      </c>
      <c r="J1017" s="1">
        <f t="shared" si="39"/>
        <v>1.0000000000000231</v>
      </c>
      <c r="K1017" s="1">
        <f t="shared" si="39"/>
        <v>0</v>
      </c>
    </row>
    <row r="1018" spans="1:11" x14ac:dyDescent="0.2">
      <c r="A1018" s="3">
        <v>38194</v>
      </c>
      <c r="B1018" s="4">
        <v>2.4300000000000002</v>
      </c>
      <c r="C1018" s="4">
        <v>3.15</v>
      </c>
      <c r="D1018" s="4">
        <v>3.62</v>
      </c>
      <c r="E1018" s="4">
        <v>3.94</v>
      </c>
      <c r="F1018" s="4">
        <v>4.2</v>
      </c>
      <c r="G1018" s="1">
        <f t="shared" si="38"/>
        <v>3.0000000000000249</v>
      </c>
      <c r="H1018" s="1">
        <f t="shared" si="39"/>
        <v>4.0000000000000036</v>
      </c>
      <c r="I1018" s="1">
        <f t="shared" si="39"/>
        <v>5.0000000000000266</v>
      </c>
      <c r="J1018" s="1">
        <f t="shared" si="39"/>
        <v>2.9999999999999805</v>
      </c>
      <c r="K1018" s="1">
        <f t="shared" si="39"/>
        <v>3.0000000000000249</v>
      </c>
    </row>
    <row r="1019" spans="1:11" x14ac:dyDescent="0.2">
      <c r="A1019" s="3">
        <v>38195</v>
      </c>
      <c r="B1019" s="4">
        <v>2.4500000000000002</v>
      </c>
      <c r="C1019" s="4">
        <v>3.19</v>
      </c>
      <c r="D1019" s="4">
        <v>3.65</v>
      </c>
      <c r="E1019" s="4">
        <v>3.99</v>
      </c>
      <c r="F1019" s="4">
        <v>4.26</v>
      </c>
      <c r="G1019" s="1">
        <f t="shared" si="38"/>
        <v>2.0000000000000018</v>
      </c>
      <c r="H1019" s="1">
        <f t="shared" si="39"/>
        <v>4.0000000000000036</v>
      </c>
      <c r="I1019" s="1">
        <f t="shared" si="39"/>
        <v>2.9999999999999805</v>
      </c>
      <c r="J1019" s="1">
        <f t="shared" si="39"/>
        <v>5.0000000000000266</v>
      </c>
      <c r="K1019" s="1">
        <f t="shared" si="39"/>
        <v>5.9999999999999609</v>
      </c>
    </row>
    <row r="1020" spans="1:11" x14ac:dyDescent="0.2">
      <c r="A1020" s="3">
        <v>38196</v>
      </c>
      <c r="B1020" s="4">
        <v>2.4700000000000002</v>
      </c>
      <c r="C1020" s="4">
        <v>3.22</v>
      </c>
      <c r="D1020" s="4">
        <v>3.7</v>
      </c>
      <c r="E1020" s="4">
        <v>4.05</v>
      </c>
      <c r="F1020" s="4">
        <v>4.33</v>
      </c>
      <c r="G1020" s="1">
        <f t="shared" si="38"/>
        <v>2.0000000000000018</v>
      </c>
      <c r="H1020" s="1">
        <f t="shared" si="39"/>
        <v>3.0000000000000249</v>
      </c>
      <c r="I1020" s="1">
        <f t="shared" si="39"/>
        <v>5.0000000000000266</v>
      </c>
      <c r="J1020" s="1">
        <f t="shared" si="39"/>
        <v>5.9999999999999609</v>
      </c>
      <c r="K1020" s="1">
        <f t="shared" si="39"/>
        <v>7.0000000000000284</v>
      </c>
    </row>
    <row r="1021" spans="1:11" x14ac:dyDescent="0.2">
      <c r="A1021" s="3">
        <v>38197</v>
      </c>
      <c r="B1021" s="4">
        <v>2.46</v>
      </c>
      <c r="C1021" s="4">
        <v>3.19</v>
      </c>
      <c r="D1021" s="4">
        <v>3.66</v>
      </c>
      <c r="E1021" s="4">
        <v>4.0199999999999996</v>
      </c>
      <c r="F1021" s="4">
        <v>4.29</v>
      </c>
      <c r="G1021" s="1">
        <f t="shared" si="38"/>
        <v>-1.0000000000000231</v>
      </c>
      <c r="H1021" s="1">
        <f t="shared" si="39"/>
        <v>-3.0000000000000249</v>
      </c>
      <c r="I1021" s="1">
        <f t="shared" si="39"/>
        <v>-4.0000000000000036</v>
      </c>
      <c r="J1021" s="1">
        <f t="shared" si="39"/>
        <v>-3.0000000000000249</v>
      </c>
      <c r="K1021" s="1">
        <f t="shared" si="39"/>
        <v>-4.0000000000000036</v>
      </c>
    </row>
    <row r="1022" spans="1:11" x14ac:dyDescent="0.2">
      <c r="A1022" s="3">
        <v>38198</v>
      </c>
      <c r="B1022" s="4">
        <v>2.39</v>
      </c>
      <c r="C1022" s="4">
        <v>3.09</v>
      </c>
      <c r="D1022" s="4">
        <v>3.57</v>
      </c>
      <c r="E1022" s="4">
        <v>3.92</v>
      </c>
      <c r="F1022" s="4">
        <v>4.2</v>
      </c>
      <c r="G1022" s="1">
        <f t="shared" si="38"/>
        <v>-6.999999999999984</v>
      </c>
      <c r="H1022" s="1">
        <f t="shared" si="39"/>
        <v>-10.000000000000009</v>
      </c>
      <c r="I1022" s="1">
        <f t="shared" si="39"/>
        <v>-9.0000000000000302</v>
      </c>
      <c r="J1022" s="1">
        <f t="shared" si="39"/>
        <v>-9.9999999999999645</v>
      </c>
      <c r="K1022" s="1">
        <f t="shared" si="39"/>
        <v>-8.9999999999999858</v>
      </c>
    </row>
    <row r="1023" spans="1:11" x14ac:dyDescent="0.2">
      <c r="A1023" s="3">
        <v>38201</v>
      </c>
      <c r="B1023" s="4">
        <v>2.37</v>
      </c>
      <c r="C1023" s="4">
        <v>3.06</v>
      </c>
      <c r="D1023" s="4">
        <v>3.53</v>
      </c>
      <c r="E1023" s="4">
        <v>3.88</v>
      </c>
      <c r="F1023" s="4">
        <v>4.16</v>
      </c>
      <c r="G1023" s="1">
        <f t="shared" si="38"/>
        <v>-2.0000000000000018</v>
      </c>
      <c r="H1023" s="1">
        <f t="shared" si="39"/>
        <v>-2.9999999999999805</v>
      </c>
      <c r="I1023" s="1">
        <f t="shared" si="39"/>
        <v>-4.0000000000000036</v>
      </c>
      <c r="J1023" s="1">
        <f t="shared" si="39"/>
        <v>-4.0000000000000036</v>
      </c>
      <c r="K1023" s="1">
        <f t="shared" si="39"/>
        <v>-4.0000000000000036</v>
      </c>
    </row>
    <row r="1024" spans="1:11" x14ac:dyDescent="0.2">
      <c r="A1024" s="3">
        <v>38202</v>
      </c>
      <c r="B1024" s="4">
        <v>2.37</v>
      </c>
      <c r="C1024" s="4">
        <v>3.06</v>
      </c>
      <c r="D1024" s="4">
        <v>3.53</v>
      </c>
      <c r="E1024" s="4">
        <v>3.88</v>
      </c>
      <c r="F1024" s="4">
        <v>4.1500000000000004</v>
      </c>
      <c r="G1024" s="1">
        <f t="shared" si="38"/>
        <v>0</v>
      </c>
      <c r="H1024" s="1">
        <f t="shared" si="39"/>
        <v>0</v>
      </c>
      <c r="I1024" s="1">
        <f t="shared" si="39"/>
        <v>0</v>
      </c>
      <c r="J1024" s="1">
        <f t="shared" si="39"/>
        <v>0</v>
      </c>
      <c r="K1024" s="1">
        <f t="shared" si="39"/>
        <v>-0.99999999999997868</v>
      </c>
    </row>
    <row r="1025" spans="1:11" x14ac:dyDescent="0.2">
      <c r="A1025" s="3">
        <v>38203</v>
      </c>
      <c r="B1025" s="4">
        <v>2.37</v>
      </c>
      <c r="C1025" s="4">
        <v>3.04</v>
      </c>
      <c r="D1025" s="4">
        <v>3.51</v>
      </c>
      <c r="E1025" s="4">
        <v>3.85</v>
      </c>
      <c r="F1025" s="4">
        <v>4.12</v>
      </c>
      <c r="G1025" s="1">
        <f t="shared" si="38"/>
        <v>0</v>
      </c>
      <c r="H1025" s="1">
        <f t="shared" si="39"/>
        <v>-2.0000000000000018</v>
      </c>
      <c r="I1025" s="1">
        <f t="shared" si="39"/>
        <v>-2.0000000000000018</v>
      </c>
      <c r="J1025" s="1">
        <f t="shared" si="39"/>
        <v>-2.9999999999999805</v>
      </c>
      <c r="K1025" s="1">
        <f t="shared" si="39"/>
        <v>-3.0000000000000249</v>
      </c>
    </row>
    <row r="1026" spans="1:11" x14ac:dyDescent="0.2">
      <c r="A1026" s="3">
        <v>38204</v>
      </c>
      <c r="B1026" s="4">
        <v>2.36</v>
      </c>
      <c r="C1026" s="4">
        <v>3.03</v>
      </c>
      <c r="D1026" s="4">
        <v>3.49</v>
      </c>
      <c r="E1026" s="4">
        <v>3.84</v>
      </c>
      <c r="F1026" s="4">
        <v>4.1100000000000003</v>
      </c>
      <c r="G1026" s="1">
        <f t="shared" si="38"/>
        <v>-1.0000000000000231</v>
      </c>
      <c r="H1026" s="1">
        <f t="shared" si="39"/>
        <v>-1.0000000000000231</v>
      </c>
      <c r="I1026" s="1">
        <f t="shared" si="39"/>
        <v>-1.9999999999999574</v>
      </c>
      <c r="J1026" s="1">
        <f t="shared" si="39"/>
        <v>-1.0000000000000231</v>
      </c>
      <c r="K1026" s="1">
        <f t="shared" si="39"/>
        <v>-0.99999999999997868</v>
      </c>
    </row>
    <row r="1027" spans="1:11" x14ac:dyDescent="0.2">
      <c r="A1027" s="3">
        <v>38205</v>
      </c>
      <c r="B1027" s="4">
        <v>2.1800000000000002</v>
      </c>
      <c r="C1027" s="4">
        <v>2.76</v>
      </c>
      <c r="D1027" s="4">
        <v>3.22</v>
      </c>
      <c r="E1027" s="4">
        <v>3.58</v>
      </c>
      <c r="F1027" s="4">
        <v>3.86</v>
      </c>
      <c r="G1027" s="1">
        <f t="shared" si="38"/>
        <v>-17.999999999999972</v>
      </c>
      <c r="H1027" s="1">
        <f t="shared" si="39"/>
        <v>-27</v>
      </c>
      <c r="I1027" s="1">
        <f t="shared" si="39"/>
        <v>-27</v>
      </c>
      <c r="J1027" s="1">
        <f t="shared" si="39"/>
        <v>-25.999999999999979</v>
      </c>
      <c r="K1027" s="1">
        <f t="shared" ref="K1027:K1090" si="40">100*(F1027-F1026)</f>
        <v>-25.000000000000043</v>
      </c>
    </row>
    <row r="1028" spans="1:11" x14ac:dyDescent="0.2">
      <c r="A1028" s="3">
        <v>38208</v>
      </c>
      <c r="B1028" s="4">
        <v>2.2000000000000002</v>
      </c>
      <c r="C1028" s="4">
        <v>2.8</v>
      </c>
      <c r="D1028" s="4">
        <v>3.25</v>
      </c>
      <c r="E1028" s="4">
        <v>3.6</v>
      </c>
      <c r="F1028" s="4">
        <v>3.88</v>
      </c>
      <c r="G1028" s="1">
        <f t="shared" ref="G1028:G1091" si="41">100*(B1028-B1027)</f>
        <v>2.0000000000000018</v>
      </c>
      <c r="H1028" s="1">
        <f t="shared" ref="H1028:K1091" si="42">100*(C1028-C1027)</f>
        <v>4.0000000000000036</v>
      </c>
      <c r="I1028" s="1">
        <f t="shared" si="42"/>
        <v>2.9999999999999805</v>
      </c>
      <c r="J1028" s="1">
        <f t="shared" si="42"/>
        <v>2.0000000000000018</v>
      </c>
      <c r="K1028" s="1">
        <f t="shared" si="40"/>
        <v>2.0000000000000018</v>
      </c>
    </row>
    <row r="1029" spans="1:11" x14ac:dyDescent="0.2">
      <c r="A1029" s="3">
        <v>38209</v>
      </c>
      <c r="B1029" s="4">
        <v>2.21</v>
      </c>
      <c r="C1029" s="4">
        <v>2.81</v>
      </c>
      <c r="D1029" s="4">
        <v>3.26</v>
      </c>
      <c r="E1029" s="4">
        <v>3.61</v>
      </c>
      <c r="F1029" s="4">
        <v>3.88</v>
      </c>
      <c r="G1029" s="1">
        <f t="shared" si="41"/>
        <v>0.99999999999997868</v>
      </c>
      <c r="H1029" s="1">
        <f t="shared" si="42"/>
        <v>1.0000000000000231</v>
      </c>
      <c r="I1029" s="1">
        <f t="shared" si="42"/>
        <v>0.99999999999997868</v>
      </c>
      <c r="J1029" s="1">
        <f t="shared" si="42"/>
        <v>0.99999999999997868</v>
      </c>
      <c r="K1029" s="1">
        <f t="shared" si="40"/>
        <v>0</v>
      </c>
    </row>
    <row r="1030" spans="1:11" x14ac:dyDescent="0.2">
      <c r="A1030" s="3">
        <v>38210</v>
      </c>
      <c r="B1030" s="4">
        <v>2.27</v>
      </c>
      <c r="C1030" s="4">
        <v>2.9</v>
      </c>
      <c r="D1030" s="4">
        <v>3.35</v>
      </c>
      <c r="E1030" s="4">
        <v>3.7</v>
      </c>
      <c r="F1030" s="4">
        <v>3.98</v>
      </c>
      <c r="G1030" s="1">
        <f t="shared" si="41"/>
        <v>6.0000000000000053</v>
      </c>
      <c r="H1030" s="1">
        <f t="shared" si="42"/>
        <v>8.9999999999999858</v>
      </c>
      <c r="I1030" s="1">
        <f t="shared" si="42"/>
        <v>9.0000000000000302</v>
      </c>
      <c r="J1030" s="1">
        <f t="shared" si="42"/>
        <v>9.0000000000000302</v>
      </c>
      <c r="K1030" s="1">
        <f t="shared" si="40"/>
        <v>10.000000000000009</v>
      </c>
    </row>
    <row r="1031" spans="1:11" x14ac:dyDescent="0.2">
      <c r="A1031" s="3">
        <v>38211</v>
      </c>
      <c r="B1031" s="4">
        <v>2.2799999999999998</v>
      </c>
      <c r="C1031" s="4">
        <v>2.9</v>
      </c>
      <c r="D1031" s="4">
        <v>3.35</v>
      </c>
      <c r="E1031" s="4">
        <v>3.69</v>
      </c>
      <c r="F1031" s="4">
        <v>3.96</v>
      </c>
      <c r="G1031" s="1">
        <f t="shared" si="41"/>
        <v>0.99999999999997868</v>
      </c>
      <c r="H1031" s="1">
        <f t="shared" si="42"/>
        <v>0</v>
      </c>
      <c r="I1031" s="1">
        <f t="shared" si="42"/>
        <v>0</v>
      </c>
      <c r="J1031" s="1">
        <f t="shared" si="42"/>
        <v>-1.0000000000000231</v>
      </c>
      <c r="K1031" s="1">
        <f t="shared" si="40"/>
        <v>-2.0000000000000018</v>
      </c>
    </row>
    <row r="1032" spans="1:11" x14ac:dyDescent="0.2">
      <c r="A1032" s="3">
        <v>38212</v>
      </c>
      <c r="B1032" s="4">
        <v>2.25</v>
      </c>
      <c r="C1032" s="4">
        <v>2.84</v>
      </c>
      <c r="D1032" s="4">
        <v>3.27</v>
      </c>
      <c r="E1032" s="4">
        <v>3.61</v>
      </c>
      <c r="F1032" s="4">
        <v>3.88</v>
      </c>
      <c r="G1032" s="1">
        <f t="shared" si="41"/>
        <v>-2.9999999999999805</v>
      </c>
      <c r="H1032" s="1">
        <f t="shared" si="42"/>
        <v>-6.0000000000000053</v>
      </c>
      <c r="I1032" s="1">
        <f t="shared" si="42"/>
        <v>-8.0000000000000071</v>
      </c>
      <c r="J1032" s="1">
        <f t="shared" si="42"/>
        <v>-8.0000000000000071</v>
      </c>
      <c r="K1032" s="1">
        <f t="shared" si="40"/>
        <v>-8.0000000000000071</v>
      </c>
    </row>
    <row r="1033" spans="1:11" x14ac:dyDescent="0.2">
      <c r="A1033" s="3">
        <v>38215</v>
      </c>
      <c r="B1033" s="4">
        <v>2.2799999999999998</v>
      </c>
      <c r="C1033" s="4">
        <v>2.87</v>
      </c>
      <c r="D1033" s="4">
        <v>3.3</v>
      </c>
      <c r="E1033" s="4">
        <v>3.64</v>
      </c>
      <c r="F1033" s="4">
        <v>3.91</v>
      </c>
      <c r="G1033" s="1">
        <f t="shared" si="41"/>
        <v>2.9999999999999805</v>
      </c>
      <c r="H1033" s="1">
        <f t="shared" si="42"/>
        <v>3.0000000000000249</v>
      </c>
      <c r="I1033" s="1">
        <f t="shared" si="42"/>
        <v>2.9999999999999805</v>
      </c>
      <c r="J1033" s="1">
        <f t="shared" si="42"/>
        <v>3.0000000000000249</v>
      </c>
      <c r="K1033" s="1">
        <f t="shared" si="40"/>
        <v>3.0000000000000249</v>
      </c>
    </row>
    <row r="1034" spans="1:11" x14ac:dyDescent="0.2">
      <c r="A1034" s="3">
        <v>38216</v>
      </c>
      <c r="B1034" s="4">
        <v>2.2599999999999998</v>
      </c>
      <c r="C1034" s="4">
        <v>2.83</v>
      </c>
      <c r="D1034" s="4">
        <v>3.26</v>
      </c>
      <c r="E1034" s="4">
        <v>3.6</v>
      </c>
      <c r="F1034" s="4">
        <v>3.87</v>
      </c>
      <c r="G1034" s="1">
        <f t="shared" si="41"/>
        <v>-2.0000000000000018</v>
      </c>
      <c r="H1034" s="1">
        <f t="shared" si="42"/>
        <v>-4.0000000000000036</v>
      </c>
      <c r="I1034" s="1">
        <f t="shared" si="42"/>
        <v>-4.0000000000000036</v>
      </c>
      <c r="J1034" s="1">
        <f t="shared" si="42"/>
        <v>-4.0000000000000036</v>
      </c>
      <c r="K1034" s="1">
        <f t="shared" si="40"/>
        <v>-4.0000000000000036</v>
      </c>
    </row>
    <row r="1035" spans="1:11" x14ac:dyDescent="0.2">
      <c r="A1035" s="3">
        <v>38217</v>
      </c>
      <c r="B1035" s="4">
        <v>2.25</v>
      </c>
      <c r="C1035" s="4">
        <v>2.8</v>
      </c>
      <c r="D1035" s="4">
        <v>3.23</v>
      </c>
      <c r="E1035" s="4">
        <v>3.56</v>
      </c>
      <c r="F1035" s="4">
        <v>3.84</v>
      </c>
      <c r="G1035" s="1">
        <f t="shared" si="41"/>
        <v>-0.99999999999997868</v>
      </c>
      <c r="H1035" s="1">
        <f t="shared" si="42"/>
        <v>-3.0000000000000249</v>
      </c>
      <c r="I1035" s="1">
        <f t="shared" si="42"/>
        <v>-2.9999999999999805</v>
      </c>
      <c r="J1035" s="1">
        <f t="shared" si="42"/>
        <v>-4.0000000000000036</v>
      </c>
      <c r="K1035" s="1">
        <f t="shared" si="40"/>
        <v>-3.0000000000000249</v>
      </c>
    </row>
    <row r="1036" spans="1:11" x14ac:dyDescent="0.2">
      <c r="A1036" s="3">
        <v>38218</v>
      </c>
      <c r="B1036" s="4">
        <v>2.25</v>
      </c>
      <c r="C1036" s="4">
        <v>2.81</v>
      </c>
      <c r="D1036" s="4">
        <v>3.23</v>
      </c>
      <c r="E1036" s="4">
        <v>3.58</v>
      </c>
      <c r="F1036" s="4">
        <v>3.85</v>
      </c>
      <c r="G1036" s="1">
        <f t="shared" si="41"/>
        <v>0</v>
      </c>
      <c r="H1036" s="1">
        <f t="shared" si="42"/>
        <v>1.0000000000000231</v>
      </c>
      <c r="I1036" s="1">
        <f t="shared" si="42"/>
        <v>0</v>
      </c>
      <c r="J1036" s="1">
        <f t="shared" si="42"/>
        <v>2.0000000000000018</v>
      </c>
      <c r="K1036" s="1">
        <f t="shared" si="40"/>
        <v>1.0000000000000231</v>
      </c>
    </row>
    <row r="1037" spans="1:11" x14ac:dyDescent="0.2">
      <c r="A1037" s="3">
        <v>38219</v>
      </c>
      <c r="B1037" s="4">
        <v>2.25</v>
      </c>
      <c r="C1037" s="4">
        <v>2.79</v>
      </c>
      <c r="D1037" s="4">
        <v>3.22</v>
      </c>
      <c r="E1037" s="4">
        <v>3.56</v>
      </c>
      <c r="F1037" s="4">
        <v>3.83</v>
      </c>
      <c r="G1037" s="1">
        <f t="shared" si="41"/>
        <v>0</v>
      </c>
      <c r="H1037" s="1">
        <f t="shared" si="42"/>
        <v>-2.0000000000000018</v>
      </c>
      <c r="I1037" s="1">
        <f t="shared" si="42"/>
        <v>-0.99999999999997868</v>
      </c>
      <c r="J1037" s="1">
        <f t="shared" si="42"/>
        <v>-2.0000000000000018</v>
      </c>
      <c r="K1037" s="1">
        <f t="shared" si="40"/>
        <v>-2.0000000000000018</v>
      </c>
    </row>
    <row r="1038" spans="1:11" x14ac:dyDescent="0.2">
      <c r="A1038" s="3">
        <v>38222</v>
      </c>
      <c r="B1038" s="4">
        <v>2.2999999999999998</v>
      </c>
      <c r="C1038" s="4">
        <v>2.87</v>
      </c>
      <c r="D1038" s="4">
        <v>3.3</v>
      </c>
      <c r="E1038" s="4">
        <v>3.63</v>
      </c>
      <c r="F1038" s="4">
        <v>3.91</v>
      </c>
      <c r="G1038" s="1">
        <f t="shared" si="41"/>
        <v>4.9999999999999822</v>
      </c>
      <c r="H1038" s="1">
        <f t="shared" si="42"/>
        <v>8.0000000000000071</v>
      </c>
      <c r="I1038" s="1">
        <f t="shared" si="42"/>
        <v>7.9999999999999627</v>
      </c>
      <c r="J1038" s="1">
        <f t="shared" si="42"/>
        <v>6.999999999999984</v>
      </c>
      <c r="K1038" s="1">
        <f t="shared" si="40"/>
        <v>8.0000000000000071</v>
      </c>
    </row>
    <row r="1039" spans="1:11" x14ac:dyDescent="0.2">
      <c r="A1039" s="3">
        <v>38223</v>
      </c>
      <c r="B1039" s="4">
        <v>2.3199999999999998</v>
      </c>
      <c r="C1039" s="4">
        <v>2.9</v>
      </c>
      <c r="D1039" s="4">
        <v>3.33</v>
      </c>
      <c r="E1039" s="4">
        <v>3.66</v>
      </c>
      <c r="F1039" s="4">
        <v>3.94</v>
      </c>
      <c r="G1039" s="1">
        <f t="shared" si="41"/>
        <v>2.0000000000000018</v>
      </c>
      <c r="H1039" s="1">
        <f t="shared" si="42"/>
        <v>2.9999999999999805</v>
      </c>
      <c r="I1039" s="1">
        <f t="shared" si="42"/>
        <v>3.0000000000000249</v>
      </c>
      <c r="J1039" s="1">
        <f t="shared" si="42"/>
        <v>3.0000000000000249</v>
      </c>
      <c r="K1039" s="1">
        <f t="shared" si="40"/>
        <v>2.9999999999999805</v>
      </c>
    </row>
    <row r="1040" spans="1:11" x14ac:dyDescent="0.2">
      <c r="A1040" s="3">
        <v>38224</v>
      </c>
      <c r="B1040" s="4">
        <v>2.2799999999999998</v>
      </c>
      <c r="C1040" s="4">
        <v>2.83</v>
      </c>
      <c r="D1040" s="4">
        <v>3.25</v>
      </c>
      <c r="E1040" s="4">
        <v>3.59</v>
      </c>
      <c r="F1040" s="4">
        <v>3.87</v>
      </c>
      <c r="G1040" s="1">
        <f t="shared" si="41"/>
        <v>-4.0000000000000036</v>
      </c>
      <c r="H1040" s="1">
        <f t="shared" si="42"/>
        <v>-6.999999999999984</v>
      </c>
      <c r="I1040" s="1">
        <f t="shared" si="42"/>
        <v>-8.0000000000000071</v>
      </c>
      <c r="J1040" s="1">
        <f t="shared" si="42"/>
        <v>-7.0000000000000284</v>
      </c>
      <c r="K1040" s="1">
        <f t="shared" si="40"/>
        <v>-6.999999999999984</v>
      </c>
    </row>
    <row r="1041" spans="1:11" x14ac:dyDescent="0.2">
      <c r="A1041" s="3">
        <v>38225</v>
      </c>
      <c r="B1041" s="4">
        <v>2.31</v>
      </c>
      <c r="C1041" s="4">
        <v>2.85</v>
      </c>
      <c r="D1041" s="4">
        <v>3.27</v>
      </c>
      <c r="E1041" s="4">
        <v>3.6</v>
      </c>
      <c r="F1041" s="4">
        <v>3.88</v>
      </c>
      <c r="G1041" s="1">
        <f t="shared" si="41"/>
        <v>3.0000000000000249</v>
      </c>
      <c r="H1041" s="1">
        <f t="shared" si="42"/>
        <v>2.0000000000000018</v>
      </c>
      <c r="I1041" s="1">
        <f t="shared" si="42"/>
        <v>2.0000000000000018</v>
      </c>
      <c r="J1041" s="1">
        <f t="shared" si="42"/>
        <v>1.0000000000000231</v>
      </c>
      <c r="K1041" s="1">
        <f t="shared" si="40"/>
        <v>0.99999999999997868</v>
      </c>
    </row>
    <row r="1042" spans="1:11" x14ac:dyDescent="0.2">
      <c r="A1042" s="3">
        <v>38226</v>
      </c>
      <c r="B1042" s="4">
        <v>2.2999999999999998</v>
      </c>
      <c r="C1042" s="4">
        <v>2.84</v>
      </c>
      <c r="D1042" s="4">
        <v>3.25</v>
      </c>
      <c r="E1042" s="4">
        <v>3.58</v>
      </c>
      <c r="F1042" s="4">
        <v>3.86</v>
      </c>
      <c r="G1042" s="1">
        <f t="shared" si="41"/>
        <v>-1.0000000000000231</v>
      </c>
      <c r="H1042" s="1">
        <f t="shared" si="42"/>
        <v>-1.0000000000000231</v>
      </c>
      <c r="I1042" s="1">
        <f t="shared" si="42"/>
        <v>-2.0000000000000018</v>
      </c>
      <c r="J1042" s="1">
        <f t="shared" si="42"/>
        <v>-2.0000000000000018</v>
      </c>
      <c r="K1042" s="1">
        <f t="shared" si="40"/>
        <v>-2.0000000000000018</v>
      </c>
    </row>
    <row r="1043" spans="1:11" x14ac:dyDescent="0.2">
      <c r="A1043" s="3">
        <v>38229</v>
      </c>
      <c r="B1043" s="4">
        <v>2.2999999999999998</v>
      </c>
      <c r="C1043" s="4">
        <v>2.84</v>
      </c>
      <c r="D1043" s="4">
        <v>3.26</v>
      </c>
      <c r="E1043" s="4">
        <v>3.59</v>
      </c>
      <c r="F1043" s="4">
        <v>3.86</v>
      </c>
      <c r="G1043" s="1">
        <f t="shared" si="41"/>
        <v>0</v>
      </c>
      <c r="H1043" s="1">
        <f t="shared" si="42"/>
        <v>0</v>
      </c>
      <c r="I1043" s="1">
        <f t="shared" si="42"/>
        <v>0.99999999999997868</v>
      </c>
      <c r="J1043" s="1">
        <f t="shared" si="42"/>
        <v>0.99999999999997868</v>
      </c>
      <c r="K1043" s="1">
        <f t="shared" si="40"/>
        <v>0</v>
      </c>
    </row>
    <row r="1044" spans="1:11" x14ac:dyDescent="0.2">
      <c r="A1044" s="3">
        <v>38230</v>
      </c>
      <c r="B1044" s="4">
        <v>2.2599999999999998</v>
      </c>
      <c r="C1044" s="4">
        <v>2.76</v>
      </c>
      <c r="D1044" s="4">
        <v>3.17</v>
      </c>
      <c r="E1044" s="4">
        <v>3.5</v>
      </c>
      <c r="F1044" s="4">
        <v>3.77</v>
      </c>
      <c r="G1044" s="1">
        <f t="shared" si="41"/>
        <v>-4.0000000000000036</v>
      </c>
      <c r="H1044" s="1">
        <f t="shared" si="42"/>
        <v>-8.0000000000000071</v>
      </c>
      <c r="I1044" s="1">
        <f t="shared" si="42"/>
        <v>-8.9999999999999858</v>
      </c>
      <c r="J1044" s="1">
        <f t="shared" si="42"/>
        <v>-8.9999999999999858</v>
      </c>
      <c r="K1044" s="1">
        <f t="shared" si="40"/>
        <v>-8.9999999999999858</v>
      </c>
    </row>
    <row r="1045" spans="1:11" x14ac:dyDescent="0.2">
      <c r="A1045" s="3">
        <v>38231</v>
      </c>
      <c r="B1045" s="4">
        <v>2.2799999999999998</v>
      </c>
      <c r="C1045" s="4">
        <v>2.79</v>
      </c>
      <c r="D1045" s="4">
        <v>3.19</v>
      </c>
      <c r="E1045" s="4">
        <v>3.52</v>
      </c>
      <c r="F1045" s="4">
        <v>3.79</v>
      </c>
      <c r="G1045" s="1">
        <f t="shared" si="41"/>
        <v>2.0000000000000018</v>
      </c>
      <c r="H1045" s="1">
        <f t="shared" si="42"/>
        <v>3.0000000000000249</v>
      </c>
      <c r="I1045" s="1">
        <f t="shared" si="42"/>
        <v>2.0000000000000018</v>
      </c>
      <c r="J1045" s="1">
        <f t="shared" si="42"/>
        <v>2.0000000000000018</v>
      </c>
      <c r="K1045" s="1">
        <f t="shared" si="40"/>
        <v>2.0000000000000018</v>
      </c>
    </row>
    <row r="1046" spans="1:11" x14ac:dyDescent="0.2">
      <c r="A1046" s="3">
        <v>38232</v>
      </c>
      <c r="B1046" s="4">
        <v>2.29</v>
      </c>
      <c r="C1046" s="4">
        <v>2.8</v>
      </c>
      <c r="D1046" s="4">
        <v>3.2</v>
      </c>
      <c r="E1046" s="4">
        <v>3.53</v>
      </c>
      <c r="F1046" s="4">
        <v>3.8</v>
      </c>
      <c r="G1046" s="1">
        <f t="shared" si="41"/>
        <v>1.0000000000000231</v>
      </c>
      <c r="H1046" s="1">
        <f t="shared" si="42"/>
        <v>0.99999999999997868</v>
      </c>
      <c r="I1046" s="1">
        <f t="shared" si="42"/>
        <v>1.0000000000000231</v>
      </c>
      <c r="J1046" s="1">
        <f t="shared" si="42"/>
        <v>0.99999999999997868</v>
      </c>
      <c r="K1046" s="1">
        <f t="shared" si="40"/>
        <v>0.99999999999997868</v>
      </c>
    </row>
    <row r="1047" spans="1:11" x14ac:dyDescent="0.2">
      <c r="A1047" s="3">
        <v>38233</v>
      </c>
      <c r="B1047" s="4">
        <v>2.41</v>
      </c>
      <c r="C1047" s="4">
        <v>2.96</v>
      </c>
      <c r="D1047" s="4">
        <v>3.37</v>
      </c>
      <c r="E1047" s="4">
        <v>3.7</v>
      </c>
      <c r="F1047" s="4">
        <v>3.97</v>
      </c>
      <c r="G1047" s="1">
        <f t="shared" si="41"/>
        <v>12.000000000000011</v>
      </c>
      <c r="H1047" s="1">
        <f t="shared" si="42"/>
        <v>16.000000000000014</v>
      </c>
      <c r="I1047" s="1">
        <f t="shared" si="42"/>
        <v>16.999999999999993</v>
      </c>
      <c r="J1047" s="1">
        <f t="shared" si="42"/>
        <v>17.000000000000036</v>
      </c>
      <c r="K1047" s="1">
        <f t="shared" si="40"/>
        <v>17.000000000000036</v>
      </c>
    </row>
    <row r="1048" spans="1:11" x14ac:dyDescent="0.2">
      <c r="A1048" s="3">
        <v>38237</v>
      </c>
      <c r="B1048" s="4">
        <v>2.4300000000000002</v>
      </c>
      <c r="C1048" s="4">
        <v>2.96</v>
      </c>
      <c r="D1048" s="4">
        <v>3.36</v>
      </c>
      <c r="E1048" s="4">
        <v>3.68</v>
      </c>
      <c r="F1048" s="4">
        <v>3.95</v>
      </c>
      <c r="G1048" s="1">
        <f t="shared" si="41"/>
        <v>2.0000000000000018</v>
      </c>
      <c r="H1048" s="1">
        <f t="shared" si="42"/>
        <v>0</v>
      </c>
      <c r="I1048" s="1">
        <f t="shared" si="42"/>
        <v>-1.0000000000000231</v>
      </c>
      <c r="J1048" s="1">
        <f t="shared" si="42"/>
        <v>-2.0000000000000018</v>
      </c>
      <c r="K1048" s="1">
        <f t="shared" si="40"/>
        <v>-2.0000000000000018</v>
      </c>
    </row>
    <row r="1049" spans="1:11" x14ac:dyDescent="0.2">
      <c r="A1049" s="3">
        <v>38238</v>
      </c>
      <c r="B1049" s="4">
        <v>2.4300000000000002</v>
      </c>
      <c r="C1049" s="4">
        <v>2.95</v>
      </c>
      <c r="D1049" s="4">
        <v>3.34</v>
      </c>
      <c r="E1049" s="4">
        <v>3.66</v>
      </c>
      <c r="F1049" s="4">
        <v>3.92</v>
      </c>
      <c r="G1049" s="1">
        <f t="shared" si="41"/>
        <v>0</v>
      </c>
      <c r="H1049" s="1">
        <f t="shared" si="42"/>
        <v>-0.99999999999997868</v>
      </c>
      <c r="I1049" s="1">
        <f t="shared" si="42"/>
        <v>-2.0000000000000018</v>
      </c>
      <c r="J1049" s="1">
        <f t="shared" si="42"/>
        <v>-2.0000000000000018</v>
      </c>
      <c r="K1049" s="1">
        <f t="shared" si="40"/>
        <v>-3.0000000000000249</v>
      </c>
    </row>
    <row r="1050" spans="1:11" x14ac:dyDescent="0.2">
      <c r="A1050" s="3">
        <v>38239</v>
      </c>
      <c r="B1050" s="4">
        <v>2.38</v>
      </c>
      <c r="C1050" s="4">
        <v>2.86</v>
      </c>
      <c r="D1050" s="4">
        <v>3.26</v>
      </c>
      <c r="E1050" s="4">
        <v>3.57</v>
      </c>
      <c r="F1050" s="4">
        <v>3.82</v>
      </c>
      <c r="G1050" s="1">
        <f t="shared" si="41"/>
        <v>-5.0000000000000266</v>
      </c>
      <c r="H1050" s="1">
        <f t="shared" si="42"/>
        <v>-9.0000000000000302</v>
      </c>
      <c r="I1050" s="1">
        <f t="shared" si="42"/>
        <v>-8.0000000000000071</v>
      </c>
      <c r="J1050" s="1">
        <f t="shared" si="42"/>
        <v>-9.0000000000000302</v>
      </c>
      <c r="K1050" s="1">
        <f t="shared" si="40"/>
        <v>-10.000000000000009</v>
      </c>
    </row>
    <row r="1051" spans="1:11" x14ac:dyDescent="0.2">
      <c r="A1051" s="3">
        <v>38240</v>
      </c>
      <c r="B1051" s="4">
        <v>2.33</v>
      </c>
      <c r="C1051" s="4">
        <v>2.82</v>
      </c>
      <c r="D1051" s="4">
        <v>3.23</v>
      </c>
      <c r="E1051" s="4">
        <v>3.55</v>
      </c>
      <c r="F1051" s="4">
        <v>3.8</v>
      </c>
      <c r="G1051" s="1">
        <f t="shared" si="41"/>
        <v>-4.9999999999999822</v>
      </c>
      <c r="H1051" s="1">
        <f t="shared" si="42"/>
        <v>-4.0000000000000036</v>
      </c>
      <c r="I1051" s="1">
        <f t="shared" si="42"/>
        <v>-2.9999999999999805</v>
      </c>
      <c r="J1051" s="1">
        <f t="shared" si="42"/>
        <v>-2.0000000000000018</v>
      </c>
      <c r="K1051" s="1">
        <f t="shared" si="40"/>
        <v>-2.0000000000000018</v>
      </c>
    </row>
    <row r="1052" spans="1:11" x14ac:dyDescent="0.2">
      <c r="A1052" s="3">
        <v>38243</v>
      </c>
      <c r="B1052" s="4">
        <v>2.34</v>
      </c>
      <c r="C1052" s="4">
        <v>2.85</v>
      </c>
      <c r="D1052" s="4">
        <v>3.25</v>
      </c>
      <c r="E1052" s="4">
        <v>3.56</v>
      </c>
      <c r="F1052" s="4">
        <v>3.81</v>
      </c>
      <c r="G1052" s="1">
        <f t="shared" si="41"/>
        <v>0.99999999999997868</v>
      </c>
      <c r="H1052" s="1">
        <f t="shared" si="42"/>
        <v>3.0000000000000249</v>
      </c>
      <c r="I1052" s="1">
        <f t="shared" si="42"/>
        <v>2.0000000000000018</v>
      </c>
      <c r="J1052" s="1">
        <f t="shared" si="42"/>
        <v>1.0000000000000231</v>
      </c>
      <c r="K1052" s="1">
        <f t="shared" si="40"/>
        <v>1.0000000000000231</v>
      </c>
    </row>
    <row r="1053" spans="1:11" x14ac:dyDescent="0.2">
      <c r="A1053" s="3">
        <v>38244</v>
      </c>
      <c r="B1053" s="4">
        <v>2.33</v>
      </c>
      <c r="C1053" s="4">
        <v>2.84</v>
      </c>
      <c r="D1053" s="4">
        <v>3.24</v>
      </c>
      <c r="E1053" s="4">
        <v>3.55</v>
      </c>
      <c r="F1053" s="4">
        <v>3.8</v>
      </c>
      <c r="G1053" s="1">
        <f t="shared" si="41"/>
        <v>-0.99999999999997868</v>
      </c>
      <c r="H1053" s="1">
        <f t="shared" si="42"/>
        <v>-1.0000000000000231</v>
      </c>
      <c r="I1053" s="1">
        <f t="shared" si="42"/>
        <v>-0.99999999999997868</v>
      </c>
      <c r="J1053" s="1">
        <f t="shared" si="42"/>
        <v>-1.0000000000000231</v>
      </c>
      <c r="K1053" s="1">
        <f t="shared" si="40"/>
        <v>-1.0000000000000231</v>
      </c>
    </row>
    <row r="1054" spans="1:11" x14ac:dyDescent="0.2">
      <c r="A1054" s="3">
        <v>38245</v>
      </c>
      <c r="B1054" s="4">
        <v>2.34</v>
      </c>
      <c r="C1054" s="4">
        <v>2.85</v>
      </c>
      <c r="D1054" s="4">
        <v>3.25</v>
      </c>
      <c r="E1054" s="4">
        <v>3.55</v>
      </c>
      <c r="F1054" s="4">
        <v>3.8</v>
      </c>
      <c r="G1054" s="1">
        <f t="shared" si="41"/>
        <v>0.99999999999997868</v>
      </c>
      <c r="H1054" s="1">
        <f t="shared" si="42"/>
        <v>1.0000000000000231</v>
      </c>
      <c r="I1054" s="1">
        <f t="shared" si="42"/>
        <v>0.99999999999997868</v>
      </c>
      <c r="J1054" s="1">
        <f t="shared" si="42"/>
        <v>0</v>
      </c>
      <c r="K1054" s="1">
        <f t="shared" si="40"/>
        <v>0</v>
      </c>
    </row>
    <row r="1055" spans="1:11" x14ac:dyDescent="0.2">
      <c r="A1055" s="3">
        <v>38246</v>
      </c>
      <c r="B1055" s="4">
        <v>2.34</v>
      </c>
      <c r="C1055" s="4">
        <v>2.85</v>
      </c>
      <c r="D1055" s="4">
        <v>3.24</v>
      </c>
      <c r="E1055" s="4">
        <v>3.55</v>
      </c>
      <c r="F1055" s="4">
        <v>3.79</v>
      </c>
      <c r="G1055" s="1">
        <f t="shared" si="41"/>
        <v>0</v>
      </c>
      <c r="H1055" s="1">
        <f t="shared" si="42"/>
        <v>0</v>
      </c>
      <c r="I1055" s="1">
        <f t="shared" si="42"/>
        <v>-0.99999999999997868</v>
      </c>
      <c r="J1055" s="1">
        <f t="shared" si="42"/>
        <v>0</v>
      </c>
      <c r="K1055" s="1">
        <f t="shared" si="40"/>
        <v>-0.99999999999997868</v>
      </c>
    </row>
    <row r="1056" spans="1:11" x14ac:dyDescent="0.2">
      <c r="A1056" s="3">
        <v>38247</v>
      </c>
      <c r="B1056" s="4">
        <v>2.34</v>
      </c>
      <c r="C1056" s="4">
        <v>2.84</v>
      </c>
      <c r="D1056" s="4">
        <v>3.22</v>
      </c>
      <c r="E1056" s="4">
        <v>3.51</v>
      </c>
      <c r="F1056" s="4">
        <v>3.75</v>
      </c>
      <c r="G1056" s="1">
        <f t="shared" si="41"/>
        <v>0</v>
      </c>
      <c r="H1056" s="1">
        <f t="shared" si="42"/>
        <v>-1.0000000000000231</v>
      </c>
      <c r="I1056" s="1">
        <f t="shared" si="42"/>
        <v>-2.0000000000000018</v>
      </c>
      <c r="J1056" s="1">
        <f t="shared" si="42"/>
        <v>-4.0000000000000036</v>
      </c>
      <c r="K1056" s="1">
        <f t="shared" si="40"/>
        <v>-4.0000000000000036</v>
      </c>
    </row>
    <row r="1057" spans="1:11" x14ac:dyDescent="0.2">
      <c r="A1057" s="3">
        <v>38250</v>
      </c>
      <c r="B1057" s="4">
        <v>2.33</v>
      </c>
      <c r="C1057" s="4">
        <v>2.81</v>
      </c>
      <c r="D1057" s="4">
        <v>3.19</v>
      </c>
      <c r="E1057" s="4">
        <v>3.47</v>
      </c>
      <c r="F1057" s="4">
        <v>3.72</v>
      </c>
      <c r="G1057" s="1">
        <f t="shared" si="41"/>
        <v>-0.99999999999997868</v>
      </c>
      <c r="H1057" s="1">
        <f t="shared" si="42"/>
        <v>-2.9999999999999805</v>
      </c>
      <c r="I1057" s="1">
        <f t="shared" si="42"/>
        <v>-3.0000000000000249</v>
      </c>
      <c r="J1057" s="1">
        <f t="shared" si="42"/>
        <v>-3.9999999999999591</v>
      </c>
      <c r="K1057" s="1">
        <f t="shared" si="40"/>
        <v>-2.9999999999999805</v>
      </c>
    </row>
    <row r="1058" spans="1:11" x14ac:dyDescent="0.2">
      <c r="A1058" s="3">
        <v>38251</v>
      </c>
      <c r="B1058" s="4">
        <v>2.35</v>
      </c>
      <c r="C1058" s="4">
        <v>2.83</v>
      </c>
      <c r="D1058" s="4">
        <v>3.2</v>
      </c>
      <c r="E1058" s="4">
        <v>3.48</v>
      </c>
      <c r="F1058" s="4">
        <v>3.72</v>
      </c>
      <c r="G1058" s="1">
        <f t="shared" si="41"/>
        <v>2.0000000000000018</v>
      </c>
      <c r="H1058" s="1">
        <f t="shared" si="42"/>
        <v>2.0000000000000018</v>
      </c>
      <c r="I1058" s="1">
        <f t="shared" si="42"/>
        <v>1.0000000000000231</v>
      </c>
      <c r="J1058" s="1">
        <f t="shared" si="42"/>
        <v>0.99999999999997868</v>
      </c>
      <c r="K1058" s="1">
        <f t="shared" si="40"/>
        <v>0</v>
      </c>
    </row>
    <row r="1059" spans="1:11" x14ac:dyDescent="0.2">
      <c r="A1059" s="3">
        <v>38252</v>
      </c>
      <c r="B1059" s="4">
        <v>2.38</v>
      </c>
      <c r="C1059" s="4">
        <v>2.84</v>
      </c>
      <c r="D1059" s="4">
        <v>3.19</v>
      </c>
      <c r="E1059" s="4">
        <v>3.47</v>
      </c>
      <c r="F1059" s="4">
        <v>3.69</v>
      </c>
      <c r="G1059" s="1">
        <f t="shared" si="41"/>
        <v>2.9999999999999805</v>
      </c>
      <c r="H1059" s="1">
        <f t="shared" si="42"/>
        <v>0.99999999999997868</v>
      </c>
      <c r="I1059" s="1">
        <f t="shared" si="42"/>
        <v>-1.0000000000000231</v>
      </c>
      <c r="J1059" s="1">
        <f t="shared" si="42"/>
        <v>-0.99999999999997868</v>
      </c>
      <c r="K1059" s="1">
        <f t="shared" si="40"/>
        <v>-3.0000000000000249</v>
      </c>
    </row>
    <row r="1060" spans="1:11" x14ac:dyDescent="0.2">
      <c r="A1060" s="3">
        <v>38253</v>
      </c>
      <c r="B1060" s="4">
        <v>2.36</v>
      </c>
      <c r="C1060" s="4">
        <v>2.8</v>
      </c>
      <c r="D1060" s="4">
        <v>3.15</v>
      </c>
      <c r="E1060" s="4">
        <v>3.42</v>
      </c>
      <c r="F1060" s="4">
        <v>3.64</v>
      </c>
      <c r="G1060" s="1">
        <f t="shared" si="41"/>
        <v>-2.0000000000000018</v>
      </c>
      <c r="H1060" s="1">
        <f t="shared" si="42"/>
        <v>-4.0000000000000036</v>
      </c>
      <c r="I1060" s="1">
        <f t="shared" si="42"/>
        <v>-4.0000000000000036</v>
      </c>
      <c r="J1060" s="1">
        <f t="shared" si="42"/>
        <v>-5.0000000000000266</v>
      </c>
      <c r="K1060" s="1">
        <f t="shared" si="40"/>
        <v>-4.9999999999999822</v>
      </c>
    </row>
    <row r="1061" spans="1:11" x14ac:dyDescent="0.2">
      <c r="A1061" s="3">
        <v>38254</v>
      </c>
      <c r="B1061" s="4">
        <v>2.4700000000000002</v>
      </c>
      <c r="C1061" s="4">
        <v>2.95</v>
      </c>
      <c r="D1061" s="4">
        <v>3.29</v>
      </c>
      <c r="E1061" s="4">
        <v>3.55</v>
      </c>
      <c r="F1061" s="4">
        <v>3.77</v>
      </c>
      <c r="G1061" s="1">
        <f t="shared" si="41"/>
        <v>11.000000000000032</v>
      </c>
      <c r="H1061" s="1">
        <f t="shared" si="42"/>
        <v>15.000000000000036</v>
      </c>
      <c r="I1061" s="1">
        <f t="shared" si="42"/>
        <v>14.000000000000012</v>
      </c>
      <c r="J1061" s="1">
        <f t="shared" si="42"/>
        <v>12.999999999999989</v>
      </c>
      <c r="K1061" s="1">
        <f t="shared" si="40"/>
        <v>12.999999999999989</v>
      </c>
    </row>
    <row r="1062" spans="1:11" x14ac:dyDescent="0.2">
      <c r="A1062" s="3">
        <v>38257</v>
      </c>
      <c r="B1062" s="4">
        <v>2.44</v>
      </c>
      <c r="C1062" s="4">
        <v>2.89</v>
      </c>
      <c r="D1062" s="4">
        <v>3.23</v>
      </c>
      <c r="E1062" s="4">
        <v>3.49</v>
      </c>
      <c r="F1062" s="4">
        <v>3.7</v>
      </c>
      <c r="G1062" s="1">
        <f t="shared" si="41"/>
        <v>-3.0000000000000249</v>
      </c>
      <c r="H1062" s="1">
        <f t="shared" si="42"/>
        <v>-6.0000000000000053</v>
      </c>
      <c r="I1062" s="1">
        <f t="shared" si="42"/>
        <v>-6.0000000000000053</v>
      </c>
      <c r="J1062" s="1">
        <f t="shared" si="42"/>
        <v>-5.9999999999999609</v>
      </c>
      <c r="K1062" s="1">
        <f t="shared" si="40"/>
        <v>-6.999999999999984</v>
      </c>
    </row>
    <row r="1063" spans="1:11" x14ac:dyDescent="0.2">
      <c r="A1063" s="3">
        <v>38258</v>
      </c>
      <c r="B1063" s="4">
        <v>2.44</v>
      </c>
      <c r="C1063" s="4">
        <v>2.87</v>
      </c>
      <c r="D1063" s="4">
        <v>3.2</v>
      </c>
      <c r="E1063" s="4">
        <v>3.46</v>
      </c>
      <c r="F1063" s="4">
        <v>3.67</v>
      </c>
      <c r="G1063" s="1">
        <f t="shared" si="41"/>
        <v>0</v>
      </c>
      <c r="H1063" s="1">
        <f t="shared" si="42"/>
        <v>-2.0000000000000018</v>
      </c>
      <c r="I1063" s="1">
        <f t="shared" si="42"/>
        <v>-2.9999999999999805</v>
      </c>
      <c r="J1063" s="1">
        <f t="shared" si="42"/>
        <v>-3.0000000000000249</v>
      </c>
      <c r="K1063" s="1">
        <f t="shared" si="40"/>
        <v>-3.0000000000000249</v>
      </c>
    </row>
    <row r="1064" spans="1:11" x14ac:dyDescent="0.2">
      <c r="A1064" s="3">
        <v>38259</v>
      </c>
      <c r="B1064" s="4">
        <v>2.48</v>
      </c>
      <c r="C1064" s="4">
        <v>2.95</v>
      </c>
      <c r="D1064" s="4">
        <v>3.29</v>
      </c>
      <c r="E1064" s="4">
        <v>3.55</v>
      </c>
      <c r="F1064" s="4">
        <v>3.77</v>
      </c>
      <c r="G1064" s="1">
        <f t="shared" si="41"/>
        <v>4.0000000000000036</v>
      </c>
      <c r="H1064" s="1">
        <f t="shared" si="42"/>
        <v>8.0000000000000071</v>
      </c>
      <c r="I1064" s="1">
        <f t="shared" si="42"/>
        <v>8.9999999999999858</v>
      </c>
      <c r="J1064" s="1">
        <f t="shared" si="42"/>
        <v>8.9999999999999858</v>
      </c>
      <c r="K1064" s="1">
        <f t="shared" si="40"/>
        <v>10.000000000000009</v>
      </c>
    </row>
    <row r="1065" spans="1:11" x14ac:dyDescent="0.2">
      <c r="A1065" s="3">
        <v>38260</v>
      </c>
      <c r="B1065" s="4">
        <v>2.5099999999999998</v>
      </c>
      <c r="C1065" s="4">
        <v>2.99</v>
      </c>
      <c r="D1065" s="4">
        <v>3.34</v>
      </c>
      <c r="E1065" s="4">
        <v>3.62</v>
      </c>
      <c r="F1065" s="4">
        <v>3.85</v>
      </c>
      <c r="G1065" s="1">
        <f t="shared" si="41"/>
        <v>2.9999999999999805</v>
      </c>
      <c r="H1065" s="1">
        <f t="shared" si="42"/>
        <v>4.0000000000000036</v>
      </c>
      <c r="I1065" s="1">
        <f t="shared" si="42"/>
        <v>4.9999999999999822</v>
      </c>
      <c r="J1065" s="1">
        <f t="shared" si="42"/>
        <v>7.0000000000000284</v>
      </c>
      <c r="K1065" s="1">
        <f t="shared" si="40"/>
        <v>8.0000000000000071</v>
      </c>
    </row>
    <row r="1066" spans="1:11" x14ac:dyDescent="0.2">
      <c r="A1066" s="3">
        <v>38261</v>
      </c>
      <c r="B1066" s="4">
        <v>2.5</v>
      </c>
      <c r="C1066" s="4">
        <v>2.96</v>
      </c>
      <c r="D1066" s="4">
        <v>3.32</v>
      </c>
      <c r="E1066" s="4">
        <v>3.62</v>
      </c>
      <c r="F1066" s="4">
        <v>3.87</v>
      </c>
      <c r="G1066" s="1">
        <f t="shared" si="41"/>
        <v>-0.99999999999997868</v>
      </c>
      <c r="H1066" s="1">
        <f t="shared" si="42"/>
        <v>-3.0000000000000249</v>
      </c>
      <c r="I1066" s="1">
        <f t="shared" si="42"/>
        <v>-2.0000000000000018</v>
      </c>
      <c r="J1066" s="1">
        <f t="shared" si="42"/>
        <v>0</v>
      </c>
      <c r="K1066" s="1">
        <f t="shared" si="40"/>
        <v>2.0000000000000018</v>
      </c>
    </row>
    <row r="1067" spans="1:11" x14ac:dyDescent="0.2">
      <c r="A1067" s="3">
        <v>38264</v>
      </c>
      <c r="B1067" s="4">
        <v>2.5299999999999998</v>
      </c>
      <c r="C1067" s="4">
        <v>3</v>
      </c>
      <c r="D1067" s="4">
        <v>3.37</v>
      </c>
      <c r="E1067" s="4">
        <v>3.66</v>
      </c>
      <c r="F1067" s="4">
        <v>3.9</v>
      </c>
      <c r="G1067" s="1">
        <f t="shared" si="41"/>
        <v>2.9999999999999805</v>
      </c>
      <c r="H1067" s="1">
        <f t="shared" si="42"/>
        <v>4.0000000000000036</v>
      </c>
      <c r="I1067" s="1">
        <f t="shared" si="42"/>
        <v>5.0000000000000266</v>
      </c>
      <c r="J1067" s="1">
        <f t="shared" si="42"/>
        <v>4.0000000000000036</v>
      </c>
      <c r="K1067" s="1">
        <f t="shared" si="40"/>
        <v>2.9999999999999805</v>
      </c>
    </row>
    <row r="1068" spans="1:11" x14ac:dyDescent="0.2">
      <c r="A1068" s="3">
        <v>38265</v>
      </c>
      <c r="B1068" s="4">
        <v>2.52</v>
      </c>
      <c r="C1068" s="4">
        <v>2.99</v>
      </c>
      <c r="D1068" s="4">
        <v>3.36</v>
      </c>
      <c r="E1068" s="4">
        <v>3.65</v>
      </c>
      <c r="F1068" s="4">
        <v>3.88</v>
      </c>
      <c r="G1068" s="1">
        <f t="shared" si="41"/>
        <v>-0.99999999999997868</v>
      </c>
      <c r="H1068" s="1">
        <f t="shared" si="42"/>
        <v>-0.99999999999997868</v>
      </c>
      <c r="I1068" s="1">
        <f t="shared" si="42"/>
        <v>-1.0000000000000231</v>
      </c>
      <c r="J1068" s="1">
        <f t="shared" si="42"/>
        <v>-1.0000000000000231</v>
      </c>
      <c r="K1068" s="1">
        <f t="shared" si="40"/>
        <v>-2.0000000000000018</v>
      </c>
    </row>
    <row r="1069" spans="1:11" x14ac:dyDescent="0.2">
      <c r="A1069" s="3">
        <v>38266</v>
      </c>
      <c r="B1069" s="4">
        <v>2.52</v>
      </c>
      <c r="C1069" s="4">
        <v>3</v>
      </c>
      <c r="D1069" s="4">
        <v>3.36</v>
      </c>
      <c r="E1069" s="4">
        <v>3.66</v>
      </c>
      <c r="F1069" s="4">
        <v>3.89</v>
      </c>
      <c r="G1069" s="1">
        <f t="shared" si="41"/>
        <v>0</v>
      </c>
      <c r="H1069" s="1">
        <f t="shared" si="42"/>
        <v>0.99999999999997868</v>
      </c>
      <c r="I1069" s="1">
        <f t="shared" si="42"/>
        <v>0</v>
      </c>
      <c r="J1069" s="1">
        <f t="shared" si="42"/>
        <v>1.0000000000000231</v>
      </c>
      <c r="K1069" s="1">
        <f t="shared" si="40"/>
        <v>1.0000000000000231</v>
      </c>
    </row>
    <row r="1070" spans="1:11" x14ac:dyDescent="0.2">
      <c r="A1070" s="3">
        <v>38267</v>
      </c>
      <c r="B1070" s="4">
        <v>2.57</v>
      </c>
      <c r="C1070" s="4">
        <v>3.07</v>
      </c>
      <c r="D1070" s="4">
        <v>3.44</v>
      </c>
      <c r="E1070" s="4">
        <v>3.74</v>
      </c>
      <c r="F1070" s="4">
        <v>3.97</v>
      </c>
      <c r="G1070" s="1">
        <f t="shared" si="41"/>
        <v>4.9999999999999822</v>
      </c>
      <c r="H1070" s="1">
        <f t="shared" si="42"/>
        <v>6.999999999999984</v>
      </c>
      <c r="I1070" s="1">
        <f t="shared" si="42"/>
        <v>8.0000000000000071</v>
      </c>
      <c r="J1070" s="1">
        <f t="shared" si="42"/>
        <v>8.0000000000000071</v>
      </c>
      <c r="K1070" s="1">
        <f t="shared" si="40"/>
        <v>8.0000000000000071</v>
      </c>
    </row>
    <row r="1071" spans="1:11" x14ac:dyDescent="0.2">
      <c r="A1071" s="3">
        <v>38268</v>
      </c>
      <c r="B1071" s="4">
        <v>2.48</v>
      </c>
      <c r="C1071" s="4">
        <v>2.93</v>
      </c>
      <c r="D1071" s="4">
        <v>3.29</v>
      </c>
      <c r="E1071" s="4">
        <v>3.58</v>
      </c>
      <c r="F1071" s="4">
        <v>3.82</v>
      </c>
      <c r="G1071" s="1">
        <f t="shared" si="41"/>
        <v>-8.9999999999999858</v>
      </c>
      <c r="H1071" s="1">
        <f t="shared" si="42"/>
        <v>-13.999999999999968</v>
      </c>
      <c r="I1071" s="1">
        <f t="shared" si="42"/>
        <v>-14.999999999999991</v>
      </c>
      <c r="J1071" s="1">
        <f t="shared" si="42"/>
        <v>-16.000000000000014</v>
      </c>
      <c r="K1071" s="1">
        <f t="shared" si="40"/>
        <v>-15.000000000000036</v>
      </c>
    </row>
    <row r="1072" spans="1:11" x14ac:dyDescent="0.2">
      <c r="A1072" s="3">
        <v>38271</v>
      </c>
      <c r="B1072" s="4">
        <v>2.46</v>
      </c>
      <c r="C1072" s="4">
        <v>2.9049999999999998</v>
      </c>
      <c r="D1072" s="4">
        <v>3.26</v>
      </c>
      <c r="E1072" s="4">
        <v>3.5550000000000002</v>
      </c>
      <c r="F1072" s="4">
        <v>3.7949999999999999</v>
      </c>
      <c r="G1072" s="1">
        <f t="shared" si="41"/>
        <v>-2.0000000000000018</v>
      </c>
      <c r="H1072" s="1">
        <f t="shared" si="42"/>
        <v>-2.5000000000000355</v>
      </c>
      <c r="I1072" s="1">
        <f t="shared" si="42"/>
        <v>-3.0000000000000249</v>
      </c>
      <c r="J1072" s="1">
        <f t="shared" si="42"/>
        <v>-2.4999999999999911</v>
      </c>
      <c r="K1072" s="1">
        <f t="shared" si="40"/>
        <v>-2.4999999999999911</v>
      </c>
    </row>
    <row r="1073" spans="1:11" x14ac:dyDescent="0.2">
      <c r="A1073" s="3">
        <v>38272</v>
      </c>
      <c r="B1073" s="4">
        <v>2.44</v>
      </c>
      <c r="C1073" s="4">
        <v>2.88</v>
      </c>
      <c r="D1073" s="4">
        <v>3.23</v>
      </c>
      <c r="E1073" s="4">
        <v>3.53</v>
      </c>
      <c r="F1073" s="4">
        <v>3.77</v>
      </c>
      <c r="G1073" s="1">
        <f t="shared" si="41"/>
        <v>-2.0000000000000018</v>
      </c>
      <c r="H1073" s="1">
        <f t="shared" si="42"/>
        <v>-2.4999999999999911</v>
      </c>
      <c r="I1073" s="1">
        <f t="shared" si="42"/>
        <v>-2.9999999999999805</v>
      </c>
      <c r="J1073" s="1">
        <f t="shared" si="42"/>
        <v>-2.5000000000000355</v>
      </c>
      <c r="K1073" s="1">
        <f t="shared" si="40"/>
        <v>-2.4999999999999911</v>
      </c>
    </row>
    <row r="1074" spans="1:11" x14ac:dyDescent="0.2">
      <c r="A1074" s="3">
        <v>38273</v>
      </c>
      <c r="B1074" s="4">
        <v>2.46</v>
      </c>
      <c r="C1074" s="4">
        <v>2.89</v>
      </c>
      <c r="D1074" s="4">
        <v>3.24</v>
      </c>
      <c r="E1074" s="4">
        <v>3.53</v>
      </c>
      <c r="F1074" s="4">
        <v>3.78</v>
      </c>
      <c r="G1074" s="1">
        <f t="shared" si="41"/>
        <v>2.0000000000000018</v>
      </c>
      <c r="H1074" s="1">
        <f t="shared" si="42"/>
        <v>1.0000000000000231</v>
      </c>
      <c r="I1074" s="1">
        <f t="shared" si="42"/>
        <v>1.0000000000000231</v>
      </c>
      <c r="J1074" s="1">
        <f t="shared" si="42"/>
        <v>0</v>
      </c>
      <c r="K1074" s="1">
        <f t="shared" si="40"/>
        <v>0.99999999999997868</v>
      </c>
    </row>
    <row r="1075" spans="1:11" x14ac:dyDescent="0.2">
      <c r="A1075" s="3">
        <v>38274</v>
      </c>
      <c r="B1075" s="4">
        <v>2.42</v>
      </c>
      <c r="C1075" s="4">
        <v>2.83</v>
      </c>
      <c r="D1075" s="4">
        <v>3.18</v>
      </c>
      <c r="E1075" s="4">
        <v>3.47</v>
      </c>
      <c r="F1075" s="4">
        <v>3.7</v>
      </c>
      <c r="G1075" s="1">
        <f t="shared" si="41"/>
        <v>-4.0000000000000036</v>
      </c>
      <c r="H1075" s="1">
        <f t="shared" si="42"/>
        <v>-6.0000000000000053</v>
      </c>
      <c r="I1075" s="1">
        <f t="shared" si="42"/>
        <v>-6.0000000000000053</v>
      </c>
      <c r="J1075" s="1">
        <f t="shared" si="42"/>
        <v>-5.9999999999999609</v>
      </c>
      <c r="K1075" s="1">
        <f t="shared" si="40"/>
        <v>-7.9999999999999627</v>
      </c>
    </row>
    <row r="1076" spans="1:11" x14ac:dyDescent="0.2">
      <c r="A1076" s="3">
        <v>38275</v>
      </c>
      <c r="B1076" s="4">
        <v>2.44</v>
      </c>
      <c r="C1076" s="4">
        <v>2.86</v>
      </c>
      <c r="D1076" s="4">
        <v>3.21</v>
      </c>
      <c r="E1076" s="4">
        <v>3.5</v>
      </c>
      <c r="F1076" s="4">
        <v>3.74</v>
      </c>
      <c r="G1076" s="1">
        <f t="shared" si="41"/>
        <v>2.0000000000000018</v>
      </c>
      <c r="H1076" s="1">
        <f t="shared" si="42"/>
        <v>2.9999999999999805</v>
      </c>
      <c r="I1076" s="1">
        <f t="shared" si="42"/>
        <v>2.9999999999999805</v>
      </c>
      <c r="J1076" s="1">
        <f t="shared" si="42"/>
        <v>2.9999999999999805</v>
      </c>
      <c r="K1076" s="1">
        <f t="shared" si="40"/>
        <v>4.0000000000000036</v>
      </c>
    </row>
    <row r="1077" spans="1:11" x14ac:dyDescent="0.2">
      <c r="A1077" s="3">
        <v>38278</v>
      </c>
      <c r="B1077" s="4">
        <v>2.44</v>
      </c>
      <c r="C1077" s="4">
        <v>2.86</v>
      </c>
      <c r="D1077" s="4">
        <v>3.2</v>
      </c>
      <c r="E1077" s="4">
        <v>3.49</v>
      </c>
      <c r="F1077" s="4">
        <v>3.72</v>
      </c>
      <c r="G1077" s="1">
        <f t="shared" si="41"/>
        <v>0</v>
      </c>
      <c r="H1077" s="1">
        <f t="shared" si="42"/>
        <v>0</v>
      </c>
      <c r="I1077" s="1">
        <f t="shared" si="42"/>
        <v>-0.99999999999997868</v>
      </c>
      <c r="J1077" s="1">
        <f t="shared" si="42"/>
        <v>-0.99999999999997868</v>
      </c>
      <c r="K1077" s="1">
        <f t="shared" si="40"/>
        <v>-2.0000000000000018</v>
      </c>
    </row>
    <row r="1078" spans="1:11" x14ac:dyDescent="0.2">
      <c r="A1078" s="3">
        <v>38279</v>
      </c>
      <c r="B1078" s="4">
        <v>2.4700000000000002</v>
      </c>
      <c r="C1078" s="4">
        <v>2.9</v>
      </c>
      <c r="D1078" s="4">
        <v>3.25</v>
      </c>
      <c r="E1078" s="4">
        <v>3.52</v>
      </c>
      <c r="F1078" s="4">
        <v>3.75</v>
      </c>
      <c r="G1078" s="1">
        <f t="shared" si="41"/>
        <v>3.0000000000000249</v>
      </c>
      <c r="H1078" s="1">
        <f t="shared" si="42"/>
        <v>4.0000000000000036</v>
      </c>
      <c r="I1078" s="1">
        <f t="shared" si="42"/>
        <v>4.9999999999999822</v>
      </c>
      <c r="J1078" s="1">
        <f t="shared" si="42"/>
        <v>2.9999999999999805</v>
      </c>
      <c r="K1078" s="1">
        <f t="shared" si="40"/>
        <v>2.9999999999999805</v>
      </c>
    </row>
    <row r="1079" spans="1:11" x14ac:dyDescent="0.2">
      <c r="A1079" s="3">
        <v>38280</v>
      </c>
      <c r="B1079" s="4">
        <v>2.44</v>
      </c>
      <c r="C1079" s="4">
        <v>2.85</v>
      </c>
      <c r="D1079" s="4">
        <v>3.17</v>
      </c>
      <c r="E1079" s="4">
        <v>3.44</v>
      </c>
      <c r="F1079" s="4">
        <v>3.66</v>
      </c>
      <c r="G1079" s="1">
        <f t="shared" si="41"/>
        <v>-3.0000000000000249</v>
      </c>
      <c r="H1079" s="1">
        <f t="shared" si="42"/>
        <v>-4.9999999999999822</v>
      </c>
      <c r="I1079" s="1">
        <f t="shared" si="42"/>
        <v>-8.0000000000000071</v>
      </c>
      <c r="J1079" s="1">
        <f t="shared" si="42"/>
        <v>-8.0000000000000071</v>
      </c>
      <c r="K1079" s="1">
        <f t="shared" si="40"/>
        <v>-8.9999999999999858</v>
      </c>
    </row>
    <row r="1080" spans="1:11" x14ac:dyDescent="0.2">
      <c r="A1080" s="3">
        <v>38281</v>
      </c>
      <c r="B1080" s="4">
        <v>2.4500000000000002</v>
      </c>
      <c r="C1080" s="4">
        <v>2.85</v>
      </c>
      <c r="D1080" s="4">
        <v>3.18</v>
      </c>
      <c r="E1080" s="4">
        <v>3.44</v>
      </c>
      <c r="F1080" s="4">
        <v>3.67</v>
      </c>
      <c r="G1080" s="1">
        <f t="shared" si="41"/>
        <v>1.0000000000000231</v>
      </c>
      <c r="H1080" s="1">
        <f t="shared" si="42"/>
        <v>0</v>
      </c>
      <c r="I1080" s="1">
        <f t="shared" si="42"/>
        <v>1.0000000000000231</v>
      </c>
      <c r="J1080" s="1">
        <f t="shared" si="42"/>
        <v>0</v>
      </c>
      <c r="K1080" s="1">
        <f t="shared" si="40"/>
        <v>0.99999999999997868</v>
      </c>
    </row>
    <row r="1081" spans="1:11" x14ac:dyDescent="0.2">
      <c r="A1081" s="3">
        <v>38282</v>
      </c>
      <c r="B1081" s="4">
        <v>2.4700000000000002</v>
      </c>
      <c r="C1081" s="4">
        <v>2.87</v>
      </c>
      <c r="D1081" s="4">
        <v>3.19</v>
      </c>
      <c r="E1081" s="4">
        <v>3.46</v>
      </c>
      <c r="F1081" s="4">
        <v>3.69</v>
      </c>
      <c r="G1081" s="1">
        <f t="shared" si="41"/>
        <v>2.0000000000000018</v>
      </c>
      <c r="H1081" s="1">
        <f t="shared" si="42"/>
        <v>2.0000000000000018</v>
      </c>
      <c r="I1081" s="1">
        <f t="shared" si="42"/>
        <v>0.99999999999997868</v>
      </c>
      <c r="J1081" s="1">
        <f t="shared" si="42"/>
        <v>2.0000000000000018</v>
      </c>
      <c r="K1081" s="1">
        <f t="shared" si="40"/>
        <v>2.0000000000000018</v>
      </c>
    </row>
    <row r="1082" spans="1:11" x14ac:dyDescent="0.2">
      <c r="A1082" s="3">
        <v>38285</v>
      </c>
      <c r="B1082" s="4">
        <v>2.4500000000000002</v>
      </c>
      <c r="C1082" s="4">
        <v>2.84</v>
      </c>
      <c r="D1082" s="4">
        <v>3.15</v>
      </c>
      <c r="E1082" s="4">
        <v>3.41</v>
      </c>
      <c r="F1082" s="4">
        <v>3.63</v>
      </c>
      <c r="G1082" s="1">
        <f t="shared" si="41"/>
        <v>-2.0000000000000018</v>
      </c>
      <c r="H1082" s="1">
        <f t="shared" si="42"/>
        <v>-3.0000000000000249</v>
      </c>
      <c r="I1082" s="1">
        <f t="shared" si="42"/>
        <v>-4.0000000000000036</v>
      </c>
      <c r="J1082" s="1">
        <f t="shared" si="42"/>
        <v>-4.9999999999999822</v>
      </c>
      <c r="K1082" s="1">
        <f t="shared" si="40"/>
        <v>-6.0000000000000053</v>
      </c>
    </row>
    <row r="1083" spans="1:11" x14ac:dyDescent="0.2">
      <c r="A1083" s="3">
        <v>38286</v>
      </c>
      <c r="B1083" s="4">
        <v>2.46</v>
      </c>
      <c r="C1083" s="4">
        <v>2.85</v>
      </c>
      <c r="D1083" s="4">
        <v>3.16</v>
      </c>
      <c r="E1083" s="4">
        <v>3.42</v>
      </c>
      <c r="F1083" s="4">
        <v>3.64</v>
      </c>
      <c r="G1083" s="1">
        <f t="shared" si="41"/>
        <v>0.99999999999997868</v>
      </c>
      <c r="H1083" s="1">
        <f t="shared" si="42"/>
        <v>1.0000000000000231</v>
      </c>
      <c r="I1083" s="1">
        <f t="shared" si="42"/>
        <v>1.0000000000000231</v>
      </c>
      <c r="J1083" s="1">
        <f t="shared" si="42"/>
        <v>0.99999999999997868</v>
      </c>
      <c r="K1083" s="1">
        <f t="shared" si="40"/>
        <v>1.0000000000000231</v>
      </c>
    </row>
    <row r="1084" spans="1:11" x14ac:dyDescent="0.2">
      <c r="A1084" s="3">
        <v>38287</v>
      </c>
      <c r="B1084" s="4">
        <v>2.4900000000000002</v>
      </c>
      <c r="C1084" s="4">
        <v>2.87</v>
      </c>
      <c r="D1084" s="4">
        <v>3.19</v>
      </c>
      <c r="E1084" s="4">
        <v>3.45</v>
      </c>
      <c r="F1084" s="4">
        <v>3.67</v>
      </c>
      <c r="G1084" s="1">
        <f t="shared" si="41"/>
        <v>3.0000000000000249</v>
      </c>
      <c r="H1084" s="1">
        <f t="shared" si="42"/>
        <v>2.0000000000000018</v>
      </c>
      <c r="I1084" s="1">
        <f t="shared" si="42"/>
        <v>2.9999999999999805</v>
      </c>
      <c r="J1084" s="1">
        <f t="shared" si="42"/>
        <v>3.0000000000000249</v>
      </c>
      <c r="K1084" s="1">
        <f t="shared" si="40"/>
        <v>2.9999999999999805</v>
      </c>
    </row>
    <row r="1085" spans="1:11" x14ac:dyDescent="0.2">
      <c r="A1085" s="3">
        <v>38288</v>
      </c>
      <c r="B1085" s="4">
        <v>2.5499999999999998</v>
      </c>
      <c r="C1085" s="4">
        <v>2.96</v>
      </c>
      <c r="D1085" s="4">
        <v>3.28</v>
      </c>
      <c r="E1085" s="4">
        <v>3.55</v>
      </c>
      <c r="F1085" s="4">
        <v>3.77</v>
      </c>
      <c r="G1085" s="1">
        <f t="shared" si="41"/>
        <v>5.9999999999999609</v>
      </c>
      <c r="H1085" s="1">
        <f t="shared" si="42"/>
        <v>8.9999999999999858</v>
      </c>
      <c r="I1085" s="1">
        <f t="shared" si="42"/>
        <v>8.9999999999999858</v>
      </c>
      <c r="J1085" s="1">
        <f t="shared" si="42"/>
        <v>9.9999999999999645</v>
      </c>
      <c r="K1085" s="1">
        <f t="shared" si="40"/>
        <v>10.000000000000009</v>
      </c>
    </row>
    <row r="1086" spans="1:11" x14ac:dyDescent="0.2">
      <c r="A1086" s="3">
        <v>38289</v>
      </c>
      <c r="B1086" s="4">
        <v>2.5499999999999998</v>
      </c>
      <c r="C1086" s="4">
        <v>2.94</v>
      </c>
      <c r="D1086" s="4">
        <v>3.24</v>
      </c>
      <c r="E1086" s="4">
        <v>3.51</v>
      </c>
      <c r="F1086" s="4">
        <v>3.73</v>
      </c>
      <c r="G1086" s="1">
        <f t="shared" si="41"/>
        <v>0</v>
      </c>
      <c r="H1086" s="1">
        <f t="shared" si="42"/>
        <v>-2.0000000000000018</v>
      </c>
      <c r="I1086" s="1">
        <f t="shared" si="42"/>
        <v>-3.9999999999999591</v>
      </c>
      <c r="J1086" s="1">
        <f t="shared" si="42"/>
        <v>-4.0000000000000036</v>
      </c>
      <c r="K1086" s="1">
        <f t="shared" si="40"/>
        <v>-4.0000000000000036</v>
      </c>
    </row>
    <row r="1087" spans="1:11" x14ac:dyDescent="0.2">
      <c r="A1087" s="3">
        <v>38292</v>
      </c>
      <c r="B1087" s="4">
        <v>2.56</v>
      </c>
      <c r="C1087" s="4">
        <v>2.94</v>
      </c>
      <c r="D1087" s="4">
        <v>3.25</v>
      </c>
      <c r="E1087" s="4">
        <v>3.51</v>
      </c>
      <c r="F1087" s="4">
        <v>3.74</v>
      </c>
      <c r="G1087" s="1">
        <f t="shared" si="41"/>
        <v>1.0000000000000231</v>
      </c>
      <c r="H1087" s="1">
        <f t="shared" si="42"/>
        <v>0</v>
      </c>
      <c r="I1087" s="1">
        <f t="shared" si="42"/>
        <v>0.99999999999997868</v>
      </c>
      <c r="J1087" s="1">
        <f t="shared" si="42"/>
        <v>0</v>
      </c>
      <c r="K1087" s="1">
        <f t="shared" si="40"/>
        <v>1.0000000000000231</v>
      </c>
    </row>
    <row r="1088" spans="1:11" x14ac:dyDescent="0.2">
      <c r="A1088" s="3">
        <v>38293</v>
      </c>
      <c r="B1088" s="4">
        <v>2.59</v>
      </c>
      <c r="C1088" s="4">
        <v>2.97</v>
      </c>
      <c r="D1088" s="4">
        <v>3.28</v>
      </c>
      <c r="E1088" s="4">
        <v>3.55</v>
      </c>
      <c r="F1088" s="4">
        <v>3.78</v>
      </c>
      <c r="G1088" s="1">
        <f t="shared" si="41"/>
        <v>2.9999999999999805</v>
      </c>
      <c r="H1088" s="1">
        <f t="shared" si="42"/>
        <v>3.0000000000000249</v>
      </c>
      <c r="I1088" s="1">
        <f t="shared" si="42"/>
        <v>2.9999999999999805</v>
      </c>
      <c r="J1088" s="1">
        <f t="shared" si="42"/>
        <v>4.0000000000000036</v>
      </c>
      <c r="K1088" s="1">
        <f t="shared" si="40"/>
        <v>3.9999999999999591</v>
      </c>
    </row>
    <row r="1089" spans="1:11" x14ac:dyDescent="0.2">
      <c r="A1089" s="3">
        <v>38294</v>
      </c>
      <c r="B1089" s="4">
        <v>2.61</v>
      </c>
      <c r="C1089" s="4">
        <v>3</v>
      </c>
      <c r="D1089" s="4">
        <v>3.31</v>
      </c>
      <c r="E1089" s="4">
        <v>3.58</v>
      </c>
      <c r="F1089" s="4">
        <v>3.82</v>
      </c>
      <c r="G1089" s="1">
        <f t="shared" si="41"/>
        <v>2.0000000000000018</v>
      </c>
      <c r="H1089" s="1">
        <f t="shared" si="42"/>
        <v>2.9999999999999805</v>
      </c>
      <c r="I1089" s="1">
        <f t="shared" si="42"/>
        <v>3.0000000000000249</v>
      </c>
      <c r="J1089" s="1">
        <f t="shared" si="42"/>
        <v>3.0000000000000249</v>
      </c>
      <c r="K1089" s="1">
        <f t="shared" si="40"/>
        <v>4.0000000000000036</v>
      </c>
    </row>
    <row r="1090" spans="1:11" x14ac:dyDescent="0.2">
      <c r="A1090" s="3">
        <v>38295</v>
      </c>
      <c r="B1090" s="4">
        <v>2.58</v>
      </c>
      <c r="C1090" s="4">
        <v>2.95</v>
      </c>
      <c r="D1090" s="4">
        <v>3.25</v>
      </c>
      <c r="E1090" s="4">
        <v>3.51</v>
      </c>
      <c r="F1090" s="4">
        <v>3.73</v>
      </c>
      <c r="G1090" s="1">
        <f t="shared" si="41"/>
        <v>-2.9999999999999805</v>
      </c>
      <c r="H1090" s="1">
        <f t="shared" si="42"/>
        <v>-4.9999999999999822</v>
      </c>
      <c r="I1090" s="1">
        <f t="shared" si="42"/>
        <v>-6.0000000000000053</v>
      </c>
      <c r="J1090" s="1">
        <f t="shared" si="42"/>
        <v>-7.0000000000000284</v>
      </c>
      <c r="K1090" s="1">
        <f t="shared" si="40"/>
        <v>-8.9999999999999858</v>
      </c>
    </row>
    <row r="1091" spans="1:11" x14ac:dyDescent="0.2">
      <c r="A1091" s="3">
        <v>38296</v>
      </c>
      <c r="B1091" s="4">
        <v>2.75</v>
      </c>
      <c r="C1091" s="4">
        <v>3.16</v>
      </c>
      <c r="D1091" s="4">
        <v>3.46</v>
      </c>
      <c r="E1091" s="4">
        <v>3.72</v>
      </c>
      <c r="F1091" s="4">
        <v>3.93</v>
      </c>
      <c r="G1091" s="1">
        <f t="shared" si="41"/>
        <v>16.999999999999993</v>
      </c>
      <c r="H1091" s="1">
        <f t="shared" si="42"/>
        <v>20.999999999999996</v>
      </c>
      <c r="I1091" s="1">
        <f t="shared" si="42"/>
        <v>20.999999999999996</v>
      </c>
      <c r="J1091" s="1">
        <f t="shared" si="42"/>
        <v>21.000000000000043</v>
      </c>
      <c r="K1091" s="1">
        <f t="shared" si="42"/>
        <v>20.000000000000018</v>
      </c>
    </row>
    <row r="1092" spans="1:11" x14ac:dyDescent="0.2">
      <c r="A1092" s="3">
        <v>38299</v>
      </c>
      <c r="B1092" s="4">
        <v>2.77</v>
      </c>
      <c r="C1092" s="4">
        <v>3.19</v>
      </c>
      <c r="D1092" s="4">
        <v>3.49</v>
      </c>
      <c r="E1092" s="4">
        <v>3.73</v>
      </c>
      <c r="F1092" s="4">
        <v>3.94</v>
      </c>
      <c r="G1092" s="1">
        <f t="shared" ref="G1092:G1155" si="43">100*(B1092-B1091)</f>
        <v>2.0000000000000018</v>
      </c>
      <c r="H1092" s="1">
        <f t="shared" ref="H1092:K1155" si="44">100*(C1092-C1091)</f>
        <v>2.9999999999999805</v>
      </c>
      <c r="I1092" s="1">
        <f t="shared" si="44"/>
        <v>3.0000000000000249</v>
      </c>
      <c r="J1092" s="1">
        <f t="shared" si="44"/>
        <v>0.99999999999997868</v>
      </c>
      <c r="K1092" s="1">
        <f t="shared" si="44"/>
        <v>0.99999999999997868</v>
      </c>
    </row>
    <row r="1093" spans="1:11" x14ac:dyDescent="0.2">
      <c r="A1093" s="3">
        <v>38300</v>
      </c>
      <c r="B1093" s="4">
        <v>2.77</v>
      </c>
      <c r="C1093" s="4">
        <v>3.19</v>
      </c>
      <c r="D1093" s="4">
        <v>3.48</v>
      </c>
      <c r="E1093" s="4">
        <v>3.73</v>
      </c>
      <c r="F1093" s="4">
        <v>3.95</v>
      </c>
      <c r="G1093" s="1">
        <f t="shared" si="43"/>
        <v>0</v>
      </c>
      <c r="H1093" s="1">
        <f t="shared" si="44"/>
        <v>0</v>
      </c>
      <c r="I1093" s="1">
        <f t="shared" si="44"/>
        <v>-1.0000000000000231</v>
      </c>
      <c r="J1093" s="1">
        <f t="shared" si="44"/>
        <v>0</v>
      </c>
      <c r="K1093" s="1">
        <f t="shared" si="44"/>
        <v>1.0000000000000231</v>
      </c>
    </row>
    <row r="1094" spans="1:11" x14ac:dyDescent="0.2">
      <c r="A1094" s="3">
        <v>38301</v>
      </c>
      <c r="B1094" s="4">
        <v>2.81</v>
      </c>
      <c r="C1094" s="4">
        <v>3.23</v>
      </c>
      <c r="D1094" s="4">
        <v>3.52</v>
      </c>
      <c r="E1094" s="4">
        <v>3.78</v>
      </c>
      <c r="F1094" s="4">
        <v>3.99</v>
      </c>
      <c r="G1094" s="1">
        <f t="shared" si="43"/>
        <v>4.0000000000000036</v>
      </c>
      <c r="H1094" s="1">
        <f t="shared" si="44"/>
        <v>4.0000000000000036</v>
      </c>
      <c r="I1094" s="1">
        <f t="shared" si="44"/>
        <v>4.0000000000000036</v>
      </c>
      <c r="J1094" s="1">
        <f t="shared" si="44"/>
        <v>4.9999999999999822</v>
      </c>
      <c r="K1094" s="1">
        <f t="shared" si="44"/>
        <v>4.0000000000000036</v>
      </c>
    </row>
    <row r="1095" spans="1:11" x14ac:dyDescent="0.2">
      <c r="A1095" s="3">
        <v>38302</v>
      </c>
      <c r="B1095" s="4">
        <v>2.8050000000000002</v>
      </c>
      <c r="C1095" s="4">
        <v>3.21</v>
      </c>
      <c r="D1095" s="4">
        <v>3.5</v>
      </c>
      <c r="E1095" s="4">
        <v>3.75</v>
      </c>
      <c r="F1095" s="4">
        <v>3.96</v>
      </c>
      <c r="G1095" s="1">
        <f t="shared" si="43"/>
        <v>-0.49999999999998934</v>
      </c>
      <c r="H1095" s="1">
        <f t="shared" si="44"/>
        <v>-2.0000000000000018</v>
      </c>
      <c r="I1095" s="1">
        <f t="shared" si="44"/>
        <v>-2.0000000000000018</v>
      </c>
      <c r="J1095" s="1">
        <f t="shared" si="44"/>
        <v>-2.9999999999999805</v>
      </c>
      <c r="K1095" s="1">
        <f t="shared" si="44"/>
        <v>-3.0000000000000249</v>
      </c>
    </row>
    <row r="1096" spans="1:11" x14ac:dyDescent="0.2">
      <c r="A1096" s="3">
        <v>38303</v>
      </c>
      <c r="B1096" s="4">
        <v>2.8</v>
      </c>
      <c r="C1096" s="4">
        <v>3.19</v>
      </c>
      <c r="D1096" s="4">
        <v>3.48</v>
      </c>
      <c r="E1096" s="4">
        <v>3.72</v>
      </c>
      <c r="F1096" s="4">
        <v>3.93</v>
      </c>
      <c r="G1096" s="1">
        <f t="shared" si="43"/>
        <v>-0.50000000000003375</v>
      </c>
      <c r="H1096" s="1">
        <f t="shared" si="44"/>
        <v>-2.0000000000000018</v>
      </c>
      <c r="I1096" s="1">
        <f t="shared" si="44"/>
        <v>-2.0000000000000018</v>
      </c>
      <c r="J1096" s="1">
        <f t="shared" si="44"/>
        <v>-2.9999999999999805</v>
      </c>
      <c r="K1096" s="1">
        <f t="shared" si="44"/>
        <v>-2.9999999999999805</v>
      </c>
    </row>
    <row r="1097" spans="1:11" x14ac:dyDescent="0.2">
      <c r="A1097" s="3">
        <v>38306</v>
      </c>
      <c r="B1097" s="4">
        <v>2.84</v>
      </c>
      <c r="C1097" s="4">
        <v>3.23</v>
      </c>
      <c r="D1097" s="4">
        <v>3.51</v>
      </c>
      <c r="E1097" s="4">
        <v>3.75</v>
      </c>
      <c r="F1097" s="4">
        <v>3.95</v>
      </c>
      <c r="G1097" s="1">
        <f t="shared" si="43"/>
        <v>4.0000000000000036</v>
      </c>
      <c r="H1097" s="1">
        <f t="shared" si="44"/>
        <v>4.0000000000000036</v>
      </c>
      <c r="I1097" s="1">
        <f t="shared" si="44"/>
        <v>2.9999999999999805</v>
      </c>
      <c r="J1097" s="1">
        <f t="shared" si="44"/>
        <v>2.9999999999999805</v>
      </c>
      <c r="K1097" s="1">
        <f t="shared" si="44"/>
        <v>2.0000000000000018</v>
      </c>
    </row>
    <row r="1098" spans="1:11" x14ac:dyDescent="0.2">
      <c r="A1098" s="3">
        <v>38307</v>
      </c>
      <c r="B1098" s="4">
        <v>2.88</v>
      </c>
      <c r="C1098" s="4">
        <v>3.28</v>
      </c>
      <c r="D1098" s="4">
        <v>3.55</v>
      </c>
      <c r="E1098" s="4">
        <v>3.77</v>
      </c>
      <c r="F1098" s="4">
        <v>3.97</v>
      </c>
      <c r="G1098" s="1">
        <f t="shared" si="43"/>
        <v>4.0000000000000036</v>
      </c>
      <c r="H1098" s="1">
        <f t="shared" si="44"/>
        <v>4.9999999999999822</v>
      </c>
      <c r="I1098" s="1">
        <f t="shared" si="44"/>
        <v>4.0000000000000036</v>
      </c>
      <c r="J1098" s="1">
        <f t="shared" si="44"/>
        <v>2.0000000000000018</v>
      </c>
      <c r="K1098" s="1">
        <f t="shared" si="44"/>
        <v>2.0000000000000018</v>
      </c>
    </row>
    <row r="1099" spans="1:11" x14ac:dyDescent="0.2">
      <c r="A1099" s="3">
        <v>38308</v>
      </c>
      <c r="B1099" s="4">
        <v>2.86</v>
      </c>
      <c r="C1099" s="4">
        <v>3.25</v>
      </c>
      <c r="D1099" s="4">
        <v>3.51</v>
      </c>
      <c r="E1099" s="4">
        <v>3.74</v>
      </c>
      <c r="F1099" s="4">
        <v>3.94</v>
      </c>
      <c r="G1099" s="1">
        <f t="shared" si="43"/>
        <v>-2.0000000000000018</v>
      </c>
      <c r="H1099" s="1">
        <f t="shared" si="44"/>
        <v>-2.9999999999999805</v>
      </c>
      <c r="I1099" s="1">
        <f t="shared" si="44"/>
        <v>-4.0000000000000036</v>
      </c>
      <c r="J1099" s="1">
        <f t="shared" si="44"/>
        <v>-2.9999999999999805</v>
      </c>
      <c r="K1099" s="1">
        <f t="shared" si="44"/>
        <v>-3.0000000000000249</v>
      </c>
    </row>
    <row r="1100" spans="1:11" x14ac:dyDescent="0.2">
      <c r="A1100" s="3">
        <v>38309</v>
      </c>
      <c r="B1100" s="4">
        <v>2.87</v>
      </c>
      <c r="C1100" s="4">
        <v>3.25</v>
      </c>
      <c r="D1100" s="4">
        <v>3.5</v>
      </c>
      <c r="E1100" s="4">
        <v>3.72</v>
      </c>
      <c r="F1100" s="4">
        <v>3.91</v>
      </c>
      <c r="G1100" s="1">
        <f t="shared" si="43"/>
        <v>1.0000000000000231</v>
      </c>
      <c r="H1100" s="1">
        <f t="shared" si="44"/>
        <v>0</v>
      </c>
      <c r="I1100" s="1">
        <f t="shared" si="44"/>
        <v>-0.99999999999997868</v>
      </c>
      <c r="J1100" s="1">
        <f t="shared" si="44"/>
        <v>-2.0000000000000018</v>
      </c>
      <c r="K1100" s="1">
        <f t="shared" si="44"/>
        <v>-2.9999999999999805</v>
      </c>
    </row>
    <row r="1101" spans="1:11" x14ac:dyDescent="0.2">
      <c r="A1101" s="3">
        <v>38310</v>
      </c>
      <c r="B1101" s="4">
        <v>2.93</v>
      </c>
      <c r="C1101" s="4">
        <v>3.32</v>
      </c>
      <c r="D1101" s="4">
        <v>3.58</v>
      </c>
      <c r="E1101" s="4">
        <v>3.79</v>
      </c>
      <c r="F1101" s="4">
        <v>3.98</v>
      </c>
      <c r="G1101" s="1">
        <f t="shared" si="43"/>
        <v>6.0000000000000053</v>
      </c>
      <c r="H1101" s="1">
        <f t="shared" si="44"/>
        <v>6.999999999999984</v>
      </c>
      <c r="I1101" s="1">
        <f t="shared" si="44"/>
        <v>8.0000000000000071</v>
      </c>
      <c r="J1101" s="1">
        <f t="shared" si="44"/>
        <v>6.999999999999984</v>
      </c>
      <c r="K1101" s="1">
        <f t="shared" si="44"/>
        <v>6.999999999999984</v>
      </c>
    </row>
    <row r="1102" spans="1:11" x14ac:dyDescent="0.2">
      <c r="A1102" s="3">
        <v>38313</v>
      </c>
      <c r="B1102" s="4">
        <v>2.93</v>
      </c>
      <c r="C1102" s="4">
        <v>3.32</v>
      </c>
      <c r="D1102" s="4">
        <v>3.57</v>
      </c>
      <c r="E1102" s="4">
        <v>3.78</v>
      </c>
      <c r="F1102" s="4">
        <v>3.96</v>
      </c>
      <c r="G1102" s="1">
        <f t="shared" si="43"/>
        <v>0</v>
      </c>
      <c r="H1102" s="1">
        <f t="shared" si="44"/>
        <v>0</v>
      </c>
      <c r="I1102" s="1">
        <f t="shared" si="44"/>
        <v>-1.0000000000000231</v>
      </c>
      <c r="J1102" s="1">
        <f t="shared" si="44"/>
        <v>-1.0000000000000231</v>
      </c>
      <c r="K1102" s="1">
        <f t="shared" si="44"/>
        <v>-2.0000000000000018</v>
      </c>
    </row>
    <row r="1103" spans="1:11" x14ac:dyDescent="0.2">
      <c r="A1103" s="3">
        <v>38314</v>
      </c>
      <c r="B1103" s="4">
        <v>2.94</v>
      </c>
      <c r="C1103" s="4">
        <v>3.34</v>
      </c>
      <c r="D1103" s="4">
        <v>3.58</v>
      </c>
      <c r="E1103" s="4">
        <v>3.78</v>
      </c>
      <c r="F1103" s="4">
        <v>3.97</v>
      </c>
      <c r="G1103" s="1">
        <f t="shared" si="43"/>
        <v>0.99999999999997868</v>
      </c>
      <c r="H1103" s="1">
        <f t="shared" si="44"/>
        <v>2.0000000000000018</v>
      </c>
      <c r="I1103" s="1">
        <f t="shared" si="44"/>
        <v>1.0000000000000231</v>
      </c>
      <c r="J1103" s="1">
        <f t="shared" si="44"/>
        <v>0</v>
      </c>
      <c r="K1103" s="1">
        <f t="shared" si="44"/>
        <v>1.0000000000000231</v>
      </c>
    </row>
    <row r="1104" spans="1:11" x14ac:dyDescent="0.2">
      <c r="A1104" s="3">
        <v>38315</v>
      </c>
      <c r="B1104" s="4">
        <v>2.95</v>
      </c>
      <c r="C1104" s="4">
        <v>3.34</v>
      </c>
      <c r="D1104" s="4">
        <v>3.58</v>
      </c>
      <c r="E1104" s="4">
        <v>3.79</v>
      </c>
      <c r="F1104" s="4">
        <v>3.96</v>
      </c>
      <c r="G1104" s="1">
        <f t="shared" si="43"/>
        <v>1.0000000000000231</v>
      </c>
      <c r="H1104" s="1">
        <f t="shared" si="44"/>
        <v>0</v>
      </c>
      <c r="I1104" s="1">
        <f t="shared" si="44"/>
        <v>0</v>
      </c>
      <c r="J1104" s="1">
        <f t="shared" si="44"/>
        <v>1.0000000000000231</v>
      </c>
      <c r="K1104" s="1">
        <f t="shared" si="44"/>
        <v>-1.0000000000000231</v>
      </c>
    </row>
    <row r="1105" spans="1:11" x14ac:dyDescent="0.2">
      <c r="A1105" s="3">
        <v>38317</v>
      </c>
      <c r="B1105" s="4">
        <v>2.97</v>
      </c>
      <c r="C1105" s="4">
        <v>3.39</v>
      </c>
      <c r="D1105" s="4">
        <v>3.64</v>
      </c>
      <c r="E1105" s="4">
        <v>3.84</v>
      </c>
      <c r="F1105" s="4">
        <v>4.0199999999999996</v>
      </c>
      <c r="G1105" s="1">
        <f t="shared" si="43"/>
        <v>2.0000000000000018</v>
      </c>
      <c r="H1105" s="1">
        <f t="shared" si="44"/>
        <v>5.0000000000000266</v>
      </c>
      <c r="I1105" s="1">
        <f t="shared" si="44"/>
        <v>6.0000000000000053</v>
      </c>
      <c r="J1105" s="1">
        <f t="shared" si="44"/>
        <v>4.9999999999999822</v>
      </c>
      <c r="K1105" s="1">
        <f t="shared" si="44"/>
        <v>5.9999999999999609</v>
      </c>
    </row>
    <row r="1106" spans="1:11" x14ac:dyDescent="0.2">
      <c r="A1106" s="3">
        <v>38320</v>
      </c>
      <c r="B1106" s="4">
        <v>2.99</v>
      </c>
      <c r="C1106" s="4">
        <v>3.43</v>
      </c>
      <c r="D1106" s="4">
        <v>3.69</v>
      </c>
      <c r="E1106" s="4">
        <v>3.9</v>
      </c>
      <c r="F1106" s="4">
        <v>4.0999999999999996</v>
      </c>
      <c r="G1106" s="1">
        <f t="shared" si="43"/>
        <v>2.0000000000000018</v>
      </c>
      <c r="H1106" s="1">
        <f t="shared" si="44"/>
        <v>4.0000000000000036</v>
      </c>
      <c r="I1106" s="1">
        <f t="shared" si="44"/>
        <v>4.9999999999999822</v>
      </c>
      <c r="J1106" s="1">
        <f t="shared" si="44"/>
        <v>6.0000000000000053</v>
      </c>
      <c r="K1106" s="1">
        <f t="shared" si="44"/>
        <v>8.0000000000000071</v>
      </c>
    </row>
    <row r="1107" spans="1:11" x14ac:dyDescent="0.2">
      <c r="A1107" s="3">
        <v>38321</v>
      </c>
      <c r="B1107" s="4">
        <v>2.97</v>
      </c>
      <c r="C1107" s="4">
        <v>3.4</v>
      </c>
      <c r="D1107" s="4">
        <v>3.69</v>
      </c>
      <c r="E1107" s="4">
        <v>3.91</v>
      </c>
      <c r="F1107" s="4">
        <v>4.1100000000000003</v>
      </c>
      <c r="G1107" s="1">
        <f t="shared" si="43"/>
        <v>-2.0000000000000018</v>
      </c>
      <c r="H1107" s="1">
        <f t="shared" si="44"/>
        <v>-3.0000000000000249</v>
      </c>
      <c r="I1107" s="1">
        <f t="shared" si="44"/>
        <v>0</v>
      </c>
      <c r="J1107" s="1">
        <f t="shared" si="44"/>
        <v>1.0000000000000231</v>
      </c>
      <c r="K1107" s="1">
        <f t="shared" si="44"/>
        <v>1.0000000000000675</v>
      </c>
    </row>
    <row r="1108" spans="1:11" x14ac:dyDescent="0.2">
      <c r="A1108" s="3">
        <v>38322</v>
      </c>
      <c r="B1108" s="4">
        <v>2.97</v>
      </c>
      <c r="C1108" s="4">
        <v>3.38</v>
      </c>
      <c r="D1108" s="4">
        <v>3.66</v>
      </c>
      <c r="E1108" s="4">
        <v>3.9</v>
      </c>
      <c r="F1108" s="4">
        <v>4.1100000000000003</v>
      </c>
      <c r="G1108" s="1">
        <f t="shared" si="43"/>
        <v>0</v>
      </c>
      <c r="H1108" s="1">
        <f t="shared" si="44"/>
        <v>-2.0000000000000018</v>
      </c>
      <c r="I1108" s="1">
        <f t="shared" si="44"/>
        <v>-2.9999999999999805</v>
      </c>
      <c r="J1108" s="1">
        <f t="shared" si="44"/>
        <v>-1.0000000000000231</v>
      </c>
      <c r="K1108" s="1">
        <f t="shared" si="44"/>
        <v>0</v>
      </c>
    </row>
    <row r="1109" spans="1:11" x14ac:dyDescent="0.2">
      <c r="A1109" s="3">
        <v>38323</v>
      </c>
      <c r="B1109" s="4">
        <v>3.01</v>
      </c>
      <c r="C1109" s="4">
        <v>3.44</v>
      </c>
      <c r="D1109" s="4">
        <v>3.72</v>
      </c>
      <c r="E1109" s="4">
        <v>3.96</v>
      </c>
      <c r="F1109" s="4">
        <v>4.18</v>
      </c>
      <c r="G1109" s="1">
        <f t="shared" si="43"/>
        <v>3.9999999999999591</v>
      </c>
      <c r="H1109" s="1">
        <f t="shared" si="44"/>
        <v>6.0000000000000053</v>
      </c>
      <c r="I1109" s="1">
        <f t="shared" si="44"/>
        <v>6.0000000000000053</v>
      </c>
      <c r="J1109" s="1">
        <f t="shared" si="44"/>
        <v>6.0000000000000053</v>
      </c>
      <c r="K1109" s="1">
        <f t="shared" si="44"/>
        <v>6.9999999999999396</v>
      </c>
    </row>
    <row r="1110" spans="1:11" x14ac:dyDescent="0.2">
      <c r="A1110" s="3">
        <v>38324</v>
      </c>
      <c r="B1110" s="4">
        <v>2.91</v>
      </c>
      <c r="C1110" s="4">
        <v>3.27</v>
      </c>
      <c r="D1110" s="4">
        <v>3.54</v>
      </c>
      <c r="E1110" s="4">
        <v>3.78</v>
      </c>
      <c r="F1110" s="4">
        <v>3.98</v>
      </c>
      <c r="G1110" s="1">
        <f t="shared" si="43"/>
        <v>-9.9999999999999645</v>
      </c>
      <c r="H1110" s="1">
        <f t="shared" si="44"/>
        <v>-16.999999999999993</v>
      </c>
      <c r="I1110" s="1">
        <f t="shared" si="44"/>
        <v>-18.000000000000014</v>
      </c>
      <c r="J1110" s="1">
        <f t="shared" si="44"/>
        <v>-18.000000000000014</v>
      </c>
      <c r="K1110" s="1">
        <f t="shared" si="44"/>
        <v>-19.999999999999972</v>
      </c>
    </row>
    <row r="1111" spans="1:11" x14ac:dyDescent="0.2">
      <c r="A1111" s="3">
        <v>38327</v>
      </c>
      <c r="B1111" s="4">
        <v>2.93</v>
      </c>
      <c r="C1111" s="4">
        <v>3.31</v>
      </c>
      <c r="D1111" s="4">
        <v>3.57</v>
      </c>
      <c r="E1111" s="4">
        <v>3.79</v>
      </c>
      <c r="F1111" s="4">
        <v>3.99</v>
      </c>
      <c r="G1111" s="1">
        <f t="shared" si="43"/>
        <v>2.0000000000000018</v>
      </c>
      <c r="H1111" s="1">
        <f t="shared" si="44"/>
        <v>4.0000000000000036</v>
      </c>
      <c r="I1111" s="1">
        <f t="shared" si="44"/>
        <v>2.9999999999999805</v>
      </c>
      <c r="J1111" s="1">
        <f t="shared" si="44"/>
        <v>1.0000000000000231</v>
      </c>
      <c r="K1111" s="1">
        <f t="shared" si="44"/>
        <v>1.0000000000000231</v>
      </c>
    </row>
    <row r="1112" spans="1:11" x14ac:dyDescent="0.2">
      <c r="A1112" s="3">
        <v>38328</v>
      </c>
      <c r="B1112" s="4">
        <v>2.94</v>
      </c>
      <c r="C1112" s="4">
        <v>3.32</v>
      </c>
      <c r="D1112" s="4">
        <v>3.58</v>
      </c>
      <c r="E1112" s="4">
        <v>3.8</v>
      </c>
      <c r="F1112" s="4">
        <v>3.99</v>
      </c>
      <c r="G1112" s="1">
        <f t="shared" si="43"/>
        <v>0.99999999999997868</v>
      </c>
      <c r="H1112" s="1">
        <f t="shared" si="44"/>
        <v>0.99999999999997868</v>
      </c>
      <c r="I1112" s="1">
        <f t="shared" si="44"/>
        <v>1.0000000000000231</v>
      </c>
      <c r="J1112" s="1">
        <f t="shared" si="44"/>
        <v>0.99999999999997868</v>
      </c>
      <c r="K1112" s="1">
        <f t="shared" si="44"/>
        <v>0</v>
      </c>
    </row>
    <row r="1113" spans="1:11" x14ac:dyDescent="0.2">
      <c r="A1113" s="3">
        <v>38329</v>
      </c>
      <c r="B1113" s="4">
        <v>2.93</v>
      </c>
      <c r="C1113" s="4">
        <v>3.29</v>
      </c>
      <c r="D1113" s="4">
        <v>3.53</v>
      </c>
      <c r="E1113" s="4">
        <v>3.74</v>
      </c>
      <c r="F1113" s="4">
        <v>3.92</v>
      </c>
      <c r="G1113" s="1">
        <f t="shared" si="43"/>
        <v>-0.99999999999997868</v>
      </c>
      <c r="H1113" s="1">
        <f t="shared" si="44"/>
        <v>-2.9999999999999805</v>
      </c>
      <c r="I1113" s="1">
        <f t="shared" si="44"/>
        <v>-5.0000000000000266</v>
      </c>
      <c r="J1113" s="1">
        <f t="shared" si="44"/>
        <v>-5.9999999999999609</v>
      </c>
      <c r="K1113" s="1">
        <f t="shared" si="44"/>
        <v>-7.0000000000000284</v>
      </c>
    </row>
    <row r="1114" spans="1:11" x14ac:dyDescent="0.2">
      <c r="A1114" s="3">
        <v>38330</v>
      </c>
      <c r="B1114" s="4">
        <v>2.92</v>
      </c>
      <c r="C1114" s="4">
        <v>3.24</v>
      </c>
      <c r="D1114" s="4">
        <v>3.47</v>
      </c>
      <c r="E1114" s="4">
        <v>3.68</v>
      </c>
      <c r="F1114" s="4">
        <v>3.86</v>
      </c>
      <c r="G1114" s="1">
        <f t="shared" si="43"/>
        <v>-1.0000000000000231</v>
      </c>
      <c r="H1114" s="1">
        <f t="shared" si="44"/>
        <v>-4.9999999999999822</v>
      </c>
      <c r="I1114" s="1">
        <f t="shared" si="44"/>
        <v>-5.9999999999999609</v>
      </c>
      <c r="J1114" s="1">
        <f t="shared" si="44"/>
        <v>-6.0000000000000053</v>
      </c>
      <c r="K1114" s="1">
        <f t="shared" si="44"/>
        <v>-6.0000000000000053</v>
      </c>
    </row>
    <row r="1115" spans="1:11" x14ac:dyDescent="0.2">
      <c r="A1115" s="3">
        <v>38331</v>
      </c>
      <c r="B1115" s="4">
        <v>2.95</v>
      </c>
      <c r="C1115" s="4">
        <v>3.28</v>
      </c>
      <c r="D1115" s="4">
        <v>3.51</v>
      </c>
      <c r="E1115" s="4">
        <v>3.71</v>
      </c>
      <c r="F1115" s="4">
        <v>3.89</v>
      </c>
      <c r="G1115" s="1">
        <f t="shared" si="43"/>
        <v>3.0000000000000249</v>
      </c>
      <c r="H1115" s="1">
        <f t="shared" si="44"/>
        <v>3.9999999999999591</v>
      </c>
      <c r="I1115" s="1">
        <f t="shared" si="44"/>
        <v>3.9999999999999591</v>
      </c>
      <c r="J1115" s="1">
        <f t="shared" si="44"/>
        <v>2.9999999999999805</v>
      </c>
      <c r="K1115" s="1">
        <f t="shared" si="44"/>
        <v>3.0000000000000249</v>
      </c>
    </row>
    <row r="1116" spans="1:11" x14ac:dyDescent="0.2">
      <c r="A1116" s="3">
        <v>38334</v>
      </c>
      <c r="B1116" s="4">
        <v>2.99</v>
      </c>
      <c r="C1116" s="4">
        <v>3.33</v>
      </c>
      <c r="D1116" s="4">
        <v>3.55</v>
      </c>
      <c r="E1116" s="4">
        <v>3.74</v>
      </c>
      <c r="F1116" s="4">
        <v>3.91</v>
      </c>
      <c r="G1116" s="1">
        <f t="shared" si="43"/>
        <v>4.0000000000000036</v>
      </c>
      <c r="H1116" s="1">
        <f t="shared" si="44"/>
        <v>5.0000000000000266</v>
      </c>
      <c r="I1116" s="1">
        <f t="shared" si="44"/>
        <v>4.0000000000000036</v>
      </c>
      <c r="J1116" s="1">
        <f t="shared" si="44"/>
        <v>3.0000000000000249</v>
      </c>
      <c r="K1116" s="1">
        <f t="shared" si="44"/>
        <v>2.0000000000000018</v>
      </c>
    </row>
    <row r="1117" spans="1:11" x14ac:dyDescent="0.2">
      <c r="A1117" s="3">
        <v>38335</v>
      </c>
      <c r="B1117" s="4">
        <v>3.02</v>
      </c>
      <c r="C1117" s="4">
        <v>3.36</v>
      </c>
      <c r="D1117" s="4">
        <v>3.58</v>
      </c>
      <c r="E1117" s="4">
        <v>3.78</v>
      </c>
      <c r="F1117" s="4">
        <v>3.95</v>
      </c>
      <c r="G1117" s="1">
        <f t="shared" si="43"/>
        <v>2.9999999999999805</v>
      </c>
      <c r="H1117" s="1">
        <f t="shared" si="44"/>
        <v>2.9999999999999805</v>
      </c>
      <c r="I1117" s="1">
        <f t="shared" si="44"/>
        <v>3.0000000000000249</v>
      </c>
      <c r="J1117" s="1">
        <f t="shared" si="44"/>
        <v>3.9999999999999591</v>
      </c>
      <c r="K1117" s="1">
        <f t="shared" si="44"/>
        <v>4.0000000000000036</v>
      </c>
    </row>
    <row r="1118" spans="1:11" x14ac:dyDescent="0.2">
      <c r="A1118" s="3">
        <v>38336</v>
      </c>
      <c r="B1118" s="4">
        <v>3.01</v>
      </c>
      <c r="C1118" s="4">
        <v>3.32</v>
      </c>
      <c r="D1118" s="4">
        <v>3.53</v>
      </c>
      <c r="E1118" s="4">
        <v>3.7</v>
      </c>
      <c r="F1118" s="4">
        <v>3.86</v>
      </c>
      <c r="G1118" s="1">
        <f t="shared" si="43"/>
        <v>-1.0000000000000231</v>
      </c>
      <c r="H1118" s="1">
        <f t="shared" si="44"/>
        <v>-4.0000000000000036</v>
      </c>
      <c r="I1118" s="1">
        <f t="shared" si="44"/>
        <v>-5.0000000000000266</v>
      </c>
      <c r="J1118" s="1">
        <f t="shared" si="44"/>
        <v>-7.9999999999999627</v>
      </c>
      <c r="K1118" s="1">
        <f t="shared" si="44"/>
        <v>-9.0000000000000302</v>
      </c>
    </row>
    <row r="1119" spans="1:11" x14ac:dyDescent="0.2">
      <c r="A1119" s="3">
        <v>38337</v>
      </c>
      <c r="B1119" s="4">
        <v>3.03</v>
      </c>
      <c r="C1119" s="4">
        <v>3.35</v>
      </c>
      <c r="D1119" s="4">
        <v>3.56</v>
      </c>
      <c r="E1119" s="4">
        <v>3.74</v>
      </c>
      <c r="F1119" s="4">
        <v>3.92</v>
      </c>
      <c r="G1119" s="1">
        <f t="shared" si="43"/>
        <v>2.0000000000000018</v>
      </c>
      <c r="H1119" s="1">
        <f t="shared" si="44"/>
        <v>3.0000000000000249</v>
      </c>
      <c r="I1119" s="1">
        <f t="shared" si="44"/>
        <v>3.0000000000000249</v>
      </c>
      <c r="J1119" s="1">
        <f t="shared" si="44"/>
        <v>4.0000000000000036</v>
      </c>
      <c r="K1119" s="1">
        <f t="shared" si="44"/>
        <v>6.0000000000000053</v>
      </c>
    </row>
    <row r="1120" spans="1:11" x14ac:dyDescent="0.2">
      <c r="A1120" s="3">
        <v>38338</v>
      </c>
      <c r="B1120" s="4">
        <v>3.06</v>
      </c>
      <c r="C1120" s="4">
        <v>3.39</v>
      </c>
      <c r="D1120" s="4">
        <v>3.61</v>
      </c>
      <c r="E1120" s="4">
        <v>3.79</v>
      </c>
      <c r="F1120" s="4">
        <v>3.97</v>
      </c>
      <c r="G1120" s="1">
        <f t="shared" si="43"/>
        <v>3.0000000000000249</v>
      </c>
      <c r="H1120" s="1">
        <f t="shared" si="44"/>
        <v>4.0000000000000036</v>
      </c>
      <c r="I1120" s="1">
        <f t="shared" si="44"/>
        <v>4.9999999999999822</v>
      </c>
      <c r="J1120" s="1">
        <f t="shared" si="44"/>
        <v>4.9999999999999822</v>
      </c>
      <c r="K1120" s="1">
        <f t="shared" si="44"/>
        <v>5.0000000000000266</v>
      </c>
    </row>
    <row r="1121" spans="1:11" x14ac:dyDescent="0.2">
      <c r="A1121" s="3">
        <v>38341</v>
      </c>
      <c r="B1121" s="4">
        <v>3.06</v>
      </c>
      <c r="C1121" s="4">
        <v>3.4</v>
      </c>
      <c r="D1121" s="4">
        <v>3.61</v>
      </c>
      <c r="E1121" s="4">
        <v>3.79</v>
      </c>
      <c r="F1121" s="4">
        <v>3.96</v>
      </c>
      <c r="G1121" s="1">
        <f t="shared" si="43"/>
        <v>0</v>
      </c>
      <c r="H1121" s="1">
        <f t="shared" si="44"/>
        <v>0.99999999999997868</v>
      </c>
      <c r="I1121" s="1">
        <f t="shared" si="44"/>
        <v>0</v>
      </c>
      <c r="J1121" s="1">
        <f t="shared" si="44"/>
        <v>0</v>
      </c>
      <c r="K1121" s="1">
        <f t="shared" si="44"/>
        <v>-1.0000000000000231</v>
      </c>
    </row>
    <row r="1122" spans="1:11" x14ac:dyDescent="0.2">
      <c r="A1122" s="3">
        <v>38342</v>
      </c>
      <c r="B1122" s="4">
        <v>3.1</v>
      </c>
      <c r="C1122" s="4">
        <v>3.45</v>
      </c>
      <c r="D1122" s="4">
        <v>3.65</v>
      </c>
      <c r="E1122" s="4">
        <v>3.83</v>
      </c>
      <c r="F1122" s="4">
        <v>3.99</v>
      </c>
      <c r="G1122" s="1">
        <f t="shared" si="43"/>
        <v>4.0000000000000036</v>
      </c>
      <c r="H1122" s="1">
        <f t="shared" si="44"/>
        <v>5.0000000000000266</v>
      </c>
      <c r="I1122" s="1">
        <f t="shared" si="44"/>
        <v>4.0000000000000036</v>
      </c>
      <c r="J1122" s="1">
        <f t="shared" si="44"/>
        <v>4.0000000000000036</v>
      </c>
      <c r="K1122" s="1">
        <f t="shared" si="44"/>
        <v>3.0000000000000249</v>
      </c>
    </row>
    <row r="1123" spans="1:11" x14ac:dyDescent="0.2">
      <c r="A1123" s="3">
        <v>38343</v>
      </c>
      <c r="B1123" s="4">
        <v>3.1</v>
      </c>
      <c r="C1123" s="4">
        <v>3.45</v>
      </c>
      <c r="D1123" s="4">
        <v>3.65</v>
      </c>
      <c r="E1123" s="4">
        <v>3.83</v>
      </c>
      <c r="F1123" s="4">
        <v>3.99</v>
      </c>
      <c r="G1123" s="1">
        <f t="shared" si="43"/>
        <v>0</v>
      </c>
      <c r="H1123" s="1">
        <f t="shared" si="44"/>
        <v>0</v>
      </c>
      <c r="I1123" s="1">
        <f t="shared" si="44"/>
        <v>0</v>
      </c>
      <c r="J1123" s="1">
        <f t="shared" si="44"/>
        <v>0</v>
      </c>
      <c r="K1123" s="1">
        <f t="shared" si="44"/>
        <v>0</v>
      </c>
    </row>
    <row r="1124" spans="1:11" x14ac:dyDescent="0.2">
      <c r="A1124" s="3">
        <v>38344</v>
      </c>
      <c r="B1124" s="4">
        <v>3.09</v>
      </c>
      <c r="C1124" s="4">
        <v>3.43</v>
      </c>
      <c r="D1124" s="4">
        <v>3.64</v>
      </c>
      <c r="E1124" s="4">
        <v>3.82</v>
      </c>
      <c r="F1124" s="4">
        <v>4</v>
      </c>
      <c r="G1124" s="1">
        <f t="shared" si="43"/>
        <v>-1.0000000000000231</v>
      </c>
      <c r="H1124" s="1">
        <f t="shared" si="44"/>
        <v>-2.0000000000000018</v>
      </c>
      <c r="I1124" s="1">
        <f t="shared" si="44"/>
        <v>-0.99999999999997868</v>
      </c>
      <c r="J1124" s="1">
        <f t="shared" si="44"/>
        <v>-1.0000000000000231</v>
      </c>
      <c r="K1124" s="1">
        <f t="shared" si="44"/>
        <v>0.99999999999997868</v>
      </c>
    </row>
    <row r="1125" spans="1:11" x14ac:dyDescent="0.2">
      <c r="A1125" s="3">
        <v>38348</v>
      </c>
      <c r="B1125" s="4">
        <v>3.1</v>
      </c>
      <c r="C1125" s="4">
        <v>3.45</v>
      </c>
      <c r="D1125" s="4">
        <v>3.67</v>
      </c>
      <c r="E1125" s="4">
        <v>3.87</v>
      </c>
      <c r="F1125" s="4">
        <v>4.05</v>
      </c>
      <c r="G1125" s="1">
        <f t="shared" si="43"/>
        <v>1.0000000000000231</v>
      </c>
      <c r="H1125" s="1">
        <f t="shared" si="44"/>
        <v>2.0000000000000018</v>
      </c>
      <c r="I1125" s="1">
        <f t="shared" si="44"/>
        <v>2.9999999999999805</v>
      </c>
      <c r="J1125" s="1">
        <f t="shared" si="44"/>
        <v>5.0000000000000266</v>
      </c>
      <c r="K1125" s="1">
        <f t="shared" si="44"/>
        <v>4.9999999999999822</v>
      </c>
    </row>
    <row r="1126" spans="1:11" x14ac:dyDescent="0.2">
      <c r="A1126" s="3">
        <v>38349</v>
      </c>
      <c r="B1126" s="4">
        <v>3.12</v>
      </c>
      <c r="C1126" s="4">
        <v>3.48</v>
      </c>
      <c r="D1126" s="4">
        <v>3.71</v>
      </c>
      <c r="E1126" s="4">
        <v>3.91</v>
      </c>
      <c r="F1126" s="4">
        <v>4.0999999999999996</v>
      </c>
      <c r="G1126" s="1">
        <f t="shared" si="43"/>
        <v>2.0000000000000018</v>
      </c>
      <c r="H1126" s="1">
        <f t="shared" si="44"/>
        <v>2.9999999999999805</v>
      </c>
      <c r="I1126" s="1">
        <f t="shared" si="44"/>
        <v>4.0000000000000036</v>
      </c>
      <c r="J1126" s="1">
        <f t="shared" si="44"/>
        <v>4.0000000000000036</v>
      </c>
      <c r="K1126" s="1">
        <f t="shared" si="44"/>
        <v>4.9999999999999822</v>
      </c>
    </row>
    <row r="1127" spans="1:11" x14ac:dyDescent="0.2">
      <c r="A1127" s="3">
        <v>38350</v>
      </c>
      <c r="B1127" s="4">
        <v>3.1</v>
      </c>
      <c r="C1127" s="4">
        <v>3.46</v>
      </c>
      <c r="D1127" s="4">
        <v>3.69</v>
      </c>
      <c r="E1127" s="4">
        <v>3.88</v>
      </c>
      <c r="F1127" s="4">
        <v>4.0599999999999996</v>
      </c>
      <c r="G1127" s="1">
        <f t="shared" si="43"/>
        <v>-2.0000000000000018</v>
      </c>
      <c r="H1127" s="1">
        <f t="shared" si="44"/>
        <v>-2.0000000000000018</v>
      </c>
      <c r="I1127" s="1">
        <f t="shared" si="44"/>
        <v>-2.0000000000000018</v>
      </c>
      <c r="J1127" s="1">
        <f t="shared" si="44"/>
        <v>-3.0000000000000249</v>
      </c>
      <c r="K1127" s="1">
        <f t="shared" si="44"/>
        <v>-4.0000000000000036</v>
      </c>
    </row>
    <row r="1128" spans="1:11" x14ac:dyDescent="0.2">
      <c r="A1128" s="3">
        <v>38351</v>
      </c>
      <c r="B1128" s="4">
        <v>3.12</v>
      </c>
      <c r="C1128" s="4">
        <v>3.48</v>
      </c>
      <c r="D1128" s="4">
        <v>3.7</v>
      </c>
      <c r="E1128" s="4">
        <v>3.89</v>
      </c>
      <c r="F1128" s="4">
        <v>4.0599999999999996</v>
      </c>
      <c r="G1128" s="1">
        <f t="shared" si="43"/>
        <v>2.0000000000000018</v>
      </c>
      <c r="H1128" s="1">
        <f t="shared" si="44"/>
        <v>2.0000000000000018</v>
      </c>
      <c r="I1128" s="1">
        <f t="shared" si="44"/>
        <v>1.0000000000000231</v>
      </c>
      <c r="J1128" s="1">
        <f t="shared" si="44"/>
        <v>1.0000000000000231</v>
      </c>
      <c r="K1128" s="1">
        <f t="shared" si="44"/>
        <v>0</v>
      </c>
    </row>
    <row r="1129" spans="1:11" x14ac:dyDescent="0.2">
      <c r="A1129" s="3">
        <v>38352</v>
      </c>
      <c r="B1129" s="4">
        <v>3.09</v>
      </c>
      <c r="C1129" s="4">
        <v>3.44</v>
      </c>
      <c r="D1129" s="4">
        <v>3.67</v>
      </c>
      <c r="E1129" s="4">
        <v>3.86</v>
      </c>
      <c r="F1129" s="4">
        <v>4.03</v>
      </c>
      <c r="G1129" s="1">
        <f t="shared" si="43"/>
        <v>-3.0000000000000249</v>
      </c>
      <c r="H1129" s="1">
        <f t="shared" si="44"/>
        <v>-4.0000000000000036</v>
      </c>
      <c r="I1129" s="1">
        <f t="shared" si="44"/>
        <v>-3.0000000000000249</v>
      </c>
      <c r="J1129" s="1">
        <f t="shared" si="44"/>
        <v>-3.0000000000000249</v>
      </c>
      <c r="K1129" s="1">
        <f t="shared" si="44"/>
        <v>-2.9999999999999361</v>
      </c>
    </row>
    <row r="1130" spans="1:11" x14ac:dyDescent="0.2">
      <c r="A1130" s="3">
        <v>38355</v>
      </c>
      <c r="B1130" s="4">
        <v>3.11</v>
      </c>
      <c r="C1130" s="4">
        <v>3.47</v>
      </c>
      <c r="D1130" s="4">
        <v>3.69</v>
      </c>
      <c r="E1130" s="4">
        <v>3.88</v>
      </c>
      <c r="F1130" s="4">
        <v>4.05</v>
      </c>
      <c r="G1130" s="1">
        <f t="shared" si="43"/>
        <v>2.0000000000000018</v>
      </c>
      <c r="H1130" s="1">
        <f t="shared" si="44"/>
        <v>3.0000000000000249</v>
      </c>
      <c r="I1130" s="1">
        <f t="shared" si="44"/>
        <v>2.0000000000000018</v>
      </c>
      <c r="J1130" s="1">
        <f t="shared" si="44"/>
        <v>2.0000000000000018</v>
      </c>
      <c r="K1130" s="1">
        <f t="shared" si="44"/>
        <v>1.9999999999999574</v>
      </c>
    </row>
    <row r="1131" spans="1:11" x14ac:dyDescent="0.2">
      <c r="A1131" s="3">
        <v>38356</v>
      </c>
      <c r="B1131" s="4">
        <v>3.13</v>
      </c>
      <c r="C1131" s="4">
        <v>3.49</v>
      </c>
      <c r="D1131" s="4">
        <v>3.71</v>
      </c>
      <c r="E1131" s="4">
        <v>3.89</v>
      </c>
      <c r="F1131" s="4">
        <v>4.0599999999999996</v>
      </c>
      <c r="G1131" s="1">
        <f t="shared" si="43"/>
        <v>2.0000000000000018</v>
      </c>
      <c r="H1131" s="1">
        <f t="shared" si="44"/>
        <v>2.0000000000000018</v>
      </c>
      <c r="I1131" s="1">
        <f t="shared" si="44"/>
        <v>2.0000000000000018</v>
      </c>
      <c r="J1131" s="1">
        <f t="shared" si="44"/>
        <v>1.0000000000000231</v>
      </c>
      <c r="K1131" s="1">
        <f t="shared" si="44"/>
        <v>0.99999999999997868</v>
      </c>
    </row>
    <row r="1132" spans="1:11" x14ac:dyDescent="0.2">
      <c r="A1132" s="3">
        <v>38357</v>
      </c>
      <c r="B1132" s="4">
        <v>3.19</v>
      </c>
      <c r="C1132" s="4">
        <v>3.57</v>
      </c>
      <c r="D1132" s="4">
        <v>3.78</v>
      </c>
      <c r="E1132" s="4">
        <v>3.96</v>
      </c>
      <c r="F1132" s="4">
        <v>4.1100000000000003</v>
      </c>
      <c r="G1132" s="1">
        <f t="shared" si="43"/>
        <v>6.0000000000000053</v>
      </c>
      <c r="H1132" s="1">
        <f t="shared" si="44"/>
        <v>7.9999999999999627</v>
      </c>
      <c r="I1132" s="1">
        <f t="shared" si="44"/>
        <v>6.999999999999984</v>
      </c>
      <c r="J1132" s="1">
        <f t="shared" si="44"/>
        <v>6.999999999999984</v>
      </c>
      <c r="K1132" s="1">
        <f t="shared" si="44"/>
        <v>5.0000000000000711</v>
      </c>
    </row>
    <row r="1133" spans="1:11" x14ac:dyDescent="0.2">
      <c r="A1133" s="3">
        <v>38358</v>
      </c>
      <c r="B1133" s="4">
        <v>3.17</v>
      </c>
      <c r="C1133" s="4">
        <v>3.53</v>
      </c>
      <c r="D1133" s="4">
        <v>3.75</v>
      </c>
      <c r="E1133" s="4">
        <v>3.94</v>
      </c>
      <c r="F1133" s="4">
        <v>4.0999999999999996</v>
      </c>
      <c r="G1133" s="1">
        <f t="shared" si="43"/>
        <v>-2.0000000000000018</v>
      </c>
      <c r="H1133" s="1">
        <f t="shared" si="44"/>
        <v>-4.0000000000000036</v>
      </c>
      <c r="I1133" s="1">
        <f t="shared" si="44"/>
        <v>-2.9999999999999805</v>
      </c>
      <c r="J1133" s="1">
        <f t="shared" si="44"/>
        <v>-2.0000000000000018</v>
      </c>
      <c r="K1133" s="1">
        <f t="shared" si="44"/>
        <v>-1.0000000000000675</v>
      </c>
    </row>
    <row r="1134" spans="1:11" x14ac:dyDescent="0.2">
      <c r="A1134" s="3">
        <v>38359</v>
      </c>
      <c r="B1134" s="4">
        <v>3.18</v>
      </c>
      <c r="C1134" s="4">
        <v>3.56</v>
      </c>
      <c r="D1134" s="4">
        <v>3.77</v>
      </c>
      <c r="E1134" s="4">
        <v>3.95</v>
      </c>
      <c r="F1134" s="4">
        <v>4.1100000000000003</v>
      </c>
      <c r="G1134" s="1">
        <f t="shared" si="43"/>
        <v>1.0000000000000231</v>
      </c>
      <c r="H1134" s="1">
        <f t="shared" si="44"/>
        <v>3.0000000000000249</v>
      </c>
      <c r="I1134" s="1">
        <f t="shared" si="44"/>
        <v>2.0000000000000018</v>
      </c>
      <c r="J1134" s="1">
        <f t="shared" si="44"/>
        <v>1.0000000000000231</v>
      </c>
      <c r="K1134" s="1">
        <f t="shared" si="44"/>
        <v>1.0000000000000675</v>
      </c>
    </row>
    <row r="1135" spans="1:11" x14ac:dyDescent="0.2">
      <c r="A1135" s="3">
        <v>38362</v>
      </c>
      <c r="B1135" s="4">
        <v>3.2</v>
      </c>
      <c r="C1135" s="4">
        <v>3.58</v>
      </c>
      <c r="D1135" s="4">
        <v>3.8</v>
      </c>
      <c r="E1135" s="4">
        <v>3.98</v>
      </c>
      <c r="F1135" s="4">
        <v>4.1399999999999997</v>
      </c>
      <c r="G1135" s="1">
        <f t="shared" si="43"/>
        <v>2.0000000000000018</v>
      </c>
      <c r="H1135" s="1">
        <f t="shared" si="44"/>
        <v>2.0000000000000018</v>
      </c>
      <c r="I1135" s="1">
        <f t="shared" si="44"/>
        <v>2.9999999999999805</v>
      </c>
      <c r="J1135" s="1">
        <f t="shared" si="44"/>
        <v>2.9999999999999805</v>
      </c>
      <c r="K1135" s="1">
        <f t="shared" si="44"/>
        <v>2.9999999999999361</v>
      </c>
    </row>
    <row r="1136" spans="1:11" x14ac:dyDescent="0.2">
      <c r="A1136" s="3">
        <v>38363</v>
      </c>
      <c r="B1136" s="4">
        <v>3.22</v>
      </c>
      <c r="C1136" s="4">
        <v>3.6</v>
      </c>
      <c r="D1136" s="4">
        <v>3.81</v>
      </c>
      <c r="E1136" s="4">
        <v>3.99</v>
      </c>
      <c r="F1136" s="4">
        <v>4.1399999999999997</v>
      </c>
      <c r="G1136" s="1">
        <f t="shared" si="43"/>
        <v>2.0000000000000018</v>
      </c>
      <c r="H1136" s="1">
        <f t="shared" si="44"/>
        <v>2.0000000000000018</v>
      </c>
      <c r="I1136" s="1">
        <f t="shared" si="44"/>
        <v>1.0000000000000231</v>
      </c>
      <c r="J1136" s="1">
        <f t="shared" si="44"/>
        <v>1.0000000000000231</v>
      </c>
      <c r="K1136" s="1">
        <f t="shared" si="44"/>
        <v>0</v>
      </c>
    </row>
    <row r="1137" spans="1:11" x14ac:dyDescent="0.2">
      <c r="A1137" s="3">
        <v>38364</v>
      </c>
      <c r="B1137" s="4">
        <v>3.21</v>
      </c>
      <c r="C1137" s="4">
        <v>3.57</v>
      </c>
      <c r="D1137" s="4">
        <v>3.78</v>
      </c>
      <c r="E1137" s="4">
        <v>3.95</v>
      </c>
      <c r="F1137" s="4">
        <v>4.1100000000000003</v>
      </c>
      <c r="G1137" s="1">
        <f t="shared" si="43"/>
        <v>-1.0000000000000231</v>
      </c>
      <c r="H1137" s="1">
        <f t="shared" si="44"/>
        <v>-3.0000000000000249</v>
      </c>
      <c r="I1137" s="1">
        <f t="shared" si="44"/>
        <v>-3.0000000000000249</v>
      </c>
      <c r="J1137" s="1">
        <f t="shared" si="44"/>
        <v>-4.0000000000000036</v>
      </c>
      <c r="K1137" s="1">
        <f t="shared" si="44"/>
        <v>-2.9999999999999361</v>
      </c>
    </row>
    <row r="1138" spans="1:11" x14ac:dyDescent="0.2">
      <c r="A1138" s="3">
        <v>38365</v>
      </c>
      <c r="B1138" s="4">
        <v>3.2</v>
      </c>
      <c r="C1138" s="4">
        <v>3.56</v>
      </c>
      <c r="D1138" s="4">
        <v>3.75</v>
      </c>
      <c r="E1138" s="4">
        <v>3.92</v>
      </c>
      <c r="F1138" s="4">
        <v>4.0599999999999996</v>
      </c>
      <c r="G1138" s="1">
        <f t="shared" si="43"/>
        <v>-0.99999999999997868</v>
      </c>
      <c r="H1138" s="1">
        <f t="shared" si="44"/>
        <v>-0.99999999999997868</v>
      </c>
      <c r="I1138" s="1">
        <f t="shared" si="44"/>
        <v>-2.9999999999999805</v>
      </c>
      <c r="J1138" s="1">
        <f t="shared" si="44"/>
        <v>-3.0000000000000249</v>
      </c>
      <c r="K1138" s="1">
        <f t="shared" si="44"/>
        <v>-5.0000000000000711</v>
      </c>
    </row>
    <row r="1139" spans="1:11" x14ac:dyDescent="0.2">
      <c r="A1139" s="3">
        <v>38366</v>
      </c>
      <c r="B1139" s="4">
        <v>3.24</v>
      </c>
      <c r="C1139" s="4">
        <v>3.61</v>
      </c>
      <c r="D1139" s="4">
        <v>3.81</v>
      </c>
      <c r="E1139" s="4">
        <v>3.96</v>
      </c>
      <c r="F1139" s="4">
        <v>4.09</v>
      </c>
      <c r="G1139" s="1">
        <f t="shared" si="43"/>
        <v>4.0000000000000036</v>
      </c>
      <c r="H1139" s="1">
        <f t="shared" si="44"/>
        <v>4.9999999999999822</v>
      </c>
      <c r="I1139" s="1">
        <f t="shared" si="44"/>
        <v>6.0000000000000053</v>
      </c>
      <c r="J1139" s="1">
        <f t="shared" si="44"/>
        <v>4.0000000000000036</v>
      </c>
      <c r="K1139" s="1">
        <f t="shared" si="44"/>
        <v>3.0000000000000249</v>
      </c>
    </row>
    <row r="1140" spans="1:11" x14ac:dyDescent="0.2">
      <c r="A1140" s="3">
        <v>38370</v>
      </c>
      <c r="B1140" s="4">
        <v>3.25</v>
      </c>
      <c r="C1140" s="4">
        <v>3.62</v>
      </c>
      <c r="D1140" s="4">
        <v>3.83</v>
      </c>
      <c r="E1140" s="4">
        <v>3.99</v>
      </c>
      <c r="F1140" s="4">
        <v>4.12</v>
      </c>
      <c r="G1140" s="1">
        <f t="shared" si="43"/>
        <v>0.99999999999997868</v>
      </c>
      <c r="H1140" s="1">
        <f t="shared" si="44"/>
        <v>1.0000000000000231</v>
      </c>
      <c r="I1140" s="1">
        <f t="shared" si="44"/>
        <v>2.0000000000000018</v>
      </c>
      <c r="J1140" s="1">
        <f t="shared" si="44"/>
        <v>3.0000000000000249</v>
      </c>
      <c r="K1140" s="1">
        <f t="shared" si="44"/>
        <v>3.0000000000000249</v>
      </c>
    </row>
    <row r="1141" spans="1:11" x14ac:dyDescent="0.2">
      <c r="A1141" s="3">
        <v>38371</v>
      </c>
      <c r="B1141" s="4">
        <v>3.26</v>
      </c>
      <c r="C1141" s="4">
        <v>3.63</v>
      </c>
      <c r="D1141" s="4">
        <v>3.83</v>
      </c>
      <c r="E1141" s="4">
        <v>3.98</v>
      </c>
      <c r="F1141" s="4">
        <v>4.12</v>
      </c>
      <c r="G1141" s="1">
        <f t="shared" si="43"/>
        <v>0.99999999999997868</v>
      </c>
      <c r="H1141" s="1">
        <f t="shared" si="44"/>
        <v>0.99999999999997868</v>
      </c>
      <c r="I1141" s="1">
        <f t="shared" si="44"/>
        <v>0</v>
      </c>
      <c r="J1141" s="1">
        <f t="shared" si="44"/>
        <v>-1.0000000000000231</v>
      </c>
      <c r="K1141" s="1">
        <f t="shared" si="44"/>
        <v>0</v>
      </c>
    </row>
    <row r="1142" spans="1:11" x14ac:dyDescent="0.2">
      <c r="A1142" s="3">
        <v>38372</v>
      </c>
      <c r="B1142" s="4">
        <v>3.24</v>
      </c>
      <c r="C1142" s="4">
        <v>3.58</v>
      </c>
      <c r="D1142" s="4">
        <v>3.79</v>
      </c>
      <c r="E1142" s="4">
        <v>3.95</v>
      </c>
      <c r="F1142" s="4">
        <v>4.09</v>
      </c>
      <c r="G1142" s="1">
        <f t="shared" si="43"/>
        <v>-1.9999999999999574</v>
      </c>
      <c r="H1142" s="1">
        <f t="shared" si="44"/>
        <v>-4.9999999999999822</v>
      </c>
      <c r="I1142" s="1">
        <f t="shared" si="44"/>
        <v>-4.0000000000000036</v>
      </c>
      <c r="J1142" s="1">
        <f t="shared" si="44"/>
        <v>-2.9999999999999805</v>
      </c>
      <c r="K1142" s="1">
        <f t="shared" si="44"/>
        <v>-3.0000000000000249</v>
      </c>
    </row>
    <row r="1143" spans="1:11" x14ac:dyDescent="0.2">
      <c r="A1143" s="3">
        <v>38373</v>
      </c>
      <c r="B1143" s="4">
        <v>3.22</v>
      </c>
      <c r="C1143" s="4">
        <v>3.53</v>
      </c>
      <c r="D1143" s="4">
        <v>3.74</v>
      </c>
      <c r="E1143" s="4">
        <v>3.9</v>
      </c>
      <c r="F1143" s="4">
        <v>4.04</v>
      </c>
      <c r="G1143" s="1">
        <f t="shared" si="43"/>
        <v>-2.0000000000000018</v>
      </c>
      <c r="H1143" s="1">
        <f t="shared" si="44"/>
        <v>-5.0000000000000266</v>
      </c>
      <c r="I1143" s="1">
        <f t="shared" si="44"/>
        <v>-4.9999999999999822</v>
      </c>
      <c r="J1143" s="1">
        <f t="shared" si="44"/>
        <v>-5.0000000000000266</v>
      </c>
      <c r="K1143" s="1">
        <f t="shared" si="44"/>
        <v>-4.9999999999999822</v>
      </c>
    </row>
    <row r="1144" spans="1:11" x14ac:dyDescent="0.2">
      <c r="A1144" s="3">
        <v>38376</v>
      </c>
      <c r="B1144" s="4">
        <v>3.21</v>
      </c>
      <c r="C1144" s="4">
        <v>3.55</v>
      </c>
      <c r="D1144" s="4">
        <v>3.75</v>
      </c>
      <c r="E1144" s="4">
        <v>3.91</v>
      </c>
      <c r="F1144" s="4">
        <v>4.04</v>
      </c>
      <c r="G1144" s="1">
        <f t="shared" si="43"/>
        <v>-1.0000000000000231</v>
      </c>
      <c r="H1144" s="1">
        <f t="shared" si="44"/>
        <v>2.0000000000000018</v>
      </c>
      <c r="I1144" s="1">
        <f t="shared" si="44"/>
        <v>0.99999999999997868</v>
      </c>
      <c r="J1144" s="1">
        <f t="shared" si="44"/>
        <v>1.0000000000000231</v>
      </c>
      <c r="K1144" s="1">
        <f t="shared" si="44"/>
        <v>0</v>
      </c>
    </row>
    <row r="1145" spans="1:11" x14ac:dyDescent="0.2">
      <c r="A1145" s="3">
        <v>38377</v>
      </c>
      <c r="B1145" s="4">
        <v>3.24</v>
      </c>
      <c r="C1145" s="4">
        <v>3.58</v>
      </c>
      <c r="D1145" s="4">
        <v>3.78</v>
      </c>
      <c r="E1145" s="4">
        <v>3.94</v>
      </c>
      <c r="F1145" s="4">
        <v>4.08</v>
      </c>
      <c r="G1145" s="1">
        <f t="shared" si="43"/>
        <v>3.0000000000000249</v>
      </c>
      <c r="H1145" s="1">
        <f t="shared" si="44"/>
        <v>3.0000000000000249</v>
      </c>
      <c r="I1145" s="1">
        <f t="shared" si="44"/>
        <v>2.9999999999999805</v>
      </c>
      <c r="J1145" s="1">
        <f t="shared" si="44"/>
        <v>2.9999999999999805</v>
      </c>
      <c r="K1145" s="1">
        <f t="shared" si="44"/>
        <v>4.0000000000000036</v>
      </c>
    </row>
    <row r="1146" spans="1:11" x14ac:dyDescent="0.2">
      <c r="A1146" s="3">
        <v>38378</v>
      </c>
      <c r="B1146" s="4">
        <v>3.25</v>
      </c>
      <c r="C1146" s="4">
        <v>3.59</v>
      </c>
      <c r="D1146" s="4">
        <v>3.78</v>
      </c>
      <c r="E1146" s="4">
        <v>3.94</v>
      </c>
      <c r="F1146" s="4">
        <v>4.08</v>
      </c>
      <c r="G1146" s="1">
        <f t="shared" si="43"/>
        <v>0.99999999999997868</v>
      </c>
      <c r="H1146" s="1">
        <f t="shared" si="44"/>
        <v>0.99999999999997868</v>
      </c>
      <c r="I1146" s="1">
        <f t="shared" si="44"/>
        <v>0</v>
      </c>
      <c r="J1146" s="1">
        <f t="shared" si="44"/>
        <v>0</v>
      </c>
      <c r="K1146" s="1">
        <f t="shared" si="44"/>
        <v>0</v>
      </c>
    </row>
    <row r="1147" spans="1:11" x14ac:dyDescent="0.2">
      <c r="A1147" s="3">
        <v>38379</v>
      </c>
      <c r="B1147" s="4">
        <v>3.27</v>
      </c>
      <c r="C1147" s="4">
        <v>3.63</v>
      </c>
      <c r="D1147" s="4">
        <v>3.83</v>
      </c>
      <c r="E1147" s="4">
        <v>3.99</v>
      </c>
      <c r="F1147" s="4">
        <v>4.12</v>
      </c>
      <c r="G1147" s="1">
        <f t="shared" si="43"/>
        <v>2.0000000000000018</v>
      </c>
      <c r="H1147" s="1">
        <f t="shared" si="44"/>
        <v>4.0000000000000036</v>
      </c>
      <c r="I1147" s="1">
        <f t="shared" si="44"/>
        <v>5.0000000000000266</v>
      </c>
      <c r="J1147" s="1">
        <f t="shared" si="44"/>
        <v>5.0000000000000266</v>
      </c>
      <c r="K1147" s="1">
        <f t="shared" si="44"/>
        <v>4.0000000000000036</v>
      </c>
    </row>
    <row r="1148" spans="1:11" x14ac:dyDescent="0.2">
      <c r="A1148" s="3">
        <v>38380</v>
      </c>
      <c r="B1148" s="4">
        <v>3.26</v>
      </c>
      <c r="C1148" s="4">
        <v>3.59</v>
      </c>
      <c r="D1148" s="4">
        <v>3.79</v>
      </c>
      <c r="E1148" s="4">
        <v>3.94</v>
      </c>
      <c r="F1148" s="4">
        <v>4.07</v>
      </c>
      <c r="G1148" s="1">
        <f t="shared" si="43"/>
        <v>-1.0000000000000231</v>
      </c>
      <c r="H1148" s="1">
        <f t="shared" si="44"/>
        <v>-4.0000000000000036</v>
      </c>
      <c r="I1148" s="1">
        <f t="shared" si="44"/>
        <v>-4.0000000000000036</v>
      </c>
      <c r="J1148" s="1">
        <f t="shared" si="44"/>
        <v>-5.0000000000000266</v>
      </c>
      <c r="K1148" s="1">
        <f t="shared" si="44"/>
        <v>-4.9999999999999822</v>
      </c>
    </row>
    <row r="1149" spans="1:11" x14ac:dyDescent="0.2">
      <c r="A1149" s="3">
        <v>38383</v>
      </c>
      <c r="B1149" s="4">
        <v>3.28</v>
      </c>
      <c r="C1149" s="4">
        <v>3.63</v>
      </c>
      <c r="D1149" s="4">
        <v>3.83</v>
      </c>
      <c r="E1149" s="4">
        <v>3.98</v>
      </c>
      <c r="F1149" s="4">
        <v>4.0999999999999996</v>
      </c>
      <c r="G1149" s="1">
        <f t="shared" si="43"/>
        <v>2.0000000000000018</v>
      </c>
      <c r="H1149" s="1">
        <f t="shared" si="44"/>
        <v>4.0000000000000036</v>
      </c>
      <c r="I1149" s="1">
        <f t="shared" si="44"/>
        <v>4.0000000000000036</v>
      </c>
      <c r="J1149" s="1">
        <f t="shared" si="44"/>
        <v>4.0000000000000036</v>
      </c>
      <c r="K1149" s="1">
        <f t="shared" si="44"/>
        <v>2.9999999999999361</v>
      </c>
    </row>
    <row r="1150" spans="1:11" x14ac:dyDescent="0.2">
      <c r="A1150" s="3">
        <v>38384</v>
      </c>
      <c r="B1150" s="4">
        <v>3.28</v>
      </c>
      <c r="C1150" s="4">
        <v>3.62</v>
      </c>
      <c r="D1150" s="4">
        <v>3.8</v>
      </c>
      <c r="E1150" s="4">
        <v>3.95</v>
      </c>
      <c r="F1150" s="4">
        <v>4.08</v>
      </c>
      <c r="G1150" s="1">
        <f t="shared" si="43"/>
        <v>0</v>
      </c>
      <c r="H1150" s="1">
        <f t="shared" si="44"/>
        <v>-0.99999999999997868</v>
      </c>
      <c r="I1150" s="1">
        <f t="shared" si="44"/>
        <v>-3.0000000000000249</v>
      </c>
      <c r="J1150" s="1">
        <f t="shared" si="44"/>
        <v>-2.9999999999999805</v>
      </c>
      <c r="K1150" s="1">
        <f t="shared" si="44"/>
        <v>-1.9999999999999574</v>
      </c>
    </row>
    <row r="1151" spans="1:11" x14ac:dyDescent="0.2">
      <c r="A1151" s="3">
        <v>38385</v>
      </c>
      <c r="B1151" s="4">
        <v>3.3</v>
      </c>
      <c r="C1151" s="4">
        <v>3.64</v>
      </c>
      <c r="D1151" s="4">
        <v>3.83</v>
      </c>
      <c r="E1151" s="4">
        <v>3.98</v>
      </c>
      <c r="F1151" s="4">
        <v>4.0999999999999996</v>
      </c>
      <c r="G1151" s="1">
        <f t="shared" si="43"/>
        <v>2.0000000000000018</v>
      </c>
      <c r="H1151" s="1">
        <f t="shared" si="44"/>
        <v>2.0000000000000018</v>
      </c>
      <c r="I1151" s="1">
        <f t="shared" si="44"/>
        <v>3.0000000000000249</v>
      </c>
      <c r="J1151" s="1">
        <f t="shared" si="44"/>
        <v>2.9999999999999805</v>
      </c>
      <c r="K1151" s="1">
        <f t="shared" si="44"/>
        <v>1.9999999999999574</v>
      </c>
    </row>
    <row r="1152" spans="1:11" x14ac:dyDescent="0.2">
      <c r="A1152" s="3">
        <v>38386</v>
      </c>
      <c r="B1152" s="4">
        <v>3.34</v>
      </c>
      <c r="C1152" s="4">
        <v>3.69</v>
      </c>
      <c r="D1152" s="4">
        <v>3.89</v>
      </c>
      <c r="E1152" s="4">
        <v>4.03</v>
      </c>
      <c r="F1152" s="4">
        <v>4.1500000000000004</v>
      </c>
      <c r="G1152" s="1">
        <f t="shared" si="43"/>
        <v>4.0000000000000036</v>
      </c>
      <c r="H1152" s="1">
        <f t="shared" si="44"/>
        <v>4.9999999999999822</v>
      </c>
      <c r="I1152" s="1">
        <f t="shared" si="44"/>
        <v>6.0000000000000053</v>
      </c>
      <c r="J1152" s="1">
        <f t="shared" si="44"/>
        <v>5.0000000000000266</v>
      </c>
      <c r="K1152" s="1">
        <f t="shared" si="44"/>
        <v>5.0000000000000711</v>
      </c>
    </row>
    <row r="1153" spans="1:11" x14ac:dyDescent="0.2">
      <c r="A1153" s="3">
        <v>38387</v>
      </c>
      <c r="B1153" s="4">
        <v>3.3</v>
      </c>
      <c r="C1153" s="4">
        <v>3.63</v>
      </c>
      <c r="D1153" s="4">
        <v>3.8</v>
      </c>
      <c r="E1153" s="4">
        <v>3.94</v>
      </c>
      <c r="F1153" s="4">
        <v>4.05</v>
      </c>
      <c r="G1153" s="1">
        <f t="shared" si="43"/>
        <v>-4.0000000000000036</v>
      </c>
      <c r="H1153" s="1">
        <f t="shared" si="44"/>
        <v>-6.0000000000000053</v>
      </c>
      <c r="I1153" s="1">
        <f t="shared" si="44"/>
        <v>-9.0000000000000302</v>
      </c>
      <c r="J1153" s="1">
        <f t="shared" si="44"/>
        <v>-9.0000000000000302</v>
      </c>
      <c r="K1153" s="1">
        <f t="shared" si="44"/>
        <v>-10.000000000000053</v>
      </c>
    </row>
    <row r="1154" spans="1:11" x14ac:dyDescent="0.2">
      <c r="A1154" s="3">
        <v>38390</v>
      </c>
      <c r="B1154" s="4">
        <v>3.32</v>
      </c>
      <c r="C1154" s="4">
        <v>3.66</v>
      </c>
      <c r="D1154" s="4">
        <v>3.84</v>
      </c>
      <c r="E1154" s="4">
        <v>3.97</v>
      </c>
      <c r="F1154" s="4">
        <v>4.07</v>
      </c>
      <c r="G1154" s="1">
        <f t="shared" si="43"/>
        <v>2.0000000000000018</v>
      </c>
      <c r="H1154" s="1">
        <f t="shared" si="44"/>
        <v>3.0000000000000249</v>
      </c>
      <c r="I1154" s="1">
        <f t="shared" si="44"/>
        <v>4.0000000000000036</v>
      </c>
      <c r="J1154" s="1">
        <f t="shared" si="44"/>
        <v>3.0000000000000249</v>
      </c>
      <c r="K1154" s="1">
        <f t="shared" si="44"/>
        <v>2.0000000000000462</v>
      </c>
    </row>
    <row r="1155" spans="1:11" x14ac:dyDescent="0.2">
      <c r="A1155" s="3">
        <v>38391</v>
      </c>
      <c r="B1155" s="4">
        <v>3.34</v>
      </c>
      <c r="C1155" s="4">
        <v>3.68</v>
      </c>
      <c r="D1155" s="4">
        <v>3.85</v>
      </c>
      <c r="E1155" s="4">
        <v>3.97</v>
      </c>
      <c r="F1155" s="4">
        <v>4.0599999999999996</v>
      </c>
      <c r="G1155" s="1">
        <f t="shared" si="43"/>
        <v>2.0000000000000018</v>
      </c>
      <c r="H1155" s="1">
        <f t="shared" si="44"/>
        <v>2.0000000000000018</v>
      </c>
      <c r="I1155" s="1">
        <f t="shared" si="44"/>
        <v>1.0000000000000231</v>
      </c>
      <c r="J1155" s="1">
        <f t="shared" si="44"/>
        <v>0</v>
      </c>
      <c r="K1155" s="1">
        <f t="shared" ref="K1155:K1218" si="45">100*(F1155-F1154)</f>
        <v>-1.0000000000000675</v>
      </c>
    </row>
    <row r="1156" spans="1:11" x14ac:dyDescent="0.2">
      <c r="A1156" s="3">
        <v>38392</v>
      </c>
      <c r="B1156" s="4">
        <v>3.3</v>
      </c>
      <c r="C1156" s="4">
        <v>3.63</v>
      </c>
      <c r="D1156" s="4">
        <v>3.8</v>
      </c>
      <c r="E1156" s="4">
        <v>3.92</v>
      </c>
      <c r="F1156" s="4">
        <v>4.0199999999999996</v>
      </c>
      <c r="G1156" s="1">
        <f t="shared" ref="G1156:G1219" si="46">100*(B1156-B1155)</f>
        <v>-4.0000000000000036</v>
      </c>
      <c r="H1156" s="1">
        <f t="shared" ref="H1156:K1219" si="47">100*(C1156-C1155)</f>
        <v>-5.0000000000000266</v>
      </c>
      <c r="I1156" s="1">
        <f t="shared" si="47"/>
        <v>-5.0000000000000266</v>
      </c>
      <c r="J1156" s="1">
        <f t="shared" si="47"/>
        <v>-5.0000000000000266</v>
      </c>
      <c r="K1156" s="1">
        <f t="shared" si="45"/>
        <v>-4.0000000000000036</v>
      </c>
    </row>
    <row r="1157" spans="1:11" x14ac:dyDescent="0.2">
      <c r="A1157" s="3">
        <v>38393</v>
      </c>
      <c r="B1157" s="4">
        <v>3.31</v>
      </c>
      <c r="C1157" s="4">
        <v>3.61</v>
      </c>
      <c r="D1157" s="4">
        <v>3.77</v>
      </c>
      <c r="E1157" s="4">
        <v>3.89</v>
      </c>
      <c r="F1157" s="4">
        <v>4</v>
      </c>
      <c r="G1157" s="1">
        <f t="shared" si="46"/>
        <v>1.0000000000000231</v>
      </c>
      <c r="H1157" s="1">
        <f t="shared" si="47"/>
        <v>-2.0000000000000018</v>
      </c>
      <c r="I1157" s="1">
        <f t="shared" si="47"/>
        <v>-2.9999999999999805</v>
      </c>
      <c r="J1157" s="1">
        <f t="shared" si="47"/>
        <v>-2.9999999999999805</v>
      </c>
      <c r="K1157" s="1">
        <f t="shared" si="45"/>
        <v>-1.9999999999999574</v>
      </c>
    </row>
    <row r="1158" spans="1:11" x14ac:dyDescent="0.2">
      <c r="A1158" s="3">
        <v>38394</v>
      </c>
      <c r="B1158" s="4">
        <v>3.31</v>
      </c>
      <c r="C1158" s="4">
        <v>3.62</v>
      </c>
      <c r="D1158" s="4">
        <v>3.79</v>
      </c>
      <c r="E1158" s="4">
        <v>3.92</v>
      </c>
      <c r="F1158" s="4">
        <v>4.03</v>
      </c>
      <c r="G1158" s="1">
        <f t="shared" si="46"/>
        <v>0</v>
      </c>
      <c r="H1158" s="1">
        <f t="shared" si="47"/>
        <v>1.0000000000000231</v>
      </c>
      <c r="I1158" s="1">
        <f t="shared" si="47"/>
        <v>2.0000000000000018</v>
      </c>
      <c r="J1158" s="1">
        <f t="shared" si="47"/>
        <v>2.9999999999999805</v>
      </c>
      <c r="K1158" s="1">
        <f t="shared" si="45"/>
        <v>3.0000000000000249</v>
      </c>
    </row>
    <row r="1159" spans="1:11" x14ac:dyDescent="0.2">
      <c r="A1159" s="3">
        <v>38397</v>
      </c>
      <c r="B1159" s="4">
        <v>3.37</v>
      </c>
      <c r="C1159" s="4">
        <v>3.7</v>
      </c>
      <c r="D1159" s="4">
        <v>3.87</v>
      </c>
      <c r="E1159" s="4">
        <v>3.99</v>
      </c>
      <c r="F1159" s="4">
        <v>4.09</v>
      </c>
      <c r="G1159" s="1">
        <f t="shared" si="46"/>
        <v>6.0000000000000053</v>
      </c>
      <c r="H1159" s="1">
        <f t="shared" si="47"/>
        <v>8.0000000000000071</v>
      </c>
      <c r="I1159" s="1">
        <f t="shared" si="47"/>
        <v>8.0000000000000071</v>
      </c>
      <c r="J1159" s="1">
        <f t="shared" si="47"/>
        <v>7.0000000000000284</v>
      </c>
      <c r="K1159" s="1">
        <f t="shared" si="45"/>
        <v>5.9999999999999609</v>
      </c>
    </row>
    <row r="1160" spans="1:11" x14ac:dyDescent="0.2">
      <c r="A1160" s="3">
        <v>38398</v>
      </c>
      <c r="B1160" s="4">
        <v>3.37</v>
      </c>
      <c r="C1160" s="4">
        <v>3.7</v>
      </c>
      <c r="D1160" s="4">
        <v>3.86</v>
      </c>
      <c r="E1160" s="4">
        <v>3.98</v>
      </c>
      <c r="F1160" s="4">
        <v>4.08</v>
      </c>
      <c r="G1160" s="1">
        <f t="shared" si="46"/>
        <v>0</v>
      </c>
      <c r="H1160" s="1">
        <f t="shared" si="47"/>
        <v>0</v>
      </c>
      <c r="I1160" s="1">
        <f t="shared" si="47"/>
        <v>-1.0000000000000231</v>
      </c>
      <c r="J1160" s="1">
        <f t="shared" si="47"/>
        <v>-1.0000000000000231</v>
      </c>
      <c r="K1160" s="1">
        <f t="shared" si="45"/>
        <v>-0.99999999999997868</v>
      </c>
    </row>
    <row r="1161" spans="1:11" x14ac:dyDescent="0.2">
      <c r="A1161" s="3">
        <v>38399</v>
      </c>
      <c r="B1161" s="4">
        <v>3.41</v>
      </c>
      <c r="C1161" s="4">
        <v>3.73</v>
      </c>
      <c r="D1161" s="4">
        <v>3.91</v>
      </c>
      <c r="E1161" s="4">
        <v>4.03</v>
      </c>
      <c r="F1161" s="4">
        <v>4.1399999999999997</v>
      </c>
      <c r="G1161" s="1">
        <f t="shared" si="46"/>
        <v>4.0000000000000036</v>
      </c>
      <c r="H1161" s="1">
        <f t="shared" si="47"/>
        <v>2.9999999999999805</v>
      </c>
      <c r="I1161" s="1">
        <f t="shared" si="47"/>
        <v>5.0000000000000266</v>
      </c>
      <c r="J1161" s="1">
        <f t="shared" si="47"/>
        <v>5.0000000000000266</v>
      </c>
      <c r="K1161" s="1">
        <f t="shared" si="45"/>
        <v>5.9999999999999609</v>
      </c>
    </row>
    <row r="1162" spans="1:11" x14ac:dyDescent="0.2">
      <c r="A1162" s="3">
        <v>38400</v>
      </c>
      <c r="B1162" s="4">
        <v>3.42</v>
      </c>
      <c r="C1162" s="4">
        <v>3.75</v>
      </c>
      <c r="D1162" s="4">
        <v>3.93</v>
      </c>
      <c r="E1162" s="4">
        <v>4.0599999999999996</v>
      </c>
      <c r="F1162" s="4">
        <v>4.17</v>
      </c>
      <c r="G1162" s="1">
        <f t="shared" si="46"/>
        <v>0.99999999999997868</v>
      </c>
      <c r="H1162" s="1">
        <f t="shared" si="47"/>
        <v>2.0000000000000018</v>
      </c>
      <c r="I1162" s="1">
        <f t="shared" si="47"/>
        <v>2.0000000000000018</v>
      </c>
      <c r="J1162" s="1">
        <f t="shared" si="47"/>
        <v>2.9999999999999361</v>
      </c>
      <c r="K1162" s="1">
        <f t="shared" si="45"/>
        <v>3.0000000000000249</v>
      </c>
    </row>
    <row r="1163" spans="1:11" x14ac:dyDescent="0.2">
      <c r="A1163" s="3">
        <v>38401</v>
      </c>
      <c r="B1163" s="4">
        <v>3.45</v>
      </c>
      <c r="C1163" s="4">
        <v>3.79</v>
      </c>
      <c r="D1163" s="4">
        <v>3.97</v>
      </c>
      <c r="E1163" s="4">
        <v>4.1100000000000003</v>
      </c>
      <c r="F1163" s="4">
        <v>4.22</v>
      </c>
      <c r="G1163" s="1">
        <f t="shared" si="46"/>
        <v>3.0000000000000249</v>
      </c>
      <c r="H1163" s="1">
        <f t="shared" si="47"/>
        <v>4.0000000000000036</v>
      </c>
      <c r="I1163" s="1">
        <f t="shared" si="47"/>
        <v>4.0000000000000036</v>
      </c>
      <c r="J1163" s="1">
        <f t="shared" si="47"/>
        <v>5.0000000000000711</v>
      </c>
      <c r="K1163" s="1">
        <f t="shared" si="45"/>
        <v>4.9999999999999822</v>
      </c>
    </row>
    <row r="1164" spans="1:11" x14ac:dyDescent="0.2">
      <c r="A1164" s="3">
        <v>38405</v>
      </c>
      <c r="B1164" s="4">
        <v>3.47</v>
      </c>
      <c r="C1164" s="4">
        <v>3.8</v>
      </c>
      <c r="D1164" s="4">
        <v>3.99</v>
      </c>
      <c r="E1164" s="4">
        <v>4.13</v>
      </c>
      <c r="F1164" s="4">
        <v>4.24</v>
      </c>
      <c r="G1164" s="1">
        <f t="shared" si="46"/>
        <v>2.0000000000000018</v>
      </c>
      <c r="H1164" s="1">
        <f t="shared" si="47"/>
        <v>0.99999999999997868</v>
      </c>
      <c r="I1164" s="1">
        <f t="shared" si="47"/>
        <v>2.0000000000000018</v>
      </c>
      <c r="J1164" s="1">
        <f t="shared" si="47"/>
        <v>1.9999999999999574</v>
      </c>
      <c r="K1164" s="1">
        <f t="shared" si="45"/>
        <v>2.0000000000000462</v>
      </c>
    </row>
    <row r="1165" spans="1:11" x14ac:dyDescent="0.2">
      <c r="A1165" s="3">
        <v>38406</v>
      </c>
      <c r="B1165" s="4">
        <v>3.47</v>
      </c>
      <c r="C1165" s="4">
        <v>3.8</v>
      </c>
      <c r="D1165" s="4">
        <v>3.99</v>
      </c>
      <c r="E1165" s="4">
        <v>4.12</v>
      </c>
      <c r="F1165" s="4">
        <v>4.2300000000000004</v>
      </c>
      <c r="G1165" s="1">
        <f t="shared" si="46"/>
        <v>0</v>
      </c>
      <c r="H1165" s="1">
        <f t="shared" si="47"/>
        <v>0</v>
      </c>
      <c r="I1165" s="1">
        <f t="shared" si="47"/>
        <v>0</v>
      </c>
      <c r="J1165" s="1">
        <f t="shared" si="47"/>
        <v>-0.99999999999997868</v>
      </c>
      <c r="K1165" s="1">
        <f t="shared" si="45"/>
        <v>-0.99999999999997868</v>
      </c>
    </row>
    <row r="1166" spans="1:11" x14ac:dyDescent="0.2">
      <c r="A1166" s="3">
        <v>38407</v>
      </c>
      <c r="B1166" s="4">
        <v>3.51</v>
      </c>
      <c r="C1166" s="4">
        <v>3.85</v>
      </c>
      <c r="D1166" s="4">
        <v>4.03</v>
      </c>
      <c r="E1166" s="4">
        <v>4.16</v>
      </c>
      <c r="F1166" s="4">
        <v>4.26</v>
      </c>
      <c r="G1166" s="1">
        <f t="shared" si="46"/>
        <v>3.9999999999999591</v>
      </c>
      <c r="H1166" s="1">
        <f t="shared" si="47"/>
        <v>5.0000000000000266</v>
      </c>
      <c r="I1166" s="1">
        <f t="shared" si="47"/>
        <v>4.0000000000000036</v>
      </c>
      <c r="J1166" s="1">
        <f t="shared" si="47"/>
        <v>4.0000000000000036</v>
      </c>
      <c r="K1166" s="1">
        <f t="shared" si="45"/>
        <v>2.9999999999999361</v>
      </c>
    </row>
    <row r="1167" spans="1:11" x14ac:dyDescent="0.2">
      <c r="A1167" s="3">
        <v>38408</v>
      </c>
      <c r="B1167" s="4">
        <v>3.54</v>
      </c>
      <c r="C1167" s="4">
        <v>3.89</v>
      </c>
      <c r="D1167" s="4">
        <v>4.08</v>
      </c>
      <c r="E1167" s="4">
        <v>4.2</v>
      </c>
      <c r="F1167" s="4">
        <v>4.3099999999999996</v>
      </c>
      <c r="G1167" s="1">
        <f t="shared" si="46"/>
        <v>3.0000000000000249</v>
      </c>
      <c r="H1167" s="1">
        <f t="shared" si="47"/>
        <v>4.0000000000000036</v>
      </c>
      <c r="I1167" s="1">
        <f t="shared" si="47"/>
        <v>4.9999999999999822</v>
      </c>
      <c r="J1167" s="1">
        <f t="shared" si="47"/>
        <v>4.0000000000000036</v>
      </c>
      <c r="K1167" s="1">
        <f t="shared" si="45"/>
        <v>4.9999999999999822</v>
      </c>
    </row>
    <row r="1168" spans="1:11" x14ac:dyDescent="0.2">
      <c r="A1168" s="3">
        <v>38411</v>
      </c>
      <c r="B1168" s="4">
        <v>3.55</v>
      </c>
      <c r="C1168" s="4">
        <v>3.91</v>
      </c>
      <c r="D1168" s="4">
        <v>4.09</v>
      </c>
      <c r="E1168" s="4">
        <v>4.21</v>
      </c>
      <c r="F1168" s="4">
        <v>4.32</v>
      </c>
      <c r="G1168" s="1">
        <f t="shared" si="46"/>
        <v>0.99999999999997868</v>
      </c>
      <c r="H1168" s="1">
        <f t="shared" si="47"/>
        <v>2.0000000000000018</v>
      </c>
      <c r="I1168" s="1">
        <f t="shared" si="47"/>
        <v>0.99999999999997868</v>
      </c>
      <c r="J1168" s="1">
        <f t="shared" si="47"/>
        <v>0.99999999999997868</v>
      </c>
      <c r="K1168" s="1">
        <f t="shared" si="45"/>
        <v>1.0000000000000675</v>
      </c>
    </row>
    <row r="1169" spans="1:11" x14ac:dyDescent="0.2">
      <c r="A1169" s="3">
        <v>38412</v>
      </c>
      <c r="B1169" s="4">
        <v>3.57</v>
      </c>
      <c r="C1169" s="4">
        <v>3.94</v>
      </c>
      <c r="D1169" s="4">
        <v>4.1399999999999997</v>
      </c>
      <c r="E1169" s="4">
        <v>4.29</v>
      </c>
      <c r="F1169" s="4">
        <v>4.41</v>
      </c>
      <c r="G1169" s="1">
        <f t="shared" si="46"/>
        <v>2.0000000000000018</v>
      </c>
      <c r="H1169" s="1">
        <f t="shared" si="47"/>
        <v>2.9999999999999805</v>
      </c>
      <c r="I1169" s="1">
        <f t="shared" si="47"/>
        <v>4.9999999999999822</v>
      </c>
      <c r="J1169" s="1">
        <f t="shared" si="47"/>
        <v>8.0000000000000071</v>
      </c>
      <c r="K1169" s="1">
        <f t="shared" si="45"/>
        <v>8.9999999999999858</v>
      </c>
    </row>
    <row r="1170" spans="1:11" x14ac:dyDescent="0.2">
      <c r="A1170" s="3">
        <v>38413</v>
      </c>
      <c r="B1170" s="4">
        <v>3.57</v>
      </c>
      <c r="C1170" s="4">
        <v>3.94</v>
      </c>
      <c r="D1170" s="4">
        <v>4.1500000000000004</v>
      </c>
      <c r="E1170" s="4">
        <v>4.3</v>
      </c>
      <c r="F1170" s="4">
        <v>4.42</v>
      </c>
      <c r="G1170" s="1">
        <f t="shared" si="46"/>
        <v>0</v>
      </c>
      <c r="H1170" s="1">
        <f t="shared" si="47"/>
        <v>0</v>
      </c>
      <c r="I1170" s="1">
        <f t="shared" si="47"/>
        <v>1.0000000000000675</v>
      </c>
      <c r="J1170" s="1">
        <f t="shared" si="47"/>
        <v>0.99999999999997868</v>
      </c>
      <c r="K1170" s="1">
        <f t="shared" si="45"/>
        <v>0.99999999999997868</v>
      </c>
    </row>
    <row r="1171" spans="1:11" x14ac:dyDescent="0.2">
      <c r="A1171" s="3">
        <v>38414</v>
      </c>
      <c r="B1171" s="4">
        <v>3.57</v>
      </c>
      <c r="C1171" s="4">
        <v>3.93</v>
      </c>
      <c r="D1171" s="4">
        <v>4.13</v>
      </c>
      <c r="E1171" s="4">
        <v>4.28</v>
      </c>
      <c r="F1171" s="4">
        <v>4.4000000000000004</v>
      </c>
      <c r="G1171" s="1">
        <f t="shared" si="46"/>
        <v>0</v>
      </c>
      <c r="H1171" s="1">
        <f t="shared" si="47"/>
        <v>-0.99999999999997868</v>
      </c>
      <c r="I1171" s="1">
        <f t="shared" si="47"/>
        <v>-2.0000000000000462</v>
      </c>
      <c r="J1171" s="1">
        <f t="shared" si="47"/>
        <v>-1.9999999999999574</v>
      </c>
      <c r="K1171" s="1">
        <f t="shared" si="45"/>
        <v>-1.9999999999999574</v>
      </c>
    </row>
    <row r="1172" spans="1:11" x14ac:dyDescent="0.2">
      <c r="A1172" s="3">
        <v>38415</v>
      </c>
      <c r="B1172" s="4">
        <v>3.57</v>
      </c>
      <c r="C1172" s="4">
        <v>3.92</v>
      </c>
      <c r="D1172" s="4">
        <v>4.12</v>
      </c>
      <c r="E1172" s="4">
        <v>4.25</v>
      </c>
      <c r="F1172" s="4">
        <v>4.3600000000000003</v>
      </c>
      <c r="G1172" s="1">
        <f t="shared" si="46"/>
        <v>0</v>
      </c>
      <c r="H1172" s="1">
        <f t="shared" si="47"/>
        <v>-1.0000000000000231</v>
      </c>
      <c r="I1172" s="1">
        <f t="shared" si="47"/>
        <v>-0.99999999999997868</v>
      </c>
      <c r="J1172" s="1">
        <f t="shared" si="47"/>
        <v>-3.0000000000000249</v>
      </c>
      <c r="K1172" s="1">
        <f t="shared" si="45"/>
        <v>-4.0000000000000036</v>
      </c>
    </row>
    <row r="1173" spans="1:11" x14ac:dyDescent="0.2">
      <c r="A1173" s="3">
        <v>38418</v>
      </c>
      <c r="B1173" s="4">
        <v>3.57</v>
      </c>
      <c r="C1173" s="4">
        <v>3.93</v>
      </c>
      <c r="D1173" s="4">
        <v>4.12</v>
      </c>
      <c r="E1173" s="4">
        <v>4.25</v>
      </c>
      <c r="F1173" s="4">
        <v>4.3499999999999996</v>
      </c>
      <c r="G1173" s="1">
        <f t="shared" si="46"/>
        <v>0</v>
      </c>
      <c r="H1173" s="1">
        <f t="shared" si="47"/>
        <v>1.0000000000000231</v>
      </c>
      <c r="I1173" s="1">
        <f t="shared" si="47"/>
        <v>0</v>
      </c>
      <c r="J1173" s="1">
        <f t="shared" si="47"/>
        <v>0</v>
      </c>
      <c r="K1173" s="1">
        <f t="shared" si="45"/>
        <v>-1.0000000000000675</v>
      </c>
    </row>
    <row r="1174" spans="1:11" x14ac:dyDescent="0.2">
      <c r="A1174" s="3">
        <v>38419</v>
      </c>
      <c r="B1174" s="4">
        <v>3.61</v>
      </c>
      <c r="C1174" s="4">
        <v>3.99</v>
      </c>
      <c r="D1174" s="4">
        <v>4.1900000000000004</v>
      </c>
      <c r="E1174" s="4">
        <v>4.32</v>
      </c>
      <c r="F1174" s="4">
        <v>4.43</v>
      </c>
      <c r="G1174" s="1">
        <f t="shared" si="46"/>
        <v>4.0000000000000036</v>
      </c>
      <c r="H1174" s="1">
        <f t="shared" si="47"/>
        <v>6.0000000000000053</v>
      </c>
      <c r="I1174" s="1">
        <f t="shared" si="47"/>
        <v>7.0000000000000284</v>
      </c>
      <c r="J1174" s="1">
        <f t="shared" si="47"/>
        <v>7.0000000000000284</v>
      </c>
      <c r="K1174" s="1">
        <f t="shared" si="45"/>
        <v>8.0000000000000071</v>
      </c>
    </row>
    <row r="1175" spans="1:11" x14ac:dyDescent="0.2">
      <c r="A1175" s="3">
        <v>38420</v>
      </c>
      <c r="B1175" s="4">
        <v>3.63</v>
      </c>
      <c r="C1175" s="4">
        <v>4.0199999999999996</v>
      </c>
      <c r="D1175" s="4">
        <v>4.2300000000000004</v>
      </c>
      <c r="E1175" s="4">
        <v>4.38</v>
      </c>
      <c r="F1175" s="4">
        <v>4.51</v>
      </c>
      <c r="G1175" s="1">
        <f t="shared" si="46"/>
        <v>2.0000000000000018</v>
      </c>
      <c r="H1175" s="1">
        <f t="shared" si="47"/>
        <v>2.9999999999999361</v>
      </c>
      <c r="I1175" s="1">
        <f t="shared" si="47"/>
        <v>4.0000000000000036</v>
      </c>
      <c r="J1175" s="1">
        <f t="shared" si="47"/>
        <v>5.9999999999999609</v>
      </c>
      <c r="K1175" s="1">
        <f t="shared" si="45"/>
        <v>8.0000000000000071</v>
      </c>
    </row>
    <row r="1176" spans="1:11" x14ac:dyDescent="0.2">
      <c r="A1176" s="3">
        <v>38421</v>
      </c>
      <c r="B1176" s="4">
        <v>3.66</v>
      </c>
      <c r="C1176" s="4">
        <v>4.05</v>
      </c>
      <c r="D1176" s="4">
        <v>4.28</v>
      </c>
      <c r="E1176" s="4">
        <v>4.43</v>
      </c>
      <c r="F1176" s="4">
        <v>4.55</v>
      </c>
      <c r="G1176" s="1">
        <f t="shared" si="46"/>
        <v>3.0000000000000249</v>
      </c>
      <c r="H1176" s="1">
        <f t="shared" si="47"/>
        <v>3.0000000000000249</v>
      </c>
      <c r="I1176" s="1">
        <f t="shared" si="47"/>
        <v>4.9999999999999822</v>
      </c>
      <c r="J1176" s="1">
        <f t="shared" si="47"/>
        <v>4.9999999999999822</v>
      </c>
      <c r="K1176" s="1">
        <f t="shared" si="45"/>
        <v>4.0000000000000036</v>
      </c>
    </row>
    <row r="1177" spans="1:11" x14ac:dyDescent="0.2">
      <c r="A1177" s="3">
        <v>38422</v>
      </c>
      <c r="B1177" s="4">
        <v>3.68</v>
      </c>
      <c r="C1177" s="4">
        <v>4.09</v>
      </c>
      <c r="D1177" s="4">
        <v>4.32</v>
      </c>
      <c r="E1177" s="4">
        <v>4.47</v>
      </c>
      <c r="F1177" s="4">
        <v>4.59</v>
      </c>
      <c r="G1177" s="1">
        <f t="shared" si="46"/>
        <v>2.0000000000000018</v>
      </c>
      <c r="H1177" s="1">
        <f t="shared" si="47"/>
        <v>4.0000000000000036</v>
      </c>
      <c r="I1177" s="1">
        <f t="shared" si="47"/>
        <v>4.0000000000000036</v>
      </c>
      <c r="J1177" s="1">
        <f t="shared" si="47"/>
        <v>4.0000000000000036</v>
      </c>
      <c r="K1177" s="1">
        <f t="shared" si="45"/>
        <v>4.0000000000000036</v>
      </c>
    </row>
    <row r="1178" spans="1:11" x14ac:dyDescent="0.2">
      <c r="A1178" s="3">
        <v>38425</v>
      </c>
      <c r="B1178" s="4">
        <v>3.7</v>
      </c>
      <c r="C1178" s="4">
        <v>4.12</v>
      </c>
      <c r="D1178" s="4">
        <v>4.3499999999999996</v>
      </c>
      <c r="E1178" s="4">
        <v>4.51</v>
      </c>
      <c r="F1178" s="4">
        <v>4.63</v>
      </c>
      <c r="G1178" s="1">
        <f t="shared" si="46"/>
        <v>2.0000000000000018</v>
      </c>
      <c r="H1178" s="1">
        <f t="shared" si="47"/>
        <v>3.0000000000000249</v>
      </c>
      <c r="I1178" s="1">
        <f t="shared" si="47"/>
        <v>2.9999999999999361</v>
      </c>
      <c r="J1178" s="1">
        <f t="shared" si="47"/>
        <v>4.0000000000000036</v>
      </c>
      <c r="K1178" s="1">
        <f t="shared" si="45"/>
        <v>4.0000000000000036</v>
      </c>
    </row>
    <row r="1179" spans="1:11" x14ac:dyDescent="0.2">
      <c r="A1179" s="3">
        <v>38426</v>
      </c>
      <c r="B1179" s="4">
        <v>3.7</v>
      </c>
      <c r="C1179" s="4">
        <v>4.12</v>
      </c>
      <c r="D1179" s="4">
        <v>4.33</v>
      </c>
      <c r="E1179" s="4">
        <v>4.47</v>
      </c>
      <c r="F1179" s="4">
        <v>4.58</v>
      </c>
      <c r="G1179" s="1">
        <f t="shared" si="46"/>
        <v>0</v>
      </c>
      <c r="H1179" s="1">
        <f t="shared" si="47"/>
        <v>0</v>
      </c>
      <c r="I1179" s="1">
        <f t="shared" si="47"/>
        <v>-1.9999999999999574</v>
      </c>
      <c r="J1179" s="1">
        <f t="shared" si="47"/>
        <v>-4.0000000000000036</v>
      </c>
      <c r="K1179" s="1">
        <f t="shared" si="45"/>
        <v>-4.9999999999999822</v>
      </c>
    </row>
    <row r="1180" spans="1:11" x14ac:dyDescent="0.2">
      <c r="A1180" s="3">
        <v>38427</v>
      </c>
      <c r="B1180" s="4">
        <v>3.68</v>
      </c>
      <c r="C1180" s="4">
        <v>4.07</v>
      </c>
      <c r="D1180" s="4">
        <v>4.28</v>
      </c>
      <c r="E1180" s="4">
        <v>4.43</v>
      </c>
      <c r="F1180" s="4">
        <v>4.54</v>
      </c>
      <c r="G1180" s="1">
        <f t="shared" si="46"/>
        <v>-2.0000000000000018</v>
      </c>
      <c r="H1180" s="1">
        <f t="shared" si="47"/>
        <v>-4.9999999999999822</v>
      </c>
      <c r="I1180" s="1">
        <f t="shared" si="47"/>
        <v>-4.9999999999999822</v>
      </c>
      <c r="J1180" s="1">
        <f t="shared" si="47"/>
        <v>-4.0000000000000036</v>
      </c>
      <c r="K1180" s="1">
        <f t="shared" si="45"/>
        <v>-4.0000000000000036</v>
      </c>
    </row>
    <row r="1181" spans="1:11" x14ac:dyDescent="0.2">
      <c r="A1181" s="3">
        <v>38428</v>
      </c>
      <c r="B1181" s="4">
        <v>3.7</v>
      </c>
      <c r="C1181" s="4">
        <v>4.08</v>
      </c>
      <c r="D1181" s="4">
        <v>4.29</v>
      </c>
      <c r="E1181" s="4">
        <v>4.4400000000000004</v>
      </c>
      <c r="F1181" s="4">
        <v>4.55</v>
      </c>
      <c r="G1181" s="1">
        <f t="shared" si="46"/>
        <v>2.0000000000000018</v>
      </c>
      <c r="H1181" s="1">
        <f t="shared" si="47"/>
        <v>0.99999999999997868</v>
      </c>
      <c r="I1181" s="1">
        <f t="shared" si="47"/>
        <v>0.99999999999997868</v>
      </c>
      <c r="J1181" s="1">
        <f t="shared" si="47"/>
        <v>1.0000000000000675</v>
      </c>
      <c r="K1181" s="1">
        <f t="shared" si="45"/>
        <v>0.99999999999997868</v>
      </c>
    </row>
    <row r="1182" spans="1:11" x14ac:dyDescent="0.2">
      <c r="A1182" s="3">
        <v>38429</v>
      </c>
      <c r="B1182" s="4">
        <v>3.72</v>
      </c>
      <c r="C1182" s="4">
        <v>4.1100000000000003</v>
      </c>
      <c r="D1182" s="4">
        <v>4.32</v>
      </c>
      <c r="E1182" s="4">
        <v>4.46</v>
      </c>
      <c r="F1182" s="4">
        <v>4.57</v>
      </c>
      <c r="G1182" s="1">
        <f t="shared" si="46"/>
        <v>2.0000000000000018</v>
      </c>
      <c r="H1182" s="1">
        <f t="shared" si="47"/>
        <v>3.0000000000000249</v>
      </c>
      <c r="I1182" s="1">
        <f t="shared" si="47"/>
        <v>3.0000000000000249</v>
      </c>
      <c r="J1182" s="1">
        <f t="shared" si="47"/>
        <v>1.9999999999999574</v>
      </c>
      <c r="K1182" s="1">
        <f t="shared" si="45"/>
        <v>2.0000000000000462</v>
      </c>
    </row>
    <row r="1183" spans="1:11" x14ac:dyDescent="0.2">
      <c r="A1183" s="3">
        <v>38432</v>
      </c>
      <c r="B1183" s="4">
        <v>3.72</v>
      </c>
      <c r="C1183" s="4">
        <v>4.12</v>
      </c>
      <c r="D1183" s="4">
        <v>4.34</v>
      </c>
      <c r="E1183" s="4">
        <v>4.49</v>
      </c>
      <c r="F1183" s="4">
        <v>4.5999999999999996</v>
      </c>
      <c r="G1183" s="1">
        <f t="shared" si="46"/>
        <v>0</v>
      </c>
      <c r="H1183" s="1">
        <f t="shared" si="47"/>
        <v>0.99999999999997868</v>
      </c>
      <c r="I1183" s="1">
        <f t="shared" si="47"/>
        <v>1.9999999999999574</v>
      </c>
      <c r="J1183" s="1">
        <f t="shared" si="47"/>
        <v>3.0000000000000249</v>
      </c>
      <c r="K1183" s="1">
        <f t="shared" si="45"/>
        <v>2.9999999999999361</v>
      </c>
    </row>
    <row r="1184" spans="1:11" x14ac:dyDescent="0.2">
      <c r="A1184" s="3">
        <v>38433</v>
      </c>
      <c r="B1184" s="4">
        <v>3.72</v>
      </c>
      <c r="C1184" s="4">
        <v>4.1100000000000003</v>
      </c>
      <c r="D1184" s="4">
        <v>4.32</v>
      </c>
      <c r="E1184" s="4">
        <v>4.46</v>
      </c>
      <c r="F1184" s="4">
        <v>4.57</v>
      </c>
      <c r="G1184" s="1">
        <f t="shared" si="46"/>
        <v>0</v>
      </c>
      <c r="H1184" s="1">
        <f t="shared" si="47"/>
        <v>-0.99999999999997868</v>
      </c>
      <c r="I1184" s="1">
        <f t="shared" si="47"/>
        <v>-1.9999999999999574</v>
      </c>
      <c r="J1184" s="1">
        <f t="shared" si="47"/>
        <v>-3.0000000000000249</v>
      </c>
      <c r="K1184" s="1">
        <f t="shared" si="45"/>
        <v>-2.9999999999999361</v>
      </c>
    </row>
    <row r="1185" spans="1:11" x14ac:dyDescent="0.2">
      <c r="A1185" s="3">
        <v>38434</v>
      </c>
      <c r="B1185" s="4">
        <v>3.85</v>
      </c>
      <c r="C1185" s="4">
        <v>4.29</v>
      </c>
      <c r="D1185" s="4">
        <v>4.5199999999999996</v>
      </c>
      <c r="E1185" s="4">
        <v>4.67</v>
      </c>
      <c r="F1185" s="4">
        <v>4.78</v>
      </c>
      <c r="G1185" s="1">
        <f t="shared" si="46"/>
        <v>12.999999999999989</v>
      </c>
      <c r="H1185" s="1">
        <f t="shared" si="47"/>
        <v>17.999999999999972</v>
      </c>
      <c r="I1185" s="1">
        <f t="shared" si="47"/>
        <v>19.999999999999929</v>
      </c>
      <c r="J1185" s="1">
        <f t="shared" si="47"/>
        <v>20.999999999999996</v>
      </c>
      <c r="K1185" s="1">
        <f t="shared" si="45"/>
        <v>20.999999999999996</v>
      </c>
    </row>
    <row r="1186" spans="1:11" x14ac:dyDescent="0.2">
      <c r="A1186" s="3">
        <v>38435</v>
      </c>
      <c r="B1186" s="4">
        <v>3.82</v>
      </c>
      <c r="C1186" s="4">
        <v>4.26</v>
      </c>
      <c r="D1186" s="4">
        <v>4.4800000000000004</v>
      </c>
      <c r="E1186" s="4">
        <v>4.6100000000000003</v>
      </c>
      <c r="F1186" s="4">
        <v>4.72</v>
      </c>
      <c r="G1186" s="1">
        <f t="shared" si="46"/>
        <v>-3.0000000000000249</v>
      </c>
      <c r="H1186" s="1">
        <f t="shared" si="47"/>
        <v>-3.0000000000000249</v>
      </c>
      <c r="I1186" s="1">
        <f t="shared" si="47"/>
        <v>-3.9999999999999147</v>
      </c>
      <c r="J1186" s="1">
        <f t="shared" si="47"/>
        <v>-5.9999999999999609</v>
      </c>
      <c r="K1186" s="1">
        <f t="shared" si="45"/>
        <v>-6.0000000000000497</v>
      </c>
    </row>
    <row r="1187" spans="1:11" x14ac:dyDescent="0.2">
      <c r="A1187" s="3">
        <v>38439</v>
      </c>
      <c r="B1187" s="4">
        <v>3.86</v>
      </c>
      <c r="C1187" s="4">
        <v>4.3</v>
      </c>
      <c r="D1187" s="4">
        <v>4.53</v>
      </c>
      <c r="E1187" s="4">
        <v>4.67</v>
      </c>
      <c r="F1187" s="4">
        <v>4.7699999999999996</v>
      </c>
      <c r="G1187" s="1">
        <f t="shared" si="46"/>
        <v>4.0000000000000036</v>
      </c>
      <c r="H1187" s="1">
        <f t="shared" si="47"/>
        <v>4.0000000000000036</v>
      </c>
      <c r="I1187" s="1">
        <f t="shared" si="47"/>
        <v>4.9999999999999822</v>
      </c>
      <c r="J1187" s="1">
        <f t="shared" si="47"/>
        <v>5.9999999999999609</v>
      </c>
      <c r="K1187" s="1">
        <f t="shared" si="45"/>
        <v>4.9999999999999822</v>
      </c>
    </row>
    <row r="1188" spans="1:11" x14ac:dyDescent="0.2">
      <c r="A1188" s="3">
        <v>38440</v>
      </c>
      <c r="B1188" s="4">
        <v>3.85</v>
      </c>
      <c r="C1188" s="4">
        <v>4.28</v>
      </c>
      <c r="D1188" s="4">
        <v>4.5</v>
      </c>
      <c r="E1188" s="4">
        <v>4.6399999999999997</v>
      </c>
      <c r="F1188" s="4">
        <v>4.74</v>
      </c>
      <c r="G1188" s="1">
        <f t="shared" si="46"/>
        <v>-0.99999999999997868</v>
      </c>
      <c r="H1188" s="1">
        <f t="shared" si="47"/>
        <v>-1.9999999999999574</v>
      </c>
      <c r="I1188" s="1">
        <f t="shared" si="47"/>
        <v>-3.0000000000000249</v>
      </c>
      <c r="J1188" s="1">
        <f t="shared" si="47"/>
        <v>-3.0000000000000249</v>
      </c>
      <c r="K1188" s="1">
        <f t="shared" si="45"/>
        <v>-2.9999999999999361</v>
      </c>
    </row>
    <row r="1189" spans="1:11" x14ac:dyDescent="0.2">
      <c r="A1189" s="3">
        <v>38441</v>
      </c>
      <c r="B1189" s="4">
        <v>3.85</v>
      </c>
      <c r="C1189" s="4">
        <v>4.2699999999999996</v>
      </c>
      <c r="D1189" s="4">
        <v>4.4800000000000004</v>
      </c>
      <c r="E1189" s="4">
        <v>4.62</v>
      </c>
      <c r="F1189" s="4">
        <v>4.72</v>
      </c>
      <c r="G1189" s="1">
        <f t="shared" si="46"/>
        <v>0</v>
      </c>
      <c r="H1189" s="1">
        <f t="shared" si="47"/>
        <v>-1.0000000000000675</v>
      </c>
      <c r="I1189" s="1">
        <f t="shared" si="47"/>
        <v>-1.9999999999999574</v>
      </c>
      <c r="J1189" s="1">
        <f t="shared" si="47"/>
        <v>-1.9999999999999574</v>
      </c>
      <c r="K1189" s="1">
        <f t="shared" si="45"/>
        <v>-2.0000000000000462</v>
      </c>
    </row>
    <row r="1190" spans="1:11" x14ac:dyDescent="0.2">
      <c r="A1190" s="3">
        <v>38442</v>
      </c>
      <c r="B1190" s="4">
        <v>3.82</v>
      </c>
      <c r="C1190" s="4">
        <v>4.21</v>
      </c>
      <c r="D1190" s="4">
        <v>4.42</v>
      </c>
      <c r="E1190" s="4">
        <v>4.55</v>
      </c>
      <c r="F1190" s="4">
        <v>4.6500000000000004</v>
      </c>
      <c r="G1190" s="1">
        <f t="shared" si="46"/>
        <v>-3.0000000000000249</v>
      </c>
      <c r="H1190" s="1">
        <f t="shared" si="47"/>
        <v>-5.9999999999999609</v>
      </c>
      <c r="I1190" s="1">
        <f t="shared" si="47"/>
        <v>-6.0000000000000497</v>
      </c>
      <c r="J1190" s="1">
        <f t="shared" si="47"/>
        <v>-7.0000000000000284</v>
      </c>
      <c r="K1190" s="1">
        <f t="shared" si="45"/>
        <v>-6.9999999999999396</v>
      </c>
    </row>
    <row r="1191" spans="1:11" x14ac:dyDescent="0.2">
      <c r="A1191" s="3">
        <v>38443</v>
      </c>
      <c r="B1191" s="4">
        <v>3.82</v>
      </c>
      <c r="C1191" s="4">
        <v>4.21</v>
      </c>
      <c r="D1191" s="4">
        <v>4.42</v>
      </c>
      <c r="E1191" s="4">
        <v>4.55</v>
      </c>
      <c r="F1191" s="4">
        <v>4.6500000000000004</v>
      </c>
      <c r="G1191" s="1">
        <f t="shared" si="46"/>
        <v>0</v>
      </c>
      <c r="H1191" s="1">
        <f t="shared" si="47"/>
        <v>0</v>
      </c>
      <c r="I1191" s="1">
        <f t="shared" si="47"/>
        <v>0</v>
      </c>
      <c r="J1191" s="1">
        <f t="shared" si="47"/>
        <v>0</v>
      </c>
      <c r="K1191" s="1">
        <f t="shared" si="45"/>
        <v>0</v>
      </c>
    </row>
    <row r="1192" spans="1:11" x14ac:dyDescent="0.2">
      <c r="A1192" s="3">
        <v>38446</v>
      </c>
      <c r="B1192" s="4">
        <v>3.79</v>
      </c>
      <c r="C1192" s="4">
        <v>4.1500000000000004</v>
      </c>
      <c r="D1192" s="4">
        <v>4.3499999999999996</v>
      </c>
      <c r="E1192" s="4">
        <v>4.4800000000000004</v>
      </c>
      <c r="F1192" s="4">
        <v>4.58</v>
      </c>
      <c r="G1192" s="1">
        <f t="shared" si="46"/>
        <v>-2.9999999999999805</v>
      </c>
      <c r="H1192" s="1">
        <f t="shared" si="47"/>
        <v>-5.9999999999999609</v>
      </c>
      <c r="I1192" s="1">
        <f t="shared" si="47"/>
        <v>-7.0000000000000284</v>
      </c>
      <c r="J1192" s="1">
        <f t="shared" si="47"/>
        <v>-6.9999999999999396</v>
      </c>
      <c r="K1192" s="1">
        <f t="shared" si="45"/>
        <v>-7.0000000000000284</v>
      </c>
    </row>
    <row r="1193" spans="1:11" x14ac:dyDescent="0.2">
      <c r="A1193" s="3">
        <v>38447</v>
      </c>
      <c r="B1193" s="4">
        <v>3.8</v>
      </c>
      <c r="C1193" s="4">
        <v>4.16</v>
      </c>
      <c r="D1193" s="4">
        <v>4.3600000000000003</v>
      </c>
      <c r="E1193" s="4">
        <v>4.49</v>
      </c>
      <c r="F1193" s="4">
        <v>4.5999999999999996</v>
      </c>
      <c r="G1193" s="1">
        <f t="shared" si="46"/>
        <v>0.99999999999997868</v>
      </c>
      <c r="H1193" s="1">
        <f t="shared" si="47"/>
        <v>0.99999999999997868</v>
      </c>
      <c r="I1193" s="1">
        <f t="shared" si="47"/>
        <v>1.0000000000000675</v>
      </c>
      <c r="J1193" s="1">
        <f t="shared" si="47"/>
        <v>0.99999999999997868</v>
      </c>
      <c r="K1193" s="1">
        <f t="shared" si="45"/>
        <v>1.9999999999999574</v>
      </c>
    </row>
    <row r="1194" spans="1:11" x14ac:dyDescent="0.2">
      <c r="A1194" s="3">
        <v>38448</v>
      </c>
      <c r="B1194" s="4">
        <v>3.78</v>
      </c>
      <c r="C1194" s="4">
        <v>4.1399999999999997</v>
      </c>
      <c r="D1194" s="4">
        <v>4.32</v>
      </c>
      <c r="E1194" s="4">
        <v>4.45</v>
      </c>
      <c r="F1194" s="4">
        <v>4.5599999999999996</v>
      </c>
      <c r="G1194" s="1">
        <f t="shared" si="46"/>
        <v>-2.0000000000000018</v>
      </c>
      <c r="H1194" s="1">
        <f t="shared" si="47"/>
        <v>-2.0000000000000462</v>
      </c>
      <c r="I1194" s="1">
        <f t="shared" si="47"/>
        <v>-4.0000000000000036</v>
      </c>
      <c r="J1194" s="1">
        <f t="shared" si="47"/>
        <v>-4.0000000000000036</v>
      </c>
      <c r="K1194" s="1">
        <f t="shared" si="45"/>
        <v>-4.0000000000000036</v>
      </c>
    </row>
    <row r="1195" spans="1:11" x14ac:dyDescent="0.2">
      <c r="A1195" s="3">
        <v>38449</v>
      </c>
      <c r="B1195" s="4">
        <v>3.76</v>
      </c>
      <c r="C1195" s="4">
        <v>4.09</v>
      </c>
      <c r="D1195" s="4">
        <v>4.28</v>
      </c>
      <c r="E1195" s="4">
        <v>4.42</v>
      </c>
      <c r="F1195" s="4">
        <v>4.5199999999999996</v>
      </c>
      <c r="G1195" s="1">
        <f t="shared" si="46"/>
        <v>-2.0000000000000018</v>
      </c>
      <c r="H1195" s="1">
        <f t="shared" si="47"/>
        <v>-4.9999999999999822</v>
      </c>
      <c r="I1195" s="1">
        <f t="shared" si="47"/>
        <v>-4.0000000000000036</v>
      </c>
      <c r="J1195" s="1">
        <f t="shared" si="47"/>
        <v>-3.0000000000000249</v>
      </c>
      <c r="K1195" s="1">
        <f t="shared" si="45"/>
        <v>-4.0000000000000036</v>
      </c>
    </row>
    <row r="1196" spans="1:11" x14ac:dyDescent="0.2">
      <c r="A1196" s="3">
        <v>38450</v>
      </c>
      <c r="B1196" s="4">
        <v>3.82</v>
      </c>
      <c r="C1196" s="4">
        <v>4.1900000000000004</v>
      </c>
      <c r="D1196" s="4">
        <v>4.4000000000000004</v>
      </c>
      <c r="E1196" s="4">
        <v>4.54</v>
      </c>
      <c r="F1196" s="4">
        <v>4.6500000000000004</v>
      </c>
      <c r="G1196" s="1">
        <f t="shared" si="46"/>
        <v>6.0000000000000053</v>
      </c>
      <c r="H1196" s="1">
        <f t="shared" si="47"/>
        <v>10.000000000000053</v>
      </c>
      <c r="I1196" s="1">
        <f t="shared" si="47"/>
        <v>12.000000000000011</v>
      </c>
      <c r="J1196" s="1">
        <f t="shared" si="47"/>
        <v>12.000000000000011</v>
      </c>
      <c r="K1196" s="1">
        <f t="shared" si="45"/>
        <v>13.000000000000078</v>
      </c>
    </row>
    <row r="1197" spans="1:11" x14ac:dyDescent="0.2">
      <c r="A1197" s="3">
        <v>38453</v>
      </c>
      <c r="B1197" s="4">
        <v>3.82</v>
      </c>
      <c r="C1197" s="4">
        <v>4.1900000000000004</v>
      </c>
      <c r="D1197" s="4">
        <v>4.3899999999999997</v>
      </c>
      <c r="E1197" s="4">
        <v>4.5199999999999996</v>
      </c>
      <c r="F1197" s="4">
        <v>4.62</v>
      </c>
      <c r="G1197" s="1">
        <f t="shared" si="46"/>
        <v>0</v>
      </c>
      <c r="H1197" s="1">
        <f t="shared" si="47"/>
        <v>0</v>
      </c>
      <c r="I1197" s="1">
        <f t="shared" si="47"/>
        <v>-1.0000000000000675</v>
      </c>
      <c r="J1197" s="1">
        <f t="shared" si="47"/>
        <v>-2.0000000000000462</v>
      </c>
      <c r="K1197" s="1">
        <f t="shared" si="45"/>
        <v>-3.0000000000000249</v>
      </c>
    </row>
    <row r="1198" spans="1:11" x14ac:dyDescent="0.2">
      <c r="A1198" s="3">
        <v>38454</v>
      </c>
      <c r="B1198" s="4">
        <v>3.83</v>
      </c>
      <c r="C1198" s="4">
        <v>4.18</v>
      </c>
      <c r="D1198" s="4">
        <v>4.37</v>
      </c>
      <c r="E1198" s="4">
        <v>4.5</v>
      </c>
      <c r="F1198" s="4">
        <v>4.59</v>
      </c>
      <c r="G1198" s="1">
        <f t="shared" si="46"/>
        <v>1.0000000000000231</v>
      </c>
      <c r="H1198" s="1">
        <f t="shared" si="47"/>
        <v>-1.0000000000000675</v>
      </c>
      <c r="I1198" s="1">
        <f t="shared" si="47"/>
        <v>-1.9999999999999574</v>
      </c>
      <c r="J1198" s="1">
        <f t="shared" si="47"/>
        <v>-1.9999999999999574</v>
      </c>
      <c r="K1198" s="1">
        <f t="shared" si="45"/>
        <v>-3.0000000000000249</v>
      </c>
    </row>
    <row r="1199" spans="1:11" x14ac:dyDescent="0.2">
      <c r="A1199" s="3">
        <v>38455</v>
      </c>
      <c r="B1199" s="4">
        <v>3.77</v>
      </c>
      <c r="C1199" s="4">
        <v>4.0999999999999996</v>
      </c>
      <c r="D1199" s="4">
        <v>4.2699999999999996</v>
      </c>
      <c r="E1199" s="4">
        <v>4.3899999999999997</v>
      </c>
      <c r="F1199" s="4">
        <v>4.49</v>
      </c>
      <c r="G1199" s="1">
        <f t="shared" si="46"/>
        <v>-6.0000000000000053</v>
      </c>
      <c r="H1199" s="1">
        <f t="shared" si="47"/>
        <v>-8.0000000000000071</v>
      </c>
      <c r="I1199" s="1">
        <f t="shared" si="47"/>
        <v>-10.000000000000053</v>
      </c>
      <c r="J1199" s="1">
        <f t="shared" si="47"/>
        <v>-11.000000000000032</v>
      </c>
      <c r="K1199" s="1">
        <f t="shared" si="45"/>
        <v>-9.9999999999999645</v>
      </c>
    </row>
    <row r="1200" spans="1:11" x14ac:dyDescent="0.2">
      <c r="A1200" s="3">
        <v>38456</v>
      </c>
      <c r="B1200" s="4">
        <v>3.73</v>
      </c>
      <c r="C1200" s="4">
        <v>4.05</v>
      </c>
      <c r="D1200" s="4">
        <v>4.2300000000000004</v>
      </c>
      <c r="E1200" s="4">
        <v>4.3600000000000003</v>
      </c>
      <c r="F1200" s="4">
        <v>4.46</v>
      </c>
      <c r="G1200" s="1">
        <f t="shared" si="46"/>
        <v>-4.0000000000000036</v>
      </c>
      <c r="H1200" s="1">
        <f t="shared" si="47"/>
        <v>-4.9999999999999822</v>
      </c>
      <c r="I1200" s="1">
        <f t="shared" si="47"/>
        <v>-3.9999999999999147</v>
      </c>
      <c r="J1200" s="1">
        <f t="shared" si="47"/>
        <v>-2.9999999999999361</v>
      </c>
      <c r="K1200" s="1">
        <f t="shared" si="45"/>
        <v>-3.0000000000000249</v>
      </c>
    </row>
    <row r="1201" spans="1:11" x14ac:dyDescent="0.2">
      <c r="A1201" s="3">
        <v>38457</v>
      </c>
      <c r="B1201" s="4">
        <v>3.7</v>
      </c>
      <c r="C1201" s="4">
        <v>4.01</v>
      </c>
      <c r="D1201" s="4">
        <v>4.1900000000000004</v>
      </c>
      <c r="E1201" s="4">
        <v>4.32</v>
      </c>
      <c r="F1201" s="4">
        <v>4.43</v>
      </c>
      <c r="G1201" s="1">
        <f t="shared" si="46"/>
        <v>-2.9999999999999805</v>
      </c>
      <c r="H1201" s="1">
        <f t="shared" si="47"/>
        <v>-4.0000000000000036</v>
      </c>
      <c r="I1201" s="1">
        <f t="shared" si="47"/>
        <v>-4.0000000000000036</v>
      </c>
      <c r="J1201" s="1">
        <f t="shared" si="47"/>
        <v>-4.0000000000000036</v>
      </c>
      <c r="K1201" s="1">
        <f t="shared" si="45"/>
        <v>-3.0000000000000249</v>
      </c>
    </row>
    <row r="1202" spans="1:11" x14ac:dyDescent="0.2">
      <c r="A1202" s="3">
        <v>38460</v>
      </c>
      <c r="B1202" s="4">
        <v>3.63</v>
      </c>
      <c r="C1202" s="4">
        <v>3.92</v>
      </c>
      <c r="D1202" s="4">
        <v>4.0999999999999996</v>
      </c>
      <c r="E1202" s="4">
        <v>4.2300000000000004</v>
      </c>
      <c r="F1202" s="4">
        <v>4.33</v>
      </c>
      <c r="G1202" s="1">
        <f t="shared" si="46"/>
        <v>-7.0000000000000284</v>
      </c>
      <c r="H1202" s="1">
        <f t="shared" si="47"/>
        <v>-8.9999999999999858</v>
      </c>
      <c r="I1202" s="1">
        <f t="shared" si="47"/>
        <v>-9.0000000000000746</v>
      </c>
      <c r="J1202" s="1">
        <f t="shared" si="47"/>
        <v>-8.9999999999999858</v>
      </c>
      <c r="K1202" s="1">
        <f t="shared" si="45"/>
        <v>-9.9999999999999645</v>
      </c>
    </row>
    <row r="1203" spans="1:11" x14ac:dyDescent="0.2">
      <c r="A1203" s="3">
        <v>38461</v>
      </c>
      <c r="B1203" s="4">
        <v>3.62</v>
      </c>
      <c r="C1203" s="4">
        <v>3.9</v>
      </c>
      <c r="D1203" s="4">
        <v>4.08</v>
      </c>
      <c r="E1203" s="4">
        <v>4.2</v>
      </c>
      <c r="F1203" s="4">
        <v>4.3</v>
      </c>
      <c r="G1203" s="1">
        <f t="shared" si="46"/>
        <v>-0.99999999999997868</v>
      </c>
      <c r="H1203" s="1">
        <f t="shared" si="47"/>
        <v>-2.0000000000000018</v>
      </c>
      <c r="I1203" s="1">
        <f t="shared" si="47"/>
        <v>-1.9999999999999574</v>
      </c>
      <c r="J1203" s="1">
        <f t="shared" si="47"/>
        <v>-3.0000000000000249</v>
      </c>
      <c r="K1203" s="1">
        <f t="shared" si="45"/>
        <v>-3.0000000000000249</v>
      </c>
    </row>
    <row r="1204" spans="1:11" x14ac:dyDescent="0.2">
      <c r="A1204" s="3">
        <v>38462</v>
      </c>
      <c r="B1204" s="4">
        <v>3.66</v>
      </c>
      <c r="C1204" s="4">
        <v>3.96</v>
      </c>
      <c r="D1204" s="4">
        <v>4.1399999999999997</v>
      </c>
      <c r="E1204" s="4">
        <v>4.26</v>
      </c>
      <c r="F1204" s="4">
        <v>4.3499999999999996</v>
      </c>
      <c r="G1204" s="1">
        <f t="shared" si="46"/>
        <v>4.0000000000000036</v>
      </c>
      <c r="H1204" s="1">
        <f t="shared" si="47"/>
        <v>6.0000000000000053</v>
      </c>
      <c r="I1204" s="1">
        <f t="shared" si="47"/>
        <v>5.9999999999999609</v>
      </c>
      <c r="J1204" s="1">
        <f t="shared" si="47"/>
        <v>5.9999999999999609</v>
      </c>
      <c r="K1204" s="1">
        <f t="shared" si="45"/>
        <v>4.9999999999999822</v>
      </c>
    </row>
    <row r="1205" spans="1:11" x14ac:dyDescent="0.2">
      <c r="A1205" s="3">
        <v>38463</v>
      </c>
      <c r="B1205" s="4">
        <v>3.67</v>
      </c>
      <c r="C1205" s="4">
        <v>3.97</v>
      </c>
      <c r="D1205" s="4">
        <v>4.1399999999999997</v>
      </c>
      <c r="E1205" s="4">
        <v>4.25</v>
      </c>
      <c r="F1205" s="4">
        <v>4.3499999999999996</v>
      </c>
      <c r="G1205" s="1">
        <f t="shared" si="46"/>
        <v>0.99999999999997868</v>
      </c>
      <c r="H1205" s="1">
        <f t="shared" si="47"/>
        <v>1.0000000000000231</v>
      </c>
      <c r="I1205" s="1">
        <f t="shared" si="47"/>
        <v>0</v>
      </c>
      <c r="J1205" s="1">
        <f t="shared" si="47"/>
        <v>-0.99999999999997868</v>
      </c>
      <c r="K1205" s="1">
        <f t="shared" si="45"/>
        <v>0</v>
      </c>
    </row>
    <row r="1206" spans="1:11" x14ac:dyDescent="0.2">
      <c r="A1206" s="3">
        <v>38464</v>
      </c>
      <c r="B1206" s="4">
        <v>3.71</v>
      </c>
      <c r="C1206" s="4">
        <v>4.0199999999999996</v>
      </c>
      <c r="D1206" s="4">
        <v>4.1900000000000004</v>
      </c>
      <c r="E1206" s="4">
        <v>4.3</v>
      </c>
      <c r="F1206" s="4">
        <v>4.3899999999999997</v>
      </c>
      <c r="G1206" s="1">
        <f t="shared" si="46"/>
        <v>4.0000000000000036</v>
      </c>
      <c r="H1206" s="1">
        <f t="shared" si="47"/>
        <v>4.9999999999999378</v>
      </c>
      <c r="I1206" s="1">
        <f t="shared" si="47"/>
        <v>5.0000000000000711</v>
      </c>
      <c r="J1206" s="1">
        <f t="shared" si="47"/>
        <v>4.9999999999999822</v>
      </c>
      <c r="K1206" s="1">
        <f t="shared" si="45"/>
        <v>4.0000000000000036</v>
      </c>
    </row>
    <row r="1207" spans="1:11" x14ac:dyDescent="0.2">
      <c r="A1207" s="3">
        <v>38467</v>
      </c>
      <c r="B1207" s="4">
        <v>3.73</v>
      </c>
      <c r="C1207" s="4">
        <v>4.04</v>
      </c>
      <c r="D1207" s="4">
        <v>4.2</v>
      </c>
      <c r="E1207" s="4">
        <v>4.3</v>
      </c>
      <c r="F1207" s="4">
        <v>4.38</v>
      </c>
      <c r="G1207" s="1">
        <f t="shared" si="46"/>
        <v>2.0000000000000018</v>
      </c>
      <c r="H1207" s="1">
        <f t="shared" si="47"/>
        <v>2.0000000000000462</v>
      </c>
      <c r="I1207" s="1">
        <f t="shared" si="47"/>
        <v>0.99999999999997868</v>
      </c>
      <c r="J1207" s="1">
        <f t="shared" si="47"/>
        <v>0</v>
      </c>
      <c r="K1207" s="1">
        <f t="shared" si="45"/>
        <v>-0.99999999999997868</v>
      </c>
    </row>
    <row r="1208" spans="1:11" x14ac:dyDescent="0.2">
      <c r="A1208" s="3">
        <v>38468</v>
      </c>
      <c r="B1208" s="4">
        <v>3.75</v>
      </c>
      <c r="C1208" s="4">
        <v>4.07</v>
      </c>
      <c r="D1208" s="4">
        <v>4.2300000000000004</v>
      </c>
      <c r="E1208" s="4">
        <v>4.34</v>
      </c>
      <c r="F1208" s="4">
        <v>4.43</v>
      </c>
      <c r="G1208" s="1">
        <f t="shared" si="46"/>
        <v>2.0000000000000018</v>
      </c>
      <c r="H1208" s="1">
        <f t="shared" si="47"/>
        <v>3.0000000000000249</v>
      </c>
      <c r="I1208" s="1">
        <f t="shared" si="47"/>
        <v>3.0000000000000249</v>
      </c>
      <c r="J1208" s="1">
        <f t="shared" si="47"/>
        <v>4.0000000000000036</v>
      </c>
      <c r="K1208" s="1">
        <f t="shared" si="45"/>
        <v>4.9999999999999822</v>
      </c>
    </row>
    <row r="1209" spans="1:11" x14ac:dyDescent="0.2">
      <c r="A1209" s="3">
        <v>38469</v>
      </c>
      <c r="B1209" s="4">
        <v>3.69</v>
      </c>
      <c r="C1209" s="4">
        <v>3.98</v>
      </c>
      <c r="D1209" s="4">
        <v>4.1500000000000004</v>
      </c>
      <c r="E1209" s="4">
        <v>4.25</v>
      </c>
      <c r="F1209" s="4">
        <v>4.34</v>
      </c>
      <c r="G1209" s="1">
        <f t="shared" si="46"/>
        <v>-6.0000000000000053</v>
      </c>
      <c r="H1209" s="1">
        <f t="shared" si="47"/>
        <v>-9.0000000000000302</v>
      </c>
      <c r="I1209" s="1">
        <f t="shared" si="47"/>
        <v>-8.0000000000000071</v>
      </c>
      <c r="J1209" s="1">
        <f t="shared" si="47"/>
        <v>-8.9999999999999858</v>
      </c>
      <c r="K1209" s="1">
        <f t="shared" si="45"/>
        <v>-8.9999999999999858</v>
      </c>
    </row>
    <row r="1210" spans="1:11" x14ac:dyDescent="0.2">
      <c r="A1210" s="3">
        <v>38470</v>
      </c>
      <c r="B1210" s="4">
        <v>3.69</v>
      </c>
      <c r="C1210" s="4">
        <v>3.98</v>
      </c>
      <c r="D1210" s="4">
        <v>4.13</v>
      </c>
      <c r="E1210" s="4">
        <v>4.24</v>
      </c>
      <c r="F1210" s="4">
        <v>4.33</v>
      </c>
      <c r="G1210" s="1">
        <f t="shared" si="46"/>
        <v>0</v>
      </c>
      <c r="H1210" s="1">
        <f t="shared" si="47"/>
        <v>0</v>
      </c>
      <c r="I1210" s="1">
        <f t="shared" si="47"/>
        <v>-2.0000000000000462</v>
      </c>
      <c r="J1210" s="1">
        <f t="shared" si="47"/>
        <v>-0.99999999999997868</v>
      </c>
      <c r="K1210" s="1">
        <f t="shared" si="45"/>
        <v>-0.99999999999997868</v>
      </c>
    </row>
    <row r="1211" spans="1:11" x14ac:dyDescent="0.2">
      <c r="A1211" s="3">
        <v>38471</v>
      </c>
      <c r="B1211" s="4">
        <v>3.7</v>
      </c>
      <c r="C1211" s="4">
        <v>3.97</v>
      </c>
      <c r="D1211" s="4">
        <v>4.1100000000000003</v>
      </c>
      <c r="E1211" s="4">
        <v>4.21</v>
      </c>
      <c r="F1211" s="4">
        <v>4.29</v>
      </c>
      <c r="G1211" s="1">
        <f t="shared" si="46"/>
        <v>1.0000000000000231</v>
      </c>
      <c r="H1211" s="1">
        <f t="shared" si="47"/>
        <v>-0.99999999999997868</v>
      </c>
      <c r="I1211" s="1">
        <f t="shared" si="47"/>
        <v>-1.9999999999999574</v>
      </c>
      <c r="J1211" s="1">
        <f t="shared" si="47"/>
        <v>-3.0000000000000249</v>
      </c>
      <c r="K1211" s="1">
        <f t="shared" si="45"/>
        <v>-4.0000000000000036</v>
      </c>
    </row>
    <row r="1212" spans="1:11" x14ac:dyDescent="0.2">
      <c r="A1212" s="3">
        <v>38474</v>
      </c>
      <c r="B1212" s="4">
        <v>3.74</v>
      </c>
      <c r="C1212" s="4">
        <v>4.03</v>
      </c>
      <c r="D1212" s="4">
        <v>4.18</v>
      </c>
      <c r="E1212" s="4">
        <v>4.28</v>
      </c>
      <c r="F1212" s="4">
        <v>4.37</v>
      </c>
      <c r="G1212" s="1">
        <f t="shared" si="46"/>
        <v>4.0000000000000036</v>
      </c>
      <c r="H1212" s="1">
        <f t="shared" si="47"/>
        <v>6.0000000000000053</v>
      </c>
      <c r="I1212" s="1">
        <f t="shared" si="47"/>
        <v>6.9999999999999396</v>
      </c>
      <c r="J1212" s="1">
        <f t="shared" si="47"/>
        <v>7.0000000000000284</v>
      </c>
      <c r="K1212" s="1">
        <f t="shared" si="45"/>
        <v>8.0000000000000071</v>
      </c>
    </row>
    <row r="1213" spans="1:11" x14ac:dyDescent="0.2">
      <c r="A1213" s="3">
        <v>38475</v>
      </c>
      <c r="B1213" s="4">
        <v>3.73</v>
      </c>
      <c r="C1213" s="4">
        <v>4.01</v>
      </c>
      <c r="D1213" s="4">
        <v>4.16</v>
      </c>
      <c r="E1213" s="4">
        <v>4.25</v>
      </c>
      <c r="F1213" s="4">
        <v>4.33</v>
      </c>
      <c r="G1213" s="1">
        <f t="shared" si="46"/>
        <v>-1.0000000000000231</v>
      </c>
      <c r="H1213" s="1">
        <f t="shared" si="47"/>
        <v>-2.0000000000000462</v>
      </c>
      <c r="I1213" s="1">
        <f t="shared" si="47"/>
        <v>-1.9999999999999574</v>
      </c>
      <c r="J1213" s="1">
        <f t="shared" si="47"/>
        <v>-3.0000000000000249</v>
      </c>
      <c r="K1213" s="1">
        <f t="shared" si="45"/>
        <v>-4.0000000000000036</v>
      </c>
    </row>
    <row r="1214" spans="1:11" x14ac:dyDescent="0.2">
      <c r="A1214" s="3">
        <v>38476</v>
      </c>
      <c r="B1214" s="4">
        <v>3.73</v>
      </c>
      <c r="C1214" s="4">
        <v>4</v>
      </c>
      <c r="D1214" s="4">
        <v>4.16</v>
      </c>
      <c r="E1214" s="4">
        <v>4.26</v>
      </c>
      <c r="F1214" s="4">
        <v>4.34</v>
      </c>
      <c r="G1214" s="1">
        <f t="shared" si="46"/>
        <v>0</v>
      </c>
      <c r="H1214" s="1">
        <f t="shared" si="47"/>
        <v>-0.99999999999997868</v>
      </c>
      <c r="I1214" s="1">
        <f t="shared" si="47"/>
        <v>0</v>
      </c>
      <c r="J1214" s="1">
        <f t="shared" si="47"/>
        <v>0.99999999999997868</v>
      </c>
      <c r="K1214" s="1">
        <f t="shared" si="45"/>
        <v>0.99999999999997868</v>
      </c>
    </row>
    <row r="1215" spans="1:11" x14ac:dyDescent="0.2">
      <c r="A1215" s="3">
        <v>38477</v>
      </c>
      <c r="B1215" s="4">
        <v>3.69</v>
      </c>
      <c r="C1215" s="4">
        <v>3.95</v>
      </c>
      <c r="D1215" s="4">
        <v>4.0999999999999996</v>
      </c>
      <c r="E1215" s="4">
        <v>4.2</v>
      </c>
      <c r="F1215" s="4">
        <v>4.28</v>
      </c>
      <c r="G1215" s="1">
        <f t="shared" si="46"/>
        <v>-4.0000000000000036</v>
      </c>
      <c r="H1215" s="1">
        <f t="shared" si="47"/>
        <v>-4.9999999999999822</v>
      </c>
      <c r="I1215" s="1">
        <f t="shared" si="47"/>
        <v>-6.0000000000000497</v>
      </c>
      <c r="J1215" s="1">
        <f t="shared" si="47"/>
        <v>-5.9999999999999609</v>
      </c>
      <c r="K1215" s="1">
        <f t="shared" si="45"/>
        <v>-5.9999999999999609</v>
      </c>
    </row>
    <row r="1216" spans="1:11" x14ac:dyDescent="0.2">
      <c r="A1216" s="3">
        <v>38478</v>
      </c>
      <c r="B1216" s="4">
        <v>3.77</v>
      </c>
      <c r="C1216" s="4">
        <v>4.07</v>
      </c>
      <c r="D1216" s="4">
        <v>4.21</v>
      </c>
      <c r="E1216" s="4">
        <v>4.3</v>
      </c>
      <c r="F1216" s="4">
        <v>4.38</v>
      </c>
      <c r="G1216" s="1">
        <f t="shared" si="46"/>
        <v>8.0000000000000071</v>
      </c>
      <c r="H1216" s="1">
        <f t="shared" si="47"/>
        <v>12.000000000000011</v>
      </c>
      <c r="I1216" s="1">
        <f t="shared" si="47"/>
        <v>11.000000000000032</v>
      </c>
      <c r="J1216" s="1">
        <f t="shared" si="47"/>
        <v>9.9999999999999645</v>
      </c>
      <c r="K1216" s="1">
        <f t="shared" si="45"/>
        <v>9.9999999999999645</v>
      </c>
    </row>
    <row r="1217" spans="1:11" x14ac:dyDescent="0.2">
      <c r="A1217" s="3">
        <v>38481</v>
      </c>
      <c r="B1217" s="4">
        <v>3.82</v>
      </c>
      <c r="C1217" s="4">
        <v>4.1100000000000003</v>
      </c>
      <c r="D1217" s="4">
        <v>4.25</v>
      </c>
      <c r="E1217" s="4">
        <v>4.34</v>
      </c>
      <c r="F1217" s="4">
        <v>4.42</v>
      </c>
      <c r="G1217" s="1">
        <f t="shared" si="46"/>
        <v>4.9999999999999822</v>
      </c>
      <c r="H1217" s="1">
        <f t="shared" si="47"/>
        <v>4.0000000000000036</v>
      </c>
      <c r="I1217" s="1">
        <f t="shared" si="47"/>
        <v>4.0000000000000036</v>
      </c>
      <c r="J1217" s="1">
        <f t="shared" si="47"/>
        <v>4.0000000000000036</v>
      </c>
      <c r="K1217" s="1">
        <f t="shared" si="45"/>
        <v>4.0000000000000036</v>
      </c>
    </row>
    <row r="1218" spans="1:11" x14ac:dyDescent="0.2">
      <c r="A1218" s="3">
        <v>38482</v>
      </c>
      <c r="B1218" s="4">
        <v>3.8</v>
      </c>
      <c r="C1218" s="4">
        <v>4.08</v>
      </c>
      <c r="D1218" s="4">
        <v>4.22</v>
      </c>
      <c r="E1218" s="4">
        <v>4.32</v>
      </c>
      <c r="F1218" s="4">
        <v>4.4000000000000004</v>
      </c>
      <c r="G1218" s="1">
        <f t="shared" si="46"/>
        <v>-2.0000000000000018</v>
      </c>
      <c r="H1218" s="1">
        <f t="shared" si="47"/>
        <v>-3.0000000000000249</v>
      </c>
      <c r="I1218" s="1">
        <f t="shared" si="47"/>
        <v>-3.0000000000000249</v>
      </c>
      <c r="J1218" s="1">
        <f t="shared" si="47"/>
        <v>-1.9999999999999574</v>
      </c>
      <c r="K1218" s="1">
        <f t="shared" si="45"/>
        <v>-1.9999999999999574</v>
      </c>
    </row>
    <row r="1219" spans="1:11" x14ac:dyDescent="0.2">
      <c r="A1219" s="3">
        <v>38483</v>
      </c>
      <c r="B1219" s="4">
        <v>3.76</v>
      </c>
      <c r="C1219" s="4">
        <v>4.0199999999999996</v>
      </c>
      <c r="D1219" s="4">
        <v>4.16</v>
      </c>
      <c r="E1219" s="4">
        <v>4.25</v>
      </c>
      <c r="F1219" s="4">
        <v>4.33</v>
      </c>
      <c r="G1219" s="1">
        <f t="shared" si="46"/>
        <v>-4.0000000000000036</v>
      </c>
      <c r="H1219" s="1">
        <f t="shared" si="47"/>
        <v>-6.0000000000000497</v>
      </c>
      <c r="I1219" s="1">
        <f t="shared" si="47"/>
        <v>-5.9999999999999609</v>
      </c>
      <c r="J1219" s="1">
        <f t="shared" si="47"/>
        <v>-7.0000000000000284</v>
      </c>
      <c r="K1219" s="1">
        <f t="shared" si="47"/>
        <v>-7.0000000000000284</v>
      </c>
    </row>
    <row r="1220" spans="1:11" x14ac:dyDescent="0.2">
      <c r="A1220" s="3">
        <v>38484</v>
      </c>
      <c r="B1220" s="4">
        <v>3.79</v>
      </c>
      <c r="C1220" s="4">
        <v>4.0599999999999996</v>
      </c>
      <c r="D1220" s="4">
        <v>4.2</v>
      </c>
      <c r="E1220" s="4">
        <v>4.3</v>
      </c>
      <c r="F1220" s="4">
        <v>4.38</v>
      </c>
      <c r="G1220" s="1">
        <f t="shared" ref="G1220:G1283" si="48">100*(B1220-B1219)</f>
        <v>3.0000000000000249</v>
      </c>
      <c r="H1220" s="1">
        <f t="shared" ref="H1220:K1283" si="49">100*(C1220-C1219)</f>
        <v>4.0000000000000036</v>
      </c>
      <c r="I1220" s="1">
        <f t="shared" si="49"/>
        <v>4.0000000000000036</v>
      </c>
      <c r="J1220" s="1">
        <f t="shared" si="49"/>
        <v>4.9999999999999822</v>
      </c>
      <c r="K1220" s="1">
        <f t="shared" si="49"/>
        <v>4.9999999999999822</v>
      </c>
    </row>
    <row r="1221" spans="1:11" x14ac:dyDescent="0.2">
      <c r="A1221" s="3">
        <v>38485</v>
      </c>
      <c r="B1221" s="4">
        <v>3.76</v>
      </c>
      <c r="C1221" s="4">
        <v>4</v>
      </c>
      <c r="D1221" s="4">
        <v>4.13</v>
      </c>
      <c r="E1221" s="4">
        <v>4.22</v>
      </c>
      <c r="F1221" s="4">
        <v>4.29</v>
      </c>
      <c r="G1221" s="1">
        <f t="shared" si="48"/>
        <v>-3.0000000000000249</v>
      </c>
      <c r="H1221" s="1">
        <f t="shared" si="49"/>
        <v>-5.9999999999999609</v>
      </c>
      <c r="I1221" s="1">
        <f t="shared" si="49"/>
        <v>-7.0000000000000284</v>
      </c>
      <c r="J1221" s="1">
        <f t="shared" si="49"/>
        <v>-8.0000000000000071</v>
      </c>
      <c r="K1221" s="1">
        <f t="shared" si="49"/>
        <v>-8.9999999999999858</v>
      </c>
    </row>
    <row r="1222" spans="1:11" x14ac:dyDescent="0.2">
      <c r="A1222" s="3">
        <v>38488</v>
      </c>
      <c r="B1222" s="4">
        <v>3.73</v>
      </c>
      <c r="C1222" s="4">
        <v>3.97</v>
      </c>
      <c r="D1222" s="4">
        <v>4.0999999999999996</v>
      </c>
      <c r="E1222" s="4">
        <v>4.1900000000000004</v>
      </c>
      <c r="F1222" s="4">
        <v>4.2699999999999996</v>
      </c>
      <c r="G1222" s="1">
        <f t="shared" si="48"/>
        <v>-2.9999999999999805</v>
      </c>
      <c r="H1222" s="1">
        <f t="shared" si="49"/>
        <v>-2.9999999999999805</v>
      </c>
      <c r="I1222" s="1">
        <f t="shared" si="49"/>
        <v>-3.0000000000000249</v>
      </c>
      <c r="J1222" s="1">
        <f t="shared" si="49"/>
        <v>-2.9999999999999361</v>
      </c>
      <c r="K1222" s="1">
        <f t="shared" si="49"/>
        <v>-2.0000000000000462</v>
      </c>
    </row>
    <row r="1223" spans="1:11" x14ac:dyDescent="0.2">
      <c r="A1223" s="3">
        <v>38489</v>
      </c>
      <c r="B1223" s="4">
        <v>3.73</v>
      </c>
      <c r="C1223" s="4">
        <v>3.96</v>
      </c>
      <c r="D1223" s="4">
        <v>4.09</v>
      </c>
      <c r="E1223" s="4">
        <v>4.18</v>
      </c>
      <c r="F1223" s="4">
        <v>4.26</v>
      </c>
      <c r="G1223" s="1">
        <f t="shared" si="48"/>
        <v>0</v>
      </c>
      <c r="H1223" s="1">
        <f t="shared" si="49"/>
        <v>-1.0000000000000231</v>
      </c>
      <c r="I1223" s="1">
        <f t="shared" si="49"/>
        <v>-0.99999999999997868</v>
      </c>
      <c r="J1223" s="1">
        <f t="shared" si="49"/>
        <v>-1.0000000000000675</v>
      </c>
      <c r="K1223" s="1">
        <f t="shared" si="49"/>
        <v>-0.99999999999997868</v>
      </c>
    </row>
    <row r="1224" spans="1:11" x14ac:dyDescent="0.2">
      <c r="A1224" s="3">
        <v>38490</v>
      </c>
      <c r="B1224" s="4">
        <v>3.72</v>
      </c>
      <c r="C1224" s="4">
        <v>3.94</v>
      </c>
      <c r="D1224" s="4">
        <v>4.05</v>
      </c>
      <c r="E1224" s="4">
        <v>4.1399999999999997</v>
      </c>
      <c r="F1224" s="4">
        <v>4.21</v>
      </c>
      <c r="G1224" s="1">
        <f t="shared" si="48"/>
        <v>-0.99999999999997868</v>
      </c>
      <c r="H1224" s="1">
        <f t="shared" si="49"/>
        <v>-2.0000000000000018</v>
      </c>
      <c r="I1224" s="1">
        <f t="shared" si="49"/>
        <v>-4.0000000000000036</v>
      </c>
      <c r="J1224" s="1">
        <f t="shared" si="49"/>
        <v>-4.0000000000000036</v>
      </c>
      <c r="K1224" s="1">
        <f t="shared" si="49"/>
        <v>-4.9999999999999822</v>
      </c>
    </row>
    <row r="1225" spans="1:11" x14ac:dyDescent="0.2">
      <c r="A1225" s="3">
        <v>38491</v>
      </c>
      <c r="B1225" s="4">
        <v>3.76</v>
      </c>
      <c r="C1225" s="4">
        <v>3.98</v>
      </c>
      <c r="D1225" s="4">
        <v>4.0999999999999996</v>
      </c>
      <c r="E1225" s="4">
        <v>4.18</v>
      </c>
      <c r="F1225" s="4">
        <v>4.25</v>
      </c>
      <c r="G1225" s="1">
        <f t="shared" si="48"/>
        <v>3.9999999999999591</v>
      </c>
      <c r="H1225" s="1">
        <f t="shared" si="49"/>
        <v>4.0000000000000036</v>
      </c>
      <c r="I1225" s="1">
        <f t="shared" si="49"/>
        <v>4.9999999999999822</v>
      </c>
      <c r="J1225" s="1">
        <f t="shared" si="49"/>
        <v>4.0000000000000036</v>
      </c>
      <c r="K1225" s="1">
        <f t="shared" si="49"/>
        <v>4.0000000000000036</v>
      </c>
    </row>
    <row r="1226" spans="1:11" x14ac:dyDescent="0.2">
      <c r="A1226" s="3">
        <v>38492</v>
      </c>
      <c r="B1226" s="4">
        <v>3.79</v>
      </c>
      <c r="C1226" s="4">
        <v>4.0199999999999996</v>
      </c>
      <c r="D1226" s="4">
        <v>4.1399999999999997</v>
      </c>
      <c r="E1226" s="4">
        <v>4.2300000000000004</v>
      </c>
      <c r="F1226" s="4">
        <v>4.3</v>
      </c>
      <c r="G1226" s="1">
        <f t="shared" si="48"/>
        <v>3.0000000000000249</v>
      </c>
      <c r="H1226" s="1">
        <f t="shared" si="49"/>
        <v>3.9999999999999591</v>
      </c>
      <c r="I1226" s="1">
        <f t="shared" si="49"/>
        <v>4.0000000000000036</v>
      </c>
      <c r="J1226" s="1">
        <f t="shared" si="49"/>
        <v>5.0000000000000711</v>
      </c>
      <c r="K1226" s="1">
        <f t="shared" si="49"/>
        <v>4.9999999999999822</v>
      </c>
    </row>
    <row r="1227" spans="1:11" x14ac:dyDescent="0.2">
      <c r="A1227" s="3">
        <v>38495</v>
      </c>
      <c r="B1227" s="4">
        <v>3.78</v>
      </c>
      <c r="C1227" s="4">
        <v>4.01</v>
      </c>
      <c r="D1227" s="4">
        <v>4.13</v>
      </c>
      <c r="E1227" s="4">
        <v>4.2</v>
      </c>
      <c r="F1227" s="4">
        <v>4.2699999999999996</v>
      </c>
      <c r="G1227" s="1">
        <f t="shared" si="48"/>
        <v>-1.0000000000000231</v>
      </c>
      <c r="H1227" s="1">
        <f t="shared" si="49"/>
        <v>-0.99999999999997868</v>
      </c>
      <c r="I1227" s="1">
        <f t="shared" si="49"/>
        <v>-0.99999999999997868</v>
      </c>
      <c r="J1227" s="1">
        <f t="shared" si="49"/>
        <v>-3.0000000000000249</v>
      </c>
      <c r="K1227" s="1">
        <f t="shared" si="49"/>
        <v>-3.0000000000000249</v>
      </c>
    </row>
    <row r="1228" spans="1:11" x14ac:dyDescent="0.2">
      <c r="A1228" s="3">
        <v>38496</v>
      </c>
      <c r="B1228" s="4">
        <v>3.77</v>
      </c>
      <c r="C1228" s="4">
        <v>3.98</v>
      </c>
      <c r="D1228" s="4">
        <v>4.09</v>
      </c>
      <c r="E1228" s="4">
        <v>4.16</v>
      </c>
      <c r="F1228" s="4">
        <v>4.22</v>
      </c>
      <c r="G1228" s="1">
        <f t="shared" si="48"/>
        <v>-0.99999999999997868</v>
      </c>
      <c r="H1228" s="1">
        <f t="shared" si="49"/>
        <v>-2.9999999999999805</v>
      </c>
      <c r="I1228" s="1">
        <f t="shared" si="49"/>
        <v>-4.0000000000000036</v>
      </c>
      <c r="J1228" s="1">
        <f t="shared" si="49"/>
        <v>-4.0000000000000036</v>
      </c>
      <c r="K1228" s="1">
        <f t="shared" si="49"/>
        <v>-4.9999999999999822</v>
      </c>
    </row>
    <row r="1229" spans="1:11" x14ac:dyDescent="0.2">
      <c r="A1229" s="3">
        <v>38497</v>
      </c>
      <c r="B1229" s="4">
        <v>3.76</v>
      </c>
      <c r="C1229" s="4">
        <v>3.96</v>
      </c>
      <c r="D1229" s="4">
        <v>4.07</v>
      </c>
      <c r="E1229" s="4">
        <v>4.1399999999999997</v>
      </c>
      <c r="F1229" s="4">
        <v>4.2</v>
      </c>
      <c r="G1229" s="1">
        <f t="shared" si="48"/>
        <v>-1.0000000000000231</v>
      </c>
      <c r="H1229" s="1">
        <f t="shared" si="49"/>
        <v>-2.0000000000000018</v>
      </c>
      <c r="I1229" s="1">
        <f t="shared" si="49"/>
        <v>-1.9999999999999574</v>
      </c>
      <c r="J1229" s="1">
        <f t="shared" si="49"/>
        <v>-2.0000000000000462</v>
      </c>
      <c r="K1229" s="1">
        <f t="shared" si="49"/>
        <v>-1.9999999999999574</v>
      </c>
    </row>
    <row r="1230" spans="1:11" x14ac:dyDescent="0.2">
      <c r="A1230" s="3">
        <v>38498</v>
      </c>
      <c r="B1230" s="4">
        <v>3.79</v>
      </c>
      <c r="C1230" s="4">
        <v>4</v>
      </c>
      <c r="D1230" s="4">
        <v>4.0999999999999996</v>
      </c>
      <c r="E1230" s="4">
        <v>4.17</v>
      </c>
      <c r="F1230" s="4">
        <v>4.24</v>
      </c>
      <c r="G1230" s="1">
        <f t="shared" si="48"/>
        <v>3.0000000000000249</v>
      </c>
      <c r="H1230" s="1">
        <f t="shared" si="49"/>
        <v>4.0000000000000036</v>
      </c>
      <c r="I1230" s="1">
        <f t="shared" si="49"/>
        <v>2.9999999999999361</v>
      </c>
      <c r="J1230" s="1">
        <f t="shared" si="49"/>
        <v>3.0000000000000249</v>
      </c>
      <c r="K1230" s="1">
        <f t="shared" si="49"/>
        <v>4.0000000000000036</v>
      </c>
    </row>
    <row r="1231" spans="1:11" x14ac:dyDescent="0.2">
      <c r="A1231" s="3">
        <v>38499</v>
      </c>
      <c r="B1231" s="4">
        <v>3.81</v>
      </c>
      <c r="C1231" s="4">
        <v>4.01</v>
      </c>
      <c r="D1231" s="4">
        <v>4.1100000000000003</v>
      </c>
      <c r="E1231" s="4">
        <v>4.18</v>
      </c>
      <c r="F1231" s="4">
        <v>4.24</v>
      </c>
      <c r="G1231" s="1">
        <f t="shared" si="48"/>
        <v>2.0000000000000018</v>
      </c>
      <c r="H1231" s="1">
        <f t="shared" si="49"/>
        <v>0.99999999999997868</v>
      </c>
      <c r="I1231" s="1">
        <f t="shared" si="49"/>
        <v>1.0000000000000675</v>
      </c>
      <c r="J1231" s="1">
        <f t="shared" si="49"/>
        <v>0.99999999999997868</v>
      </c>
      <c r="K1231" s="1">
        <f t="shared" si="49"/>
        <v>0</v>
      </c>
    </row>
    <row r="1232" spans="1:11" x14ac:dyDescent="0.2">
      <c r="A1232" s="3">
        <v>38503</v>
      </c>
      <c r="B1232" s="4">
        <v>3.77</v>
      </c>
      <c r="C1232" s="4">
        <v>3.95</v>
      </c>
      <c r="D1232" s="4">
        <v>4.04</v>
      </c>
      <c r="E1232" s="4">
        <v>4.0999999999999996</v>
      </c>
      <c r="F1232" s="4">
        <v>4.16</v>
      </c>
      <c r="G1232" s="1">
        <f t="shared" si="48"/>
        <v>-4.0000000000000036</v>
      </c>
      <c r="H1232" s="1">
        <f t="shared" si="49"/>
        <v>-5.9999999999999609</v>
      </c>
      <c r="I1232" s="1">
        <f t="shared" si="49"/>
        <v>-7.0000000000000284</v>
      </c>
      <c r="J1232" s="1">
        <f t="shared" si="49"/>
        <v>-8.0000000000000071</v>
      </c>
      <c r="K1232" s="1">
        <f t="shared" si="49"/>
        <v>-8.0000000000000071</v>
      </c>
    </row>
    <row r="1233" spans="1:11" x14ac:dyDescent="0.2">
      <c r="A1233" s="3">
        <v>38504</v>
      </c>
      <c r="B1233" s="4">
        <v>3.66</v>
      </c>
      <c r="C1233" s="4">
        <v>3.78</v>
      </c>
      <c r="D1233" s="4">
        <v>3.87</v>
      </c>
      <c r="E1233" s="4">
        <v>3.94</v>
      </c>
      <c r="F1233" s="4">
        <v>4</v>
      </c>
      <c r="G1233" s="1">
        <f t="shared" si="48"/>
        <v>-10.999999999999988</v>
      </c>
      <c r="H1233" s="1">
        <f t="shared" si="49"/>
        <v>-17.000000000000036</v>
      </c>
      <c r="I1233" s="1">
        <f t="shared" si="49"/>
        <v>-16.999999999999993</v>
      </c>
      <c r="J1233" s="1">
        <f t="shared" si="49"/>
        <v>-15.99999999999997</v>
      </c>
      <c r="K1233" s="1">
        <f t="shared" si="49"/>
        <v>-16.000000000000014</v>
      </c>
    </row>
    <row r="1234" spans="1:11" x14ac:dyDescent="0.2">
      <c r="A1234" s="3">
        <v>38505</v>
      </c>
      <c r="B1234" s="4">
        <v>3.72</v>
      </c>
      <c r="C1234" s="4">
        <v>3.86</v>
      </c>
      <c r="D1234" s="4">
        <v>3.94</v>
      </c>
      <c r="E1234" s="4">
        <v>4</v>
      </c>
      <c r="F1234" s="4">
        <v>4.05</v>
      </c>
      <c r="G1234" s="1">
        <f t="shared" si="48"/>
        <v>6.0000000000000053</v>
      </c>
      <c r="H1234" s="1">
        <f t="shared" si="49"/>
        <v>8.0000000000000071</v>
      </c>
      <c r="I1234" s="1">
        <f t="shared" si="49"/>
        <v>6.999999999999984</v>
      </c>
      <c r="J1234" s="1">
        <f t="shared" si="49"/>
        <v>6.0000000000000053</v>
      </c>
      <c r="K1234" s="1">
        <f t="shared" si="49"/>
        <v>4.9999999999999822</v>
      </c>
    </row>
    <row r="1235" spans="1:11" x14ac:dyDescent="0.2">
      <c r="A1235" s="3">
        <v>38506</v>
      </c>
      <c r="B1235" s="4">
        <v>3.72</v>
      </c>
      <c r="C1235" s="4">
        <v>3.87</v>
      </c>
      <c r="D1235" s="4">
        <v>3.95</v>
      </c>
      <c r="E1235" s="4">
        <v>4.01</v>
      </c>
      <c r="F1235" s="4">
        <v>4.0599999999999996</v>
      </c>
      <c r="G1235" s="1">
        <f t="shared" si="48"/>
        <v>0</v>
      </c>
      <c r="H1235" s="1">
        <f t="shared" si="49"/>
        <v>1.0000000000000231</v>
      </c>
      <c r="I1235" s="1">
        <f t="shared" si="49"/>
        <v>1.0000000000000231</v>
      </c>
      <c r="J1235" s="1">
        <f t="shared" si="49"/>
        <v>0.99999999999997868</v>
      </c>
      <c r="K1235" s="1">
        <f t="shared" si="49"/>
        <v>0.99999999999997868</v>
      </c>
    </row>
    <row r="1236" spans="1:11" x14ac:dyDescent="0.2">
      <c r="A1236" s="3">
        <v>38509</v>
      </c>
      <c r="B1236" s="4">
        <v>3.76</v>
      </c>
      <c r="C1236" s="4">
        <v>3.92</v>
      </c>
      <c r="D1236" s="4">
        <v>4.01</v>
      </c>
      <c r="E1236" s="4">
        <v>4.08</v>
      </c>
      <c r="F1236" s="4">
        <v>4.1500000000000004</v>
      </c>
      <c r="G1236" s="1">
        <f t="shared" si="48"/>
        <v>3.9999999999999591</v>
      </c>
      <c r="H1236" s="1">
        <f t="shared" si="49"/>
        <v>4.9999999999999822</v>
      </c>
      <c r="I1236" s="1">
        <f t="shared" si="49"/>
        <v>5.9999999999999609</v>
      </c>
      <c r="J1236" s="1">
        <f t="shared" si="49"/>
        <v>7.0000000000000284</v>
      </c>
      <c r="K1236" s="1">
        <f t="shared" si="49"/>
        <v>9.0000000000000746</v>
      </c>
    </row>
    <row r="1237" spans="1:11" x14ac:dyDescent="0.2">
      <c r="A1237" s="3">
        <v>38510</v>
      </c>
      <c r="B1237" s="4">
        <v>3.75</v>
      </c>
      <c r="C1237" s="4">
        <v>3.91</v>
      </c>
      <c r="D1237" s="4">
        <v>3.99</v>
      </c>
      <c r="E1237" s="4">
        <v>4.05</v>
      </c>
      <c r="F1237" s="4">
        <v>4.1100000000000003</v>
      </c>
      <c r="G1237" s="1">
        <f t="shared" si="48"/>
        <v>-0.99999999999997868</v>
      </c>
      <c r="H1237" s="1">
        <f t="shared" si="49"/>
        <v>-0.99999999999997868</v>
      </c>
      <c r="I1237" s="1">
        <f t="shared" si="49"/>
        <v>-1.9999999999999574</v>
      </c>
      <c r="J1237" s="1">
        <f t="shared" si="49"/>
        <v>-3.0000000000000249</v>
      </c>
      <c r="K1237" s="1">
        <f t="shared" si="49"/>
        <v>-4.0000000000000036</v>
      </c>
    </row>
    <row r="1238" spans="1:11" x14ac:dyDescent="0.2">
      <c r="A1238" s="3">
        <v>38511</v>
      </c>
      <c r="B1238" s="4">
        <v>3.76</v>
      </c>
      <c r="C1238" s="4">
        <v>3.92</v>
      </c>
      <c r="D1238" s="4">
        <v>3.99</v>
      </c>
      <c r="E1238" s="4">
        <v>4.05</v>
      </c>
      <c r="F1238" s="4">
        <v>4.0999999999999996</v>
      </c>
      <c r="G1238" s="1">
        <f t="shared" si="48"/>
        <v>0.99999999999997868</v>
      </c>
      <c r="H1238" s="1">
        <f t="shared" si="49"/>
        <v>0.99999999999997868</v>
      </c>
      <c r="I1238" s="1">
        <f t="shared" si="49"/>
        <v>0</v>
      </c>
      <c r="J1238" s="1">
        <f t="shared" si="49"/>
        <v>0</v>
      </c>
      <c r="K1238" s="1">
        <f t="shared" si="49"/>
        <v>-1.0000000000000675</v>
      </c>
    </row>
    <row r="1239" spans="1:11" x14ac:dyDescent="0.2">
      <c r="A1239" s="3">
        <v>38512</v>
      </c>
      <c r="B1239" s="4">
        <v>3.81</v>
      </c>
      <c r="C1239" s="4">
        <v>3.98</v>
      </c>
      <c r="D1239" s="4">
        <v>4.0599999999999996</v>
      </c>
      <c r="E1239" s="4">
        <v>4.1100000000000003</v>
      </c>
      <c r="F1239" s="4">
        <v>4.17</v>
      </c>
      <c r="G1239" s="1">
        <f t="shared" si="48"/>
        <v>5.0000000000000266</v>
      </c>
      <c r="H1239" s="1">
        <f t="shared" si="49"/>
        <v>6.0000000000000053</v>
      </c>
      <c r="I1239" s="1">
        <f t="shared" si="49"/>
        <v>6.9999999999999396</v>
      </c>
      <c r="J1239" s="1">
        <f t="shared" si="49"/>
        <v>6.0000000000000497</v>
      </c>
      <c r="K1239" s="1">
        <f t="shared" si="49"/>
        <v>7.0000000000000284</v>
      </c>
    </row>
    <row r="1240" spans="1:11" x14ac:dyDescent="0.2">
      <c r="A1240" s="3">
        <v>38513</v>
      </c>
      <c r="B1240" s="4">
        <v>3.85</v>
      </c>
      <c r="C1240" s="4">
        <v>4.0199999999999996</v>
      </c>
      <c r="D1240" s="4">
        <v>4.1100000000000003</v>
      </c>
      <c r="E1240" s="4">
        <v>4.16</v>
      </c>
      <c r="F1240" s="4">
        <v>4.21</v>
      </c>
      <c r="G1240" s="1">
        <f t="shared" si="48"/>
        <v>4.0000000000000036</v>
      </c>
      <c r="H1240" s="1">
        <f t="shared" si="49"/>
        <v>3.9999999999999591</v>
      </c>
      <c r="I1240" s="1">
        <f t="shared" si="49"/>
        <v>5.0000000000000711</v>
      </c>
      <c r="J1240" s="1">
        <f t="shared" si="49"/>
        <v>4.9999999999999822</v>
      </c>
      <c r="K1240" s="1">
        <f t="shared" si="49"/>
        <v>4.0000000000000036</v>
      </c>
    </row>
    <row r="1241" spans="1:11" x14ac:dyDescent="0.2">
      <c r="A1241" s="3">
        <v>38516</v>
      </c>
      <c r="B1241" s="4">
        <v>3.86</v>
      </c>
      <c r="C1241" s="4">
        <v>4.05</v>
      </c>
      <c r="D1241" s="4">
        <v>4.1500000000000004</v>
      </c>
      <c r="E1241" s="4">
        <v>4.21</v>
      </c>
      <c r="F1241" s="4">
        <v>4.28</v>
      </c>
      <c r="G1241" s="1">
        <f t="shared" si="48"/>
        <v>0.99999999999997868</v>
      </c>
      <c r="H1241" s="1">
        <f t="shared" si="49"/>
        <v>3.0000000000000249</v>
      </c>
      <c r="I1241" s="1">
        <f t="shared" si="49"/>
        <v>4.0000000000000036</v>
      </c>
      <c r="J1241" s="1">
        <f t="shared" si="49"/>
        <v>4.9999999999999822</v>
      </c>
      <c r="K1241" s="1">
        <f t="shared" si="49"/>
        <v>7.0000000000000284</v>
      </c>
    </row>
    <row r="1242" spans="1:11" x14ac:dyDescent="0.2">
      <c r="A1242" s="3">
        <v>38517</v>
      </c>
      <c r="B1242" s="4">
        <v>3.86</v>
      </c>
      <c r="C1242" s="4">
        <v>4.04</v>
      </c>
      <c r="D1242" s="4">
        <v>4.1500000000000004</v>
      </c>
      <c r="E1242" s="4">
        <v>4.22</v>
      </c>
      <c r="F1242" s="4">
        <v>4.29</v>
      </c>
      <c r="G1242" s="1">
        <f t="shared" si="48"/>
        <v>0</v>
      </c>
      <c r="H1242" s="1">
        <f t="shared" si="49"/>
        <v>-0.99999999999997868</v>
      </c>
      <c r="I1242" s="1">
        <f t="shared" si="49"/>
        <v>0</v>
      </c>
      <c r="J1242" s="1">
        <f t="shared" si="49"/>
        <v>0.99999999999997868</v>
      </c>
      <c r="K1242" s="1">
        <f t="shared" si="49"/>
        <v>0.99999999999997868</v>
      </c>
    </row>
    <row r="1243" spans="1:11" x14ac:dyDescent="0.2">
      <c r="A1243" s="3">
        <v>38518</v>
      </c>
      <c r="B1243" s="4">
        <v>3.87</v>
      </c>
      <c r="C1243" s="4">
        <v>4.07</v>
      </c>
      <c r="D1243" s="4">
        <v>4.17</v>
      </c>
      <c r="E1243" s="4">
        <v>4.24</v>
      </c>
      <c r="F1243" s="4">
        <v>4.3</v>
      </c>
      <c r="G1243" s="1">
        <f t="shared" si="48"/>
        <v>1.0000000000000231</v>
      </c>
      <c r="H1243" s="1">
        <f t="shared" si="49"/>
        <v>3.0000000000000249</v>
      </c>
      <c r="I1243" s="1">
        <f t="shared" si="49"/>
        <v>1.9999999999999574</v>
      </c>
      <c r="J1243" s="1">
        <f t="shared" si="49"/>
        <v>2.0000000000000462</v>
      </c>
      <c r="K1243" s="1">
        <f t="shared" si="49"/>
        <v>0.99999999999997868</v>
      </c>
    </row>
    <row r="1244" spans="1:11" x14ac:dyDescent="0.2">
      <c r="A1244" s="3">
        <v>38519</v>
      </c>
      <c r="B1244" s="4">
        <v>3.89</v>
      </c>
      <c r="C1244" s="4">
        <v>4.09</v>
      </c>
      <c r="D1244" s="4">
        <v>4.1900000000000004</v>
      </c>
      <c r="E1244" s="4">
        <v>4.26</v>
      </c>
      <c r="F1244" s="4">
        <v>4.32</v>
      </c>
      <c r="G1244" s="1">
        <f t="shared" si="48"/>
        <v>2.0000000000000018</v>
      </c>
      <c r="H1244" s="1">
        <f t="shared" si="49"/>
        <v>1.9999999999999574</v>
      </c>
      <c r="I1244" s="1">
        <f t="shared" si="49"/>
        <v>2.0000000000000462</v>
      </c>
      <c r="J1244" s="1">
        <f t="shared" si="49"/>
        <v>1.9999999999999574</v>
      </c>
      <c r="K1244" s="1">
        <f t="shared" si="49"/>
        <v>2.0000000000000462</v>
      </c>
    </row>
    <row r="1245" spans="1:11" x14ac:dyDescent="0.2">
      <c r="A1245" s="3">
        <v>38520</v>
      </c>
      <c r="B1245" s="4">
        <v>3.87</v>
      </c>
      <c r="C1245" s="4">
        <v>4.05</v>
      </c>
      <c r="D1245" s="4">
        <v>4.1399999999999997</v>
      </c>
      <c r="E1245" s="4">
        <v>4.2</v>
      </c>
      <c r="F1245" s="4">
        <v>4.26</v>
      </c>
      <c r="G1245" s="1">
        <f t="shared" si="48"/>
        <v>-2.0000000000000018</v>
      </c>
      <c r="H1245" s="1">
        <f t="shared" si="49"/>
        <v>-4.0000000000000036</v>
      </c>
      <c r="I1245" s="1">
        <f t="shared" si="49"/>
        <v>-5.0000000000000711</v>
      </c>
      <c r="J1245" s="1">
        <f t="shared" si="49"/>
        <v>-5.9999999999999609</v>
      </c>
      <c r="K1245" s="1">
        <f t="shared" si="49"/>
        <v>-6.0000000000000497</v>
      </c>
    </row>
    <row r="1246" spans="1:11" x14ac:dyDescent="0.2">
      <c r="A1246" s="3">
        <v>38523</v>
      </c>
      <c r="B1246" s="4">
        <v>3.89</v>
      </c>
      <c r="C1246" s="4">
        <v>4.08</v>
      </c>
      <c r="D1246" s="4">
        <v>4.18</v>
      </c>
      <c r="E1246" s="4">
        <v>4.24</v>
      </c>
      <c r="F1246" s="4">
        <v>4.3</v>
      </c>
      <c r="G1246" s="1">
        <f t="shared" si="48"/>
        <v>2.0000000000000018</v>
      </c>
      <c r="H1246" s="1">
        <f t="shared" si="49"/>
        <v>3.0000000000000249</v>
      </c>
      <c r="I1246" s="1">
        <f t="shared" si="49"/>
        <v>4.0000000000000036</v>
      </c>
      <c r="J1246" s="1">
        <f t="shared" si="49"/>
        <v>4.0000000000000036</v>
      </c>
      <c r="K1246" s="1">
        <f t="shared" si="49"/>
        <v>4.0000000000000036</v>
      </c>
    </row>
    <row r="1247" spans="1:11" x14ac:dyDescent="0.2">
      <c r="A1247" s="3">
        <v>38524</v>
      </c>
      <c r="B1247" s="4">
        <v>3.88</v>
      </c>
      <c r="C1247" s="4">
        <v>4.04</v>
      </c>
      <c r="D1247" s="4">
        <v>4.13</v>
      </c>
      <c r="E1247" s="4">
        <v>4.1900000000000004</v>
      </c>
      <c r="F1247" s="4">
        <v>4.24</v>
      </c>
      <c r="G1247" s="1">
        <f t="shared" si="48"/>
        <v>-1.0000000000000231</v>
      </c>
      <c r="H1247" s="1">
        <f t="shared" si="49"/>
        <v>-4.0000000000000036</v>
      </c>
      <c r="I1247" s="1">
        <f t="shared" si="49"/>
        <v>-4.9999999999999822</v>
      </c>
      <c r="J1247" s="1">
        <f t="shared" si="49"/>
        <v>-4.9999999999999822</v>
      </c>
      <c r="K1247" s="1">
        <f t="shared" si="49"/>
        <v>-5.9999999999999609</v>
      </c>
    </row>
    <row r="1248" spans="1:11" x14ac:dyDescent="0.2">
      <c r="A1248" s="3">
        <v>38525</v>
      </c>
      <c r="B1248" s="4">
        <v>3.85</v>
      </c>
      <c r="C1248" s="4">
        <v>3.99</v>
      </c>
      <c r="D1248" s="4">
        <v>4.0599999999999996</v>
      </c>
      <c r="E1248" s="4">
        <v>4.12</v>
      </c>
      <c r="F1248" s="4">
        <v>4.17</v>
      </c>
      <c r="G1248" s="1">
        <f t="shared" si="48"/>
        <v>-2.9999999999999805</v>
      </c>
      <c r="H1248" s="1">
        <f t="shared" si="49"/>
        <v>-4.9999999999999822</v>
      </c>
      <c r="I1248" s="1">
        <f t="shared" si="49"/>
        <v>-7.0000000000000284</v>
      </c>
      <c r="J1248" s="1">
        <f t="shared" si="49"/>
        <v>-7.0000000000000284</v>
      </c>
      <c r="K1248" s="1">
        <f t="shared" si="49"/>
        <v>-7.0000000000000284</v>
      </c>
    </row>
    <row r="1249" spans="1:11" x14ac:dyDescent="0.2">
      <c r="A1249" s="3">
        <v>38526</v>
      </c>
      <c r="B1249" s="4">
        <v>3.84</v>
      </c>
      <c r="C1249" s="4">
        <v>3.97</v>
      </c>
      <c r="D1249" s="4">
        <v>4.03</v>
      </c>
      <c r="E1249" s="4">
        <v>4.09</v>
      </c>
      <c r="F1249" s="4">
        <v>4.1399999999999997</v>
      </c>
      <c r="G1249" s="1">
        <f t="shared" si="48"/>
        <v>-1.0000000000000231</v>
      </c>
      <c r="H1249" s="1">
        <f t="shared" si="49"/>
        <v>-2.0000000000000018</v>
      </c>
      <c r="I1249" s="1">
        <f t="shared" si="49"/>
        <v>-2.9999999999999361</v>
      </c>
      <c r="J1249" s="1">
        <f t="shared" si="49"/>
        <v>-3.0000000000000249</v>
      </c>
      <c r="K1249" s="1">
        <f t="shared" si="49"/>
        <v>-3.0000000000000249</v>
      </c>
    </row>
    <row r="1250" spans="1:11" x14ac:dyDescent="0.2">
      <c r="A1250" s="3">
        <v>38527</v>
      </c>
      <c r="B1250" s="4">
        <v>3.83</v>
      </c>
      <c r="C1250" s="4">
        <v>3.93</v>
      </c>
      <c r="D1250" s="4">
        <v>4</v>
      </c>
      <c r="E1250" s="4">
        <v>4.05</v>
      </c>
      <c r="F1250" s="4">
        <v>4.0999999999999996</v>
      </c>
      <c r="G1250" s="1">
        <f t="shared" si="48"/>
        <v>-0.99999999999997868</v>
      </c>
      <c r="H1250" s="1">
        <f t="shared" si="49"/>
        <v>-4.0000000000000036</v>
      </c>
      <c r="I1250" s="1">
        <f t="shared" si="49"/>
        <v>-3.0000000000000249</v>
      </c>
      <c r="J1250" s="1">
        <f t="shared" si="49"/>
        <v>-4.0000000000000036</v>
      </c>
      <c r="K1250" s="1">
        <f t="shared" si="49"/>
        <v>-4.0000000000000036</v>
      </c>
    </row>
    <row r="1251" spans="1:11" x14ac:dyDescent="0.2">
      <c r="A1251" s="3">
        <v>38530</v>
      </c>
      <c r="B1251" s="4">
        <v>3.82</v>
      </c>
      <c r="C1251" s="4">
        <v>3.92</v>
      </c>
      <c r="D1251" s="4">
        <v>3.98</v>
      </c>
      <c r="E1251" s="4">
        <v>4.03</v>
      </c>
      <c r="F1251" s="4">
        <v>4.08</v>
      </c>
      <c r="G1251" s="1">
        <f t="shared" si="48"/>
        <v>-1.0000000000000231</v>
      </c>
      <c r="H1251" s="1">
        <f t="shared" si="49"/>
        <v>-1.0000000000000231</v>
      </c>
      <c r="I1251" s="1">
        <f t="shared" si="49"/>
        <v>-2.0000000000000018</v>
      </c>
      <c r="J1251" s="1">
        <f t="shared" si="49"/>
        <v>-1.9999999999999574</v>
      </c>
      <c r="K1251" s="1">
        <f t="shared" si="49"/>
        <v>-1.9999999999999574</v>
      </c>
    </row>
    <row r="1252" spans="1:11" x14ac:dyDescent="0.2">
      <c r="A1252" s="3">
        <v>38531</v>
      </c>
      <c r="B1252" s="4">
        <v>3.86</v>
      </c>
      <c r="C1252" s="4">
        <v>3.98</v>
      </c>
      <c r="D1252" s="4">
        <v>4.04</v>
      </c>
      <c r="E1252" s="4">
        <v>4.09</v>
      </c>
      <c r="F1252" s="4">
        <v>4.1500000000000004</v>
      </c>
      <c r="G1252" s="1">
        <f t="shared" si="48"/>
        <v>4.0000000000000036</v>
      </c>
      <c r="H1252" s="1">
        <f t="shared" si="49"/>
        <v>6.0000000000000053</v>
      </c>
      <c r="I1252" s="1">
        <f t="shared" si="49"/>
        <v>6.0000000000000053</v>
      </c>
      <c r="J1252" s="1">
        <f t="shared" si="49"/>
        <v>5.9999999999999609</v>
      </c>
      <c r="K1252" s="1">
        <f t="shared" si="49"/>
        <v>7.0000000000000284</v>
      </c>
    </row>
    <row r="1253" spans="1:11" x14ac:dyDescent="0.2">
      <c r="A1253" s="3">
        <v>38532</v>
      </c>
      <c r="B1253" s="4">
        <v>3.86</v>
      </c>
      <c r="C1253" s="4">
        <v>3.96</v>
      </c>
      <c r="D1253" s="4">
        <v>4.03</v>
      </c>
      <c r="E1253" s="4">
        <v>4.08</v>
      </c>
      <c r="F1253" s="4">
        <v>4.13</v>
      </c>
      <c r="G1253" s="1">
        <f t="shared" si="48"/>
        <v>0</v>
      </c>
      <c r="H1253" s="1">
        <f t="shared" si="49"/>
        <v>-2.0000000000000018</v>
      </c>
      <c r="I1253" s="1">
        <f t="shared" si="49"/>
        <v>-0.99999999999997868</v>
      </c>
      <c r="J1253" s="1">
        <f t="shared" si="49"/>
        <v>-0.99999999999997868</v>
      </c>
      <c r="K1253" s="1">
        <f t="shared" si="49"/>
        <v>-2.0000000000000462</v>
      </c>
    </row>
    <row r="1254" spans="1:11" x14ac:dyDescent="0.2">
      <c r="A1254" s="3">
        <v>38533</v>
      </c>
      <c r="B1254" s="4">
        <v>3.87</v>
      </c>
      <c r="C1254" s="4">
        <v>3.98</v>
      </c>
      <c r="D1254" s="4">
        <v>4.05</v>
      </c>
      <c r="E1254" s="4">
        <v>4.0999999999999996</v>
      </c>
      <c r="F1254" s="4">
        <v>4.1500000000000004</v>
      </c>
      <c r="G1254" s="1">
        <f t="shared" si="48"/>
        <v>1.0000000000000231</v>
      </c>
      <c r="H1254" s="1">
        <f t="shared" si="49"/>
        <v>2.0000000000000018</v>
      </c>
      <c r="I1254" s="1">
        <f t="shared" si="49"/>
        <v>1.9999999999999574</v>
      </c>
      <c r="J1254" s="1">
        <f t="shared" si="49"/>
        <v>1.9999999999999574</v>
      </c>
      <c r="K1254" s="1">
        <f t="shared" si="49"/>
        <v>2.0000000000000462</v>
      </c>
    </row>
    <row r="1255" spans="1:11" x14ac:dyDescent="0.2">
      <c r="A1255" s="3">
        <v>38534</v>
      </c>
      <c r="B1255" s="4">
        <v>3.96</v>
      </c>
      <c r="C1255" s="4">
        <v>4.0599999999999996</v>
      </c>
      <c r="D1255" s="4">
        <v>4.12</v>
      </c>
      <c r="E1255" s="4">
        <v>4.17</v>
      </c>
      <c r="F1255" s="4">
        <v>4.2300000000000004</v>
      </c>
      <c r="G1255" s="1">
        <f t="shared" si="48"/>
        <v>8.9999999999999858</v>
      </c>
      <c r="H1255" s="1">
        <f t="shared" si="49"/>
        <v>7.9999999999999627</v>
      </c>
      <c r="I1255" s="1">
        <f t="shared" si="49"/>
        <v>7.0000000000000284</v>
      </c>
      <c r="J1255" s="1">
        <f t="shared" si="49"/>
        <v>7.0000000000000284</v>
      </c>
      <c r="K1255" s="1">
        <f t="shared" si="49"/>
        <v>8.0000000000000071</v>
      </c>
    </row>
    <row r="1256" spans="1:11" x14ac:dyDescent="0.2">
      <c r="A1256" s="3">
        <v>38538</v>
      </c>
      <c r="B1256" s="4">
        <v>4</v>
      </c>
      <c r="C1256" s="4">
        <v>4.13</v>
      </c>
      <c r="D1256" s="4">
        <v>4.2</v>
      </c>
      <c r="E1256" s="4">
        <v>4.26</v>
      </c>
      <c r="F1256" s="4">
        <v>4.3099999999999996</v>
      </c>
      <c r="G1256" s="1">
        <f t="shared" si="48"/>
        <v>4.0000000000000036</v>
      </c>
      <c r="H1256" s="1">
        <f t="shared" si="49"/>
        <v>7.0000000000000284</v>
      </c>
      <c r="I1256" s="1">
        <f t="shared" si="49"/>
        <v>8.0000000000000071</v>
      </c>
      <c r="J1256" s="1">
        <f t="shared" si="49"/>
        <v>8.9999999999999858</v>
      </c>
      <c r="K1256" s="1">
        <f t="shared" si="49"/>
        <v>7.9999999999999183</v>
      </c>
    </row>
    <row r="1257" spans="1:11" x14ac:dyDescent="0.2">
      <c r="A1257" s="3">
        <v>38539</v>
      </c>
      <c r="B1257" s="4">
        <v>4</v>
      </c>
      <c r="C1257" s="4">
        <v>4.13</v>
      </c>
      <c r="D1257" s="4">
        <v>4.2</v>
      </c>
      <c r="E1257" s="4">
        <v>4.25</v>
      </c>
      <c r="F1257" s="4">
        <v>4.3</v>
      </c>
      <c r="G1257" s="1">
        <f t="shared" si="48"/>
        <v>0</v>
      </c>
      <c r="H1257" s="1">
        <f t="shared" si="49"/>
        <v>0</v>
      </c>
      <c r="I1257" s="1">
        <f t="shared" si="49"/>
        <v>0</v>
      </c>
      <c r="J1257" s="1">
        <f t="shared" si="49"/>
        <v>-0.99999999999997868</v>
      </c>
      <c r="K1257" s="1">
        <f t="shared" si="49"/>
        <v>-0.99999999999997868</v>
      </c>
    </row>
    <row r="1258" spans="1:11" x14ac:dyDescent="0.2">
      <c r="A1258" s="3">
        <v>38540</v>
      </c>
      <c r="B1258" s="4">
        <v>3.96</v>
      </c>
      <c r="C1258" s="4">
        <v>4.07</v>
      </c>
      <c r="D1258" s="4">
        <v>4.13</v>
      </c>
      <c r="E1258" s="4">
        <v>4.1900000000000004</v>
      </c>
      <c r="F1258" s="4">
        <v>4.24</v>
      </c>
      <c r="G1258" s="1">
        <f t="shared" si="48"/>
        <v>-4.0000000000000036</v>
      </c>
      <c r="H1258" s="1">
        <f t="shared" si="49"/>
        <v>-5.9999999999999609</v>
      </c>
      <c r="I1258" s="1">
        <f t="shared" si="49"/>
        <v>-7.0000000000000284</v>
      </c>
      <c r="J1258" s="1">
        <f t="shared" si="49"/>
        <v>-5.9999999999999609</v>
      </c>
      <c r="K1258" s="1">
        <f t="shared" si="49"/>
        <v>-5.9999999999999609</v>
      </c>
    </row>
    <row r="1259" spans="1:11" x14ac:dyDescent="0.2">
      <c r="A1259" s="3">
        <v>38541</v>
      </c>
      <c r="B1259" s="4">
        <v>4</v>
      </c>
      <c r="C1259" s="4">
        <v>4.12</v>
      </c>
      <c r="D1259" s="4">
        <v>4.1900000000000004</v>
      </c>
      <c r="E1259" s="4">
        <v>4.24</v>
      </c>
      <c r="F1259" s="4">
        <v>4.29</v>
      </c>
      <c r="G1259" s="1">
        <f t="shared" si="48"/>
        <v>4.0000000000000036</v>
      </c>
      <c r="H1259" s="1">
        <f t="shared" si="49"/>
        <v>4.9999999999999822</v>
      </c>
      <c r="I1259" s="1">
        <f t="shared" si="49"/>
        <v>6.0000000000000497</v>
      </c>
      <c r="J1259" s="1">
        <f t="shared" si="49"/>
        <v>4.9999999999999822</v>
      </c>
      <c r="K1259" s="1">
        <f t="shared" si="49"/>
        <v>4.9999999999999822</v>
      </c>
    </row>
    <row r="1260" spans="1:11" x14ac:dyDescent="0.2">
      <c r="A1260" s="3">
        <v>38544</v>
      </c>
      <c r="B1260" s="4">
        <v>4.04</v>
      </c>
      <c r="C1260" s="4">
        <v>4.18</v>
      </c>
      <c r="D1260" s="4">
        <v>4.25</v>
      </c>
      <c r="E1260" s="4">
        <v>4.3099999999999996</v>
      </c>
      <c r="F1260" s="4">
        <v>4.37</v>
      </c>
      <c r="G1260" s="1">
        <f t="shared" si="48"/>
        <v>4.0000000000000036</v>
      </c>
      <c r="H1260" s="1">
        <f t="shared" si="49"/>
        <v>5.9999999999999609</v>
      </c>
      <c r="I1260" s="1">
        <f t="shared" si="49"/>
        <v>5.9999999999999609</v>
      </c>
      <c r="J1260" s="1">
        <f t="shared" si="49"/>
        <v>6.9999999999999396</v>
      </c>
      <c r="K1260" s="1">
        <f t="shared" si="49"/>
        <v>8.0000000000000071</v>
      </c>
    </row>
    <row r="1261" spans="1:11" x14ac:dyDescent="0.2">
      <c r="A1261" s="3">
        <v>38545</v>
      </c>
      <c r="B1261" s="4">
        <v>4.03</v>
      </c>
      <c r="C1261" s="4">
        <v>4.17</v>
      </c>
      <c r="D1261" s="4">
        <v>4.25</v>
      </c>
      <c r="E1261" s="4">
        <v>4.3</v>
      </c>
      <c r="F1261" s="4">
        <v>4.3499999999999996</v>
      </c>
      <c r="G1261" s="1">
        <f t="shared" si="48"/>
        <v>-0.99999999999997868</v>
      </c>
      <c r="H1261" s="1">
        <f t="shared" si="49"/>
        <v>-0.99999999999997868</v>
      </c>
      <c r="I1261" s="1">
        <f t="shared" si="49"/>
        <v>0</v>
      </c>
      <c r="J1261" s="1">
        <f t="shared" si="49"/>
        <v>-0.99999999999997868</v>
      </c>
      <c r="K1261" s="1">
        <f t="shared" si="49"/>
        <v>-2.0000000000000462</v>
      </c>
    </row>
    <row r="1262" spans="1:11" x14ac:dyDescent="0.2">
      <c r="A1262" s="3">
        <v>38546</v>
      </c>
      <c r="B1262" s="4">
        <v>4.0599999999999996</v>
      </c>
      <c r="C1262" s="4">
        <v>4.1900000000000004</v>
      </c>
      <c r="D1262" s="4">
        <v>4.2699999999999996</v>
      </c>
      <c r="E1262" s="4">
        <v>4.33</v>
      </c>
      <c r="F1262" s="4">
        <v>4.38</v>
      </c>
      <c r="G1262" s="1">
        <f t="shared" si="48"/>
        <v>2.9999999999999361</v>
      </c>
      <c r="H1262" s="1">
        <f t="shared" si="49"/>
        <v>2.0000000000000462</v>
      </c>
      <c r="I1262" s="1">
        <f t="shared" si="49"/>
        <v>1.9999999999999574</v>
      </c>
      <c r="J1262" s="1">
        <f t="shared" si="49"/>
        <v>3.0000000000000249</v>
      </c>
      <c r="K1262" s="1">
        <f t="shared" si="49"/>
        <v>3.0000000000000249</v>
      </c>
    </row>
    <row r="1263" spans="1:11" x14ac:dyDescent="0.2">
      <c r="A1263" s="3">
        <v>38547</v>
      </c>
      <c r="B1263" s="4">
        <v>4.07</v>
      </c>
      <c r="C1263" s="4">
        <v>4.2</v>
      </c>
      <c r="D1263" s="4">
        <v>4.28</v>
      </c>
      <c r="E1263" s="4">
        <v>4.33</v>
      </c>
      <c r="F1263" s="4">
        <v>4.3899999999999997</v>
      </c>
      <c r="G1263" s="1">
        <f t="shared" si="48"/>
        <v>1.0000000000000675</v>
      </c>
      <c r="H1263" s="1">
        <f t="shared" si="49"/>
        <v>0.99999999999997868</v>
      </c>
      <c r="I1263" s="1">
        <f t="shared" si="49"/>
        <v>1.0000000000000675</v>
      </c>
      <c r="J1263" s="1">
        <f t="shared" si="49"/>
        <v>0</v>
      </c>
      <c r="K1263" s="1">
        <f t="shared" si="49"/>
        <v>0.99999999999997868</v>
      </c>
    </row>
    <row r="1264" spans="1:11" x14ac:dyDescent="0.2">
      <c r="A1264" s="3">
        <v>38548</v>
      </c>
      <c r="B1264" s="4">
        <v>4.07</v>
      </c>
      <c r="C1264" s="4">
        <v>4.21</v>
      </c>
      <c r="D1264" s="4">
        <v>4.29</v>
      </c>
      <c r="E1264" s="4">
        <v>4.3499999999999996</v>
      </c>
      <c r="F1264" s="4">
        <v>4.41</v>
      </c>
      <c r="G1264" s="1">
        <f t="shared" si="48"/>
        <v>0</v>
      </c>
      <c r="H1264" s="1">
        <f t="shared" si="49"/>
        <v>0.99999999999997868</v>
      </c>
      <c r="I1264" s="1">
        <f t="shared" si="49"/>
        <v>0.99999999999997868</v>
      </c>
      <c r="J1264" s="1">
        <f t="shared" si="49"/>
        <v>1.9999999999999574</v>
      </c>
      <c r="K1264" s="1">
        <f t="shared" si="49"/>
        <v>2.0000000000000462</v>
      </c>
    </row>
    <row r="1265" spans="1:11" x14ac:dyDescent="0.2">
      <c r="A1265" s="3">
        <v>38551</v>
      </c>
      <c r="B1265" s="4">
        <v>4.09</v>
      </c>
      <c r="C1265" s="4">
        <v>4.24</v>
      </c>
      <c r="D1265" s="4">
        <v>4.3099999999999996</v>
      </c>
      <c r="E1265" s="4">
        <v>4.37</v>
      </c>
      <c r="F1265" s="4">
        <v>4.42</v>
      </c>
      <c r="G1265" s="1">
        <f t="shared" si="48"/>
        <v>1.9999999999999574</v>
      </c>
      <c r="H1265" s="1">
        <f t="shared" si="49"/>
        <v>3.0000000000000249</v>
      </c>
      <c r="I1265" s="1">
        <f t="shared" si="49"/>
        <v>1.9999999999999574</v>
      </c>
      <c r="J1265" s="1">
        <f t="shared" si="49"/>
        <v>2.0000000000000462</v>
      </c>
      <c r="K1265" s="1">
        <f t="shared" si="49"/>
        <v>0.99999999999997868</v>
      </c>
    </row>
    <row r="1266" spans="1:11" x14ac:dyDescent="0.2">
      <c r="A1266" s="3">
        <v>38552</v>
      </c>
      <c r="B1266" s="4">
        <v>4.0999999999999996</v>
      </c>
      <c r="C1266" s="4">
        <v>4.24</v>
      </c>
      <c r="D1266" s="4">
        <v>4.32</v>
      </c>
      <c r="E1266" s="4">
        <v>4.3899999999999997</v>
      </c>
      <c r="F1266" s="4">
        <v>4.4400000000000004</v>
      </c>
      <c r="G1266" s="1">
        <f t="shared" si="48"/>
        <v>0.99999999999997868</v>
      </c>
      <c r="H1266" s="1">
        <f t="shared" si="49"/>
        <v>0</v>
      </c>
      <c r="I1266" s="1">
        <f t="shared" si="49"/>
        <v>1.0000000000000675</v>
      </c>
      <c r="J1266" s="1">
        <f t="shared" si="49"/>
        <v>1.9999999999999574</v>
      </c>
      <c r="K1266" s="1">
        <f t="shared" si="49"/>
        <v>2.0000000000000462</v>
      </c>
    </row>
    <row r="1267" spans="1:11" x14ac:dyDescent="0.2">
      <c r="A1267" s="3">
        <v>38553</v>
      </c>
      <c r="B1267" s="4">
        <v>4.12</v>
      </c>
      <c r="C1267" s="4">
        <v>4.28</v>
      </c>
      <c r="D1267" s="4">
        <v>4.3600000000000003</v>
      </c>
      <c r="E1267" s="4">
        <v>4.42</v>
      </c>
      <c r="F1267" s="4">
        <v>4.4800000000000004</v>
      </c>
      <c r="G1267" s="1">
        <f t="shared" si="48"/>
        <v>2.0000000000000462</v>
      </c>
      <c r="H1267" s="1">
        <f t="shared" si="49"/>
        <v>4.0000000000000036</v>
      </c>
      <c r="I1267" s="1">
        <f t="shared" si="49"/>
        <v>4.0000000000000036</v>
      </c>
      <c r="J1267" s="1">
        <f t="shared" si="49"/>
        <v>3.0000000000000249</v>
      </c>
      <c r="K1267" s="1">
        <f t="shared" si="49"/>
        <v>4.0000000000000036</v>
      </c>
    </row>
    <row r="1268" spans="1:11" x14ac:dyDescent="0.2">
      <c r="A1268" s="3">
        <v>38554</v>
      </c>
      <c r="B1268" s="4">
        <v>4.13</v>
      </c>
      <c r="C1268" s="4">
        <v>4.3</v>
      </c>
      <c r="D1268" s="4">
        <v>4.3899999999999997</v>
      </c>
      <c r="E1268" s="4">
        <v>4.45</v>
      </c>
      <c r="F1268" s="4">
        <v>4.5</v>
      </c>
      <c r="G1268" s="1">
        <f t="shared" si="48"/>
        <v>0.99999999999997868</v>
      </c>
      <c r="H1268" s="1">
        <f t="shared" si="49"/>
        <v>1.9999999999999574</v>
      </c>
      <c r="I1268" s="1">
        <f t="shared" si="49"/>
        <v>2.9999999999999361</v>
      </c>
      <c r="J1268" s="1">
        <f t="shared" si="49"/>
        <v>3.0000000000000249</v>
      </c>
      <c r="K1268" s="1">
        <f t="shared" si="49"/>
        <v>1.9999999999999574</v>
      </c>
    </row>
    <row r="1269" spans="1:11" x14ac:dyDescent="0.2">
      <c r="A1269" s="3">
        <v>38555</v>
      </c>
      <c r="B1269" s="4">
        <v>4.1100000000000003</v>
      </c>
      <c r="C1269" s="4">
        <v>4.28</v>
      </c>
      <c r="D1269" s="4">
        <v>4.3600000000000003</v>
      </c>
      <c r="E1269" s="4">
        <v>4.41</v>
      </c>
      <c r="F1269" s="4">
        <v>4.47</v>
      </c>
      <c r="G1269" s="1">
        <f t="shared" si="48"/>
        <v>-1.9999999999999574</v>
      </c>
      <c r="H1269" s="1">
        <f t="shared" si="49"/>
        <v>-1.9999999999999574</v>
      </c>
      <c r="I1269" s="1">
        <f t="shared" si="49"/>
        <v>-2.9999999999999361</v>
      </c>
      <c r="J1269" s="1">
        <f t="shared" si="49"/>
        <v>-4.0000000000000036</v>
      </c>
      <c r="K1269" s="1">
        <f t="shared" si="49"/>
        <v>-3.0000000000000249</v>
      </c>
    </row>
    <row r="1270" spans="1:11" x14ac:dyDescent="0.2">
      <c r="A1270" s="3">
        <v>38558</v>
      </c>
      <c r="B1270" s="4">
        <v>4.13</v>
      </c>
      <c r="C1270" s="4">
        <v>4.3</v>
      </c>
      <c r="D1270" s="4">
        <v>4.38</v>
      </c>
      <c r="E1270" s="4">
        <v>4.43</v>
      </c>
      <c r="F1270" s="4">
        <v>4.4800000000000004</v>
      </c>
      <c r="G1270" s="1">
        <f t="shared" si="48"/>
        <v>1.9999999999999574</v>
      </c>
      <c r="H1270" s="1">
        <f t="shared" si="49"/>
        <v>1.9999999999999574</v>
      </c>
      <c r="I1270" s="1">
        <f t="shared" si="49"/>
        <v>1.9999999999999574</v>
      </c>
      <c r="J1270" s="1">
        <f t="shared" si="49"/>
        <v>1.9999999999999574</v>
      </c>
      <c r="K1270" s="1">
        <f t="shared" si="49"/>
        <v>1.0000000000000675</v>
      </c>
    </row>
    <row r="1271" spans="1:11" x14ac:dyDescent="0.2">
      <c r="A1271" s="3">
        <v>38559</v>
      </c>
      <c r="B1271" s="4">
        <v>4.1399999999999997</v>
      </c>
      <c r="C1271" s="4">
        <v>4.32</v>
      </c>
      <c r="D1271" s="4">
        <v>4.4000000000000004</v>
      </c>
      <c r="E1271" s="4">
        <v>4.46</v>
      </c>
      <c r="F1271" s="4">
        <v>4.5</v>
      </c>
      <c r="G1271" s="1">
        <f t="shared" si="48"/>
        <v>0.99999999999997868</v>
      </c>
      <c r="H1271" s="1">
        <f t="shared" si="49"/>
        <v>2.0000000000000462</v>
      </c>
      <c r="I1271" s="1">
        <f t="shared" si="49"/>
        <v>2.0000000000000462</v>
      </c>
      <c r="J1271" s="1">
        <f t="shared" si="49"/>
        <v>3.0000000000000249</v>
      </c>
      <c r="K1271" s="1">
        <f t="shared" si="49"/>
        <v>1.9999999999999574</v>
      </c>
    </row>
    <row r="1272" spans="1:11" x14ac:dyDescent="0.2">
      <c r="A1272" s="3">
        <v>38560</v>
      </c>
      <c r="B1272" s="4">
        <v>4.18</v>
      </c>
      <c r="C1272" s="4">
        <v>4.34</v>
      </c>
      <c r="D1272" s="4">
        <v>4.42</v>
      </c>
      <c r="E1272" s="4">
        <v>4.47</v>
      </c>
      <c r="F1272" s="4">
        <v>4.51</v>
      </c>
      <c r="G1272" s="1">
        <f t="shared" si="48"/>
        <v>4.0000000000000036</v>
      </c>
      <c r="H1272" s="1">
        <f t="shared" si="49"/>
        <v>1.9999999999999574</v>
      </c>
      <c r="I1272" s="1">
        <f t="shared" si="49"/>
        <v>1.9999999999999574</v>
      </c>
      <c r="J1272" s="1">
        <f t="shared" si="49"/>
        <v>0.99999999999997868</v>
      </c>
      <c r="K1272" s="1">
        <f t="shared" si="49"/>
        <v>0.99999999999997868</v>
      </c>
    </row>
    <row r="1273" spans="1:11" x14ac:dyDescent="0.2">
      <c r="A1273" s="3">
        <v>38561</v>
      </c>
      <c r="B1273" s="4">
        <v>4.18</v>
      </c>
      <c r="C1273" s="4">
        <v>4.3499999999999996</v>
      </c>
      <c r="D1273" s="4">
        <v>4.42</v>
      </c>
      <c r="E1273" s="4">
        <v>4.47</v>
      </c>
      <c r="F1273" s="4">
        <v>4.51</v>
      </c>
      <c r="G1273" s="1">
        <f t="shared" si="48"/>
        <v>0</v>
      </c>
      <c r="H1273" s="1">
        <f t="shared" si="49"/>
        <v>0.99999999999997868</v>
      </c>
      <c r="I1273" s="1">
        <f t="shared" si="49"/>
        <v>0</v>
      </c>
      <c r="J1273" s="1">
        <f t="shared" si="49"/>
        <v>0</v>
      </c>
      <c r="K1273" s="1">
        <f t="shared" si="49"/>
        <v>0</v>
      </c>
    </row>
    <row r="1274" spans="1:11" x14ac:dyDescent="0.2">
      <c r="A1274" s="3">
        <v>38562</v>
      </c>
      <c r="B1274" s="4">
        <v>4.2</v>
      </c>
      <c r="C1274" s="4">
        <v>4.38</v>
      </c>
      <c r="D1274" s="4">
        <v>4.46</v>
      </c>
      <c r="E1274" s="4">
        <v>4.51</v>
      </c>
      <c r="F1274" s="4">
        <v>4.55</v>
      </c>
      <c r="G1274" s="1">
        <f t="shared" si="48"/>
        <v>2.0000000000000462</v>
      </c>
      <c r="H1274" s="1">
        <f t="shared" si="49"/>
        <v>3.0000000000000249</v>
      </c>
      <c r="I1274" s="1">
        <f t="shared" si="49"/>
        <v>4.0000000000000036</v>
      </c>
      <c r="J1274" s="1">
        <f t="shared" si="49"/>
        <v>4.0000000000000036</v>
      </c>
      <c r="K1274" s="1">
        <f t="shared" si="49"/>
        <v>4.0000000000000036</v>
      </c>
    </row>
    <row r="1275" spans="1:11" x14ac:dyDescent="0.2">
      <c r="A1275" s="3">
        <v>38565</v>
      </c>
      <c r="B1275" s="4">
        <v>4.2300000000000004</v>
      </c>
      <c r="C1275" s="4">
        <v>4.41</v>
      </c>
      <c r="D1275" s="4">
        <v>4.49</v>
      </c>
      <c r="E1275" s="4">
        <v>4.5599999999999996</v>
      </c>
      <c r="F1275" s="4">
        <v>4.6100000000000003</v>
      </c>
      <c r="G1275" s="1">
        <f t="shared" si="48"/>
        <v>3.0000000000000249</v>
      </c>
      <c r="H1275" s="1">
        <f t="shared" si="49"/>
        <v>3.0000000000000249</v>
      </c>
      <c r="I1275" s="1">
        <f t="shared" si="49"/>
        <v>3.0000000000000249</v>
      </c>
      <c r="J1275" s="1">
        <f t="shared" si="49"/>
        <v>4.9999999999999822</v>
      </c>
      <c r="K1275" s="1">
        <f t="shared" si="49"/>
        <v>6.0000000000000497</v>
      </c>
    </row>
    <row r="1276" spans="1:11" x14ac:dyDescent="0.2">
      <c r="A1276" s="3">
        <v>38566</v>
      </c>
      <c r="B1276" s="4">
        <v>4.22</v>
      </c>
      <c r="C1276" s="4">
        <v>4.41</v>
      </c>
      <c r="D1276" s="4">
        <v>4.49</v>
      </c>
      <c r="E1276" s="4">
        <v>4.54</v>
      </c>
      <c r="F1276" s="4">
        <v>4.59</v>
      </c>
      <c r="G1276" s="1">
        <f t="shared" si="48"/>
        <v>-1.0000000000000675</v>
      </c>
      <c r="H1276" s="1">
        <f t="shared" si="49"/>
        <v>0</v>
      </c>
      <c r="I1276" s="1">
        <f t="shared" si="49"/>
        <v>0</v>
      </c>
      <c r="J1276" s="1">
        <f t="shared" si="49"/>
        <v>-1.9999999999999574</v>
      </c>
      <c r="K1276" s="1">
        <f t="shared" si="49"/>
        <v>-2.0000000000000462</v>
      </c>
    </row>
    <row r="1277" spans="1:11" x14ac:dyDescent="0.2">
      <c r="A1277" s="3">
        <v>38567</v>
      </c>
      <c r="B1277" s="4">
        <v>4.2300000000000004</v>
      </c>
      <c r="C1277" s="4">
        <v>4.4000000000000004</v>
      </c>
      <c r="D1277" s="4">
        <v>4.4800000000000004</v>
      </c>
      <c r="E1277" s="4">
        <v>4.53</v>
      </c>
      <c r="F1277" s="4">
        <v>4.57</v>
      </c>
      <c r="G1277" s="1">
        <f t="shared" si="48"/>
        <v>1.0000000000000675</v>
      </c>
      <c r="H1277" s="1">
        <f t="shared" si="49"/>
        <v>-0.99999999999997868</v>
      </c>
      <c r="I1277" s="1">
        <f t="shared" si="49"/>
        <v>-0.99999999999997868</v>
      </c>
      <c r="J1277" s="1">
        <f t="shared" si="49"/>
        <v>-0.99999999999997868</v>
      </c>
      <c r="K1277" s="1">
        <f t="shared" si="49"/>
        <v>-1.9999999999999574</v>
      </c>
    </row>
    <row r="1278" spans="1:11" x14ac:dyDescent="0.2">
      <c r="A1278" s="3">
        <v>38568</v>
      </c>
      <c r="B1278" s="4">
        <v>4.22</v>
      </c>
      <c r="C1278" s="4">
        <v>4.3899999999999997</v>
      </c>
      <c r="D1278" s="4">
        <v>4.47</v>
      </c>
      <c r="E1278" s="4">
        <v>4.5199999999999996</v>
      </c>
      <c r="F1278" s="4">
        <v>4.57</v>
      </c>
      <c r="G1278" s="1">
        <f t="shared" si="48"/>
        <v>-1.0000000000000675</v>
      </c>
      <c r="H1278" s="1">
        <f t="shared" si="49"/>
        <v>-1.0000000000000675</v>
      </c>
      <c r="I1278" s="1">
        <f t="shared" si="49"/>
        <v>-1.0000000000000675</v>
      </c>
      <c r="J1278" s="1">
        <f t="shared" si="49"/>
        <v>-1.0000000000000675</v>
      </c>
      <c r="K1278" s="1">
        <f t="shared" si="49"/>
        <v>0</v>
      </c>
    </row>
    <row r="1279" spans="1:11" x14ac:dyDescent="0.2">
      <c r="A1279" s="3">
        <v>38569</v>
      </c>
      <c r="B1279" s="4">
        <v>4.2699999999999996</v>
      </c>
      <c r="C1279" s="4">
        <v>4.4800000000000004</v>
      </c>
      <c r="D1279" s="4">
        <v>4.57</v>
      </c>
      <c r="E1279" s="4">
        <v>4.62</v>
      </c>
      <c r="F1279" s="4">
        <v>4.67</v>
      </c>
      <c r="G1279" s="1">
        <f t="shared" si="48"/>
        <v>4.9999999999999822</v>
      </c>
      <c r="H1279" s="1">
        <f t="shared" si="49"/>
        <v>9.0000000000000746</v>
      </c>
      <c r="I1279" s="1">
        <f t="shared" si="49"/>
        <v>10.000000000000053</v>
      </c>
      <c r="J1279" s="1">
        <f t="shared" si="49"/>
        <v>10.000000000000053</v>
      </c>
      <c r="K1279" s="1">
        <f t="shared" si="49"/>
        <v>9.9999999999999645</v>
      </c>
    </row>
    <row r="1280" spans="1:11" x14ac:dyDescent="0.2">
      <c r="A1280" s="3">
        <v>38572</v>
      </c>
      <c r="B1280" s="4">
        <v>4.3</v>
      </c>
      <c r="C1280" s="4">
        <v>4.51</v>
      </c>
      <c r="D1280" s="4">
        <v>4.6100000000000003</v>
      </c>
      <c r="E1280" s="4">
        <v>4.66</v>
      </c>
      <c r="F1280" s="4">
        <v>4.7</v>
      </c>
      <c r="G1280" s="1">
        <f t="shared" si="48"/>
        <v>3.0000000000000249</v>
      </c>
      <c r="H1280" s="1">
        <f t="shared" si="49"/>
        <v>2.9999999999999361</v>
      </c>
      <c r="I1280" s="1">
        <f t="shared" si="49"/>
        <v>4.0000000000000036</v>
      </c>
      <c r="J1280" s="1">
        <f t="shared" si="49"/>
        <v>4.0000000000000036</v>
      </c>
      <c r="K1280" s="1">
        <f t="shared" si="49"/>
        <v>3.0000000000000249</v>
      </c>
    </row>
    <row r="1281" spans="1:11" x14ac:dyDescent="0.2">
      <c r="A1281" s="3">
        <v>38573</v>
      </c>
      <c r="B1281" s="4">
        <v>4.3099999999999996</v>
      </c>
      <c r="C1281" s="4">
        <v>4.53</v>
      </c>
      <c r="D1281" s="4">
        <v>4.62</v>
      </c>
      <c r="E1281" s="4">
        <v>4.68</v>
      </c>
      <c r="F1281" s="4">
        <v>4.7300000000000004</v>
      </c>
      <c r="G1281" s="1">
        <f t="shared" si="48"/>
        <v>0.99999999999997868</v>
      </c>
      <c r="H1281" s="1">
        <f t="shared" si="49"/>
        <v>2.0000000000000462</v>
      </c>
      <c r="I1281" s="1">
        <f t="shared" si="49"/>
        <v>0.99999999999997868</v>
      </c>
      <c r="J1281" s="1">
        <f t="shared" si="49"/>
        <v>1.9999999999999574</v>
      </c>
      <c r="K1281" s="1">
        <f t="shared" si="49"/>
        <v>3.0000000000000249</v>
      </c>
    </row>
    <row r="1282" spans="1:11" x14ac:dyDescent="0.2">
      <c r="A1282" s="3">
        <v>38574</v>
      </c>
      <c r="B1282" s="4">
        <v>4.29</v>
      </c>
      <c r="C1282" s="4">
        <v>4.4800000000000004</v>
      </c>
      <c r="D1282" s="4">
        <v>4.57</v>
      </c>
      <c r="E1282" s="4">
        <v>4.62</v>
      </c>
      <c r="F1282" s="4">
        <v>4.66</v>
      </c>
      <c r="G1282" s="1">
        <f t="shared" si="48"/>
        <v>-1.9999999999999574</v>
      </c>
      <c r="H1282" s="1">
        <f t="shared" si="49"/>
        <v>-4.9999999999999822</v>
      </c>
      <c r="I1282" s="1">
        <f t="shared" si="49"/>
        <v>-4.9999999999999822</v>
      </c>
      <c r="J1282" s="1">
        <f t="shared" si="49"/>
        <v>-5.9999999999999609</v>
      </c>
      <c r="K1282" s="1">
        <f t="shared" si="49"/>
        <v>-7.0000000000000284</v>
      </c>
    </row>
    <row r="1283" spans="1:11" x14ac:dyDescent="0.2">
      <c r="A1283" s="3">
        <v>38575</v>
      </c>
      <c r="B1283" s="4">
        <v>4.3099999999999996</v>
      </c>
      <c r="C1283" s="4">
        <v>4.49</v>
      </c>
      <c r="D1283" s="4">
        <v>4.57</v>
      </c>
      <c r="E1283" s="4">
        <v>4.63</v>
      </c>
      <c r="F1283" s="4">
        <v>4.67</v>
      </c>
      <c r="G1283" s="1">
        <f t="shared" si="48"/>
        <v>1.9999999999999574</v>
      </c>
      <c r="H1283" s="1">
        <f t="shared" si="49"/>
        <v>0.99999999999997868</v>
      </c>
      <c r="I1283" s="1">
        <f t="shared" si="49"/>
        <v>0</v>
      </c>
      <c r="J1283" s="1">
        <f t="shared" si="49"/>
        <v>0.99999999999997868</v>
      </c>
      <c r="K1283" s="1">
        <f t="shared" ref="K1283:K1346" si="50">100*(F1283-F1282)</f>
        <v>0.99999999999997868</v>
      </c>
    </row>
    <row r="1284" spans="1:11" x14ac:dyDescent="0.2">
      <c r="A1284" s="3">
        <v>38576</v>
      </c>
      <c r="B1284" s="4">
        <v>4.28</v>
      </c>
      <c r="C1284" s="4">
        <v>4.4400000000000004</v>
      </c>
      <c r="D1284" s="4">
        <v>4.5</v>
      </c>
      <c r="E1284" s="4">
        <v>4.54</v>
      </c>
      <c r="F1284" s="4">
        <v>4.58</v>
      </c>
      <c r="G1284" s="1">
        <f t="shared" ref="G1284:G1347" si="51">100*(B1284-B1283)</f>
        <v>-2.9999999999999361</v>
      </c>
      <c r="H1284" s="1">
        <f t="shared" ref="H1284:K1347" si="52">100*(C1284-C1283)</f>
        <v>-4.9999999999999822</v>
      </c>
      <c r="I1284" s="1">
        <f t="shared" si="52"/>
        <v>-7.0000000000000284</v>
      </c>
      <c r="J1284" s="1">
        <f t="shared" si="52"/>
        <v>-8.9999999999999858</v>
      </c>
      <c r="K1284" s="1">
        <f t="shared" si="50"/>
        <v>-8.9999999999999858</v>
      </c>
    </row>
    <row r="1285" spans="1:11" x14ac:dyDescent="0.2">
      <c r="A1285" s="3">
        <v>38579</v>
      </c>
      <c r="B1285" s="4">
        <v>4.29</v>
      </c>
      <c r="C1285" s="4">
        <v>4.45</v>
      </c>
      <c r="D1285" s="4">
        <v>4.51</v>
      </c>
      <c r="E1285" s="4">
        <v>4.55</v>
      </c>
      <c r="F1285" s="4">
        <v>4.58</v>
      </c>
      <c r="G1285" s="1">
        <f t="shared" si="51"/>
        <v>0.99999999999997868</v>
      </c>
      <c r="H1285" s="1">
        <f t="shared" si="52"/>
        <v>0.99999999999997868</v>
      </c>
      <c r="I1285" s="1">
        <f t="shared" si="52"/>
        <v>0.99999999999997868</v>
      </c>
      <c r="J1285" s="1">
        <f t="shared" si="52"/>
        <v>0.99999999999997868</v>
      </c>
      <c r="K1285" s="1">
        <f t="shared" si="50"/>
        <v>0</v>
      </c>
    </row>
    <row r="1286" spans="1:11" x14ac:dyDescent="0.2">
      <c r="A1286" s="3">
        <v>38580</v>
      </c>
      <c r="B1286" s="4">
        <v>4.26</v>
      </c>
      <c r="C1286" s="4">
        <v>4.4000000000000004</v>
      </c>
      <c r="D1286" s="4">
        <v>4.46</v>
      </c>
      <c r="E1286" s="4">
        <v>4.49</v>
      </c>
      <c r="F1286" s="4">
        <v>4.5199999999999996</v>
      </c>
      <c r="G1286" s="1">
        <f t="shared" si="51"/>
        <v>-3.0000000000000249</v>
      </c>
      <c r="H1286" s="1">
        <f t="shared" si="52"/>
        <v>-4.9999999999999822</v>
      </c>
      <c r="I1286" s="1">
        <f t="shared" si="52"/>
        <v>-4.9999999999999822</v>
      </c>
      <c r="J1286" s="1">
        <f t="shared" si="52"/>
        <v>-5.9999999999999609</v>
      </c>
      <c r="K1286" s="1">
        <f t="shared" si="50"/>
        <v>-6.0000000000000497</v>
      </c>
    </row>
    <row r="1287" spans="1:11" x14ac:dyDescent="0.2">
      <c r="A1287" s="3">
        <v>38581</v>
      </c>
      <c r="B1287" s="4">
        <v>4.2699999999999996</v>
      </c>
      <c r="C1287" s="4">
        <v>4.42</v>
      </c>
      <c r="D1287" s="4">
        <v>4.47</v>
      </c>
      <c r="E1287" s="4">
        <v>4.5</v>
      </c>
      <c r="F1287" s="4">
        <v>4.54</v>
      </c>
      <c r="G1287" s="1">
        <f t="shared" si="51"/>
        <v>0.99999999999997868</v>
      </c>
      <c r="H1287" s="1">
        <f t="shared" si="52"/>
        <v>1.9999999999999574</v>
      </c>
      <c r="I1287" s="1">
        <f t="shared" si="52"/>
        <v>0.99999999999997868</v>
      </c>
      <c r="J1287" s="1">
        <f t="shared" si="52"/>
        <v>0.99999999999997868</v>
      </c>
      <c r="K1287" s="1">
        <f t="shared" si="50"/>
        <v>2.0000000000000462</v>
      </c>
    </row>
    <row r="1288" spans="1:11" x14ac:dyDescent="0.2">
      <c r="A1288" s="3">
        <v>38582</v>
      </c>
      <c r="B1288" s="4">
        <v>4.2699999999999996</v>
      </c>
      <c r="C1288" s="4">
        <v>4.41</v>
      </c>
      <c r="D1288" s="4">
        <v>4.47</v>
      </c>
      <c r="E1288" s="4">
        <v>4.51</v>
      </c>
      <c r="F1288" s="4">
        <v>4.54</v>
      </c>
      <c r="G1288" s="1">
        <f t="shared" si="51"/>
        <v>0</v>
      </c>
      <c r="H1288" s="1">
        <f t="shared" si="52"/>
        <v>-0.99999999999997868</v>
      </c>
      <c r="I1288" s="1">
        <f t="shared" si="52"/>
        <v>0</v>
      </c>
      <c r="J1288" s="1">
        <f t="shared" si="52"/>
        <v>0.99999999999997868</v>
      </c>
      <c r="K1288" s="1">
        <f t="shared" si="50"/>
        <v>0</v>
      </c>
    </row>
    <row r="1289" spans="1:11" x14ac:dyDescent="0.2">
      <c r="A1289" s="3">
        <v>38583</v>
      </c>
      <c r="B1289" s="4">
        <v>4.29</v>
      </c>
      <c r="C1289" s="4">
        <v>4.43</v>
      </c>
      <c r="D1289" s="4">
        <v>4.4800000000000004</v>
      </c>
      <c r="E1289" s="4">
        <v>4.51</v>
      </c>
      <c r="F1289" s="4">
        <v>4.55</v>
      </c>
      <c r="G1289" s="1">
        <f t="shared" si="51"/>
        <v>2.0000000000000462</v>
      </c>
      <c r="H1289" s="1">
        <f t="shared" si="52"/>
        <v>1.9999999999999574</v>
      </c>
      <c r="I1289" s="1">
        <f t="shared" si="52"/>
        <v>1.0000000000000675</v>
      </c>
      <c r="J1289" s="1">
        <f t="shared" si="52"/>
        <v>0</v>
      </c>
      <c r="K1289" s="1">
        <f t="shared" si="50"/>
        <v>0.99999999999997868</v>
      </c>
    </row>
    <row r="1290" spans="1:11" x14ac:dyDescent="0.2">
      <c r="A1290" s="3">
        <v>38586</v>
      </c>
      <c r="B1290" s="4">
        <v>4.29</v>
      </c>
      <c r="C1290" s="4">
        <v>4.42</v>
      </c>
      <c r="D1290" s="4">
        <v>4.4800000000000004</v>
      </c>
      <c r="E1290" s="4">
        <v>4.51</v>
      </c>
      <c r="F1290" s="4">
        <v>4.55</v>
      </c>
      <c r="G1290" s="1">
        <f t="shared" si="51"/>
        <v>0</v>
      </c>
      <c r="H1290" s="1">
        <f t="shared" si="52"/>
        <v>-0.99999999999997868</v>
      </c>
      <c r="I1290" s="1">
        <f t="shared" si="52"/>
        <v>0</v>
      </c>
      <c r="J1290" s="1">
        <f t="shared" si="52"/>
        <v>0</v>
      </c>
      <c r="K1290" s="1">
        <f t="shared" si="50"/>
        <v>0</v>
      </c>
    </row>
    <row r="1291" spans="1:11" x14ac:dyDescent="0.2">
      <c r="A1291" s="3">
        <v>38587</v>
      </c>
      <c r="B1291" s="4">
        <v>4.2699999999999996</v>
      </c>
      <c r="C1291" s="4">
        <v>4.38</v>
      </c>
      <c r="D1291" s="4">
        <v>4.43</v>
      </c>
      <c r="E1291" s="4">
        <v>4.47</v>
      </c>
      <c r="F1291" s="4">
        <v>4.5</v>
      </c>
      <c r="G1291" s="1">
        <f t="shared" si="51"/>
        <v>-2.0000000000000462</v>
      </c>
      <c r="H1291" s="1">
        <f t="shared" si="52"/>
        <v>-4.0000000000000036</v>
      </c>
      <c r="I1291" s="1">
        <f t="shared" si="52"/>
        <v>-5.0000000000000711</v>
      </c>
      <c r="J1291" s="1">
        <f t="shared" si="52"/>
        <v>-4.0000000000000036</v>
      </c>
      <c r="K1291" s="1">
        <f t="shared" si="50"/>
        <v>-4.9999999999999822</v>
      </c>
    </row>
    <row r="1292" spans="1:11" x14ac:dyDescent="0.2">
      <c r="A1292" s="3">
        <v>38588</v>
      </c>
      <c r="B1292" s="4">
        <v>4.2699999999999996</v>
      </c>
      <c r="C1292" s="4">
        <v>4.3899999999999997</v>
      </c>
      <c r="D1292" s="4">
        <v>4.43</v>
      </c>
      <c r="E1292" s="4">
        <v>4.47</v>
      </c>
      <c r="F1292" s="4">
        <v>4.49</v>
      </c>
      <c r="G1292" s="1">
        <f t="shared" si="51"/>
        <v>0</v>
      </c>
      <c r="H1292" s="1">
        <f t="shared" si="52"/>
        <v>0.99999999999997868</v>
      </c>
      <c r="I1292" s="1">
        <f t="shared" si="52"/>
        <v>0</v>
      </c>
      <c r="J1292" s="1">
        <f t="shared" si="52"/>
        <v>0</v>
      </c>
      <c r="K1292" s="1">
        <f t="shared" si="50"/>
        <v>-0.99999999999997868</v>
      </c>
    </row>
    <row r="1293" spans="1:11" x14ac:dyDescent="0.2">
      <c r="A1293" s="3">
        <v>38589</v>
      </c>
      <c r="B1293" s="4">
        <v>4.2699999999999996</v>
      </c>
      <c r="C1293" s="4">
        <v>4.38</v>
      </c>
      <c r="D1293" s="4">
        <v>4.43</v>
      </c>
      <c r="E1293" s="4">
        <v>4.45</v>
      </c>
      <c r="F1293" s="4">
        <v>4.49</v>
      </c>
      <c r="G1293" s="1">
        <f t="shared" si="51"/>
        <v>0</v>
      </c>
      <c r="H1293" s="1">
        <f t="shared" si="52"/>
        <v>-0.99999999999997868</v>
      </c>
      <c r="I1293" s="1">
        <f t="shared" si="52"/>
        <v>0</v>
      </c>
      <c r="J1293" s="1">
        <f t="shared" si="52"/>
        <v>-1.9999999999999574</v>
      </c>
      <c r="K1293" s="1">
        <f t="shared" si="50"/>
        <v>0</v>
      </c>
    </row>
    <row r="1294" spans="1:11" x14ac:dyDescent="0.2">
      <c r="A1294" s="3">
        <v>38590</v>
      </c>
      <c r="B1294" s="4">
        <v>4.3099999999999996</v>
      </c>
      <c r="C1294" s="4">
        <v>4.42</v>
      </c>
      <c r="D1294" s="4">
        <v>4.45</v>
      </c>
      <c r="E1294" s="4">
        <v>4.4800000000000004</v>
      </c>
      <c r="F1294" s="4">
        <v>4.51</v>
      </c>
      <c r="G1294" s="1">
        <f t="shared" si="51"/>
        <v>4.0000000000000036</v>
      </c>
      <c r="H1294" s="1">
        <f t="shared" si="52"/>
        <v>4.0000000000000036</v>
      </c>
      <c r="I1294" s="1">
        <f t="shared" si="52"/>
        <v>2.0000000000000462</v>
      </c>
      <c r="J1294" s="1">
        <f t="shared" si="52"/>
        <v>3.0000000000000249</v>
      </c>
      <c r="K1294" s="1">
        <f t="shared" si="50"/>
        <v>1.9999999999999574</v>
      </c>
    </row>
    <row r="1295" spans="1:11" x14ac:dyDescent="0.2">
      <c r="A1295" s="3">
        <v>38593</v>
      </c>
      <c r="B1295" s="4">
        <v>4.29</v>
      </c>
      <c r="C1295" s="4">
        <v>4.41</v>
      </c>
      <c r="D1295" s="4">
        <v>4.4400000000000004</v>
      </c>
      <c r="E1295" s="4">
        <v>4.46</v>
      </c>
      <c r="F1295" s="4">
        <v>4.4800000000000004</v>
      </c>
      <c r="G1295" s="1">
        <f t="shared" si="51"/>
        <v>-1.9999999999999574</v>
      </c>
      <c r="H1295" s="1">
        <f t="shared" si="52"/>
        <v>-0.99999999999997868</v>
      </c>
      <c r="I1295" s="1">
        <f t="shared" si="52"/>
        <v>-0.99999999999997868</v>
      </c>
      <c r="J1295" s="1">
        <f t="shared" si="52"/>
        <v>-2.0000000000000462</v>
      </c>
      <c r="K1295" s="1">
        <f t="shared" si="50"/>
        <v>-2.9999999999999361</v>
      </c>
    </row>
    <row r="1296" spans="1:11" x14ac:dyDescent="0.2">
      <c r="A1296" s="3">
        <v>38594</v>
      </c>
      <c r="B1296" s="4">
        <v>4.29</v>
      </c>
      <c r="C1296" s="4">
        <v>4.4000000000000004</v>
      </c>
      <c r="D1296" s="4">
        <v>4.43</v>
      </c>
      <c r="E1296" s="4">
        <v>4.45</v>
      </c>
      <c r="F1296" s="4">
        <v>4.47</v>
      </c>
      <c r="G1296" s="1">
        <f t="shared" si="51"/>
        <v>0</v>
      </c>
      <c r="H1296" s="1">
        <f t="shared" si="52"/>
        <v>-0.99999999999997868</v>
      </c>
      <c r="I1296" s="1">
        <f t="shared" si="52"/>
        <v>-1.0000000000000675</v>
      </c>
      <c r="J1296" s="1">
        <f t="shared" si="52"/>
        <v>-0.99999999999997868</v>
      </c>
      <c r="K1296" s="1">
        <f t="shared" si="50"/>
        <v>-1.0000000000000675</v>
      </c>
    </row>
    <row r="1297" spans="1:11" x14ac:dyDescent="0.2">
      <c r="A1297" s="3">
        <v>38595</v>
      </c>
      <c r="B1297" s="4">
        <v>4.16</v>
      </c>
      <c r="C1297" s="4">
        <v>4.22</v>
      </c>
      <c r="D1297" s="4">
        <v>4.26</v>
      </c>
      <c r="E1297" s="4">
        <v>4.28</v>
      </c>
      <c r="F1297" s="4">
        <v>4.3099999999999996</v>
      </c>
      <c r="G1297" s="1">
        <f t="shared" si="51"/>
        <v>-12.999999999999989</v>
      </c>
      <c r="H1297" s="1">
        <f t="shared" si="52"/>
        <v>-18.00000000000006</v>
      </c>
      <c r="I1297" s="1">
        <f t="shared" si="52"/>
        <v>-16.999999999999993</v>
      </c>
      <c r="J1297" s="1">
        <f t="shared" si="52"/>
        <v>-16.999999999999993</v>
      </c>
      <c r="K1297" s="1">
        <f t="shared" si="50"/>
        <v>-16.000000000000014</v>
      </c>
    </row>
    <row r="1298" spans="1:11" x14ac:dyDescent="0.2">
      <c r="A1298" s="3">
        <v>38596</v>
      </c>
      <c r="B1298" s="4">
        <v>4.0199999999999996</v>
      </c>
      <c r="C1298" s="4">
        <v>4.09</v>
      </c>
      <c r="D1298" s="4">
        <v>4.1399999999999997</v>
      </c>
      <c r="E1298" s="4">
        <v>4.1900000000000004</v>
      </c>
      <c r="F1298" s="4">
        <v>4.2300000000000004</v>
      </c>
      <c r="G1298" s="1">
        <f t="shared" si="51"/>
        <v>-14.000000000000057</v>
      </c>
      <c r="H1298" s="1">
        <f t="shared" si="52"/>
        <v>-12.999999999999989</v>
      </c>
      <c r="I1298" s="1">
        <f t="shared" si="52"/>
        <v>-12.000000000000011</v>
      </c>
      <c r="J1298" s="1">
        <f t="shared" si="52"/>
        <v>-8.9999999999999858</v>
      </c>
      <c r="K1298" s="1">
        <f t="shared" si="50"/>
        <v>-7.9999999999999183</v>
      </c>
    </row>
    <row r="1299" spans="1:11" x14ac:dyDescent="0.2">
      <c r="A1299" s="3">
        <v>38597</v>
      </c>
      <c r="B1299" s="4">
        <v>4</v>
      </c>
      <c r="C1299" s="4">
        <v>4.0999999999999996</v>
      </c>
      <c r="D1299" s="4">
        <v>4.16</v>
      </c>
      <c r="E1299" s="4">
        <v>4.21</v>
      </c>
      <c r="F1299" s="4">
        <v>4.26</v>
      </c>
      <c r="G1299" s="1">
        <f t="shared" si="51"/>
        <v>-1.9999999999999574</v>
      </c>
      <c r="H1299" s="1">
        <f t="shared" si="52"/>
        <v>0.99999999999997868</v>
      </c>
      <c r="I1299" s="1">
        <f t="shared" si="52"/>
        <v>2.0000000000000462</v>
      </c>
      <c r="J1299" s="1">
        <f t="shared" si="52"/>
        <v>1.9999999999999574</v>
      </c>
      <c r="K1299" s="1">
        <f t="shared" si="50"/>
        <v>2.9999999999999361</v>
      </c>
    </row>
    <row r="1300" spans="1:11" x14ac:dyDescent="0.2">
      <c r="A1300" s="3">
        <v>38601</v>
      </c>
      <c r="B1300" s="4">
        <v>4.07</v>
      </c>
      <c r="C1300" s="4">
        <v>4.18</v>
      </c>
      <c r="D1300" s="4">
        <v>4.24</v>
      </c>
      <c r="E1300" s="4">
        <v>4.28</v>
      </c>
      <c r="F1300" s="4">
        <v>4.32</v>
      </c>
      <c r="G1300" s="1">
        <f t="shared" si="51"/>
        <v>7.0000000000000284</v>
      </c>
      <c r="H1300" s="1">
        <f t="shared" si="52"/>
        <v>8.0000000000000071</v>
      </c>
      <c r="I1300" s="1">
        <f t="shared" si="52"/>
        <v>8.0000000000000071</v>
      </c>
      <c r="J1300" s="1">
        <f t="shared" si="52"/>
        <v>7.0000000000000284</v>
      </c>
      <c r="K1300" s="1">
        <f t="shared" si="50"/>
        <v>6.0000000000000497</v>
      </c>
    </row>
    <row r="1301" spans="1:11" x14ac:dyDescent="0.2">
      <c r="A1301" s="3">
        <v>38602</v>
      </c>
      <c r="B1301" s="4">
        <v>4.1100000000000003</v>
      </c>
      <c r="C1301" s="4">
        <v>4.21</v>
      </c>
      <c r="D1301" s="4">
        <v>4.28</v>
      </c>
      <c r="E1301" s="4">
        <v>4.32</v>
      </c>
      <c r="F1301" s="4">
        <v>4.37</v>
      </c>
      <c r="G1301" s="1">
        <f t="shared" si="51"/>
        <v>4.0000000000000036</v>
      </c>
      <c r="H1301" s="1">
        <f t="shared" si="52"/>
        <v>3.0000000000000249</v>
      </c>
      <c r="I1301" s="1">
        <f t="shared" si="52"/>
        <v>4.0000000000000036</v>
      </c>
      <c r="J1301" s="1">
        <f t="shared" si="52"/>
        <v>4.0000000000000036</v>
      </c>
      <c r="K1301" s="1">
        <f t="shared" si="50"/>
        <v>4.9999999999999822</v>
      </c>
    </row>
    <row r="1302" spans="1:11" x14ac:dyDescent="0.2">
      <c r="A1302" s="3">
        <v>38603</v>
      </c>
      <c r="B1302" s="4">
        <v>4.1399999999999997</v>
      </c>
      <c r="C1302" s="4">
        <v>4.2300000000000004</v>
      </c>
      <c r="D1302" s="4">
        <v>4.28</v>
      </c>
      <c r="E1302" s="4">
        <v>4.32</v>
      </c>
      <c r="F1302" s="4">
        <v>4.3600000000000003</v>
      </c>
      <c r="G1302" s="1">
        <f t="shared" si="51"/>
        <v>2.9999999999999361</v>
      </c>
      <c r="H1302" s="1">
        <f t="shared" si="52"/>
        <v>2.0000000000000462</v>
      </c>
      <c r="I1302" s="1">
        <f t="shared" si="52"/>
        <v>0</v>
      </c>
      <c r="J1302" s="1">
        <f t="shared" si="52"/>
        <v>0</v>
      </c>
      <c r="K1302" s="1">
        <f t="shared" si="50"/>
        <v>-0.99999999999997868</v>
      </c>
    </row>
    <row r="1303" spans="1:11" x14ac:dyDescent="0.2">
      <c r="A1303" s="3">
        <v>38604</v>
      </c>
      <c r="B1303" s="4">
        <v>4.1399999999999997</v>
      </c>
      <c r="C1303" s="4">
        <v>4.2300000000000004</v>
      </c>
      <c r="D1303" s="4">
        <v>4.28</v>
      </c>
      <c r="E1303" s="4">
        <v>4.3099999999999996</v>
      </c>
      <c r="F1303" s="4">
        <v>4.3499999999999996</v>
      </c>
      <c r="G1303" s="1">
        <f t="shared" si="51"/>
        <v>0</v>
      </c>
      <c r="H1303" s="1">
        <f t="shared" si="52"/>
        <v>0</v>
      </c>
      <c r="I1303" s="1">
        <f t="shared" si="52"/>
        <v>0</v>
      </c>
      <c r="J1303" s="1">
        <f t="shared" si="52"/>
        <v>-1.0000000000000675</v>
      </c>
      <c r="K1303" s="1">
        <f t="shared" si="50"/>
        <v>-1.0000000000000675</v>
      </c>
    </row>
    <row r="1304" spans="1:11" x14ac:dyDescent="0.2">
      <c r="A1304" s="3">
        <v>38607</v>
      </c>
      <c r="B1304" s="4">
        <v>4.18</v>
      </c>
      <c r="C1304" s="4">
        <v>4.2699999999999996</v>
      </c>
      <c r="D1304" s="4">
        <v>4.32</v>
      </c>
      <c r="E1304" s="4">
        <v>4.3600000000000003</v>
      </c>
      <c r="F1304" s="4">
        <v>4.4000000000000004</v>
      </c>
      <c r="G1304" s="1">
        <f t="shared" si="51"/>
        <v>4.0000000000000036</v>
      </c>
      <c r="H1304" s="1">
        <f t="shared" si="52"/>
        <v>3.9999999999999147</v>
      </c>
      <c r="I1304" s="1">
        <f t="shared" si="52"/>
        <v>4.0000000000000036</v>
      </c>
      <c r="J1304" s="1">
        <f t="shared" si="52"/>
        <v>5.0000000000000711</v>
      </c>
      <c r="K1304" s="1">
        <f t="shared" si="50"/>
        <v>5.0000000000000711</v>
      </c>
    </row>
    <row r="1305" spans="1:11" x14ac:dyDescent="0.2">
      <c r="A1305" s="3">
        <v>38608</v>
      </c>
      <c r="B1305" s="4">
        <v>4.16</v>
      </c>
      <c r="C1305" s="4">
        <v>4.24</v>
      </c>
      <c r="D1305" s="4">
        <v>4.28</v>
      </c>
      <c r="E1305" s="4">
        <v>4.3099999999999996</v>
      </c>
      <c r="F1305" s="4">
        <v>4.34</v>
      </c>
      <c r="G1305" s="1">
        <f t="shared" si="51"/>
        <v>-1.9999999999999574</v>
      </c>
      <c r="H1305" s="1">
        <f t="shared" si="52"/>
        <v>-2.9999999999999361</v>
      </c>
      <c r="I1305" s="1">
        <f t="shared" si="52"/>
        <v>-4.0000000000000036</v>
      </c>
      <c r="J1305" s="1">
        <f t="shared" si="52"/>
        <v>-5.0000000000000711</v>
      </c>
      <c r="K1305" s="1">
        <f t="shared" si="50"/>
        <v>-6.0000000000000497</v>
      </c>
    </row>
    <row r="1306" spans="1:11" x14ac:dyDescent="0.2">
      <c r="A1306" s="3">
        <v>38609</v>
      </c>
      <c r="B1306" s="4">
        <v>4.17</v>
      </c>
      <c r="C1306" s="4">
        <v>4.25</v>
      </c>
      <c r="D1306" s="4">
        <v>4.28</v>
      </c>
      <c r="E1306" s="4">
        <v>4.3099999999999996</v>
      </c>
      <c r="F1306" s="4">
        <v>4.3499999999999996</v>
      </c>
      <c r="G1306" s="1">
        <f t="shared" si="51"/>
        <v>0.99999999999997868</v>
      </c>
      <c r="H1306" s="1">
        <f t="shared" si="52"/>
        <v>0.99999999999997868</v>
      </c>
      <c r="I1306" s="1">
        <f t="shared" si="52"/>
        <v>0</v>
      </c>
      <c r="J1306" s="1">
        <f t="shared" si="52"/>
        <v>0</v>
      </c>
      <c r="K1306" s="1">
        <f t="shared" si="50"/>
        <v>0.99999999999997868</v>
      </c>
    </row>
    <row r="1307" spans="1:11" x14ac:dyDescent="0.2">
      <c r="A1307" s="3">
        <v>38610</v>
      </c>
      <c r="B1307" s="4">
        <v>4.16</v>
      </c>
      <c r="C1307" s="4">
        <v>4.25</v>
      </c>
      <c r="D1307" s="4">
        <v>4.3</v>
      </c>
      <c r="E1307" s="4">
        <v>4.34</v>
      </c>
      <c r="F1307" s="4">
        <v>4.3899999999999997</v>
      </c>
      <c r="G1307" s="1">
        <f t="shared" si="51"/>
        <v>-0.99999999999997868</v>
      </c>
      <c r="H1307" s="1">
        <f t="shared" si="52"/>
        <v>0</v>
      </c>
      <c r="I1307" s="1">
        <f t="shared" si="52"/>
        <v>1.9999999999999574</v>
      </c>
      <c r="J1307" s="1">
        <f t="shared" si="52"/>
        <v>3.0000000000000249</v>
      </c>
      <c r="K1307" s="1">
        <f t="shared" si="50"/>
        <v>4.0000000000000036</v>
      </c>
    </row>
    <row r="1308" spans="1:11" x14ac:dyDescent="0.2">
      <c r="A1308" s="3">
        <v>38611</v>
      </c>
      <c r="B1308" s="4">
        <v>4.21</v>
      </c>
      <c r="C1308" s="4">
        <v>4.3099999999999996</v>
      </c>
      <c r="D1308" s="4">
        <v>4.38</v>
      </c>
      <c r="E1308" s="4">
        <v>4.43</v>
      </c>
      <c r="F1308" s="4">
        <v>4.4800000000000004</v>
      </c>
      <c r="G1308" s="1">
        <f t="shared" si="51"/>
        <v>4.9999999999999822</v>
      </c>
      <c r="H1308" s="1">
        <f t="shared" si="52"/>
        <v>5.9999999999999609</v>
      </c>
      <c r="I1308" s="1">
        <f t="shared" si="52"/>
        <v>8.0000000000000071</v>
      </c>
      <c r="J1308" s="1">
        <f t="shared" si="52"/>
        <v>8.9999999999999858</v>
      </c>
      <c r="K1308" s="1">
        <f t="shared" si="50"/>
        <v>9.0000000000000746</v>
      </c>
    </row>
    <row r="1309" spans="1:11" x14ac:dyDescent="0.2">
      <c r="A1309" s="3">
        <v>38614</v>
      </c>
      <c r="B1309" s="4">
        <v>4.24</v>
      </c>
      <c r="C1309" s="4">
        <v>4.32</v>
      </c>
      <c r="D1309" s="4">
        <v>4.38</v>
      </c>
      <c r="E1309" s="4">
        <v>4.42</v>
      </c>
      <c r="F1309" s="4">
        <v>4.47</v>
      </c>
      <c r="G1309" s="1">
        <f t="shared" si="51"/>
        <v>3.0000000000000249</v>
      </c>
      <c r="H1309" s="1">
        <f t="shared" si="52"/>
        <v>1.0000000000000675</v>
      </c>
      <c r="I1309" s="1">
        <f t="shared" si="52"/>
        <v>0</v>
      </c>
      <c r="J1309" s="1">
        <f t="shared" si="52"/>
        <v>-0.99999999999997868</v>
      </c>
      <c r="K1309" s="1">
        <f t="shared" si="50"/>
        <v>-1.0000000000000675</v>
      </c>
    </row>
    <row r="1310" spans="1:11" x14ac:dyDescent="0.2">
      <c r="A1310" s="3">
        <v>38615</v>
      </c>
      <c r="B1310" s="4">
        <v>4.24</v>
      </c>
      <c r="C1310" s="4">
        <v>4.34</v>
      </c>
      <c r="D1310" s="4">
        <v>4.4000000000000004</v>
      </c>
      <c r="E1310" s="4">
        <v>4.4400000000000004</v>
      </c>
      <c r="F1310" s="4">
        <v>4.49</v>
      </c>
      <c r="G1310" s="1">
        <f t="shared" si="51"/>
        <v>0</v>
      </c>
      <c r="H1310" s="1">
        <f t="shared" si="52"/>
        <v>1.9999999999999574</v>
      </c>
      <c r="I1310" s="1">
        <f t="shared" si="52"/>
        <v>2.0000000000000462</v>
      </c>
      <c r="J1310" s="1">
        <f t="shared" si="52"/>
        <v>2.0000000000000462</v>
      </c>
      <c r="K1310" s="1">
        <f t="shared" si="50"/>
        <v>2.0000000000000462</v>
      </c>
    </row>
    <row r="1311" spans="1:11" x14ac:dyDescent="0.2">
      <c r="A1311" s="3">
        <v>38616</v>
      </c>
      <c r="B1311" s="4">
        <v>4.2699999999999996</v>
      </c>
      <c r="C1311" s="4">
        <v>4.34</v>
      </c>
      <c r="D1311" s="4">
        <v>4.38</v>
      </c>
      <c r="E1311" s="4">
        <v>4.41</v>
      </c>
      <c r="F1311" s="4">
        <v>4.4400000000000004</v>
      </c>
      <c r="G1311" s="1">
        <f t="shared" si="51"/>
        <v>2.9999999999999361</v>
      </c>
      <c r="H1311" s="1">
        <f t="shared" si="52"/>
        <v>0</v>
      </c>
      <c r="I1311" s="1">
        <f t="shared" si="52"/>
        <v>-2.0000000000000462</v>
      </c>
      <c r="J1311" s="1">
        <f t="shared" si="52"/>
        <v>-3.0000000000000249</v>
      </c>
      <c r="K1311" s="1">
        <f t="shared" si="50"/>
        <v>-4.9999999999999822</v>
      </c>
    </row>
    <row r="1312" spans="1:11" x14ac:dyDescent="0.2">
      <c r="A1312" s="3">
        <v>38617</v>
      </c>
      <c r="B1312" s="4">
        <v>4.26</v>
      </c>
      <c r="C1312" s="4">
        <v>4.3099999999999996</v>
      </c>
      <c r="D1312" s="4">
        <v>4.3499999999999996</v>
      </c>
      <c r="E1312" s="4">
        <v>4.38</v>
      </c>
      <c r="F1312" s="4">
        <v>4.42</v>
      </c>
      <c r="G1312" s="1">
        <f t="shared" si="51"/>
        <v>-0.99999999999997868</v>
      </c>
      <c r="H1312" s="1">
        <f t="shared" si="52"/>
        <v>-3.0000000000000249</v>
      </c>
      <c r="I1312" s="1">
        <f t="shared" si="52"/>
        <v>-3.0000000000000249</v>
      </c>
      <c r="J1312" s="1">
        <f t="shared" si="52"/>
        <v>-3.0000000000000249</v>
      </c>
      <c r="K1312" s="1">
        <f t="shared" si="50"/>
        <v>-2.0000000000000462</v>
      </c>
    </row>
    <row r="1313" spans="1:11" x14ac:dyDescent="0.2">
      <c r="A1313" s="3">
        <v>38618</v>
      </c>
      <c r="B1313" s="4">
        <v>4.29</v>
      </c>
      <c r="C1313" s="4">
        <v>4.3600000000000003</v>
      </c>
      <c r="D1313" s="4">
        <v>4.41</v>
      </c>
      <c r="E1313" s="4">
        <v>4.4400000000000004</v>
      </c>
      <c r="F1313" s="4">
        <v>4.4800000000000004</v>
      </c>
      <c r="G1313" s="1">
        <f t="shared" si="51"/>
        <v>3.0000000000000249</v>
      </c>
      <c r="H1313" s="1">
        <f t="shared" si="52"/>
        <v>5.0000000000000711</v>
      </c>
      <c r="I1313" s="1">
        <f t="shared" si="52"/>
        <v>6.0000000000000497</v>
      </c>
      <c r="J1313" s="1">
        <f t="shared" si="52"/>
        <v>6.0000000000000497</v>
      </c>
      <c r="K1313" s="1">
        <f t="shared" si="50"/>
        <v>6.0000000000000497</v>
      </c>
    </row>
    <row r="1314" spans="1:11" x14ac:dyDescent="0.2">
      <c r="A1314" s="3">
        <v>38621</v>
      </c>
      <c r="B1314" s="4">
        <v>4.37</v>
      </c>
      <c r="C1314" s="4">
        <v>4.46</v>
      </c>
      <c r="D1314" s="4">
        <v>4.5</v>
      </c>
      <c r="E1314" s="4">
        <v>4.53</v>
      </c>
      <c r="F1314" s="4">
        <v>4.57</v>
      </c>
      <c r="G1314" s="1">
        <f t="shared" si="51"/>
        <v>8.0000000000000071</v>
      </c>
      <c r="H1314" s="1">
        <f t="shared" si="52"/>
        <v>9.9999999999999645</v>
      </c>
      <c r="I1314" s="1">
        <f t="shared" si="52"/>
        <v>8.9999999999999858</v>
      </c>
      <c r="J1314" s="1">
        <f t="shared" si="52"/>
        <v>8.9999999999999858</v>
      </c>
      <c r="K1314" s="1">
        <f t="shared" si="50"/>
        <v>8.9999999999999858</v>
      </c>
    </row>
    <row r="1315" spans="1:11" x14ac:dyDescent="0.2">
      <c r="A1315" s="3">
        <v>38622</v>
      </c>
      <c r="B1315" s="4">
        <v>4.4000000000000004</v>
      </c>
      <c r="C1315" s="4">
        <v>4.4800000000000004</v>
      </c>
      <c r="D1315" s="4">
        <v>4.5199999999999996</v>
      </c>
      <c r="E1315" s="4">
        <v>4.55</v>
      </c>
      <c r="F1315" s="4">
        <v>4.59</v>
      </c>
      <c r="G1315" s="1">
        <f t="shared" si="51"/>
        <v>3.0000000000000249</v>
      </c>
      <c r="H1315" s="1">
        <f t="shared" si="52"/>
        <v>2.0000000000000462</v>
      </c>
      <c r="I1315" s="1">
        <f t="shared" si="52"/>
        <v>1.9999999999999574</v>
      </c>
      <c r="J1315" s="1">
        <f t="shared" si="52"/>
        <v>1.9999999999999574</v>
      </c>
      <c r="K1315" s="1">
        <f t="shared" si="50"/>
        <v>1.9999999999999574</v>
      </c>
    </row>
    <row r="1316" spans="1:11" x14ac:dyDescent="0.2">
      <c r="A1316" s="3">
        <v>38623</v>
      </c>
      <c r="B1316" s="4">
        <v>4.42</v>
      </c>
      <c r="C1316" s="4">
        <v>4.5</v>
      </c>
      <c r="D1316" s="4">
        <v>4.53</v>
      </c>
      <c r="E1316" s="4">
        <v>4.5599999999999996</v>
      </c>
      <c r="F1316" s="4">
        <v>4.59</v>
      </c>
      <c r="G1316" s="1">
        <f t="shared" si="51"/>
        <v>1.9999999999999574</v>
      </c>
      <c r="H1316" s="1">
        <f t="shared" si="52"/>
        <v>1.9999999999999574</v>
      </c>
      <c r="I1316" s="1">
        <f t="shared" si="52"/>
        <v>1.0000000000000675</v>
      </c>
      <c r="J1316" s="1">
        <f t="shared" si="52"/>
        <v>0.99999999999997868</v>
      </c>
      <c r="K1316" s="1">
        <f t="shared" si="50"/>
        <v>0</v>
      </c>
    </row>
    <row r="1317" spans="1:11" x14ac:dyDescent="0.2">
      <c r="A1317" s="3">
        <v>38624</v>
      </c>
      <c r="B1317" s="4">
        <v>4.43</v>
      </c>
      <c r="C1317" s="4">
        <v>4.5</v>
      </c>
      <c r="D1317" s="4">
        <v>4.54</v>
      </c>
      <c r="E1317" s="4">
        <v>4.5599999999999996</v>
      </c>
      <c r="F1317" s="4">
        <v>4.59</v>
      </c>
      <c r="G1317" s="1">
        <f t="shared" si="51"/>
        <v>0.99999999999997868</v>
      </c>
      <c r="H1317" s="1">
        <f t="shared" si="52"/>
        <v>0</v>
      </c>
      <c r="I1317" s="1">
        <f t="shared" si="52"/>
        <v>0.99999999999997868</v>
      </c>
      <c r="J1317" s="1">
        <f t="shared" si="52"/>
        <v>0</v>
      </c>
      <c r="K1317" s="1">
        <f t="shared" si="50"/>
        <v>0</v>
      </c>
    </row>
    <row r="1318" spans="1:11" x14ac:dyDescent="0.2">
      <c r="A1318" s="3">
        <v>38625</v>
      </c>
      <c r="B1318" s="4">
        <v>4.49</v>
      </c>
      <c r="C1318" s="4">
        <v>4.58</v>
      </c>
      <c r="D1318" s="4">
        <v>4.6100000000000003</v>
      </c>
      <c r="E1318" s="4">
        <v>4.63</v>
      </c>
      <c r="F1318" s="4">
        <v>4.66</v>
      </c>
      <c r="G1318" s="1">
        <f t="shared" si="51"/>
        <v>6.0000000000000497</v>
      </c>
      <c r="H1318" s="1">
        <f t="shared" si="52"/>
        <v>8.0000000000000071</v>
      </c>
      <c r="I1318" s="1">
        <f t="shared" si="52"/>
        <v>7.0000000000000284</v>
      </c>
      <c r="J1318" s="1">
        <f t="shared" si="52"/>
        <v>7.0000000000000284</v>
      </c>
      <c r="K1318" s="1">
        <f t="shared" si="50"/>
        <v>7.0000000000000284</v>
      </c>
    </row>
    <row r="1319" spans="1:11" x14ac:dyDescent="0.2">
      <c r="A1319" s="3">
        <v>38628</v>
      </c>
      <c r="B1319" s="4">
        <v>4.5199999999999996</v>
      </c>
      <c r="C1319" s="4">
        <v>4.62</v>
      </c>
      <c r="D1319" s="4">
        <v>4.66</v>
      </c>
      <c r="E1319" s="4">
        <v>4.6900000000000004</v>
      </c>
      <c r="F1319" s="4">
        <v>4.72</v>
      </c>
      <c r="G1319" s="1">
        <f t="shared" si="51"/>
        <v>2.9999999999999361</v>
      </c>
      <c r="H1319" s="1">
        <f t="shared" si="52"/>
        <v>4.0000000000000036</v>
      </c>
      <c r="I1319" s="1">
        <f t="shared" si="52"/>
        <v>4.9999999999999822</v>
      </c>
      <c r="J1319" s="1">
        <f t="shared" si="52"/>
        <v>6.0000000000000497</v>
      </c>
      <c r="K1319" s="1">
        <f t="shared" si="50"/>
        <v>5.9999999999999609</v>
      </c>
    </row>
    <row r="1320" spans="1:11" x14ac:dyDescent="0.2">
      <c r="A1320" s="3">
        <v>38629</v>
      </c>
      <c r="B1320" s="4">
        <v>4.5</v>
      </c>
      <c r="C1320" s="4">
        <v>4.5999999999999996</v>
      </c>
      <c r="D1320" s="4">
        <v>4.63</v>
      </c>
      <c r="E1320" s="4">
        <v>4.66</v>
      </c>
      <c r="F1320" s="4">
        <v>4.6900000000000004</v>
      </c>
      <c r="G1320" s="1">
        <f t="shared" si="51"/>
        <v>-1.9999999999999574</v>
      </c>
      <c r="H1320" s="1">
        <f t="shared" si="52"/>
        <v>-2.0000000000000462</v>
      </c>
      <c r="I1320" s="1">
        <f t="shared" si="52"/>
        <v>-3.0000000000000249</v>
      </c>
      <c r="J1320" s="1">
        <f t="shared" si="52"/>
        <v>-3.0000000000000249</v>
      </c>
      <c r="K1320" s="1">
        <f t="shared" si="50"/>
        <v>-2.9999999999999361</v>
      </c>
    </row>
    <row r="1321" spans="1:11" x14ac:dyDescent="0.2">
      <c r="A1321" s="3">
        <v>38630</v>
      </c>
      <c r="B1321" s="4">
        <v>4.5</v>
      </c>
      <c r="C1321" s="4">
        <v>4.59</v>
      </c>
      <c r="D1321" s="4">
        <v>4.62</v>
      </c>
      <c r="E1321" s="4">
        <v>4.6500000000000004</v>
      </c>
      <c r="F1321" s="4">
        <v>4.68</v>
      </c>
      <c r="G1321" s="1">
        <f t="shared" si="51"/>
        <v>0</v>
      </c>
      <c r="H1321" s="1">
        <f t="shared" si="52"/>
        <v>-0.99999999999997868</v>
      </c>
      <c r="I1321" s="1">
        <f t="shared" si="52"/>
        <v>-0.99999999999997868</v>
      </c>
      <c r="J1321" s="1">
        <f t="shared" si="52"/>
        <v>-0.99999999999997868</v>
      </c>
      <c r="K1321" s="1">
        <f t="shared" si="50"/>
        <v>-1.0000000000000675</v>
      </c>
    </row>
    <row r="1322" spans="1:11" x14ac:dyDescent="0.2">
      <c r="A1322" s="3">
        <v>38631</v>
      </c>
      <c r="B1322" s="4">
        <v>4.5</v>
      </c>
      <c r="C1322" s="4">
        <v>4.59</v>
      </c>
      <c r="D1322" s="4">
        <v>4.63</v>
      </c>
      <c r="E1322" s="4">
        <v>4.66</v>
      </c>
      <c r="F1322" s="4">
        <v>4.68</v>
      </c>
      <c r="G1322" s="1">
        <f t="shared" si="51"/>
        <v>0</v>
      </c>
      <c r="H1322" s="1">
        <f t="shared" si="52"/>
        <v>0</v>
      </c>
      <c r="I1322" s="1">
        <f t="shared" si="52"/>
        <v>0.99999999999997868</v>
      </c>
      <c r="J1322" s="1">
        <f t="shared" si="52"/>
        <v>0.99999999999997868</v>
      </c>
      <c r="K1322" s="1">
        <f t="shared" si="50"/>
        <v>0</v>
      </c>
    </row>
    <row r="1323" spans="1:11" x14ac:dyDescent="0.2">
      <c r="A1323" s="3">
        <v>38632</v>
      </c>
      <c r="B1323" s="4">
        <v>4.5199999999999996</v>
      </c>
      <c r="C1323" s="4">
        <v>4.62</v>
      </c>
      <c r="D1323" s="4">
        <v>4.66</v>
      </c>
      <c r="E1323" s="4">
        <v>4.6900000000000004</v>
      </c>
      <c r="F1323" s="4">
        <v>4.72</v>
      </c>
      <c r="G1323" s="1">
        <f t="shared" si="51"/>
        <v>1.9999999999999574</v>
      </c>
      <c r="H1323" s="1">
        <f t="shared" si="52"/>
        <v>3.0000000000000249</v>
      </c>
      <c r="I1323" s="1">
        <f t="shared" si="52"/>
        <v>3.0000000000000249</v>
      </c>
      <c r="J1323" s="1">
        <f t="shared" si="52"/>
        <v>3.0000000000000249</v>
      </c>
      <c r="K1323" s="1">
        <f t="shared" si="50"/>
        <v>4.0000000000000036</v>
      </c>
    </row>
    <row r="1324" spans="1:11" x14ac:dyDescent="0.2">
      <c r="A1324" s="3">
        <v>38635</v>
      </c>
      <c r="B1324" s="4">
        <v>4.5350000000000001</v>
      </c>
      <c r="C1324" s="4">
        <v>4.63</v>
      </c>
      <c r="D1324" s="4">
        <v>4.67</v>
      </c>
      <c r="E1324" s="4">
        <v>4.7</v>
      </c>
      <c r="F1324" s="4">
        <v>4.7300000000000004</v>
      </c>
      <c r="G1324" s="1">
        <f t="shared" si="51"/>
        <v>1.5000000000000568</v>
      </c>
      <c r="H1324" s="1">
        <f t="shared" si="52"/>
        <v>0.99999999999997868</v>
      </c>
      <c r="I1324" s="1">
        <f t="shared" si="52"/>
        <v>0.99999999999997868</v>
      </c>
      <c r="J1324" s="1">
        <f t="shared" si="52"/>
        <v>0.99999999999997868</v>
      </c>
      <c r="K1324" s="1">
        <f t="shared" si="50"/>
        <v>1.0000000000000675</v>
      </c>
    </row>
    <row r="1325" spans="1:11" x14ac:dyDescent="0.2">
      <c r="A1325" s="3">
        <v>38636</v>
      </c>
      <c r="B1325" s="4">
        <v>4.55</v>
      </c>
      <c r="C1325" s="4">
        <v>4.6399999999999997</v>
      </c>
      <c r="D1325" s="4">
        <v>4.68</v>
      </c>
      <c r="E1325" s="4">
        <v>4.71</v>
      </c>
      <c r="F1325" s="4">
        <v>4.74</v>
      </c>
      <c r="G1325" s="1">
        <f t="shared" si="51"/>
        <v>1.499999999999968</v>
      </c>
      <c r="H1325" s="1">
        <f t="shared" si="52"/>
        <v>0.99999999999997868</v>
      </c>
      <c r="I1325" s="1">
        <f t="shared" si="52"/>
        <v>0.99999999999997868</v>
      </c>
      <c r="J1325" s="1">
        <f t="shared" si="52"/>
        <v>0.99999999999997868</v>
      </c>
      <c r="K1325" s="1">
        <f t="shared" si="50"/>
        <v>0.99999999999997868</v>
      </c>
    </row>
    <row r="1326" spans="1:11" x14ac:dyDescent="0.2">
      <c r="A1326" s="3">
        <v>38637</v>
      </c>
      <c r="B1326" s="4">
        <v>4.5599999999999996</v>
      </c>
      <c r="C1326" s="4">
        <v>4.66</v>
      </c>
      <c r="D1326" s="4">
        <v>4.6900000000000004</v>
      </c>
      <c r="E1326" s="4">
        <v>4.7300000000000004</v>
      </c>
      <c r="F1326" s="4">
        <v>4.76</v>
      </c>
      <c r="G1326" s="1">
        <f t="shared" si="51"/>
        <v>0.99999999999997868</v>
      </c>
      <c r="H1326" s="1">
        <f t="shared" si="52"/>
        <v>2.0000000000000462</v>
      </c>
      <c r="I1326" s="1">
        <f t="shared" si="52"/>
        <v>1.0000000000000675</v>
      </c>
      <c r="J1326" s="1">
        <f t="shared" si="52"/>
        <v>2.0000000000000462</v>
      </c>
      <c r="K1326" s="1">
        <f t="shared" si="50"/>
        <v>1.9999999999999574</v>
      </c>
    </row>
    <row r="1327" spans="1:11" x14ac:dyDescent="0.2">
      <c r="A1327" s="3">
        <v>38638</v>
      </c>
      <c r="B1327" s="4">
        <v>4.58</v>
      </c>
      <c r="C1327" s="4">
        <v>4.68</v>
      </c>
      <c r="D1327" s="4">
        <v>4.7300000000000004</v>
      </c>
      <c r="E1327" s="4">
        <v>4.7699999999999996</v>
      </c>
      <c r="F1327" s="4">
        <v>4.8099999999999996</v>
      </c>
      <c r="G1327" s="1">
        <f t="shared" si="51"/>
        <v>2.0000000000000462</v>
      </c>
      <c r="H1327" s="1">
        <f t="shared" si="52"/>
        <v>1.9999999999999574</v>
      </c>
      <c r="I1327" s="1">
        <f t="shared" si="52"/>
        <v>4.0000000000000036</v>
      </c>
      <c r="J1327" s="1">
        <f t="shared" si="52"/>
        <v>3.9999999999999147</v>
      </c>
      <c r="K1327" s="1">
        <f t="shared" si="50"/>
        <v>4.9999999999999822</v>
      </c>
    </row>
    <row r="1328" spans="1:11" x14ac:dyDescent="0.2">
      <c r="A1328" s="3">
        <v>38639</v>
      </c>
      <c r="B1328" s="4">
        <v>4.5599999999999996</v>
      </c>
      <c r="C1328" s="4">
        <v>4.67</v>
      </c>
      <c r="D1328" s="4">
        <v>4.72</v>
      </c>
      <c r="E1328" s="4">
        <v>4.76</v>
      </c>
      <c r="F1328" s="4">
        <v>4.8</v>
      </c>
      <c r="G1328" s="1">
        <f t="shared" si="51"/>
        <v>-2.0000000000000462</v>
      </c>
      <c r="H1328" s="1">
        <f t="shared" si="52"/>
        <v>-0.99999999999997868</v>
      </c>
      <c r="I1328" s="1">
        <f t="shared" si="52"/>
        <v>-1.0000000000000675</v>
      </c>
      <c r="J1328" s="1">
        <f t="shared" si="52"/>
        <v>-0.99999999999997868</v>
      </c>
      <c r="K1328" s="1">
        <f t="shared" si="50"/>
        <v>-0.99999999999997868</v>
      </c>
    </row>
    <row r="1329" spans="1:11" x14ac:dyDescent="0.2">
      <c r="A1329" s="3">
        <v>38642</v>
      </c>
      <c r="B1329" s="4">
        <v>4.58</v>
      </c>
      <c r="C1329" s="4">
        <v>4.6900000000000004</v>
      </c>
      <c r="D1329" s="4">
        <v>4.74</v>
      </c>
      <c r="E1329" s="4">
        <v>4.78</v>
      </c>
      <c r="F1329" s="4">
        <v>4.82</v>
      </c>
      <c r="G1329" s="1">
        <f t="shared" si="51"/>
        <v>2.0000000000000462</v>
      </c>
      <c r="H1329" s="1">
        <f t="shared" si="52"/>
        <v>2.0000000000000462</v>
      </c>
      <c r="I1329" s="1">
        <f t="shared" si="52"/>
        <v>2.0000000000000462</v>
      </c>
      <c r="J1329" s="1">
        <f t="shared" si="52"/>
        <v>2.0000000000000462</v>
      </c>
      <c r="K1329" s="1">
        <f t="shared" si="50"/>
        <v>2.0000000000000462</v>
      </c>
    </row>
    <row r="1330" spans="1:11" x14ac:dyDescent="0.2">
      <c r="A1330" s="3">
        <v>38643</v>
      </c>
      <c r="B1330" s="4">
        <v>4.57</v>
      </c>
      <c r="C1330" s="4">
        <v>4.67</v>
      </c>
      <c r="D1330" s="4">
        <v>4.72</v>
      </c>
      <c r="E1330" s="4">
        <v>4.76</v>
      </c>
      <c r="F1330" s="4">
        <v>4.8099999999999996</v>
      </c>
      <c r="G1330" s="1">
        <f t="shared" si="51"/>
        <v>-0.99999999999997868</v>
      </c>
      <c r="H1330" s="1">
        <f t="shared" si="52"/>
        <v>-2.0000000000000462</v>
      </c>
      <c r="I1330" s="1">
        <f t="shared" si="52"/>
        <v>-2.0000000000000462</v>
      </c>
      <c r="J1330" s="1">
        <f t="shared" si="52"/>
        <v>-2.0000000000000462</v>
      </c>
      <c r="K1330" s="1">
        <f t="shared" si="50"/>
        <v>-1.0000000000000675</v>
      </c>
    </row>
    <row r="1331" spans="1:11" x14ac:dyDescent="0.2">
      <c r="A1331" s="3">
        <v>38644</v>
      </c>
      <c r="B1331" s="4">
        <v>4.5599999999999996</v>
      </c>
      <c r="C1331" s="4">
        <v>4.6399999999999997</v>
      </c>
      <c r="D1331" s="4">
        <v>4.68</v>
      </c>
      <c r="E1331" s="4">
        <v>4.72</v>
      </c>
      <c r="F1331" s="4">
        <v>4.76</v>
      </c>
      <c r="G1331" s="1">
        <f t="shared" si="51"/>
        <v>-1.0000000000000675</v>
      </c>
      <c r="H1331" s="1">
        <f t="shared" si="52"/>
        <v>-3.0000000000000249</v>
      </c>
      <c r="I1331" s="1">
        <f t="shared" si="52"/>
        <v>-4.0000000000000036</v>
      </c>
      <c r="J1331" s="1">
        <f t="shared" si="52"/>
        <v>-4.0000000000000036</v>
      </c>
      <c r="K1331" s="1">
        <f t="shared" si="50"/>
        <v>-4.9999999999999822</v>
      </c>
    </row>
    <row r="1332" spans="1:11" x14ac:dyDescent="0.2">
      <c r="A1332" s="3">
        <v>38645</v>
      </c>
      <c r="B1332" s="4">
        <v>4.5999999999999996</v>
      </c>
      <c r="C1332" s="4">
        <v>4.68</v>
      </c>
      <c r="D1332" s="4">
        <v>4.7300000000000004</v>
      </c>
      <c r="E1332" s="4">
        <v>4.7699999999999996</v>
      </c>
      <c r="F1332" s="4">
        <v>4.8</v>
      </c>
      <c r="G1332" s="1">
        <f t="shared" si="51"/>
        <v>4.0000000000000036</v>
      </c>
      <c r="H1332" s="1">
        <f t="shared" si="52"/>
        <v>4.0000000000000036</v>
      </c>
      <c r="I1332" s="1">
        <f t="shared" si="52"/>
        <v>5.0000000000000711</v>
      </c>
      <c r="J1332" s="1">
        <f t="shared" si="52"/>
        <v>4.9999999999999822</v>
      </c>
      <c r="K1332" s="1">
        <f t="shared" si="50"/>
        <v>4.0000000000000036</v>
      </c>
    </row>
    <row r="1333" spans="1:11" x14ac:dyDescent="0.2">
      <c r="A1333" s="3">
        <v>38646</v>
      </c>
      <c r="B1333" s="4">
        <v>4.5599999999999996</v>
      </c>
      <c r="C1333" s="4">
        <v>4.63</v>
      </c>
      <c r="D1333" s="4">
        <v>4.67</v>
      </c>
      <c r="E1333" s="4">
        <v>4.7</v>
      </c>
      <c r="F1333" s="4">
        <v>4.7300000000000004</v>
      </c>
      <c r="G1333" s="1">
        <f t="shared" si="51"/>
        <v>-4.0000000000000036</v>
      </c>
      <c r="H1333" s="1">
        <f t="shared" si="52"/>
        <v>-4.9999999999999822</v>
      </c>
      <c r="I1333" s="1">
        <f t="shared" si="52"/>
        <v>-6.0000000000000497</v>
      </c>
      <c r="J1333" s="1">
        <f t="shared" si="52"/>
        <v>-6.9999999999999396</v>
      </c>
      <c r="K1333" s="1">
        <f t="shared" si="50"/>
        <v>-6.9999999999999396</v>
      </c>
    </row>
    <row r="1334" spans="1:11" x14ac:dyDescent="0.2">
      <c r="A1334" s="3">
        <v>38649</v>
      </c>
      <c r="B1334" s="4">
        <v>4.59</v>
      </c>
      <c r="C1334" s="4">
        <v>4.6500000000000004</v>
      </c>
      <c r="D1334" s="4">
        <v>4.6900000000000004</v>
      </c>
      <c r="E1334" s="4">
        <v>4.72</v>
      </c>
      <c r="F1334" s="4">
        <v>4.75</v>
      </c>
      <c r="G1334" s="1">
        <f t="shared" si="51"/>
        <v>3.0000000000000249</v>
      </c>
      <c r="H1334" s="1">
        <f t="shared" si="52"/>
        <v>2.0000000000000462</v>
      </c>
      <c r="I1334" s="1">
        <f t="shared" si="52"/>
        <v>2.0000000000000462</v>
      </c>
      <c r="J1334" s="1">
        <f t="shared" si="52"/>
        <v>1.9999999999999574</v>
      </c>
      <c r="K1334" s="1">
        <f t="shared" si="50"/>
        <v>1.9999999999999574</v>
      </c>
    </row>
    <row r="1335" spans="1:11" x14ac:dyDescent="0.2">
      <c r="A1335" s="3">
        <v>38650</v>
      </c>
      <c r="B1335" s="4">
        <v>4.6100000000000003</v>
      </c>
      <c r="C1335" s="4">
        <v>4.6900000000000004</v>
      </c>
      <c r="D1335" s="4">
        <v>4.7300000000000004</v>
      </c>
      <c r="E1335" s="4">
        <v>4.76</v>
      </c>
      <c r="F1335" s="4">
        <v>4.8</v>
      </c>
      <c r="G1335" s="1">
        <f t="shared" si="51"/>
        <v>2.0000000000000462</v>
      </c>
      <c r="H1335" s="1">
        <f t="shared" si="52"/>
        <v>4.0000000000000036</v>
      </c>
      <c r="I1335" s="1">
        <f t="shared" si="52"/>
        <v>4.0000000000000036</v>
      </c>
      <c r="J1335" s="1">
        <f t="shared" si="52"/>
        <v>4.0000000000000036</v>
      </c>
      <c r="K1335" s="1">
        <f t="shared" si="50"/>
        <v>4.9999999999999822</v>
      </c>
    </row>
    <row r="1336" spans="1:11" x14ac:dyDescent="0.2">
      <c r="A1336" s="3">
        <v>38651</v>
      </c>
      <c r="B1336" s="4">
        <v>4.68</v>
      </c>
      <c r="C1336" s="4">
        <v>4.78</v>
      </c>
      <c r="D1336" s="4">
        <v>4.84</v>
      </c>
      <c r="E1336" s="4">
        <v>4.88</v>
      </c>
      <c r="F1336" s="4">
        <v>4.92</v>
      </c>
      <c r="G1336" s="1">
        <f t="shared" si="51"/>
        <v>6.9999999999999396</v>
      </c>
      <c r="H1336" s="1">
        <f t="shared" si="52"/>
        <v>8.9999999999999858</v>
      </c>
      <c r="I1336" s="1">
        <f t="shared" si="52"/>
        <v>10.999999999999943</v>
      </c>
      <c r="J1336" s="1">
        <f t="shared" si="52"/>
        <v>12.000000000000011</v>
      </c>
      <c r="K1336" s="1">
        <f t="shared" si="50"/>
        <v>12.000000000000011</v>
      </c>
    </row>
    <row r="1337" spans="1:11" x14ac:dyDescent="0.2">
      <c r="A1337" s="3">
        <v>38652</v>
      </c>
      <c r="B1337" s="4">
        <v>4.66</v>
      </c>
      <c r="C1337" s="4">
        <v>4.75</v>
      </c>
      <c r="D1337" s="4">
        <v>4.8099999999999996</v>
      </c>
      <c r="E1337" s="4">
        <v>4.8499999999999996</v>
      </c>
      <c r="F1337" s="4">
        <v>4.8899999999999997</v>
      </c>
      <c r="G1337" s="1">
        <f t="shared" si="51"/>
        <v>-1.9999999999999574</v>
      </c>
      <c r="H1337" s="1">
        <f t="shared" si="52"/>
        <v>-3.0000000000000249</v>
      </c>
      <c r="I1337" s="1">
        <f t="shared" si="52"/>
        <v>-3.0000000000000249</v>
      </c>
      <c r="J1337" s="1">
        <f t="shared" si="52"/>
        <v>-3.0000000000000249</v>
      </c>
      <c r="K1337" s="1">
        <f t="shared" si="50"/>
        <v>-3.0000000000000249</v>
      </c>
    </row>
    <row r="1338" spans="1:11" x14ac:dyDescent="0.2">
      <c r="A1338" s="3">
        <v>38653</v>
      </c>
      <c r="B1338" s="4">
        <v>4.68</v>
      </c>
      <c r="C1338" s="4">
        <v>4.7699999999999996</v>
      </c>
      <c r="D1338" s="4">
        <v>4.82</v>
      </c>
      <c r="E1338" s="4">
        <v>4.8600000000000003</v>
      </c>
      <c r="F1338" s="4">
        <v>4.9000000000000004</v>
      </c>
      <c r="G1338" s="1">
        <f t="shared" si="51"/>
        <v>1.9999999999999574</v>
      </c>
      <c r="H1338" s="1">
        <f t="shared" si="52"/>
        <v>1.9999999999999574</v>
      </c>
      <c r="I1338" s="1">
        <f t="shared" si="52"/>
        <v>1.0000000000000675</v>
      </c>
      <c r="J1338" s="1">
        <f t="shared" si="52"/>
        <v>1.0000000000000675</v>
      </c>
      <c r="K1338" s="1">
        <f t="shared" si="50"/>
        <v>1.0000000000000675</v>
      </c>
    </row>
    <row r="1339" spans="1:11" x14ac:dyDescent="0.2">
      <c r="A1339" s="3">
        <v>38656</v>
      </c>
      <c r="B1339" s="4">
        <v>4.71</v>
      </c>
      <c r="C1339" s="4">
        <v>4.8</v>
      </c>
      <c r="D1339" s="4">
        <v>4.8499999999999996</v>
      </c>
      <c r="E1339" s="4">
        <v>4.88</v>
      </c>
      <c r="F1339" s="4">
        <v>4.92</v>
      </c>
      <c r="G1339" s="1">
        <f t="shared" si="51"/>
        <v>3.0000000000000249</v>
      </c>
      <c r="H1339" s="1">
        <f t="shared" si="52"/>
        <v>3.0000000000000249</v>
      </c>
      <c r="I1339" s="1">
        <f t="shared" si="52"/>
        <v>2.9999999999999361</v>
      </c>
      <c r="J1339" s="1">
        <f t="shared" si="52"/>
        <v>1.9999999999999574</v>
      </c>
      <c r="K1339" s="1">
        <f t="shared" si="50"/>
        <v>1.9999999999999574</v>
      </c>
    </row>
    <row r="1340" spans="1:11" x14ac:dyDescent="0.2">
      <c r="A1340" s="3">
        <v>38657</v>
      </c>
      <c r="B1340" s="4">
        <v>4.7300000000000004</v>
      </c>
      <c r="C1340" s="4">
        <v>4.83</v>
      </c>
      <c r="D1340" s="4">
        <v>4.88</v>
      </c>
      <c r="E1340" s="4">
        <v>4.92</v>
      </c>
      <c r="F1340" s="4">
        <v>4.96</v>
      </c>
      <c r="G1340" s="1">
        <f t="shared" si="51"/>
        <v>2.0000000000000462</v>
      </c>
      <c r="H1340" s="1">
        <f t="shared" si="52"/>
        <v>3.0000000000000249</v>
      </c>
      <c r="I1340" s="1">
        <f t="shared" si="52"/>
        <v>3.0000000000000249</v>
      </c>
      <c r="J1340" s="1">
        <f t="shared" si="52"/>
        <v>4.0000000000000036</v>
      </c>
      <c r="K1340" s="1">
        <f t="shared" si="50"/>
        <v>4.0000000000000036</v>
      </c>
    </row>
    <row r="1341" spans="1:11" x14ac:dyDescent="0.2">
      <c r="A1341" s="3">
        <v>38658</v>
      </c>
      <c r="B1341" s="4">
        <v>4.76</v>
      </c>
      <c r="C1341" s="4">
        <v>4.8499999999999996</v>
      </c>
      <c r="D1341" s="4">
        <v>4.9000000000000004</v>
      </c>
      <c r="E1341" s="4">
        <v>4.9400000000000004</v>
      </c>
      <c r="F1341" s="4">
        <v>4.9800000000000004</v>
      </c>
      <c r="G1341" s="1">
        <f t="shared" si="51"/>
        <v>2.9999999999999361</v>
      </c>
      <c r="H1341" s="1">
        <f t="shared" si="52"/>
        <v>1.9999999999999574</v>
      </c>
      <c r="I1341" s="1">
        <f t="shared" si="52"/>
        <v>2.0000000000000462</v>
      </c>
      <c r="J1341" s="1">
        <f t="shared" si="52"/>
        <v>2.0000000000000462</v>
      </c>
      <c r="K1341" s="1">
        <f t="shared" si="50"/>
        <v>2.0000000000000462</v>
      </c>
    </row>
    <row r="1342" spans="1:11" x14ac:dyDescent="0.2">
      <c r="A1342" s="3">
        <v>38659</v>
      </c>
      <c r="B1342" s="4">
        <v>4.79</v>
      </c>
      <c r="C1342" s="4">
        <v>4.8899999999999997</v>
      </c>
      <c r="D1342" s="4">
        <v>4.95</v>
      </c>
      <c r="E1342" s="4">
        <v>5</v>
      </c>
      <c r="F1342" s="4">
        <v>5.05</v>
      </c>
      <c r="G1342" s="1">
        <f t="shared" si="51"/>
        <v>3.0000000000000249</v>
      </c>
      <c r="H1342" s="1">
        <f t="shared" si="52"/>
        <v>4.0000000000000036</v>
      </c>
      <c r="I1342" s="1">
        <f t="shared" si="52"/>
        <v>4.9999999999999822</v>
      </c>
      <c r="J1342" s="1">
        <f t="shared" si="52"/>
        <v>5.9999999999999609</v>
      </c>
      <c r="K1342" s="1">
        <f t="shared" si="50"/>
        <v>6.9999999999999396</v>
      </c>
    </row>
    <row r="1343" spans="1:11" x14ac:dyDescent="0.2">
      <c r="A1343" s="3">
        <v>38660</v>
      </c>
      <c r="B1343" s="4">
        <v>4.82</v>
      </c>
      <c r="C1343" s="4">
        <v>4.93</v>
      </c>
      <c r="D1343" s="4">
        <v>4.99</v>
      </c>
      <c r="E1343" s="4">
        <v>5.03</v>
      </c>
      <c r="F1343" s="4">
        <v>5.08</v>
      </c>
      <c r="G1343" s="1">
        <f t="shared" si="51"/>
        <v>3.0000000000000249</v>
      </c>
      <c r="H1343" s="1">
        <f t="shared" si="52"/>
        <v>4.0000000000000036</v>
      </c>
      <c r="I1343" s="1">
        <f t="shared" si="52"/>
        <v>4.0000000000000036</v>
      </c>
      <c r="J1343" s="1">
        <f t="shared" si="52"/>
        <v>3.0000000000000249</v>
      </c>
      <c r="K1343" s="1">
        <f t="shared" si="50"/>
        <v>3.0000000000000249</v>
      </c>
    </row>
    <row r="1344" spans="1:11" x14ac:dyDescent="0.2">
      <c r="A1344" s="3">
        <v>38663</v>
      </c>
      <c r="B1344" s="4">
        <v>4.8</v>
      </c>
      <c r="C1344" s="4">
        <v>4.91</v>
      </c>
      <c r="D1344" s="4">
        <v>4.96</v>
      </c>
      <c r="E1344" s="4">
        <v>5</v>
      </c>
      <c r="F1344" s="4">
        <v>5.04</v>
      </c>
      <c r="G1344" s="1">
        <f t="shared" si="51"/>
        <v>-2.0000000000000462</v>
      </c>
      <c r="H1344" s="1">
        <f t="shared" si="52"/>
        <v>-1.9999999999999574</v>
      </c>
      <c r="I1344" s="1">
        <f t="shared" si="52"/>
        <v>-3.0000000000000249</v>
      </c>
      <c r="J1344" s="1">
        <f t="shared" si="52"/>
        <v>-3.0000000000000249</v>
      </c>
      <c r="K1344" s="1">
        <f t="shared" si="50"/>
        <v>-4.0000000000000036</v>
      </c>
    </row>
    <row r="1345" spans="1:11" x14ac:dyDescent="0.2">
      <c r="A1345" s="3">
        <v>38664</v>
      </c>
      <c r="B1345" s="4">
        <v>4.7699999999999996</v>
      </c>
      <c r="C1345" s="4">
        <v>4.8499999999999996</v>
      </c>
      <c r="D1345" s="4">
        <v>4.8899999999999997</v>
      </c>
      <c r="E1345" s="4">
        <v>4.93</v>
      </c>
      <c r="F1345" s="4">
        <v>4.96</v>
      </c>
      <c r="G1345" s="1">
        <f t="shared" si="51"/>
        <v>-3.0000000000000249</v>
      </c>
      <c r="H1345" s="1">
        <f t="shared" si="52"/>
        <v>-6.0000000000000497</v>
      </c>
      <c r="I1345" s="1">
        <f t="shared" si="52"/>
        <v>-7.0000000000000284</v>
      </c>
      <c r="J1345" s="1">
        <f t="shared" si="52"/>
        <v>-7.0000000000000284</v>
      </c>
      <c r="K1345" s="1">
        <f t="shared" si="50"/>
        <v>-8.0000000000000071</v>
      </c>
    </row>
    <row r="1346" spans="1:11" x14ac:dyDescent="0.2">
      <c r="A1346" s="3">
        <v>38665</v>
      </c>
      <c r="B1346" s="4">
        <v>4.8099999999999996</v>
      </c>
      <c r="C1346" s="4">
        <v>4.9000000000000004</v>
      </c>
      <c r="D1346" s="4">
        <v>4.95</v>
      </c>
      <c r="E1346" s="4">
        <v>4.99</v>
      </c>
      <c r="F1346" s="4">
        <v>5.0199999999999996</v>
      </c>
      <c r="G1346" s="1">
        <f t="shared" si="51"/>
        <v>4.0000000000000036</v>
      </c>
      <c r="H1346" s="1">
        <f t="shared" si="52"/>
        <v>5.0000000000000711</v>
      </c>
      <c r="I1346" s="1">
        <f t="shared" si="52"/>
        <v>6.0000000000000497</v>
      </c>
      <c r="J1346" s="1">
        <f t="shared" si="52"/>
        <v>6.0000000000000497</v>
      </c>
      <c r="K1346" s="1">
        <f t="shared" si="50"/>
        <v>5.9999999999999609</v>
      </c>
    </row>
    <row r="1347" spans="1:11" x14ac:dyDescent="0.2">
      <c r="A1347" s="3">
        <v>38666</v>
      </c>
      <c r="B1347" s="4">
        <v>4.8099999999999996</v>
      </c>
      <c r="C1347" s="4">
        <v>4.9000000000000004</v>
      </c>
      <c r="D1347" s="4">
        <v>4.9400000000000004</v>
      </c>
      <c r="E1347" s="4">
        <v>4.97</v>
      </c>
      <c r="F1347" s="4">
        <v>5.01</v>
      </c>
      <c r="G1347" s="1">
        <f t="shared" si="51"/>
        <v>0</v>
      </c>
      <c r="H1347" s="1">
        <f t="shared" si="52"/>
        <v>0</v>
      </c>
      <c r="I1347" s="1">
        <f t="shared" si="52"/>
        <v>-0.99999999999997868</v>
      </c>
      <c r="J1347" s="1">
        <f t="shared" si="52"/>
        <v>-2.0000000000000462</v>
      </c>
      <c r="K1347" s="1">
        <f t="shared" si="52"/>
        <v>-0.99999999999997868</v>
      </c>
    </row>
    <row r="1348" spans="1:11" x14ac:dyDescent="0.2">
      <c r="A1348" s="3">
        <v>38667</v>
      </c>
      <c r="B1348" s="4">
        <v>4.8150000000000004</v>
      </c>
      <c r="C1348" s="4">
        <v>4.9000000000000004</v>
      </c>
      <c r="D1348" s="4">
        <v>4.9400000000000004</v>
      </c>
      <c r="E1348" s="4">
        <v>4.97</v>
      </c>
      <c r="F1348" s="4">
        <v>5.0049999999999999</v>
      </c>
      <c r="G1348" s="1">
        <f t="shared" ref="G1348:G1411" si="53">100*(B1348-B1347)</f>
        <v>0.50000000000007816</v>
      </c>
      <c r="H1348" s="1">
        <f t="shared" ref="H1348:K1411" si="54">100*(C1348-C1347)</f>
        <v>0</v>
      </c>
      <c r="I1348" s="1">
        <f t="shared" si="54"/>
        <v>0</v>
      </c>
      <c r="J1348" s="1">
        <f t="shared" si="54"/>
        <v>0</v>
      </c>
      <c r="K1348" s="1">
        <f t="shared" si="54"/>
        <v>-0.49999999999998934</v>
      </c>
    </row>
    <row r="1349" spans="1:11" x14ac:dyDescent="0.2">
      <c r="A1349" s="3">
        <v>38670</v>
      </c>
      <c r="B1349" s="4">
        <v>4.82</v>
      </c>
      <c r="C1349" s="4">
        <v>4.9000000000000004</v>
      </c>
      <c r="D1349" s="4">
        <v>4.9400000000000004</v>
      </c>
      <c r="E1349" s="4">
        <v>4.97</v>
      </c>
      <c r="F1349" s="4">
        <v>5</v>
      </c>
      <c r="G1349" s="1">
        <f t="shared" si="53"/>
        <v>0.49999999999998934</v>
      </c>
      <c r="H1349" s="1">
        <f t="shared" si="54"/>
        <v>0</v>
      </c>
      <c r="I1349" s="1">
        <f t="shared" si="54"/>
        <v>0</v>
      </c>
      <c r="J1349" s="1">
        <f t="shared" si="54"/>
        <v>0</v>
      </c>
      <c r="K1349" s="1">
        <f t="shared" si="54"/>
        <v>-0.49999999999998934</v>
      </c>
    </row>
    <row r="1350" spans="1:11" x14ac:dyDescent="0.2">
      <c r="A1350" s="3">
        <v>38671</v>
      </c>
      <c r="B1350" s="4">
        <v>4.83</v>
      </c>
      <c r="C1350" s="4">
        <v>4.91</v>
      </c>
      <c r="D1350" s="4">
        <v>4.9400000000000004</v>
      </c>
      <c r="E1350" s="4">
        <v>4.97</v>
      </c>
      <c r="F1350" s="4">
        <v>5</v>
      </c>
      <c r="G1350" s="1">
        <f t="shared" si="53"/>
        <v>0.99999999999997868</v>
      </c>
      <c r="H1350" s="1">
        <f t="shared" si="54"/>
        <v>0.99999999999997868</v>
      </c>
      <c r="I1350" s="1">
        <f t="shared" si="54"/>
        <v>0</v>
      </c>
      <c r="J1350" s="1">
        <f t="shared" si="54"/>
        <v>0</v>
      </c>
      <c r="K1350" s="1">
        <f t="shared" si="54"/>
        <v>0</v>
      </c>
    </row>
    <row r="1351" spans="1:11" x14ac:dyDescent="0.2">
      <c r="A1351" s="3">
        <v>38672</v>
      </c>
      <c r="B1351" s="4">
        <v>4.8</v>
      </c>
      <c r="C1351" s="4">
        <v>4.8499999999999996</v>
      </c>
      <c r="D1351" s="4">
        <v>4.87</v>
      </c>
      <c r="E1351" s="4">
        <v>4.9000000000000004</v>
      </c>
      <c r="F1351" s="4">
        <v>4.92</v>
      </c>
      <c r="G1351" s="1">
        <f t="shared" si="53"/>
        <v>-3.0000000000000249</v>
      </c>
      <c r="H1351" s="1">
        <f t="shared" si="54"/>
        <v>-6.0000000000000497</v>
      </c>
      <c r="I1351" s="1">
        <f t="shared" si="54"/>
        <v>-7.0000000000000284</v>
      </c>
      <c r="J1351" s="1">
        <f t="shared" si="54"/>
        <v>-6.9999999999999396</v>
      </c>
      <c r="K1351" s="1">
        <f t="shared" si="54"/>
        <v>-8.0000000000000071</v>
      </c>
    </row>
    <row r="1352" spans="1:11" x14ac:dyDescent="0.2">
      <c r="A1352" s="3">
        <v>38673</v>
      </c>
      <c r="B1352" s="4">
        <v>4.8</v>
      </c>
      <c r="C1352" s="4">
        <v>4.83</v>
      </c>
      <c r="D1352" s="4">
        <v>4.8600000000000003</v>
      </c>
      <c r="E1352" s="4">
        <v>4.88</v>
      </c>
      <c r="F1352" s="4">
        <v>4.91</v>
      </c>
      <c r="G1352" s="1">
        <f t="shared" si="53"/>
        <v>0</v>
      </c>
      <c r="H1352" s="1">
        <f t="shared" si="54"/>
        <v>-1.9999999999999574</v>
      </c>
      <c r="I1352" s="1">
        <f t="shared" si="54"/>
        <v>-0.99999999999997868</v>
      </c>
      <c r="J1352" s="1">
        <f t="shared" si="54"/>
        <v>-2.0000000000000462</v>
      </c>
      <c r="K1352" s="1">
        <f t="shared" si="54"/>
        <v>-0.99999999999997868</v>
      </c>
    </row>
    <row r="1353" spans="1:11" x14ac:dyDescent="0.2">
      <c r="A1353" s="3">
        <v>38674</v>
      </c>
      <c r="B1353" s="4">
        <v>4.79</v>
      </c>
      <c r="C1353" s="4">
        <v>4.82</v>
      </c>
      <c r="D1353" s="4">
        <v>4.8499999999999996</v>
      </c>
      <c r="E1353" s="4">
        <v>4.88</v>
      </c>
      <c r="F1353" s="4">
        <v>4.91</v>
      </c>
      <c r="G1353" s="1">
        <f t="shared" si="53"/>
        <v>-0.99999999999997868</v>
      </c>
      <c r="H1353" s="1">
        <f t="shared" si="54"/>
        <v>-0.99999999999997868</v>
      </c>
      <c r="I1353" s="1">
        <f t="shared" si="54"/>
        <v>-1.0000000000000675</v>
      </c>
      <c r="J1353" s="1">
        <f t="shared" si="54"/>
        <v>0</v>
      </c>
      <c r="K1353" s="1">
        <f t="shared" si="54"/>
        <v>0</v>
      </c>
    </row>
    <row r="1354" spans="1:11" x14ac:dyDescent="0.2">
      <c r="A1354" s="3">
        <v>38677</v>
      </c>
      <c r="B1354" s="4">
        <v>4.7699999999999996</v>
      </c>
      <c r="C1354" s="4">
        <v>4.79</v>
      </c>
      <c r="D1354" s="4">
        <v>4.8099999999999996</v>
      </c>
      <c r="E1354" s="4">
        <v>4.84</v>
      </c>
      <c r="F1354" s="4">
        <v>4.87</v>
      </c>
      <c r="G1354" s="1">
        <f t="shared" si="53"/>
        <v>-2.0000000000000462</v>
      </c>
      <c r="H1354" s="1">
        <f t="shared" si="54"/>
        <v>-3.0000000000000249</v>
      </c>
      <c r="I1354" s="1">
        <f t="shared" si="54"/>
        <v>-4.0000000000000036</v>
      </c>
      <c r="J1354" s="1">
        <f t="shared" si="54"/>
        <v>-4.0000000000000036</v>
      </c>
      <c r="K1354" s="1">
        <f t="shared" si="54"/>
        <v>-4.0000000000000036</v>
      </c>
    </row>
    <row r="1355" spans="1:11" x14ac:dyDescent="0.2">
      <c r="A1355" s="3">
        <v>38678</v>
      </c>
      <c r="B1355" s="4">
        <v>4.79</v>
      </c>
      <c r="C1355" s="4">
        <v>4.8</v>
      </c>
      <c r="D1355" s="4">
        <v>4.82</v>
      </c>
      <c r="E1355" s="4">
        <v>4.8499999999999996</v>
      </c>
      <c r="F1355" s="4">
        <v>4.88</v>
      </c>
      <c r="G1355" s="1">
        <f t="shared" si="53"/>
        <v>2.0000000000000462</v>
      </c>
      <c r="H1355" s="1">
        <f t="shared" si="54"/>
        <v>0.99999999999997868</v>
      </c>
      <c r="I1355" s="1">
        <f t="shared" si="54"/>
        <v>1.0000000000000675</v>
      </c>
      <c r="J1355" s="1">
        <f t="shared" si="54"/>
        <v>0.99999999999997868</v>
      </c>
      <c r="K1355" s="1">
        <f t="shared" si="54"/>
        <v>0.99999999999997868</v>
      </c>
    </row>
    <row r="1356" spans="1:11" x14ac:dyDescent="0.2">
      <c r="A1356" s="3">
        <v>38679</v>
      </c>
      <c r="B1356" s="4">
        <v>4.74</v>
      </c>
      <c r="C1356" s="4">
        <v>4.76</v>
      </c>
      <c r="D1356" s="4">
        <v>4.78</v>
      </c>
      <c r="E1356" s="4">
        <v>4.8099999999999996</v>
      </c>
      <c r="F1356" s="4">
        <v>4.84</v>
      </c>
      <c r="G1356" s="1">
        <f t="shared" si="53"/>
        <v>-4.9999999999999822</v>
      </c>
      <c r="H1356" s="1">
        <f t="shared" si="54"/>
        <v>-4.0000000000000036</v>
      </c>
      <c r="I1356" s="1">
        <f t="shared" si="54"/>
        <v>-4.0000000000000036</v>
      </c>
      <c r="J1356" s="1">
        <f t="shared" si="54"/>
        <v>-4.0000000000000036</v>
      </c>
      <c r="K1356" s="1">
        <f t="shared" si="54"/>
        <v>-4.0000000000000036</v>
      </c>
    </row>
    <row r="1357" spans="1:11" x14ac:dyDescent="0.2">
      <c r="A1357" s="3">
        <v>38681</v>
      </c>
      <c r="B1357" s="4">
        <v>4.75</v>
      </c>
      <c r="C1357" s="4">
        <v>4.75</v>
      </c>
      <c r="D1357" s="4">
        <v>4.7699999999999996</v>
      </c>
      <c r="E1357" s="4">
        <v>4.79</v>
      </c>
      <c r="F1357" s="4">
        <v>4.82</v>
      </c>
      <c r="G1357" s="1">
        <f t="shared" si="53"/>
        <v>0.99999999999997868</v>
      </c>
      <c r="H1357" s="1">
        <f t="shared" si="54"/>
        <v>-0.99999999999997868</v>
      </c>
      <c r="I1357" s="1">
        <f t="shared" si="54"/>
        <v>-1.0000000000000675</v>
      </c>
      <c r="J1357" s="1">
        <f t="shared" si="54"/>
        <v>-1.9999999999999574</v>
      </c>
      <c r="K1357" s="1">
        <f t="shared" si="54"/>
        <v>-1.9999999999999574</v>
      </c>
    </row>
    <row r="1358" spans="1:11" x14ac:dyDescent="0.2">
      <c r="A1358" s="3">
        <v>38684</v>
      </c>
      <c r="B1358" s="4">
        <v>4.79</v>
      </c>
      <c r="C1358" s="4">
        <v>4.8</v>
      </c>
      <c r="D1358" s="4">
        <v>4.82</v>
      </c>
      <c r="E1358" s="4">
        <v>4.8499999999999996</v>
      </c>
      <c r="F1358" s="4">
        <v>4.88</v>
      </c>
      <c r="G1358" s="1">
        <f t="shared" si="53"/>
        <v>4.0000000000000036</v>
      </c>
      <c r="H1358" s="1">
        <f t="shared" si="54"/>
        <v>4.9999999999999822</v>
      </c>
      <c r="I1358" s="1">
        <f t="shared" si="54"/>
        <v>5.0000000000000711</v>
      </c>
      <c r="J1358" s="1">
        <f t="shared" si="54"/>
        <v>5.9999999999999609</v>
      </c>
      <c r="K1358" s="1">
        <f t="shared" si="54"/>
        <v>5.9999999999999609</v>
      </c>
    </row>
    <row r="1359" spans="1:11" x14ac:dyDescent="0.2">
      <c r="A1359" s="3">
        <v>38685</v>
      </c>
      <c r="B1359" s="4">
        <v>4.8</v>
      </c>
      <c r="C1359" s="4">
        <v>4.82</v>
      </c>
      <c r="D1359" s="4">
        <v>4.8499999999999996</v>
      </c>
      <c r="E1359" s="4">
        <v>4.88</v>
      </c>
      <c r="F1359" s="4">
        <v>4.91</v>
      </c>
      <c r="G1359" s="1">
        <f t="shared" si="53"/>
        <v>0.99999999999997868</v>
      </c>
      <c r="H1359" s="1">
        <f t="shared" si="54"/>
        <v>2.0000000000000462</v>
      </c>
      <c r="I1359" s="1">
        <f t="shared" si="54"/>
        <v>2.9999999999999361</v>
      </c>
      <c r="J1359" s="1">
        <f t="shared" si="54"/>
        <v>3.0000000000000249</v>
      </c>
      <c r="K1359" s="1">
        <f t="shared" si="54"/>
        <v>3.0000000000000249</v>
      </c>
    </row>
    <row r="1360" spans="1:11" x14ac:dyDescent="0.2">
      <c r="A1360" s="3">
        <v>38686</v>
      </c>
      <c r="B1360" s="4">
        <v>4.83</v>
      </c>
      <c r="C1360" s="4">
        <v>4.87</v>
      </c>
      <c r="D1360" s="4">
        <v>4.8899999999999997</v>
      </c>
      <c r="E1360" s="4">
        <v>4.92</v>
      </c>
      <c r="F1360" s="4">
        <v>4.95</v>
      </c>
      <c r="G1360" s="1">
        <f t="shared" si="53"/>
        <v>3.0000000000000249</v>
      </c>
      <c r="H1360" s="1">
        <f t="shared" si="54"/>
        <v>4.9999999999999822</v>
      </c>
      <c r="I1360" s="1">
        <f t="shared" si="54"/>
        <v>4.0000000000000036</v>
      </c>
      <c r="J1360" s="1">
        <f t="shared" si="54"/>
        <v>4.0000000000000036</v>
      </c>
      <c r="K1360" s="1">
        <f t="shared" si="54"/>
        <v>4.0000000000000036</v>
      </c>
    </row>
    <row r="1361" spans="1:11" x14ac:dyDescent="0.2">
      <c r="A1361" s="3">
        <v>38687</v>
      </c>
      <c r="B1361" s="4">
        <v>4.8499999999999996</v>
      </c>
      <c r="C1361" s="4">
        <v>4.8899999999999997</v>
      </c>
      <c r="D1361" s="4">
        <v>4.91</v>
      </c>
      <c r="E1361" s="4">
        <v>4.95</v>
      </c>
      <c r="F1361" s="4">
        <v>4.9800000000000004</v>
      </c>
      <c r="G1361" s="1">
        <f t="shared" si="53"/>
        <v>1.9999999999999574</v>
      </c>
      <c r="H1361" s="1">
        <f t="shared" si="54"/>
        <v>1.9999999999999574</v>
      </c>
      <c r="I1361" s="1">
        <f t="shared" si="54"/>
        <v>2.0000000000000462</v>
      </c>
      <c r="J1361" s="1">
        <f t="shared" si="54"/>
        <v>3.0000000000000249</v>
      </c>
      <c r="K1361" s="1">
        <f t="shared" si="54"/>
        <v>3.0000000000000249</v>
      </c>
    </row>
    <row r="1362" spans="1:11" x14ac:dyDescent="0.2">
      <c r="A1362" s="3">
        <v>38688</v>
      </c>
      <c r="B1362" s="4">
        <v>4.87</v>
      </c>
      <c r="C1362" s="4">
        <v>4.91</v>
      </c>
      <c r="D1362" s="4">
        <v>4.9400000000000004</v>
      </c>
      <c r="E1362" s="4">
        <v>4.97</v>
      </c>
      <c r="F1362" s="4">
        <v>5</v>
      </c>
      <c r="G1362" s="1">
        <f t="shared" si="53"/>
        <v>2.0000000000000462</v>
      </c>
      <c r="H1362" s="1">
        <f t="shared" si="54"/>
        <v>2.0000000000000462</v>
      </c>
      <c r="I1362" s="1">
        <f t="shared" si="54"/>
        <v>3.0000000000000249</v>
      </c>
      <c r="J1362" s="1">
        <f t="shared" si="54"/>
        <v>1.9999999999999574</v>
      </c>
      <c r="K1362" s="1">
        <f t="shared" si="54"/>
        <v>1.9999999999999574</v>
      </c>
    </row>
    <row r="1363" spans="1:11" x14ac:dyDescent="0.2">
      <c r="A1363" s="3">
        <v>38691</v>
      </c>
      <c r="B1363" s="4">
        <v>4.84</v>
      </c>
      <c r="C1363" s="4">
        <v>4.88</v>
      </c>
      <c r="D1363" s="4">
        <v>4.91</v>
      </c>
      <c r="E1363" s="4">
        <v>4.9400000000000004</v>
      </c>
      <c r="F1363" s="4">
        <v>4.97</v>
      </c>
      <c r="G1363" s="1">
        <f t="shared" si="53"/>
        <v>-3.0000000000000249</v>
      </c>
      <c r="H1363" s="1">
        <f t="shared" si="54"/>
        <v>-3.0000000000000249</v>
      </c>
      <c r="I1363" s="1">
        <f t="shared" si="54"/>
        <v>-3.0000000000000249</v>
      </c>
      <c r="J1363" s="1">
        <f t="shared" si="54"/>
        <v>-2.9999999999999361</v>
      </c>
      <c r="K1363" s="1">
        <f t="shared" si="54"/>
        <v>-3.0000000000000249</v>
      </c>
    </row>
    <row r="1364" spans="1:11" x14ac:dyDescent="0.2">
      <c r="A1364" s="3">
        <v>38692</v>
      </c>
      <c r="B1364" s="4">
        <v>4.83</v>
      </c>
      <c r="C1364" s="4">
        <v>4.87</v>
      </c>
      <c r="D1364" s="4">
        <v>4.9000000000000004</v>
      </c>
      <c r="E1364" s="4">
        <v>4.93</v>
      </c>
      <c r="F1364" s="4">
        <v>4.96</v>
      </c>
      <c r="G1364" s="1">
        <f t="shared" si="53"/>
        <v>-0.99999999999997868</v>
      </c>
      <c r="H1364" s="1">
        <f t="shared" si="54"/>
        <v>-0.99999999999997868</v>
      </c>
      <c r="I1364" s="1">
        <f t="shared" si="54"/>
        <v>-0.99999999999997868</v>
      </c>
      <c r="J1364" s="1">
        <f t="shared" si="54"/>
        <v>-1.0000000000000675</v>
      </c>
      <c r="K1364" s="1">
        <f t="shared" si="54"/>
        <v>-0.99999999999997868</v>
      </c>
    </row>
    <row r="1365" spans="1:11" x14ac:dyDescent="0.2">
      <c r="A1365" s="3">
        <v>38693</v>
      </c>
      <c r="B1365" s="4">
        <v>4.8</v>
      </c>
      <c r="C1365" s="4">
        <v>4.82</v>
      </c>
      <c r="D1365" s="4">
        <v>4.84</v>
      </c>
      <c r="E1365" s="4">
        <v>4.88</v>
      </c>
      <c r="F1365" s="4">
        <v>4.91</v>
      </c>
      <c r="G1365" s="1">
        <f t="shared" si="53"/>
        <v>-3.0000000000000249</v>
      </c>
      <c r="H1365" s="1">
        <f t="shared" si="54"/>
        <v>-4.9999999999999822</v>
      </c>
      <c r="I1365" s="1">
        <f t="shared" si="54"/>
        <v>-6.0000000000000497</v>
      </c>
      <c r="J1365" s="1">
        <f t="shared" si="54"/>
        <v>-4.9999999999999822</v>
      </c>
      <c r="K1365" s="1">
        <f t="shared" si="54"/>
        <v>-4.9999999999999822</v>
      </c>
    </row>
    <row r="1366" spans="1:11" x14ac:dyDescent="0.2">
      <c r="A1366" s="3">
        <v>38694</v>
      </c>
      <c r="B1366" s="4">
        <v>4.84</v>
      </c>
      <c r="C1366" s="4">
        <v>4.8600000000000003</v>
      </c>
      <c r="D1366" s="4">
        <v>4.8899999999999997</v>
      </c>
      <c r="E1366" s="4">
        <v>4.93</v>
      </c>
      <c r="F1366" s="4">
        <v>4.96</v>
      </c>
      <c r="G1366" s="1">
        <f t="shared" si="53"/>
        <v>4.0000000000000036</v>
      </c>
      <c r="H1366" s="1">
        <f t="shared" si="54"/>
        <v>4.0000000000000036</v>
      </c>
      <c r="I1366" s="1">
        <f t="shared" si="54"/>
        <v>4.9999999999999822</v>
      </c>
      <c r="J1366" s="1">
        <f t="shared" si="54"/>
        <v>4.9999999999999822</v>
      </c>
      <c r="K1366" s="1">
        <f t="shared" si="54"/>
        <v>4.9999999999999822</v>
      </c>
    </row>
    <row r="1367" spans="1:11" x14ac:dyDescent="0.2">
      <c r="A1367" s="3">
        <v>38695</v>
      </c>
      <c r="B1367" s="4">
        <v>4.8499999999999996</v>
      </c>
      <c r="C1367" s="4">
        <v>4.8899999999999997</v>
      </c>
      <c r="D1367" s="4">
        <v>4.91</v>
      </c>
      <c r="E1367" s="4">
        <v>4.9400000000000004</v>
      </c>
      <c r="F1367" s="4">
        <v>4.97</v>
      </c>
      <c r="G1367" s="1">
        <f t="shared" si="53"/>
        <v>0.99999999999997868</v>
      </c>
      <c r="H1367" s="1">
        <f t="shared" si="54"/>
        <v>2.9999999999999361</v>
      </c>
      <c r="I1367" s="1">
        <f t="shared" si="54"/>
        <v>2.0000000000000462</v>
      </c>
      <c r="J1367" s="1">
        <f t="shared" si="54"/>
        <v>1.0000000000000675</v>
      </c>
      <c r="K1367" s="1">
        <f t="shared" si="54"/>
        <v>0.99999999999997868</v>
      </c>
    </row>
    <row r="1368" spans="1:11" x14ac:dyDescent="0.2">
      <c r="A1368" s="3">
        <v>38698</v>
      </c>
      <c r="B1368" s="4">
        <v>4.8600000000000003</v>
      </c>
      <c r="C1368" s="4">
        <v>4.8899999999999997</v>
      </c>
      <c r="D1368" s="4">
        <v>4.91</v>
      </c>
      <c r="E1368" s="4">
        <v>4.9400000000000004</v>
      </c>
      <c r="F1368" s="4">
        <v>4.97</v>
      </c>
      <c r="G1368" s="1">
        <f t="shared" si="53"/>
        <v>1.0000000000000675</v>
      </c>
      <c r="H1368" s="1">
        <f t="shared" si="54"/>
        <v>0</v>
      </c>
      <c r="I1368" s="1">
        <f t="shared" si="54"/>
        <v>0</v>
      </c>
      <c r="J1368" s="1">
        <f t="shared" si="54"/>
        <v>0</v>
      </c>
      <c r="K1368" s="1">
        <f t="shared" si="54"/>
        <v>0</v>
      </c>
    </row>
    <row r="1369" spans="1:11" x14ac:dyDescent="0.2">
      <c r="A1369" s="3">
        <v>38699</v>
      </c>
      <c r="B1369" s="4">
        <v>4.82</v>
      </c>
      <c r="C1369" s="4">
        <v>4.83</v>
      </c>
      <c r="D1369" s="4">
        <v>4.84</v>
      </c>
      <c r="E1369" s="4">
        <v>4.8600000000000003</v>
      </c>
      <c r="F1369" s="4">
        <v>4.88</v>
      </c>
      <c r="G1369" s="1">
        <f t="shared" si="53"/>
        <v>-4.0000000000000036</v>
      </c>
      <c r="H1369" s="1">
        <f t="shared" si="54"/>
        <v>-5.9999999999999609</v>
      </c>
      <c r="I1369" s="1">
        <f t="shared" si="54"/>
        <v>-7.0000000000000284</v>
      </c>
      <c r="J1369" s="1">
        <f t="shared" si="54"/>
        <v>-8.0000000000000071</v>
      </c>
      <c r="K1369" s="1">
        <f t="shared" si="54"/>
        <v>-8.9999999999999858</v>
      </c>
    </row>
    <row r="1370" spans="1:11" x14ac:dyDescent="0.2">
      <c r="A1370" s="3">
        <v>38700</v>
      </c>
      <c r="B1370" s="4">
        <v>4.82</v>
      </c>
      <c r="C1370" s="4">
        <v>4.8499999999999996</v>
      </c>
      <c r="D1370" s="4">
        <v>4.87</v>
      </c>
      <c r="E1370" s="4">
        <v>4.9000000000000004</v>
      </c>
      <c r="F1370" s="4">
        <v>4.92</v>
      </c>
      <c r="G1370" s="1">
        <f t="shared" si="53"/>
        <v>0</v>
      </c>
      <c r="H1370" s="1">
        <f t="shared" si="54"/>
        <v>1.9999999999999574</v>
      </c>
      <c r="I1370" s="1">
        <f t="shared" si="54"/>
        <v>3.0000000000000249</v>
      </c>
      <c r="J1370" s="1">
        <f t="shared" si="54"/>
        <v>4.0000000000000036</v>
      </c>
      <c r="K1370" s="1">
        <f t="shared" si="54"/>
        <v>4.0000000000000036</v>
      </c>
    </row>
    <row r="1371" spans="1:11" x14ac:dyDescent="0.2">
      <c r="A1371" s="3">
        <v>38701</v>
      </c>
      <c r="B1371" s="4">
        <v>4.8099999999999996</v>
      </c>
      <c r="C1371" s="4">
        <v>4.8099999999999996</v>
      </c>
      <c r="D1371" s="4">
        <v>4.82</v>
      </c>
      <c r="E1371" s="4">
        <v>4.84</v>
      </c>
      <c r="F1371" s="4">
        <v>4.8600000000000003</v>
      </c>
      <c r="G1371" s="1">
        <f t="shared" si="53"/>
        <v>-1.0000000000000675</v>
      </c>
      <c r="H1371" s="1">
        <f t="shared" si="54"/>
        <v>-4.0000000000000036</v>
      </c>
      <c r="I1371" s="1">
        <f t="shared" si="54"/>
        <v>-4.9999999999999822</v>
      </c>
      <c r="J1371" s="1">
        <f t="shared" si="54"/>
        <v>-6.0000000000000497</v>
      </c>
      <c r="K1371" s="1">
        <f t="shared" si="54"/>
        <v>-5.9999999999999609</v>
      </c>
    </row>
    <row r="1372" spans="1:11" x14ac:dyDescent="0.2">
      <c r="A1372" s="3">
        <v>38702</v>
      </c>
      <c r="B1372" s="4">
        <v>4.82</v>
      </c>
      <c r="C1372" s="4">
        <v>4.83</v>
      </c>
      <c r="D1372" s="4">
        <v>4.84</v>
      </c>
      <c r="E1372" s="4">
        <v>4.8600000000000003</v>
      </c>
      <c r="F1372" s="4">
        <v>4.8899999999999997</v>
      </c>
      <c r="G1372" s="1">
        <f t="shared" si="53"/>
        <v>1.0000000000000675</v>
      </c>
      <c r="H1372" s="1">
        <f t="shared" si="54"/>
        <v>2.0000000000000462</v>
      </c>
      <c r="I1372" s="1">
        <f t="shared" si="54"/>
        <v>1.9999999999999574</v>
      </c>
      <c r="J1372" s="1">
        <f t="shared" si="54"/>
        <v>2.0000000000000462</v>
      </c>
      <c r="K1372" s="1">
        <f t="shared" si="54"/>
        <v>2.9999999999999361</v>
      </c>
    </row>
    <row r="1373" spans="1:11" x14ac:dyDescent="0.2">
      <c r="A1373" s="3">
        <v>38705</v>
      </c>
      <c r="B1373" s="4">
        <v>4.8499999999999996</v>
      </c>
      <c r="C1373" s="4">
        <v>4.8600000000000003</v>
      </c>
      <c r="D1373" s="4">
        <v>4.88</v>
      </c>
      <c r="E1373" s="4">
        <v>4.9000000000000004</v>
      </c>
      <c r="F1373" s="4">
        <v>4.92</v>
      </c>
      <c r="G1373" s="1">
        <f t="shared" si="53"/>
        <v>2.9999999999999361</v>
      </c>
      <c r="H1373" s="1">
        <f t="shared" si="54"/>
        <v>3.0000000000000249</v>
      </c>
      <c r="I1373" s="1">
        <f t="shared" si="54"/>
        <v>4.0000000000000036</v>
      </c>
      <c r="J1373" s="1">
        <f t="shared" si="54"/>
        <v>4.0000000000000036</v>
      </c>
      <c r="K1373" s="1">
        <f t="shared" si="54"/>
        <v>3.0000000000000249</v>
      </c>
    </row>
    <row r="1374" spans="1:11" x14ac:dyDescent="0.2">
      <c r="A1374" s="3">
        <v>38706</v>
      </c>
      <c r="B1374" s="4">
        <v>4.87</v>
      </c>
      <c r="C1374" s="4">
        <v>4.8899999999999997</v>
      </c>
      <c r="D1374" s="4">
        <v>4.9000000000000004</v>
      </c>
      <c r="E1374" s="4">
        <v>4.92</v>
      </c>
      <c r="F1374" s="4">
        <v>4.95</v>
      </c>
      <c r="G1374" s="1">
        <f t="shared" si="53"/>
        <v>2.0000000000000462</v>
      </c>
      <c r="H1374" s="1">
        <f t="shared" si="54"/>
        <v>2.9999999999999361</v>
      </c>
      <c r="I1374" s="1">
        <f t="shared" si="54"/>
        <v>2.0000000000000462</v>
      </c>
      <c r="J1374" s="1">
        <f t="shared" si="54"/>
        <v>1.9999999999999574</v>
      </c>
      <c r="K1374" s="1">
        <f t="shared" si="54"/>
        <v>3.0000000000000249</v>
      </c>
    </row>
    <row r="1375" spans="1:11" x14ac:dyDescent="0.2">
      <c r="A1375" s="3">
        <v>38707</v>
      </c>
      <c r="B1375" s="4">
        <v>4.8499999999999996</v>
      </c>
      <c r="C1375" s="4">
        <v>4.88</v>
      </c>
      <c r="D1375" s="4">
        <v>4.88</v>
      </c>
      <c r="E1375" s="4">
        <v>4.8899999999999997</v>
      </c>
      <c r="F1375" s="4">
        <v>4.91</v>
      </c>
      <c r="G1375" s="1">
        <f t="shared" si="53"/>
        <v>-2.0000000000000462</v>
      </c>
      <c r="H1375" s="1">
        <f t="shared" si="54"/>
        <v>-0.99999999999997868</v>
      </c>
      <c r="I1375" s="1">
        <f t="shared" si="54"/>
        <v>-2.0000000000000462</v>
      </c>
      <c r="J1375" s="1">
        <f t="shared" si="54"/>
        <v>-3.0000000000000249</v>
      </c>
      <c r="K1375" s="1">
        <f t="shared" si="54"/>
        <v>-4.0000000000000036</v>
      </c>
    </row>
    <row r="1376" spans="1:11" x14ac:dyDescent="0.2">
      <c r="A1376" s="3">
        <v>38708</v>
      </c>
      <c r="B1376" s="4">
        <v>4.84</v>
      </c>
      <c r="C1376" s="4">
        <v>4.84</v>
      </c>
      <c r="D1376" s="4">
        <v>4.84</v>
      </c>
      <c r="E1376" s="4">
        <v>4.8600000000000003</v>
      </c>
      <c r="F1376" s="4">
        <v>4.87</v>
      </c>
      <c r="G1376" s="1">
        <f t="shared" si="53"/>
        <v>-0.99999999999997868</v>
      </c>
      <c r="H1376" s="1">
        <f t="shared" si="54"/>
        <v>-4.0000000000000036</v>
      </c>
      <c r="I1376" s="1">
        <f t="shared" si="54"/>
        <v>-4.0000000000000036</v>
      </c>
      <c r="J1376" s="1">
        <f t="shared" si="54"/>
        <v>-2.9999999999999361</v>
      </c>
      <c r="K1376" s="1">
        <f t="shared" si="54"/>
        <v>-4.0000000000000036</v>
      </c>
    </row>
    <row r="1377" spans="1:11" x14ac:dyDescent="0.2">
      <c r="A1377" s="3">
        <v>38709</v>
      </c>
      <c r="B1377" s="4">
        <v>4.84</v>
      </c>
      <c r="C1377" s="4">
        <v>4.83</v>
      </c>
      <c r="D1377" s="4">
        <v>4.82</v>
      </c>
      <c r="E1377" s="4">
        <v>4.84</v>
      </c>
      <c r="F1377" s="4">
        <v>4.8600000000000003</v>
      </c>
      <c r="G1377" s="1">
        <f t="shared" si="53"/>
        <v>0</v>
      </c>
      <c r="H1377" s="1">
        <f t="shared" si="54"/>
        <v>-0.99999999999997868</v>
      </c>
      <c r="I1377" s="1">
        <f t="shared" si="54"/>
        <v>-1.9999999999999574</v>
      </c>
      <c r="J1377" s="1">
        <f t="shared" si="54"/>
        <v>-2.0000000000000462</v>
      </c>
      <c r="K1377" s="1">
        <f t="shared" si="54"/>
        <v>-0.99999999999997868</v>
      </c>
    </row>
    <row r="1378" spans="1:11" x14ac:dyDescent="0.2">
      <c r="A1378" s="3">
        <v>38713</v>
      </c>
      <c r="B1378" s="4">
        <v>4.82</v>
      </c>
      <c r="C1378" s="4">
        <v>4.79</v>
      </c>
      <c r="D1378" s="4">
        <v>4.79</v>
      </c>
      <c r="E1378" s="4">
        <v>4.8</v>
      </c>
      <c r="F1378" s="4">
        <v>4.82</v>
      </c>
      <c r="G1378" s="1">
        <f t="shared" si="53"/>
        <v>-1.9999999999999574</v>
      </c>
      <c r="H1378" s="1">
        <f t="shared" si="54"/>
        <v>-4.0000000000000036</v>
      </c>
      <c r="I1378" s="1">
        <f t="shared" si="54"/>
        <v>-3.0000000000000249</v>
      </c>
      <c r="J1378" s="1">
        <f t="shared" si="54"/>
        <v>-4.0000000000000036</v>
      </c>
      <c r="K1378" s="1">
        <f t="shared" si="54"/>
        <v>-4.0000000000000036</v>
      </c>
    </row>
    <row r="1379" spans="1:11" x14ac:dyDescent="0.2">
      <c r="A1379" s="3">
        <v>38714</v>
      </c>
      <c r="B1379" s="4">
        <v>4.84</v>
      </c>
      <c r="C1379" s="4">
        <v>4.83</v>
      </c>
      <c r="D1379" s="4">
        <v>4.83</v>
      </c>
      <c r="E1379" s="4">
        <v>4.84</v>
      </c>
      <c r="F1379" s="4">
        <v>4.8600000000000003</v>
      </c>
      <c r="G1379" s="1">
        <f t="shared" si="53"/>
        <v>1.9999999999999574</v>
      </c>
      <c r="H1379" s="1">
        <f t="shared" si="54"/>
        <v>4.0000000000000036</v>
      </c>
      <c r="I1379" s="1">
        <f t="shared" si="54"/>
        <v>4.0000000000000036</v>
      </c>
      <c r="J1379" s="1">
        <f t="shared" si="54"/>
        <v>4.0000000000000036</v>
      </c>
      <c r="K1379" s="1">
        <f t="shared" si="54"/>
        <v>4.0000000000000036</v>
      </c>
    </row>
    <row r="1380" spans="1:11" x14ac:dyDescent="0.2">
      <c r="A1380" s="3">
        <v>38715</v>
      </c>
      <c r="B1380" s="4">
        <v>4.84</v>
      </c>
      <c r="C1380" s="4">
        <v>4.83</v>
      </c>
      <c r="D1380" s="4">
        <v>4.83</v>
      </c>
      <c r="E1380" s="4">
        <v>4.84</v>
      </c>
      <c r="F1380" s="4">
        <v>4.8600000000000003</v>
      </c>
      <c r="G1380" s="1">
        <f t="shared" si="53"/>
        <v>0</v>
      </c>
      <c r="H1380" s="1">
        <f t="shared" si="54"/>
        <v>0</v>
      </c>
      <c r="I1380" s="1">
        <f t="shared" si="54"/>
        <v>0</v>
      </c>
      <c r="J1380" s="1">
        <f t="shared" si="54"/>
        <v>0</v>
      </c>
      <c r="K1380" s="1">
        <f t="shared" si="54"/>
        <v>0</v>
      </c>
    </row>
    <row r="1381" spans="1:11" x14ac:dyDescent="0.2">
      <c r="A1381" s="3">
        <v>38716</v>
      </c>
      <c r="B1381" s="4">
        <v>4.83</v>
      </c>
      <c r="C1381" s="4">
        <v>4.8099999999999996</v>
      </c>
      <c r="D1381" s="4">
        <v>4.8</v>
      </c>
      <c r="E1381" s="4">
        <v>4.82</v>
      </c>
      <c r="F1381" s="4">
        <v>4.83</v>
      </c>
      <c r="G1381" s="1">
        <f t="shared" si="53"/>
        <v>-0.99999999999997868</v>
      </c>
      <c r="H1381" s="1">
        <f t="shared" si="54"/>
        <v>-2.0000000000000462</v>
      </c>
      <c r="I1381" s="1">
        <f t="shared" si="54"/>
        <v>-3.0000000000000249</v>
      </c>
      <c r="J1381" s="1">
        <f t="shared" si="54"/>
        <v>-1.9999999999999574</v>
      </c>
      <c r="K1381" s="1">
        <f t="shared" si="54"/>
        <v>-3.0000000000000249</v>
      </c>
    </row>
    <row r="1382" spans="1:11" x14ac:dyDescent="0.2">
      <c r="A1382" s="3">
        <v>38720</v>
      </c>
      <c r="B1382" s="4">
        <v>4.79</v>
      </c>
      <c r="C1382" s="4">
        <v>4.76</v>
      </c>
      <c r="D1382" s="4">
        <v>4.76</v>
      </c>
      <c r="E1382" s="4">
        <v>4.78</v>
      </c>
      <c r="F1382" s="4">
        <v>4.8</v>
      </c>
      <c r="G1382" s="1">
        <f t="shared" si="53"/>
        <v>-4.0000000000000036</v>
      </c>
      <c r="H1382" s="1">
        <f t="shared" si="54"/>
        <v>-4.9999999999999822</v>
      </c>
      <c r="I1382" s="1">
        <f t="shared" si="54"/>
        <v>-4.0000000000000036</v>
      </c>
      <c r="J1382" s="1">
        <f t="shared" si="54"/>
        <v>-4.0000000000000036</v>
      </c>
      <c r="K1382" s="1">
        <f t="shared" si="54"/>
        <v>-3.0000000000000249</v>
      </c>
    </row>
    <row r="1383" spans="1:11" x14ac:dyDescent="0.2">
      <c r="A1383" s="3">
        <v>38721</v>
      </c>
      <c r="B1383" s="4">
        <v>4.79</v>
      </c>
      <c r="C1383" s="4">
        <v>4.76</v>
      </c>
      <c r="D1383" s="4">
        <v>4.76</v>
      </c>
      <c r="E1383" s="4">
        <v>4.7699999999999996</v>
      </c>
      <c r="F1383" s="4">
        <v>4.79</v>
      </c>
      <c r="G1383" s="1">
        <f t="shared" si="53"/>
        <v>0</v>
      </c>
      <c r="H1383" s="1">
        <f t="shared" si="54"/>
        <v>0</v>
      </c>
      <c r="I1383" s="1">
        <f t="shared" si="54"/>
        <v>0</v>
      </c>
      <c r="J1383" s="1">
        <f t="shared" si="54"/>
        <v>-1.0000000000000675</v>
      </c>
      <c r="K1383" s="1">
        <f t="shared" si="54"/>
        <v>-0.99999999999997868</v>
      </c>
    </row>
    <row r="1384" spans="1:11" x14ac:dyDescent="0.2">
      <c r="A1384" s="3">
        <v>38722</v>
      </c>
      <c r="B1384" s="4">
        <v>4.8099999999999996</v>
      </c>
      <c r="C1384" s="4">
        <v>4.78</v>
      </c>
      <c r="D1384" s="4">
        <v>4.78</v>
      </c>
      <c r="E1384" s="4">
        <v>4.8</v>
      </c>
      <c r="F1384" s="4">
        <v>4.8099999999999996</v>
      </c>
      <c r="G1384" s="1">
        <f t="shared" si="53"/>
        <v>1.9999999999999574</v>
      </c>
      <c r="H1384" s="1">
        <f t="shared" si="54"/>
        <v>2.0000000000000462</v>
      </c>
      <c r="I1384" s="1">
        <f t="shared" si="54"/>
        <v>2.0000000000000462</v>
      </c>
      <c r="J1384" s="1">
        <f t="shared" si="54"/>
        <v>3.0000000000000249</v>
      </c>
      <c r="K1384" s="1">
        <f t="shared" si="54"/>
        <v>1.9999999999999574</v>
      </c>
    </row>
    <row r="1385" spans="1:11" x14ac:dyDescent="0.2">
      <c r="A1385" s="3">
        <v>38723</v>
      </c>
      <c r="B1385" s="4">
        <v>4.8099999999999996</v>
      </c>
      <c r="C1385" s="4">
        <v>4.7699999999999996</v>
      </c>
      <c r="D1385" s="4">
        <v>4.7699999999999996</v>
      </c>
      <c r="E1385" s="4">
        <v>4.78</v>
      </c>
      <c r="F1385" s="4">
        <v>4.8</v>
      </c>
      <c r="G1385" s="1">
        <f t="shared" si="53"/>
        <v>0</v>
      </c>
      <c r="H1385" s="1">
        <f t="shared" si="54"/>
        <v>-1.0000000000000675</v>
      </c>
      <c r="I1385" s="1">
        <f t="shared" si="54"/>
        <v>-1.0000000000000675</v>
      </c>
      <c r="J1385" s="1">
        <f t="shared" si="54"/>
        <v>-1.9999999999999574</v>
      </c>
      <c r="K1385" s="1">
        <f t="shared" si="54"/>
        <v>-0.99999999999997868</v>
      </c>
    </row>
    <row r="1386" spans="1:11" x14ac:dyDescent="0.2">
      <c r="A1386" s="3">
        <v>38726</v>
      </c>
      <c r="B1386" s="4">
        <v>4.83</v>
      </c>
      <c r="C1386" s="4">
        <v>4.8099999999999996</v>
      </c>
      <c r="D1386" s="4">
        <v>4.8</v>
      </c>
      <c r="E1386" s="4">
        <v>4.82</v>
      </c>
      <c r="F1386" s="4">
        <v>4.83</v>
      </c>
      <c r="G1386" s="1">
        <f t="shared" si="53"/>
        <v>2.0000000000000462</v>
      </c>
      <c r="H1386" s="1">
        <f t="shared" si="54"/>
        <v>4.0000000000000036</v>
      </c>
      <c r="I1386" s="1">
        <f t="shared" si="54"/>
        <v>3.0000000000000249</v>
      </c>
      <c r="J1386" s="1">
        <f t="shared" si="54"/>
        <v>4.0000000000000036</v>
      </c>
      <c r="K1386" s="1">
        <f t="shared" si="54"/>
        <v>3.0000000000000249</v>
      </c>
    </row>
    <row r="1387" spans="1:11" x14ac:dyDescent="0.2">
      <c r="A1387" s="3">
        <v>38727</v>
      </c>
      <c r="B1387" s="4">
        <v>4.8499999999999996</v>
      </c>
      <c r="C1387" s="4">
        <v>4.82</v>
      </c>
      <c r="D1387" s="4">
        <v>4.82</v>
      </c>
      <c r="E1387" s="4">
        <v>4.83</v>
      </c>
      <c r="F1387" s="4">
        <v>4.8499999999999996</v>
      </c>
      <c r="G1387" s="1">
        <f t="shared" si="53"/>
        <v>1.9999999999999574</v>
      </c>
      <c r="H1387" s="1">
        <f t="shared" si="54"/>
        <v>1.0000000000000675</v>
      </c>
      <c r="I1387" s="1">
        <f t="shared" si="54"/>
        <v>2.0000000000000462</v>
      </c>
      <c r="J1387" s="1">
        <f t="shared" si="54"/>
        <v>0.99999999999997868</v>
      </c>
      <c r="K1387" s="1">
        <f t="shared" si="54"/>
        <v>1.9999999999999574</v>
      </c>
    </row>
    <row r="1388" spans="1:11" x14ac:dyDescent="0.2">
      <c r="A1388" s="3">
        <v>38728</v>
      </c>
      <c r="B1388" s="4">
        <v>4.8499999999999996</v>
      </c>
      <c r="C1388" s="4">
        <v>4.82</v>
      </c>
      <c r="D1388" s="4">
        <v>4.82</v>
      </c>
      <c r="E1388" s="4">
        <v>4.83</v>
      </c>
      <c r="F1388" s="4">
        <v>4.8499999999999996</v>
      </c>
      <c r="G1388" s="1">
        <f t="shared" si="53"/>
        <v>0</v>
      </c>
      <c r="H1388" s="1">
        <f t="shared" si="54"/>
        <v>0</v>
      </c>
      <c r="I1388" s="1">
        <f t="shared" si="54"/>
        <v>0</v>
      </c>
      <c r="J1388" s="1">
        <f t="shared" si="54"/>
        <v>0</v>
      </c>
      <c r="K1388" s="1">
        <f t="shared" si="54"/>
        <v>0</v>
      </c>
    </row>
    <row r="1389" spans="1:11" x14ac:dyDescent="0.2">
      <c r="A1389" s="3">
        <v>38729</v>
      </c>
      <c r="B1389" s="4">
        <v>4.82</v>
      </c>
      <c r="C1389" s="4">
        <v>4.76</v>
      </c>
      <c r="D1389" s="4">
        <v>4.75</v>
      </c>
      <c r="E1389" s="4">
        <v>4.7699999999999996</v>
      </c>
      <c r="F1389" s="4">
        <v>4.79</v>
      </c>
      <c r="G1389" s="1">
        <f t="shared" si="53"/>
        <v>-2.9999999999999361</v>
      </c>
      <c r="H1389" s="1">
        <f t="shared" si="54"/>
        <v>-6.0000000000000497</v>
      </c>
      <c r="I1389" s="1">
        <f t="shared" si="54"/>
        <v>-7.0000000000000284</v>
      </c>
      <c r="J1389" s="1">
        <f t="shared" si="54"/>
        <v>-6.0000000000000497</v>
      </c>
      <c r="K1389" s="1">
        <f t="shared" si="54"/>
        <v>-5.9999999999999609</v>
      </c>
    </row>
    <row r="1390" spans="1:11" x14ac:dyDescent="0.2">
      <c r="A1390" s="3">
        <v>38730</v>
      </c>
      <c r="B1390" s="4">
        <v>4.82</v>
      </c>
      <c r="C1390" s="4">
        <v>4.76</v>
      </c>
      <c r="D1390" s="4">
        <v>4.74</v>
      </c>
      <c r="E1390" s="4">
        <v>4.75</v>
      </c>
      <c r="F1390" s="4">
        <v>4.7699999999999996</v>
      </c>
      <c r="G1390" s="1">
        <f t="shared" si="53"/>
        <v>0</v>
      </c>
      <c r="H1390" s="1">
        <f t="shared" si="54"/>
        <v>0</v>
      </c>
      <c r="I1390" s="1">
        <f t="shared" si="54"/>
        <v>-0.99999999999997868</v>
      </c>
      <c r="J1390" s="1">
        <f t="shared" si="54"/>
        <v>-1.9999999999999574</v>
      </c>
      <c r="K1390" s="1">
        <f t="shared" si="54"/>
        <v>-2.0000000000000462</v>
      </c>
    </row>
    <row r="1391" spans="1:11" x14ac:dyDescent="0.2">
      <c r="A1391" s="3">
        <v>38734</v>
      </c>
      <c r="B1391" s="4">
        <v>4.8</v>
      </c>
      <c r="C1391" s="4">
        <v>4.74</v>
      </c>
      <c r="D1391" s="4">
        <v>4.71</v>
      </c>
      <c r="E1391" s="4">
        <v>4.72</v>
      </c>
      <c r="F1391" s="4">
        <v>4.74</v>
      </c>
      <c r="G1391" s="1">
        <f t="shared" si="53"/>
        <v>-2.0000000000000462</v>
      </c>
      <c r="H1391" s="1">
        <f t="shared" si="54"/>
        <v>-1.9999999999999574</v>
      </c>
      <c r="I1391" s="1">
        <f t="shared" si="54"/>
        <v>-3.0000000000000249</v>
      </c>
      <c r="J1391" s="1">
        <f t="shared" si="54"/>
        <v>-3.0000000000000249</v>
      </c>
      <c r="K1391" s="1">
        <f t="shared" si="54"/>
        <v>-2.9999999999999361</v>
      </c>
    </row>
    <row r="1392" spans="1:11" x14ac:dyDescent="0.2">
      <c r="A1392" s="3">
        <v>38735</v>
      </c>
      <c r="B1392" s="4">
        <v>4.83</v>
      </c>
      <c r="C1392" s="4">
        <v>4.7699999999999996</v>
      </c>
      <c r="D1392" s="4">
        <v>4.75</v>
      </c>
      <c r="E1392" s="4">
        <v>4.76</v>
      </c>
      <c r="F1392" s="4">
        <v>4.78</v>
      </c>
      <c r="G1392" s="1">
        <f t="shared" si="53"/>
        <v>3.0000000000000249</v>
      </c>
      <c r="H1392" s="1">
        <f t="shared" si="54"/>
        <v>2.9999999999999361</v>
      </c>
      <c r="I1392" s="1">
        <f t="shared" si="54"/>
        <v>4.0000000000000036</v>
      </c>
      <c r="J1392" s="1">
        <f t="shared" si="54"/>
        <v>4.0000000000000036</v>
      </c>
      <c r="K1392" s="1">
        <f t="shared" si="54"/>
        <v>4.0000000000000036</v>
      </c>
    </row>
    <row r="1393" spans="1:11" x14ac:dyDescent="0.2">
      <c r="A1393" s="3">
        <v>38736</v>
      </c>
      <c r="B1393" s="4">
        <v>4.84</v>
      </c>
      <c r="C1393" s="4">
        <v>4.79</v>
      </c>
      <c r="D1393" s="4">
        <v>4.76</v>
      </c>
      <c r="E1393" s="4">
        <v>4.7699999999999996</v>
      </c>
      <c r="F1393" s="4">
        <v>4.79</v>
      </c>
      <c r="G1393" s="1">
        <f t="shared" si="53"/>
        <v>0.99999999999997868</v>
      </c>
      <c r="H1393" s="1">
        <f t="shared" si="54"/>
        <v>2.0000000000000462</v>
      </c>
      <c r="I1393" s="1">
        <f t="shared" si="54"/>
        <v>0.99999999999997868</v>
      </c>
      <c r="J1393" s="1">
        <f t="shared" si="54"/>
        <v>0.99999999999997868</v>
      </c>
      <c r="K1393" s="1">
        <f t="shared" si="54"/>
        <v>0.99999999999997868</v>
      </c>
    </row>
    <row r="1394" spans="1:11" x14ac:dyDescent="0.2">
      <c r="A1394" s="3">
        <v>38737</v>
      </c>
      <c r="B1394" s="4">
        <v>4.84</v>
      </c>
      <c r="C1394" s="4">
        <v>4.78</v>
      </c>
      <c r="D1394" s="4">
        <v>4.76</v>
      </c>
      <c r="E1394" s="4">
        <v>4.7699999999999996</v>
      </c>
      <c r="F1394" s="4">
        <v>4.8</v>
      </c>
      <c r="G1394" s="1">
        <f t="shared" si="53"/>
        <v>0</v>
      </c>
      <c r="H1394" s="1">
        <f t="shared" si="54"/>
        <v>-0.99999999999997868</v>
      </c>
      <c r="I1394" s="1">
        <f t="shared" si="54"/>
        <v>0</v>
      </c>
      <c r="J1394" s="1">
        <f t="shared" si="54"/>
        <v>0</v>
      </c>
      <c r="K1394" s="1">
        <f t="shared" si="54"/>
        <v>0.99999999999997868</v>
      </c>
    </row>
    <row r="1395" spans="1:11" x14ac:dyDescent="0.2">
      <c r="A1395" s="3">
        <v>38740</v>
      </c>
      <c r="B1395" s="4">
        <v>4.84</v>
      </c>
      <c r="C1395" s="4">
        <v>4.78</v>
      </c>
      <c r="D1395" s="4">
        <v>4.76</v>
      </c>
      <c r="E1395" s="4">
        <v>4.7699999999999996</v>
      </c>
      <c r="F1395" s="4">
        <v>4.79</v>
      </c>
      <c r="G1395" s="1">
        <f t="shared" si="53"/>
        <v>0</v>
      </c>
      <c r="H1395" s="1">
        <f t="shared" si="54"/>
        <v>0</v>
      </c>
      <c r="I1395" s="1">
        <f t="shared" si="54"/>
        <v>0</v>
      </c>
      <c r="J1395" s="1">
        <f t="shared" si="54"/>
        <v>0</v>
      </c>
      <c r="K1395" s="1">
        <f t="shared" si="54"/>
        <v>-0.99999999999997868</v>
      </c>
    </row>
    <row r="1396" spans="1:11" x14ac:dyDescent="0.2">
      <c r="A1396" s="3">
        <v>38741</v>
      </c>
      <c r="B1396" s="4">
        <v>4.88</v>
      </c>
      <c r="C1396" s="4">
        <v>4.83</v>
      </c>
      <c r="D1396" s="4">
        <v>4.82</v>
      </c>
      <c r="E1396" s="4">
        <v>4.83</v>
      </c>
      <c r="F1396" s="4">
        <v>4.8600000000000003</v>
      </c>
      <c r="G1396" s="1">
        <f t="shared" si="53"/>
        <v>4.0000000000000036</v>
      </c>
      <c r="H1396" s="1">
        <f t="shared" si="54"/>
        <v>4.9999999999999822</v>
      </c>
      <c r="I1396" s="1">
        <f t="shared" si="54"/>
        <v>6.0000000000000497</v>
      </c>
      <c r="J1396" s="1">
        <f t="shared" si="54"/>
        <v>6.0000000000000497</v>
      </c>
      <c r="K1396" s="1">
        <f t="shared" si="54"/>
        <v>7.0000000000000284</v>
      </c>
    </row>
    <row r="1397" spans="1:11" x14ac:dyDescent="0.2">
      <c r="A1397" s="3">
        <v>38742</v>
      </c>
      <c r="B1397" s="4">
        <v>4.92</v>
      </c>
      <c r="C1397" s="4">
        <v>4.8899999999999997</v>
      </c>
      <c r="D1397" s="4">
        <v>4.8899999999999997</v>
      </c>
      <c r="E1397" s="4">
        <v>4.91</v>
      </c>
      <c r="F1397" s="4">
        <v>4.9400000000000004</v>
      </c>
      <c r="G1397" s="1">
        <f t="shared" si="53"/>
        <v>4.0000000000000036</v>
      </c>
      <c r="H1397" s="1">
        <f t="shared" si="54"/>
        <v>5.9999999999999609</v>
      </c>
      <c r="I1397" s="1">
        <f t="shared" si="54"/>
        <v>6.9999999999999396</v>
      </c>
      <c r="J1397" s="1">
        <f t="shared" si="54"/>
        <v>8.0000000000000071</v>
      </c>
      <c r="K1397" s="1">
        <f t="shared" si="54"/>
        <v>8.0000000000000071</v>
      </c>
    </row>
    <row r="1398" spans="1:11" x14ac:dyDescent="0.2">
      <c r="A1398" s="3">
        <v>38743</v>
      </c>
      <c r="B1398" s="4">
        <v>4.92</v>
      </c>
      <c r="C1398" s="4">
        <v>4.9000000000000004</v>
      </c>
      <c r="D1398" s="4">
        <v>4.8899999999999997</v>
      </c>
      <c r="E1398" s="4">
        <v>4.92</v>
      </c>
      <c r="F1398" s="4">
        <v>4.9400000000000004</v>
      </c>
      <c r="G1398" s="1">
        <f t="shared" si="53"/>
        <v>0</v>
      </c>
      <c r="H1398" s="1">
        <f t="shared" si="54"/>
        <v>1.0000000000000675</v>
      </c>
      <c r="I1398" s="1">
        <f t="shared" si="54"/>
        <v>0</v>
      </c>
      <c r="J1398" s="1">
        <f t="shared" si="54"/>
        <v>0.99999999999997868</v>
      </c>
      <c r="K1398" s="1">
        <f t="shared" si="54"/>
        <v>0</v>
      </c>
    </row>
    <row r="1399" spans="1:11" x14ac:dyDescent="0.2">
      <c r="A1399" s="3">
        <v>38744</v>
      </c>
      <c r="B1399" s="4">
        <v>4.9400000000000004</v>
      </c>
      <c r="C1399" s="4">
        <v>4.93</v>
      </c>
      <c r="D1399" s="4">
        <v>4.93</v>
      </c>
      <c r="E1399" s="4">
        <v>4.9400000000000004</v>
      </c>
      <c r="F1399" s="4">
        <v>4.97</v>
      </c>
      <c r="G1399" s="1">
        <f t="shared" si="53"/>
        <v>2.0000000000000462</v>
      </c>
      <c r="H1399" s="1">
        <f t="shared" si="54"/>
        <v>2.9999999999999361</v>
      </c>
      <c r="I1399" s="1">
        <f t="shared" si="54"/>
        <v>4.0000000000000036</v>
      </c>
      <c r="J1399" s="1">
        <f t="shared" si="54"/>
        <v>2.0000000000000462</v>
      </c>
      <c r="K1399" s="1">
        <f t="shared" si="54"/>
        <v>2.9999999999999361</v>
      </c>
    </row>
    <row r="1400" spans="1:11" x14ac:dyDescent="0.2">
      <c r="A1400" s="3">
        <v>38747</v>
      </c>
      <c r="B1400" s="4">
        <v>4.93</v>
      </c>
      <c r="C1400" s="4">
        <v>4.91</v>
      </c>
      <c r="D1400" s="4">
        <v>4.91</v>
      </c>
      <c r="E1400" s="4">
        <v>4.93</v>
      </c>
      <c r="F1400" s="4">
        <v>4.95</v>
      </c>
      <c r="G1400" s="1">
        <f t="shared" si="53"/>
        <v>-1.0000000000000675</v>
      </c>
      <c r="H1400" s="1">
        <f t="shared" si="54"/>
        <v>-1.9999999999999574</v>
      </c>
      <c r="I1400" s="1">
        <f t="shared" si="54"/>
        <v>-1.9999999999999574</v>
      </c>
      <c r="J1400" s="1">
        <f t="shared" si="54"/>
        <v>-1.0000000000000675</v>
      </c>
      <c r="K1400" s="1">
        <f t="shared" si="54"/>
        <v>-1.9999999999999574</v>
      </c>
    </row>
    <row r="1401" spans="1:11" x14ac:dyDescent="0.2">
      <c r="A1401" s="3">
        <v>38748</v>
      </c>
      <c r="B1401" s="4">
        <v>4.9800000000000004</v>
      </c>
      <c r="C1401" s="4">
        <v>4.97</v>
      </c>
      <c r="D1401" s="4">
        <v>4.97</v>
      </c>
      <c r="E1401" s="4">
        <v>4.99</v>
      </c>
      <c r="F1401" s="4">
        <v>5.01</v>
      </c>
      <c r="G1401" s="1">
        <f t="shared" si="53"/>
        <v>5.0000000000000711</v>
      </c>
      <c r="H1401" s="1">
        <f t="shared" si="54"/>
        <v>5.9999999999999609</v>
      </c>
      <c r="I1401" s="1">
        <f t="shared" si="54"/>
        <v>5.9999999999999609</v>
      </c>
      <c r="J1401" s="1">
        <f t="shared" si="54"/>
        <v>6.0000000000000497</v>
      </c>
      <c r="K1401" s="1">
        <f t="shared" si="54"/>
        <v>5.9999999999999609</v>
      </c>
    </row>
    <row r="1402" spans="1:11" x14ac:dyDescent="0.2">
      <c r="A1402" s="3">
        <v>38749</v>
      </c>
      <c r="B1402" s="4">
        <v>5</v>
      </c>
      <c r="C1402" s="4">
        <v>4.99</v>
      </c>
      <c r="D1402" s="4">
        <v>4.99</v>
      </c>
      <c r="E1402" s="4">
        <v>5</v>
      </c>
      <c r="F1402" s="4">
        <v>5.0199999999999996</v>
      </c>
      <c r="G1402" s="1">
        <f t="shared" si="53"/>
        <v>1.9999999999999574</v>
      </c>
      <c r="H1402" s="1">
        <f t="shared" si="54"/>
        <v>2.0000000000000462</v>
      </c>
      <c r="I1402" s="1">
        <f t="shared" si="54"/>
        <v>2.0000000000000462</v>
      </c>
      <c r="J1402" s="1">
        <f t="shared" si="54"/>
        <v>0.99999999999997868</v>
      </c>
      <c r="K1402" s="1">
        <f t="shared" si="54"/>
        <v>0.99999999999997868</v>
      </c>
    </row>
    <row r="1403" spans="1:11" x14ac:dyDescent="0.2">
      <c r="A1403" s="3">
        <v>38750</v>
      </c>
      <c r="B1403" s="4">
        <v>5.0199999999999996</v>
      </c>
      <c r="C1403" s="4">
        <v>5.0199999999999996</v>
      </c>
      <c r="D1403" s="4">
        <v>5.0199999999999996</v>
      </c>
      <c r="E1403" s="4">
        <v>5.03</v>
      </c>
      <c r="F1403" s="4">
        <v>5.05</v>
      </c>
      <c r="G1403" s="1">
        <f t="shared" si="53"/>
        <v>1.9999999999999574</v>
      </c>
      <c r="H1403" s="1">
        <f t="shared" si="54"/>
        <v>2.9999999999999361</v>
      </c>
      <c r="I1403" s="1">
        <f t="shared" si="54"/>
        <v>2.9999999999999361</v>
      </c>
      <c r="J1403" s="1">
        <f t="shared" si="54"/>
        <v>3.0000000000000249</v>
      </c>
      <c r="K1403" s="1">
        <f t="shared" si="54"/>
        <v>3.0000000000000249</v>
      </c>
    </row>
    <row r="1404" spans="1:11" x14ac:dyDescent="0.2">
      <c r="A1404" s="3">
        <v>38751</v>
      </c>
      <c r="B1404" s="4">
        <v>5.04</v>
      </c>
      <c r="C1404" s="4">
        <v>5.0199999999999996</v>
      </c>
      <c r="D1404" s="4">
        <v>5.0199999999999996</v>
      </c>
      <c r="E1404" s="4">
        <v>5.0199999999999996</v>
      </c>
      <c r="F1404" s="4">
        <v>5.04</v>
      </c>
      <c r="G1404" s="1">
        <f t="shared" si="53"/>
        <v>2.0000000000000462</v>
      </c>
      <c r="H1404" s="1">
        <f t="shared" si="54"/>
        <v>0</v>
      </c>
      <c r="I1404" s="1">
        <f t="shared" si="54"/>
        <v>0</v>
      </c>
      <c r="J1404" s="1">
        <f t="shared" si="54"/>
        <v>-1.0000000000000675</v>
      </c>
      <c r="K1404" s="1">
        <f t="shared" si="54"/>
        <v>-0.99999999999997868</v>
      </c>
    </row>
    <row r="1405" spans="1:11" x14ac:dyDescent="0.2">
      <c r="A1405" s="3">
        <v>38754</v>
      </c>
      <c r="B1405" s="4">
        <v>5.05</v>
      </c>
      <c r="C1405" s="4">
        <v>5.0199999999999996</v>
      </c>
      <c r="D1405" s="4">
        <v>5.01</v>
      </c>
      <c r="E1405" s="4">
        <v>5.0199999999999996</v>
      </c>
      <c r="F1405" s="4">
        <v>5.04</v>
      </c>
      <c r="G1405" s="1">
        <f t="shared" si="53"/>
        <v>0.99999999999997868</v>
      </c>
      <c r="H1405" s="1">
        <f t="shared" si="54"/>
        <v>0</v>
      </c>
      <c r="I1405" s="1">
        <f t="shared" si="54"/>
        <v>-0.99999999999997868</v>
      </c>
      <c r="J1405" s="1">
        <f t="shared" si="54"/>
        <v>0</v>
      </c>
      <c r="K1405" s="1">
        <f t="shared" si="54"/>
        <v>0</v>
      </c>
    </row>
    <row r="1406" spans="1:11" x14ac:dyDescent="0.2">
      <c r="A1406" s="3">
        <v>38755</v>
      </c>
      <c r="B1406" s="4">
        <v>5.05</v>
      </c>
      <c r="C1406" s="4">
        <v>5.0199999999999996</v>
      </c>
      <c r="D1406" s="4">
        <v>5.01</v>
      </c>
      <c r="E1406" s="4">
        <v>5.0199999999999996</v>
      </c>
      <c r="F1406" s="4">
        <v>5.04</v>
      </c>
      <c r="G1406" s="1">
        <f t="shared" si="53"/>
        <v>0</v>
      </c>
      <c r="H1406" s="1">
        <f t="shared" si="54"/>
        <v>0</v>
      </c>
      <c r="I1406" s="1">
        <f t="shared" si="54"/>
        <v>0</v>
      </c>
      <c r="J1406" s="1">
        <f t="shared" si="54"/>
        <v>0</v>
      </c>
      <c r="K1406" s="1">
        <f t="shared" si="54"/>
        <v>0</v>
      </c>
    </row>
    <row r="1407" spans="1:11" x14ac:dyDescent="0.2">
      <c r="A1407" s="3">
        <v>38756</v>
      </c>
      <c r="B1407" s="4">
        <v>5.0599999999999996</v>
      </c>
      <c r="C1407" s="4">
        <v>5.04</v>
      </c>
      <c r="D1407" s="4">
        <v>5.03</v>
      </c>
      <c r="E1407" s="4">
        <v>5.03</v>
      </c>
      <c r="F1407" s="4">
        <v>5.05</v>
      </c>
      <c r="G1407" s="1">
        <f t="shared" si="53"/>
        <v>0.99999999999997868</v>
      </c>
      <c r="H1407" s="1">
        <f t="shared" si="54"/>
        <v>2.0000000000000462</v>
      </c>
      <c r="I1407" s="1">
        <f t="shared" si="54"/>
        <v>2.0000000000000462</v>
      </c>
      <c r="J1407" s="1">
        <f t="shared" si="54"/>
        <v>1.0000000000000675</v>
      </c>
      <c r="K1407" s="1">
        <f t="shared" si="54"/>
        <v>0.99999999999997868</v>
      </c>
    </row>
    <row r="1408" spans="1:11" x14ac:dyDescent="0.2">
      <c r="A1408" s="3">
        <v>38757</v>
      </c>
      <c r="B1408" s="4">
        <v>5.07</v>
      </c>
      <c r="C1408" s="4">
        <v>5.04</v>
      </c>
      <c r="D1408" s="4">
        <v>5.0199999999999996</v>
      </c>
      <c r="E1408" s="4">
        <v>5.0199999999999996</v>
      </c>
      <c r="F1408" s="4">
        <v>5.03</v>
      </c>
      <c r="G1408" s="1">
        <f t="shared" si="53"/>
        <v>1.0000000000000675</v>
      </c>
      <c r="H1408" s="1">
        <f t="shared" si="54"/>
        <v>0</v>
      </c>
      <c r="I1408" s="1">
        <f t="shared" si="54"/>
        <v>-1.0000000000000675</v>
      </c>
      <c r="J1408" s="1">
        <f t="shared" si="54"/>
        <v>-1.0000000000000675</v>
      </c>
      <c r="K1408" s="1">
        <f t="shared" si="54"/>
        <v>-1.9999999999999574</v>
      </c>
    </row>
    <row r="1409" spans="1:11" x14ac:dyDescent="0.2">
      <c r="A1409" s="3">
        <v>38758</v>
      </c>
      <c r="B1409" s="4">
        <v>5.09</v>
      </c>
      <c r="C1409" s="4">
        <v>5.08</v>
      </c>
      <c r="D1409" s="4">
        <v>5.07</v>
      </c>
      <c r="E1409" s="4">
        <v>5.08</v>
      </c>
      <c r="F1409" s="4">
        <v>5.09</v>
      </c>
      <c r="G1409" s="1">
        <f t="shared" si="53"/>
        <v>1.9999999999999574</v>
      </c>
      <c r="H1409" s="1">
        <f t="shared" si="54"/>
        <v>4.0000000000000036</v>
      </c>
      <c r="I1409" s="1">
        <f t="shared" si="54"/>
        <v>5.0000000000000711</v>
      </c>
      <c r="J1409" s="1">
        <f t="shared" si="54"/>
        <v>6.0000000000000497</v>
      </c>
      <c r="K1409" s="1">
        <f t="shared" si="54"/>
        <v>5.9999999999999609</v>
      </c>
    </row>
    <row r="1410" spans="1:11" x14ac:dyDescent="0.2">
      <c r="A1410" s="3">
        <v>38761</v>
      </c>
      <c r="B1410" s="4">
        <v>5.0999999999999996</v>
      </c>
      <c r="C1410" s="4">
        <v>5.08</v>
      </c>
      <c r="D1410" s="4">
        <v>5.07</v>
      </c>
      <c r="E1410" s="4">
        <v>5.08</v>
      </c>
      <c r="F1410" s="4">
        <v>5.09</v>
      </c>
      <c r="G1410" s="1">
        <f t="shared" si="53"/>
        <v>0.99999999999997868</v>
      </c>
      <c r="H1410" s="1">
        <f t="shared" si="54"/>
        <v>0</v>
      </c>
      <c r="I1410" s="1">
        <f t="shared" si="54"/>
        <v>0</v>
      </c>
      <c r="J1410" s="1">
        <f t="shared" si="54"/>
        <v>0</v>
      </c>
      <c r="K1410" s="1">
        <f t="shared" si="54"/>
        <v>0</v>
      </c>
    </row>
    <row r="1411" spans="1:11" x14ac:dyDescent="0.2">
      <c r="A1411" s="3">
        <v>38762</v>
      </c>
      <c r="B1411" s="4">
        <v>5.09</v>
      </c>
      <c r="C1411" s="4">
        <v>5.08</v>
      </c>
      <c r="D1411" s="4">
        <v>5.07</v>
      </c>
      <c r="E1411" s="4">
        <v>5.08</v>
      </c>
      <c r="F1411" s="4">
        <v>5.0999999999999996</v>
      </c>
      <c r="G1411" s="1">
        <f t="shared" si="53"/>
        <v>-0.99999999999997868</v>
      </c>
      <c r="H1411" s="1">
        <f t="shared" si="54"/>
        <v>0</v>
      </c>
      <c r="I1411" s="1">
        <f t="shared" si="54"/>
        <v>0</v>
      </c>
      <c r="J1411" s="1">
        <f t="shared" si="54"/>
        <v>0</v>
      </c>
      <c r="K1411" s="1">
        <f t="shared" ref="K1411:K1474" si="55">100*(F1411-F1410)</f>
        <v>0.99999999999997868</v>
      </c>
    </row>
    <row r="1412" spans="1:11" x14ac:dyDescent="0.2">
      <c r="A1412" s="3">
        <v>38763</v>
      </c>
      <c r="B1412" s="4">
        <v>5.0999999999999996</v>
      </c>
      <c r="C1412" s="4">
        <v>5.09</v>
      </c>
      <c r="D1412" s="4">
        <v>5.08</v>
      </c>
      <c r="E1412" s="4">
        <v>5.09</v>
      </c>
      <c r="F1412" s="4">
        <v>5.0999999999999996</v>
      </c>
      <c r="G1412" s="1">
        <f t="shared" ref="G1412:G1475" si="56">100*(B1412-B1411)</f>
        <v>0.99999999999997868</v>
      </c>
      <c r="H1412" s="1">
        <f t="shared" ref="H1412:K1475" si="57">100*(C1412-C1411)</f>
        <v>0.99999999999997868</v>
      </c>
      <c r="I1412" s="1">
        <f t="shared" si="57"/>
        <v>0.99999999999997868</v>
      </c>
      <c r="J1412" s="1">
        <f t="shared" si="57"/>
        <v>0.99999999999997868</v>
      </c>
      <c r="K1412" s="1">
        <f t="shared" si="55"/>
        <v>0</v>
      </c>
    </row>
    <row r="1413" spans="1:11" x14ac:dyDescent="0.2">
      <c r="A1413" s="3">
        <v>38764</v>
      </c>
      <c r="B1413" s="4">
        <v>5.09</v>
      </c>
      <c r="C1413" s="4">
        <v>5.0599999999999996</v>
      </c>
      <c r="D1413" s="4">
        <v>5.0599999999999996</v>
      </c>
      <c r="E1413" s="4">
        <v>5.05</v>
      </c>
      <c r="F1413" s="4">
        <v>5.0599999999999996</v>
      </c>
      <c r="G1413" s="1">
        <f t="shared" si="56"/>
        <v>-0.99999999999997868</v>
      </c>
      <c r="H1413" s="1">
        <f t="shared" si="57"/>
        <v>-3.0000000000000249</v>
      </c>
      <c r="I1413" s="1">
        <f t="shared" si="57"/>
        <v>-2.0000000000000462</v>
      </c>
      <c r="J1413" s="1">
        <f t="shared" si="57"/>
        <v>-4.0000000000000036</v>
      </c>
      <c r="K1413" s="1">
        <f t="shared" si="55"/>
        <v>-4.0000000000000036</v>
      </c>
    </row>
    <row r="1414" spans="1:11" x14ac:dyDescent="0.2">
      <c r="A1414" s="3">
        <v>38765</v>
      </c>
      <c r="B1414" s="4">
        <v>5.1100000000000003</v>
      </c>
      <c r="C1414" s="4">
        <v>5.08</v>
      </c>
      <c r="D1414" s="4">
        <v>5.08</v>
      </c>
      <c r="E1414" s="4">
        <v>5.08</v>
      </c>
      <c r="F1414" s="4">
        <v>5.08</v>
      </c>
      <c r="G1414" s="1">
        <f t="shared" si="56"/>
        <v>2.0000000000000462</v>
      </c>
      <c r="H1414" s="1">
        <f t="shared" si="57"/>
        <v>2.0000000000000462</v>
      </c>
      <c r="I1414" s="1">
        <f t="shared" si="57"/>
        <v>2.0000000000000462</v>
      </c>
      <c r="J1414" s="1">
        <f t="shared" si="57"/>
        <v>3.0000000000000249</v>
      </c>
      <c r="K1414" s="1">
        <f t="shared" si="55"/>
        <v>2.0000000000000462</v>
      </c>
    </row>
    <row r="1415" spans="1:11" x14ac:dyDescent="0.2">
      <c r="A1415" s="3">
        <v>38769</v>
      </c>
      <c r="B1415" s="4">
        <v>5.12</v>
      </c>
      <c r="C1415" s="4">
        <v>5.09</v>
      </c>
      <c r="D1415" s="4">
        <v>5.07</v>
      </c>
      <c r="E1415" s="4">
        <v>5.0599999999999996</v>
      </c>
      <c r="F1415" s="4">
        <v>5.07</v>
      </c>
      <c r="G1415" s="1">
        <f t="shared" si="56"/>
        <v>0.99999999999997868</v>
      </c>
      <c r="H1415" s="1">
        <f t="shared" si="57"/>
        <v>0.99999999999997868</v>
      </c>
      <c r="I1415" s="1">
        <f t="shared" si="57"/>
        <v>-0.99999999999997868</v>
      </c>
      <c r="J1415" s="1">
        <f t="shared" si="57"/>
        <v>-2.0000000000000462</v>
      </c>
      <c r="K1415" s="1">
        <f t="shared" si="55"/>
        <v>-0.99999999999997868</v>
      </c>
    </row>
    <row r="1416" spans="1:11" x14ac:dyDescent="0.2">
      <c r="A1416" s="3">
        <v>38770</v>
      </c>
      <c r="B1416" s="4">
        <v>5.14</v>
      </c>
      <c r="C1416" s="4">
        <v>5.12</v>
      </c>
      <c r="D1416" s="4">
        <v>5.1100000000000003</v>
      </c>
      <c r="E1416" s="4">
        <v>5.0999999999999996</v>
      </c>
      <c r="F1416" s="4">
        <v>5.0999999999999996</v>
      </c>
      <c r="G1416" s="1">
        <f t="shared" si="56"/>
        <v>1.9999999999999574</v>
      </c>
      <c r="H1416" s="1">
        <f t="shared" si="57"/>
        <v>3.0000000000000249</v>
      </c>
      <c r="I1416" s="1">
        <f t="shared" si="57"/>
        <v>4.0000000000000036</v>
      </c>
      <c r="J1416" s="1">
        <f t="shared" si="57"/>
        <v>4.0000000000000036</v>
      </c>
      <c r="K1416" s="1">
        <f t="shared" si="55"/>
        <v>2.9999999999999361</v>
      </c>
    </row>
    <row r="1417" spans="1:11" x14ac:dyDescent="0.2">
      <c r="A1417" s="3">
        <v>38771</v>
      </c>
      <c r="B1417" s="4">
        <v>5.15</v>
      </c>
      <c r="C1417" s="4">
        <v>5.12</v>
      </c>
      <c r="D1417" s="4">
        <v>5.0999999999999996</v>
      </c>
      <c r="E1417" s="4">
        <v>5.0999999999999996</v>
      </c>
      <c r="F1417" s="4">
        <v>5.0999999999999996</v>
      </c>
      <c r="G1417" s="1">
        <f t="shared" si="56"/>
        <v>1.0000000000000675</v>
      </c>
      <c r="H1417" s="1">
        <f t="shared" si="57"/>
        <v>0</v>
      </c>
      <c r="I1417" s="1">
        <f t="shared" si="57"/>
        <v>-1.0000000000000675</v>
      </c>
      <c r="J1417" s="1">
        <f t="shared" si="57"/>
        <v>0</v>
      </c>
      <c r="K1417" s="1">
        <f t="shared" si="55"/>
        <v>0</v>
      </c>
    </row>
    <row r="1418" spans="1:11" x14ac:dyDescent="0.2">
      <c r="A1418" s="3">
        <v>38772</v>
      </c>
      <c r="B1418" s="4">
        <v>5.15</v>
      </c>
      <c r="C1418" s="4">
        <v>5.13</v>
      </c>
      <c r="D1418" s="4">
        <v>5.1100000000000003</v>
      </c>
      <c r="E1418" s="4">
        <v>5.0999999999999996</v>
      </c>
      <c r="F1418" s="4">
        <v>5.0999999999999996</v>
      </c>
      <c r="G1418" s="1">
        <f t="shared" si="56"/>
        <v>0</v>
      </c>
      <c r="H1418" s="1">
        <f t="shared" si="57"/>
        <v>0.99999999999997868</v>
      </c>
      <c r="I1418" s="1">
        <f t="shared" si="57"/>
        <v>1.0000000000000675</v>
      </c>
      <c r="J1418" s="1">
        <f t="shared" si="57"/>
        <v>0</v>
      </c>
      <c r="K1418" s="1">
        <f t="shared" si="55"/>
        <v>0</v>
      </c>
    </row>
    <row r="1419" spans="1:11" x14ac:dyDescent="0.2">
      <c r="A1419" s="3">
        <v>38775</v>
      </c>
      <c r="B1419" s="4">
        <v>5.13</v>
      </c>
      <c r="C1419" s="4">
        <v>5.09</v>
      </c>
      <c r="D1419" s="4">
        <v>5.07</v>
      </c>
      <c r="E1419" s="4">
        <v>5.07</v>
      </c>
      <c r="F1419" s="4">
        <v>5.08</v>
      </c>
      <c r="G1419" s="1">
        <f t="shared" si="56"/>
        <v>-2.0000000000000462</v>
      </c>
      <c r="H1419" s="1">
        <f t="shared" si="57"/>
        <v>-4.0000000000000036</v>
      </c>
      <c r="I1419" s="1">
        <f t="shared" si="57"/>
        <v>-4.0000000000000036</v>
      </c>
      <c r="J1419" s="1">
        <f t="shared" si="57"/>
        <v>-2.9999999999999361</v>
      </c>
      <c r="K1419" s="1">
        <f t="shared" si="55"/>
        <v>-1.9999999999999574</v>
      </c>
    </row>
    <row r="1420" spans="1:11" x14ac:dyDescent="0.2">
      <c r="A1420" s="3">
        <v>38776</v>
      </c>
      <c r="B1420" s="4">
        <v>5.12</v>
      </c>
      <c r="C1420" s="4">
        <v>5.09</v>
      </c>
      <c r="D1420" s="4">
        <v>5.07</v>
      </c>
      <c r="E1420" s="4">
        <v>5.07</v>
      </c>
      <c r="F1420" s="4">
        <v>5.08</v>
      </c>
      <c r="G1420" s="1">
        <f t="shared" si="56"/>
        <v>-0.99999999999997868</v>
      </c>
      <c r="H1420" s="1">
        <f t="shared" si="57"/>
        <v>0</v>
      </c>
      <c r="I1420" s="1">
        <f t="shared" si="57"/>
        <v>0</v>
      </c>
      <c r="J1420" s="1">
        <f t="shared" si="57"/>
        <v>0</v>
      </c>
      <c r="K1420" s="1">
        <f t="shared" si="55"/>
        <v>0</v>
      </c>
    </row>
    <row r="1421" spans="1:11" x14ac:dyDescent="0.2">
      <c r="A1421" s="3">
        <v>38777</v>
      </c>
      <c r="B1421" s="4">
        <v>5.16</v>
      </c>
      <c r="C1421" s="4">
        <v>5.14</v>
      </c>
      <c r="D1421" s="4">
        <v>5.13</v>
      </c>
      <c r="E1421" s="4">
        <v>5.15</v>
      </c>
      <c r="F1421" s="4">
        <v>5.16</v>
      </c>
      <c r="G1421" s="1">
        <f t="shared" si="56"/>
        <v>4.0000000000000036</v>
      </c>
      <c r="H1421" s="1">
        <f t="shared" si="57"/>
        <v>4.9999999999999822</v>
      </c>
      <c r="I1421" s="1">
        <f t="shared" si="57"/>
        <v>5.9999999999999609</v>
      </c>
      <c r="J1421" s="1">
        <f t="shared" si="57"/>
        <v>8.0000000000000071</v>
      </c>
      <c r="K1421" s="1">
        <f t="shared" si="55"/>
        <v>8.0000000000000071</v>
      </c>
    </row>
    <row r="1422" spans="1:11" x14ac:dyDescent="0.2">
      <c r="A1422" s="3">
        <v>38778</v>
      </c>
      <c r="B1422" s="4">
        <v>5.18</v>
      </c>
      <c r="C1422" s="4">
        <v>5.17</v>
      </c>
      <c r="D1422" s="4">
        <v>5.16</v>
      </c>
      <c r="E1422" s="4">
        <v>5.18</v>
      </c>
      <c r="F1422" s="4">
        <v>5.2</v>
      </c>
      <c r="G1422" s="1">
        <f t="shared" si="56"/>
        <v>1.9999999999999574</v>
      </c>
      <c r="H1422" s="1">
        <f t="shared" si="57"/>
        <v>3.0000000000000249</v>
      </c>
      <c r="I1422" s="1">
        <f t="shared" si="57"/>
        <v>3.0000000000000249</v>
      </c>
      <c r="J1422" s="1">
        <f t="shared" si="57"/>
        <v>2.9999999999999361</v>
      </c>
      <c r="K1422" s="1">
        <f t="shared" si="55"/>
        <v>4.0000000000000036</v>
      </c>
    </row>
    <row r="1423" spans="1:11" x14ac:dyDescent="0.2">
      <c r="A1423" s="3">
        <v>38779</v>
      </c>
      <c r="B1423" s="4">
        <v>5.18</v>
      </c>
      <c r="C1423" s="4">
        <v>5.18</v>
      </c>
      <c r="D1423" s="4">
        <v>5.18</v>
      </c>
      <c r="E1423" s="4">
        <v>5.19</v>
      </c>
      <c r="F1423" s="4">
        <v>5.21</v>
      </c>
      <c r="G1423" s="1">
        <f t="shared" si="56"/>
        <v>0</v>
      </c>
      <c r="H1423" s="1">
        <f t="shared" si="57"/>
        <v>0.99999999999997868</v>
      </c>
      <c r="I1423" s="1">
        <f t="shared" si="57"/>
        <v>1.9999999999999574</v>
      </c>
      <c r="J1423" s="1">
        <f t="shared" si="57"/>
        <v>1.0000000000000675</v>
      </c>
      <c r="K1423" s="1">
        <f t="shared" si="55"/>
        <v>0.99999999999997868</v>
      </c>
    </row>
    <row r="1424" spans="1:11" x14ac:dyDescent="0.2">
      <c r="A1424" s="3">
        <v>38782</v>
      </c>
      <c r="B1424" s="4">
        <v>5.2</v>
      </c>
      <c r="C1424" s="4">
        <v>5.21</v>
      </c>
      <c r="D1424" s="4">
        <v>5.21</v>
      </c>
      <c r="E1424" s="4">
        <v>5.23</v>
      </c>
      <c r="F1424" s="4">
        <v>5.25</v>
      </c>
      <c r="G1424" s="1">
        <f t="shared" si="56"/>
        <v>2.0000000000000462</v>
      </c>
      <c r="H1424" s="1">
        <f t="shared" si="57"/>
        <v>3.0000000000000249</v>
      </c>
      <c r="I1424" s="1">
        <f t="shared" si="57"/>
        <v>3.0000000000000249</v>
      </c>
      <c r="J1424" s="1">
        <f t="shared" si="57"/>
        <v>4.0000000000000036</v>
      </c>
      <c r="K1424" s="1">
        <f t="shared" si="55"/>
        <v>4.0000000000000036</v>
      </c>
    </row>
    <row r="1425" spans="1:11" x14ac:dyDescent="0.2">
      <c r="A1425" s="3">
        <v>38783</v>
      </c>
      <c r="B1425" s="4">
        <v>5.19</v>
      </c>
      <c r="C1425" s="4">
        <v>5.2</v>
      </c>
      <c r="D1425" s="4">
        <v>5.2</v>
      </c>
      <c r="E1425" s="4">
        <v>5.22</v>
      </c>
      <c r="F1425" s="4">
        <v>5.23</v>
      </c>
      <c r="G1425" s="1">
        <f t="shared" si="56"/>
        <v>-0.99999999999997868</v>
      </c>
      <c r="H1425" s="1">
        <f t="shared" si="57"/>
        <v>-0.99999999999997868</v>
      </c>
      <c r="I1425" s="1">
        <f t="shared" si="57"/>
        <v>-0.99999999999997868</v>
      </c>
      <c r="J1425" s="1">
        <f t="shared" si="57"/>
        <v>-1.0000000000000675</v>
      </c>
      <c r="K1425" s="1">
        <f t="shared" si="55"/>
        <v>-1.9999999999999574</v>
      </c>
    </row>
    <row r="1426" spans="1:11" x14ac:dyDescent="0.2">
      <c r="A1426" s="3">
        <v>38784</v>
      </c>
      <c r="B1426" s="4">
        <v>5.19</v>
      </c>
      <c r="C1426" s="4">
        <v>5.19</v>
      </c>
      <c r="D1426" s="4">
        <v>5.2</v>
      </c>
      <c r="E1426" s="4">
        <v>5.21</v>
      </c>
      <c r="F1426" s="4">
        <v>5.23</v>
      </c>
      <c r="G1426" s="1">
        <f t="shared" si="56"/>
        <v>0</v>
      </c>
      <c r="H1426" s="1">
        <f t="shared" si="57"/>
        <v>-0.99999999999997868</v>
      </c>
      <c r="I1426" s="1">
        <f t="shared" si="57"/>
        <v>0</v>
      </c>
      <c r="J1426" s="1">
        <f t="shared" si="57"/>
        <v>-0.99999999999997868</v>
      </c>
      <c r="K1426" s="1">
        <f t="shared" si="55"/>
        <v>0</v>
      </c>
    </row>
    <row r="1427" spans="1:11" x14ac:dyDescent="0.2">
      <c r="A1427" s="3">
        <v>38785</v>
      </c>
      <c r="B1427" s="4">
        <v>5.23</v>
      </c>
      <c r="C1427" s="4">
        <v>5.23</v>
      </c>
      <c r="D1427" s="4">
        <v>5.23</v>
      </c>
      <c r="E1427" s="4">
        <v>5.24</v>
      </c>
      <c r="F1427" s="4">
        <v>5.26</v>
      </c>
      <c r="G1427" s="1">
        <f t="shared" si="56"/>
        <v>4.0000000000000036</v>
      </c>
      <c r="H1427" s="1">
        <f t="shared" si="57"/>
        <v>4.0000000000000036</v>
      </c>
      <c r="I1427" s="1">
        <f t="shared" si="57"/>
        <v>3.0000000000000249</v>
      </c>
      <c r="J1427" s="1">
        <f t="shared" si="57"/>
        <v>3.0000000000000249</v>
      </c>
      <c r="K1427" s="1">
        <f t="shared" si="55"/>
        <v>2.9999999999999361</v>
      </c>
    </row>
    <row r="1428" spans="1:11" x14ac:dyDescent="0.2">
      <c r="A1428" s="3">
        <v>38786</v>
      </c>
      <c r="B1428" s="4">
        <v>5.23</v>
      </c>
      <c r="C1428" s="4">
        <v>5.22</v>
      </c>
      <c r="D1428" s="4">
        <v>5.23</v>
      </c>
      <c r="E1428" s="4">
        <v>5.24</v>
      </c>
      <c r="F1428" s="4">
        <v>5.26</v>
      </c>
      <c r="G1428" s="1">
        <f t="shared" si="56"/>
        <v>0</v>
      </c>
      <c r="H1428" s="1">
        <f t="shared" si="57"/>
        <v>-1.0000000000000675</v>
      </c>
      <c r="I1428" s="1">
        <f t="shared" si="57"/>
        <v>0</v>
      </c>
      <c r="J1428" s="1">
        <f t="shared" si="57"/>
        <v>0</v>
      </c>
      <c r="K1428" s="1">
        <f t="shared" si="55"/>
        <v>0</v>
      </c>
    </row>
    <row r="1429" spans="1:11" x14ac:dyDescent="0.2">
      <c r="A1429" s="3">
        <v>38789</v>
      </c>
      <c r="B1429" s="4">
        <v>5.19</v>
      </c>
      <c r="C1429" s="4">
        <v>5.16</v>
      </c>
      <c r="D1429" s="4">
        <v>5.16</v>
      </c>
      <c r="E1429" s="4">
        <v>5.17</v>
      </c>
      <c r="F1429" s="4">
        <v>5.19</v>
      </c>
      <c r="G1429" s="1">
        <f t="shared" si="56"/>
        <v>-4.0000000000000036</v>
      </c>
      <c r="H1429" s="1">
        <f t="shared" si="57"/>
        <v>-5.9999999999999609</v>
      </c>
      <c r="I1429" s="1">
        <f t="shared" si="57"/>
        <v>-7.0000000000000284</v>
      </c>
      <c r="J1429" s="1">
        <f t="shared" si="57"/>
        <v>-7.0000000000000284</v>
      </c>
      <c r="K1429" s="1">
        <f t="shared" si="55"/>
        <v>-6.9999999999999396</v>
      </c>
    </row>
    <row r="1430" spans="1:11" x14ac:dyDescent="0.2">
      <c r="A1430" s="3">
        <v>38790</v>
      </c>
      <c r="B1430" s="4">
        <v>5.17</v>
      </c>
      <c r="C1430" s="4">
        <v>5.15</v>
      </c>
      <c r="D1430" s="4">
        <v>5.14</v>
      </c>
      <c r="E1430" s="4">
        <v>5.16</v>
      </c>
      <c r="F1430" s="4">
        <v>5.18</v>
      </c>
      <c r="G1430" s="1">
        <f t="shared" si="56"/>
        <v>-2.0000000000000462</v>
      </c>
      <c r="H1430" s="1">
        <f t="shared" si="57"/>
        <v>-0.99999999999997868</v>
      </c>
      <c r="I1430" s="1">
        <f t="shared" si="57"/>
        <v>-2.0000000000000462</v>
      </c>
      <c r="J1430" s="1">
        <f t="shared" si="57"/>
        <v>-0.99999999999997868</v>
      </c>
      <c r="K1430" s="1">
        <f t="shared" si="55"/>
        <v>-1.0000000000000675</v>
      </c>
    </row>
    <row r="1431" spans="1:11" x14ac:dyDescent="0.2">
      <c r="A1431" s="3">
        <v>38791</v>
      </c>
      <c r="B1431" s="4">
        <v>5.13</v>
      </c>
      <c r="C1431" s="4">
        <v>5.09</v>
      </c>
      <c r="D1431" s="4">
        <v>5.07</v>
      </c>
      <c r="E1431" s="4">
        <v>5.09</v>
      </c>
      <c r="F1431" s="4">
        <v>5.1100000000000003</v>
      </c>
      <c r="G1431" s="1">
        <f t="shared" si="56"/>
        <v>-4.0000000000000036</v>
      </c>
      <c r="H1431" s="1">
        <f t="shared" si="57"/>
        <v>-6.0000000000000497</v>
      </c>
      <c r="I1431" s="1">
        <f t="shared" si="57"/>
        <v>-6.9999999999999396</v>
      </c>
      <c r="J1431" s="1">
        <f t="shared" si="57"/>
        <v>-7.0000000000000284</v>
      </c>
      <c r="K1431" s="1">
        <f t="shared" si="55"/>
        <v>-6.9999999999999396</v>
      </c>
    </row>
    <row r="1432" spans="1:11" x14ac:dyDescent="0.2">
      <c r="A1432" s="3">
        <v>38792</v>
      </c>
      <c r="B1432" s="4">
        <v>5.14</v>
      </c>
      <c r="C1432" s="4">
        <v>5.08</v>
      </c>
      <c r="D1432" s="4">
        <v>5.0599999999999996</v>
      </c>
      <c r="E1432" s="4">
        <v>5.08</v>
      </c>
      <c r="F1432" s="4">
        <v>5.1100000000000003</v>
      </c>
      <c r="G1432" s="1">
        <f t="shared" si="56"/>
        <v>0.99999999999997868</v>
      </c>
      <c r="H1432" s="1">
        <f t="shared" si="57"/>
        <v>-0.99999999999997868</v>
      </c>
      <c r="I1432" s="1">
        <f t="shared" si="57"/>
        <v>-1.0000000000000675</v>
      </c>
      <c r="J1432" s="1">
        <f t="shared" si="57"/>
        <v>-0.99999999999997868</v>
      </c>
      <c r="K1432" s="1">
        <f t="shared" si="55"/>
        <v>0</v>
      </c>
    </row>
    <row r="1433" spans="1:11" x14ac:dyDescent="0.2">
      <c r="A1433" s="3">
        <v>38793</v>
      </c>
      <c r="B1433" s="4">
        <v>5.12</v>
      </c>
      <c r="C1433" s="4">
        <v>5.0599999999999996</v>
      </c>
      <c r="D1433" s="4">
        <v>5.05</v>
      </c>
      <c r="E1433" s="4">
        <v>5.0599999999999996</v>
      </c>
      <c r="F1433" s="4">
        <v>5.08</v>
      </c>
      <c r="G1433" s="1">
        <f t="shared" si="56"/>
        <v>-1.9999999999999574</v>
      </c>
      <c r="H1433" s="1">
        <f t="shared" si="57"/>
        <v>-2.0000000000000462</v>
      </c>
      <c r="I1433" s="1">
        <f t="shared" si="57"/>
        <v>-0.99999999999997868</v>
      </c>
      <c r="J1433" s="1">
        <f t="shared" si="57"/>
        <v>-2.0000000000000462</v>
      </c>
      <c r="K1433" s="1">
        <f t="shared" si="55"/>
        <v>-3.0000000000000249</v>
      </c>
    </row>
    <row r="1434" spans="1:11" x14ac:dyDescent="0.2">
      <c r="A1434" s="3">
        <v>38796</v>
      </c>
      <c r="B1434" s="4">
        <v>5.18</v>
      </c>
      <c r="C1434" s="4">
        <v>5.14</v>
      </c>
      <c r="D1434" s="4">
        <v>5.13</v>
      </c>
      <c r="E1434" s="4">
        <v>5.14</v>
      </c>
      <c r="F1434" s="4">
        <v>5.16</v>
      </c>
      <c r="G1434" s="1">
        <f t="shared" si="56"/>
        <v>5.9999999999999609</v>
      </c>
      <c r="H1434" s="1">
        <f t="shared" si="57"/>
        <v>8.0000000000000071</v>
      </c>
      <c r="I1434" s="1">
        <f t="shared" si="57"/>
        <v>8.0000000000000071</v>
      </c>
      <c r="J1434" s="1">
        <f t="shared" si="57"/>
        <v>8.0000000000000071</v>
      </c>
      <c r="K1434" s="1">
        <f t="shared" si="55"/>
        <v>8.0000000000000071</v>
      </c>
    </row>
    <row r="1435" spans="1:11" x14ac:dyDescent="0.2">
      <c r="A1435" s="3">
        <v>38797</v>
      </c>
      <c r="B1435" s="4">
        <v>5.19</v>
      </c>
      <c r="C1435" s="4">
        <v>5.16</v>
      </c>
      <c r="D1435" s="4">
        <v>5.14</v>
      </c>
      <c r="E1435" s="4">
        <v>5.15</v>
      </c>
      <c r="F1435" s="4">
        <v>5.17</v>
      </c>
      <c r="G1435" s="1">
        <f t="shared" si="56"/>
        <v>1.0000000000000675</v>
      </c>
      <c r="H1435" s="1">
        <f t="shared" si="57"/>
        <v>2.0000000000000462</v>
      </c>
      <c r="I1435" s="1">
        <f t="shared" si="57"/>
        <v>0.99999999999997868</v>
      </c>
      <c r="J1435" s="1">
        <f t="shared" si="57"/>
        <v>1.0000000000000675</v>
      </c>
      <c r="K1435" s="1">
        <f t="shared" si="55"/>
        <v>0.99999999999997868</v>
      </c>
    </row>
    <row r="1436" spans="1:11" x14ac:dyDescent="0.2">
      <c r="A1436" s="3">
        <v>38798</v>
      </c>
      <c r="B1436" s="4">
        <v>5.21</v>
      </c>
      <c r="C1436" s="4">
        <v>5.19</v>
      </c>
      <c r="D1436" s="4">
        <v>5.17</v>
      </c>
      <c r="E1436" s="4">
        <v>5.19</v>
      </c>
      <c r="F1436" s="4">
        <v>5.2</v>
      </c>
      <c r="G1436" s="1">
        <f t="shared" si="56"/>
        <v>1.9999999999999574</v>
      </c>
      <c r="H1436" s="1">
        <f t="shared" si="57"/>
        <v>3.0000000000000249</v>
      </c>
      <c r="I1436" s="1">
        <f t="shared" si="57"/>
        <v>3.0000000000000249</v>
      </c>
      <c r="J1436" s="1">
        <f t="shared" si="57"/>
        <v>4.0000000000000036</v>
      </c>
      <c r="K1436" s="1">
        <f t="shared" si="55"/>
        <v>3.0000000000000249</v>
      </c>
    </row>
    <row r="1437" spans="1:11" x14ac:dyDescent="0.2">
      <c r="A1437" s="3">
        <v>38799</v>
      </c>
      <c r="B1437" s="4">
        <v>5.18</v>
      </c>
      <c r="C1437" s="4">
        <v>5.15</v>
      </c>
      <c r="D1437" s="4">
        <v>5.13</v>
      </c>
      <c r="E1437" s="4">
        <v>5.14</v>
      </c>
      <c r="F1437" s="4">
        <v>5.15</v>
      </c>
      <c r="G1437" s="1">
        <f t="shared" si="56"/>
        <v>-3.0000000000000249</v>
      </c>
      <c r="H1437" s="1">
        <f t="shared" si="57"/>
        <v>-4.0000000000000036</v>
      </c>
      <c r="I1437" s="1">
        <f t="shared" si="57"/>
        <v>-4.0000000000000036</v>
      </c>
      <c r="J1437" s="1">
        <f t="shared" si="57"/>
        <v>-5.0000000000000711</v>
      </c>
      <c r="K1437" s="1">
        <f t="shared" si="55"/>
        <v>-4.9999999999999822</v>
      </c>
    </row>
    <row r="1438" spans="1:11" x14ac:dyDescent="0.2">
      <c r="A1438" s="3">
        <v>38800</v>
      </c>
      <c r="B1438" s="4">
        <v>5.17</v>
      </c>
      <c r="C1438" s="4">
        <v>5.15</v>
      </c>
      <c r="D1438" s="4">
        <v>5.13</v>
      </c>
      <c r="E1438" s="4">
        <v>5.14</v>
      </c>
      <c r="F1438" s="4">
        <v>5.16</v>
      </c>
      <c r="G1438" s="1">
        <f t="shared" si="56"/>
        <v>-0.99999999999997868</v>
      </c>
      <c r="H1438" s="1">
        <f t="shared" si="57"/>
        <v>0</v>
      </c>
      <c r="I1438" s="1">
        <f t="shared" si="57"/>
        <v>0</v>
      </c>
      <c r="J1438" s="1">
        <f t="shared" si="57"/>
        <v>0</v>
      </c>
      <c r="K1438" s="1">
        <f t="shared" si="55"/>
        <v>0.99999999999997868</v>
      </c>
    </row>
    <row r="1439" spans="1:11" x14ac:dyDescent="0.2">
      <c r="A1439" s="3">
        <v>38803</v>
      </c>
      <c r="B1439" s="4">
        <v>5.2</v>
      </c>
      <c r="C1439" s="4">
        <v>5.17</v>
      </c>
      <c r="D1439" s="4">
        <v>5.16</v>
      </c>
      <c r="E1439" s="4">
        <v>5.18</v>
      </c>
      <c r="F1439" s="4">
        <v>5.21</v>
      </c>
      <c r="G1439" s="1">
        <f t="shared" si="56"/>
        <v>3.0000000000000249</v>
      </c>
      <c r="H1439" s="1">
        <f t="shared" si="57"/>
        <v>1.9999999999999574</v>
      </c>
      <c r="I1439" s="1">
        <f t="shared" si="57"/>
        <v>3.0000000000000249</v>
      </c>
      <c r="J1439" s="1">
        <f t="shared" si="57"/>
        <v>4.0000000000000036</v>
      </c>
      <c r="K1439" s="1">
        <f t="shared" si="55"/>
        <v>4.9999999999999822</v>
      </c>
    </row>
    <row r="1440" spans="1:11" x14ac:dyDescent="0.2">
      <c r="A1440" s="3">
        <v>38804</v>
      </c>
      <c r="B1440" s="4">
        <v>5.24</v>
      </c>
      <c r="C1440" s="4">
        <v>5.23</v>
      </c>
      <c r="D1440" s="4">
        <v>5.23</v>
      </c>
      <c r="E1440" s="4">
        <v>5.25</v>
      </c>
      <c r="F1440" s="4">
        <v>5.27</v>
      </c>
      <c r="G1440" s="1">
        <f t="shared" si="56"/>
        <v>4.0000000000000036</v>
      </c>
      <c r="H1440" s="1">
        <f t="shared" si="57"/>
        <v>6.0000000000000497</v>
      </c>
      <c r="I1440" s="1">
        <f t="shared" si="57"/>
        <v>7.0000000000000284</v>
      </c>
      <c r="J1440" s="1">
        <f t="shared" si="57"/>
        <v>7.0000000000000284</v>
      </c>
      <c r="K1440" s="1">
        <f t="shared" si="55"/>
        <v>5.9999999999999609</v>
      </c>
    </row>
    <row r="1441" spans="1:11" x14ac:dyDescent="0.2">
      <c r="A1441" s="3">
        <v>38805</v>
      </c>
      <c r="B1441" s="4">
        <v>5.27</v>
      </c>
      <c r="C1441" s="4">
        <v>5.26</v>
      </c>
      <c r="D1441" s="4">
        <v>5.26</v>
      </c>
      <c r="E1441" s="4">
        <v>5.28</v>
      </c>
      <c r="F1441" s="4">
        <v>5.31</v>
      </c>
      <c r="G1441" s="1">
        <f t="shared" si="56"/>
        <v>2.9999999999999361</v>
      </c>
      <c r="H1441" s="1">
        <f t="shared" si="57"/>
        <v>2.9999999999999361</v>
      </c>
      <c r="I1441" s="1">
        <f t="shared" si="57"/>
        <v>2.9999999999999361</v>
      </c>
      <c r="J1441" s="1">
        <f t="shared" si="57"/>
        <v>3.0000000000000249</v>
      </c>
      <c r="K1441" s="1">
        <f t="shared" si="55"/>
        <v>4.0000000000000036</v>
      </c>
    </row>
    <row r="1442" spans="1:11" x14ac:dyDescent="0.2">
      <c r="A1442" s="3">
        <v>38806</v>
      </c>
      <c r="B1442" s="4">
        <v>5.28</v>
      </c>
      <c r="C1442" s="4">
        <v>5.27</v>
      </c>
      <c r="D1442" s="4">
        <v>5.26</v>
      </c>
      <c r="E1442" s="4">
        <v>5.27</v>
      </c>
      <c r="F1442" s="4">
        <v>5.3</v>
      </c>
      <c r="G1442" s="1">
        <f t="shared" si="56"/>
        <v>1.0000000000000675</v>
      </c>
      <c r="H1442" s="1">
        <f t="shared" si="57"/>
        <v>0.99999999999997868</v>
      </c>
      <c r="I1442" s="1">
        <f t="shared" si="57"/>
        <v>0</v>
      </c>
      <c r="J1442" s="1">
        <f t="shared" si="57"/>
        <v>-1.0000000000000675</v>
      </c>
      <c r="K1442" s="1">
        <f t="shared" si="55"/>
        <v>-0.99999999999997868</v>
      </c>
    </row>
    <row r="1443" spans="1:11" x14ac:dyDescent="0.2">
      <c r="A1443" s="3">
        <v>38807</v>
      </c>
      <c r="B1443" s="4">
        <v>5.3</v>
      </c>
      <c r="C1443" s="4">
        <v>5.3</v>
      </c>
      <c r="D1443" s="4">
        <v>5.29</v>
      </c>
      <c r="E1443" s="4">
        <v>5.31</v>
      </c>
      <c r="F1443" s="4">
        <v>5.34</v>
      </c>
      <c r="G1443" s="1">
        <f t="shared" si="56"/>
        <v>1.9999999999999574</v>
      </c>
      <c r="H1443" s="1">
        <f t="shared" si="57"/>
        <v>3.0000000000000249</v>
      </c>
      <c r="I1443" s="1">
        <f t="shared" si="57"/>
        <v>3.0000000000000249</v>
      </c>
      <c r="J1443" s="1">
        <f t="shared" si="57"/>
        <v>4.0000000000000036</v>
      </c>
      <c r="K1443" s="1">
        <f t="shared" si="55"/>
        <v>4.0000000000000036</v>
      </c>
    </row>
    <row r="1444" spans="1:11" x14ac:dyDescent="0.2">
      <c r="A1444" s="3">
        <v>38810</v>
      </c>
      <c r="B1444" s="4">
        <v>5.29</v>
      </c>
      <c r="C1444" s="4">
        <v>5.27</v>
      </c>
      <c r="D1444" s="4">
        <v>5.26</v>
      </c>
      <c r="E1444" s="4">
        <v>5.28</v>
      </c>
      <c r="F1444" s="4">
        <v>5.3</v>
      </c>
      <c r="G1444" s="1">
        <f t="shared" si="56"/>
        <v>-0.99999999999997868</v>
      </c>
      <c r="H1444" s="1">
        <f t="shared" si="57"/>
        <v>-3.0000000000000249</v>
      </c>
      <c r="I1444" s="1">
        <f t="shared" si="57"/>
        <v>-3.0000000000000249</v>
      </c>
      <c r="J1444" s="1">
        <f t="shared" si="57"/>
        <v>-2.9999999999999361</v>
      </c>
      <c r="K1444" s="1">
        <f t="shared" si="55"/>
        <v>-4.0000000000000036</v>
      </c>
    </row>
    <row r="1445" spans="1:11" x14ac:dyDescent="0.2">
      <c r="A1445" s="3">
        <v>38811</v>
      </c>
      <c r="B1445" s="4">
        <v>5.28</v>
      </c>
      <c r="C1445" s="4">
        <v>5.25</v>
      </c>
      <c r="D1445" s="4">
        <v>5.25</v>
      </c>
      <c r="E1445" s="4">
        <v>5.26</v>
      </c>
      <c r="F1445" s="4">
        <v>5.29</v>
      </c>
      <c r="G1445" s="1">
        <f t="shared" si="56"/>
        <v>-0.99999999999997868</v>
      </c>
      <c r="H1445" s="1">
        <f t="shared" si="57"/>
        <v>-1.9999999999999574</v>
      </c>
      <c r="I1445" s="1">
        <f t="shared" si="57"/>
        <v>-0.99999999999997868</v>
      </c>
      <c r="J1445" s="1">
        <f t="shared" si="57"/>
        <v>-2.0000000000000462</v>
      </c>
      <c r="K1445" s="1">
        <f t="shared" si="55"/>
        <v>-0.99999999999997868</v>
      </c>
    </row>
    <row r="1446" spans="1:11" x14ac:dyDescent="0.2">
      <c r="A1446" s="3">
        <v>38812</v>
      </c>
      <c r="B1446" s="4">
        <v>5.29</v>
      </c>
      <c r="C1446" s="4">
        <v>5.27</v>
      </c>
      <c r="D1446" s="4">
        <v>5.27</v>
      </c>
      <c r="E1446" s="4">
        <v>5.29</v>
      </c>
      <c r="F1446" s="4">
        <v>5.32</v>
      </c>
      <c r="G1446" s="1">
        <f t="shared" si="56"/>
        <v>0.99999999999997868</v>
      </c>
      <c r="H1446" s="1">
        <f t="shared" si="57"/>
        <v>1.9999999999999574</v>
      </c>
      <c r="I1446" s="1">
        <f t="shared" si="57"/>
        <v>1.9999999999999574</v>
      </c>
      <c r="J1446" s="1">
        <f t="shared" si="57"/>
        <v>3.0000000000000249</v>
      </c>
      <c r="K1446" s="1">
        <f t="shared" si="55"/>
        <v>3.0000000000000249</v>
      </c>
    </row>
    <row r="1447" spans="1:11" x14ac:dyDescent="0.2">
      <c r="A1447" s="3">
        <v>38813</v>
      </c>
      <c r="B1447" s="4">
        <v>5.31</v>
      </c>
      <c r="C1447" s="4">
        <v>5.31</v>
      </c>
      <c r="D1447" s="4">
        <v>5.3</v>
      </c>
      <c r="E1447" s="4">
        <v>5.33</v>
      </c>
      <c r="F1447" s="4">
        <v>5.36</v>
      </c>
      <c r="G1447" s="1">
        <f t="shared" si="56"/>
        <v>1.9999999999999574</v>
      </c>
      <c r="H1447" s="1">
        <f t="shared" si="57"/>
        <v>4.0000000000000036</v>
      </c>
      <c r="I1447" s="1">
        <f t="shared" si="57"/>
        <v>3.0000000000000249</v>
      </c>
      <c r="J1447" s="1">
        <f t="shared" si="57"/>
        <v>4.0000000000000036</v>
      </c>
      <c r="K1447" s="1">
        <f t="shared" si="55"/>
        <v>4.0000000000000036</v>
      </c>
    </row>
    <row r="1448" spans="1:11" x14ac:dyDescent="0.2">
      <c r="A1448" s="3">
        <v>38814</v>
      </c>
      <c r="B1448" s="4">
        <v>5.34</v>
      </c>
      <c r="C1448" s="4">
        <v>5.34</v>
      </c>
      <c r="D1448" s="4">
        <v>5.34</v>
      </c>
      <c r="E1448" s="4">
        <v>5.36</v>
      </c>
      <c r="F1448" s="4">
        <v>5.39</v>
      </c>
      <c r="G1448" s="1">
        <f t="shared" si="56"/>
        <v>3.0000000000000249</v>
      </c>
      <c r="H1448" s="1">
        <f t="shared" si="57"/>
        <v>3.0000000000000249</v>
      </c>
      <c r="I1448" s="1">
        <f t="shared" si="57"/>
        <v>4.0000000000000036</v>
      </c>
      <c r="J1448" s="1">
        <f t="shared" si="57"/>
        <v>3.0000000000000249</v>
      </c>
      <c r="K1448" s="1">
        <f t="shared" si="55"/>
        <v>2.9999999999999361</v>
      </c>
    </row>
    <row r="1449" spans="1:11" x14ac:dyDescent="0.2">
      <c r="A1449" s="3">
        <v>38817</v>
      </c>
      <c r="B1449" s="4">
        <v>5.33</v>
      </c>
      <c r="C1449" s="4">
        <v>5.32</v>
      </c>
      <c r="D1449" s="4">
        <v>5.31</v>
      </c>
      <c r="E1449" s="4">
        <v>5.33</v>
      </c>
      <c r="F1449" s="4">
        <v>5.37</v>
      </c>
      <c r="G1449" s="1">
        <f t="shared" si="56"/>
        <v>-0.99999999999997868</v>
      </c>
      <c r="H1449" s="1">
        <f t="shared" si="57"/>
        <v>-1.9999999999999574</v>
      </c>
      <c r="I1449" s="1">
        <f t="shared" si="57"/>
        <v>-3.0000000000000249</v>
      </c>
      <c r="J1449" s="1">
        <f t="shared" si="57"/>
        <v>-3.0000000000000249</v>
      </c>
      <c r="K1449" s="1">
        <f t="shared" si="55"/>
        <v>-1.9999999999999574</v>
      </c>
    </row>
    <row r="1450" spans="1:11" x14ac:dyDescent="0.2">
      <c r="A1450" s="3">
        <v>38818</v>
      </c>
      <c r="B1450" s="4">
        <v>5.34</v>
      </c>
      <c r="C1450" s="4">
        <v>5.33</v>
      </c>
      <c r="D1450" s="4">
        <v>5.33</v>
      </c>
      <c r="E1450" s="4">
        <v>5.35</v>
      </c>
      <c r="F1450" s="4">
        <v>5.38</v>
      </c>
      <c r="G1450" s="1">
        <f t="shared" si="56"/>
        <v>0.99999999999997868</v>
      </c>
      <c r="H1450" s="1">
        <f t="shared" si="57"/>
        <v>0.99999999999997868</v>
      </c>
      <c r="I1450" s="1">
        <f t="shared" si="57"/>
        <v>2.0000000000000462</v>
      </c>
      <c r="J1450" s="1">
        <f t="shared" si="57"/>
        <v>1.9999999999999574</v>
      </c>
      <c r="K1450" s="1">
        <f t="shared" si="55"/>
        <v>0.99999999999997868</v>
      </c>
    </row>
    <row r="1451" spans="1:11" x14ac:dyDescent="0.2">
      <c r="A1451" s="3">
        <v>38819</v>
      </c>
      <c r="B1451" s="4">
        <v>5.37</v>
      </c>
      <c r="C1451" s="4">
        <v>5.37</v>
      </c>
      <c r="D1451" s="4">
        <v>5.38</v>
      </c>
      <c r="E1451" s="4">
        <v>5.41</v>
      </c>
      <c r="F1451" s="4">
        <v>5.45</v>
      </c>
      <c r="G1451" s="1">
        <f t="shared" si="56"/>
        <v>3.0000000000000249</v>
      </c>
      <c r="H1451" s="1">
        <f t="shared" si="57"/>
        <v>4.0000000000000036</v>
      </c>
      <c r="I1451" s="1">
        <f t="shared" si="57"/>
        <v>4.9999999999999822</v>
      </c>
      <c r="J1451" s="1">
        <f t="shared" si="57"/>
        <v>6.0000000000000497</v>
      </c>
      <c r="K1451" s="1">
        <f t="shared" si="55"/>
        <v>7.0000000000000284</v>
      </c>
    </row>
    <row r="1452" spans="1:11" x14ac:dyDescent="0.2">
      <c r="A1452" s="3">
        <v>38820</v>
      </c>
      <c r="B1452" s="4">
        <v>5.35</v>
      </c>
      <c r="C1452" s="4">
        <v>5.35</v>
      </c>
      <c r="D1452" s="4">
        <v>5.36</v>
      </c>
      <c r="E1452" s="4">
        <v>5.4</v>
      </c>
      <c r="F1452" s="4">
        <v>5.44</v>
      </c>
      <c r="G1452" s="1">
        <f t="shared" si="56"/>
        <v>-2.0000000000000462</v>
      </c>
      <c r="H1452" s="1">
        <f t="shared" si="57"/>
        <v>-2.0000000000000462</v>
      </c>
      <c r="I1452" s="1">
        <f t="shared" si="57"/>
        <v>-1.9999999999999574</v>
      </c>
      <c r="J1452" s="1">
        <f t="shared" si="57"/>
        <v>-0.99999999999997868</v>
      </c>
      <c r="K1452" s="1">
        <f t="shared" si="55"/>
        <v>-0.99999999999997868</v>
      </c>
    </row>
    <row r="1453" spans="1:11" x14ac:dyDescent="0.2">
      <c r="A1453" s="3">
        <v>38824</v>
      </c>
      <c r="B1453" s="4">
        <v>5.31</v>
      </c>
      <c r="C1453" s="4">
        <v>5.3</v>
      </c>
      <c r="D1453" s="4">
        <v>5.32</v>
      </c>
      <c r="E1453" s="4">
        <v>5.35</v>
      </c>
      <c r="F1453" s="4">
        <v>5.39</v>
      </c>
      <c r="G1453" s="1">
        <f t="shared" si="56"/>
        <v>-4.0000000000000036</v>
      </c>
      <c r="H1453" s="1">
        <f t="shared" si="57"/>
        <v>-4.9999999999999822</v>
      </c>
      <c r="I1453" s="1">
        <f t="shared" si="57"/>
        <v>-4.0000000000000036</v>
      </c>
      <c r="J1453" s="1">
        <f t="shared" si="57"/>
        <v>-5.0000000000000711</v>
      </c>
      <c r="K1453" s="1">
        <f t="shared" si="55"/>
        <v>-5.0000000000000711</v>
      </c>
    </row>
    <row r="1454" spans="1:11" x14ac:dyDescent="0.2">
      <c r="A1454" s="3">
        <v>38825</v>
      </c>
      <c r="B1454" s="4">
        <v>5.32</v>
      </c>
      <c r="C1454" s="4">
        <v>5.3</v>
      </c>
      <c r="D1454" s="4">
        <v>5.32</v>
      </c>
      <c r="E1454" s="4">
        <v>5.36</v>
      </c>
      <c r="F1454" s="4">
        <v>5.4</v>
      </c>
      <c r="G1454" s="1">
        <f t="shared" si="56"/>
        <v>1.0000000000000675</v>
      </c>
      <c r="H1454" s="1">
        <f t="shared" si="57"/>
        <v>0</v>
      </c>
      <c r="I1454" s="1">
        <f t="shared" si="57"/>
        <v>0</v>
      </c>
      <c r="J1454" s="1">
        <f t="shared" si="57"/>
        <v>1.0000000000000675</v>
      </c>
      <c r="K1454" s="1">
        <f t="shared" si="55"/>
        <v>1.0000000000000675</v>
      </c>
    </row>
    <row r="1455" spans="1:11" x14ac:dyDescent="0.2">
      <c r="A1455" s="3">
        <v>38826</v>
      </c>
      <c r="B1455" s="4">
        <v>5.32</v>
      </c>
      <c r="C1455" s="4">
        <v>5.31</v>
      </c>
      <c r="D1455" s="4">
        <v>5.32</v>
      </c>
      <c r="E1455" s="4">
        <v>5.36</v>
      </c>
      <c r="F1455" s="4">
        <v>5.4</v>
      </c>
      <c r="G1455" s="1">
        <f t="shared" si="56"/>
        <v>0</v>
      </c>
      <c r="H1455" s="1">
        <f t="shared" si="57"/>
        <v>0.99999999999997868</v>
      </c>
      <c r="I1455" s="1">
        <f t="shared" si="57"/>
        <v>0</v>
      </c>
      <c r="J1455" s="1">
        <f t="shared" si="57"/>
        <v>0</v>
      </c>
      <c r="K1455" s="1">
        <f t="shared" si="55"/>
        <v>0</v>
      </c>
    </row>
    <row r="1456" spans="1:11" x14ac:dyDescent="0.2">
      <c r="A1456" s="3">
        <v>38827</v>
      </c>
      <c r="B1456" s="4">
        <v>5.33</v>
      </c>
      <c r="C1456" s="4">
        <v>5.32</v>
      </c>
      <c r="D1456" s="4">
        <v>5.33</v>
      </c>
      <c r="E1456" s="4">
        <v>5.37</v>
      </c>
      <c r="F1456" s="4">
        <v>5.41</v>
      </c>
      <c r="G1456" s="1">
        <f t="shared" si="56"/>
        <v>0.99999999999997868</v>
      </c>
      <c r="H1456" s="1">
        <f t="shared" si="57"/>
        <v>1.0000000000000675</v>
      </c>
      <c r="I1456" s="1">
        <f t="shared" si="57"/>
        <v>0.99999999999997868</v>
      </c>
      <c r="J1456" s="1">
        <f t="shared" si="57"/>
        <v>0.99999999999997868</v>
      </c>
      <c r="K1456" s="1">
        <f t="shared" si="55"/>
        <v>0.99999999999997868</v>
      </c>
    </row>
    <row r="1457" spans="1:11" x14ac:dyDescent="0.2">
      <c r="A1457" s="3">
        <v>38828</v>
      </c>
      <c r="B1457" s="4">
        <v>5.33</v>
      </c>
      <c r="C1457" s="4">
        <v>5.31</v>
      </c>
      <c r="D1457" s="4">
        <v>5.31</v>
      </c>
      <c r="E1457" s="4">
        <v>5.34</v>
      </c>
      <c r="F1457" s="4">
        <v>5.37</v>
      </c>
      <c r="G1457" s="1">
        <f t="shared" si="56"/>
        <v>0</v>
      </c>
      <c r="H1457" s="1">
        <f t="shared" si="57"/>
        <v>-1.0000000000000675</v>
      </c>
      <c r="I1457" s="1">
        <f t="shared" si="57"/>
        <v>-2.0000000000000462</v>
      </c>
      <c r="J1457" s="1">
        <f t="shared" si="57"/>
        <v>-3.0000000000000249</v>
      </c>
      <c r="K1457" s="1">
        <f t="shared" si="55"/>
        <v>-4.0000000000000036</v>
      </c>
    </row>
    <row r="1458" spans="1:11" x14ac:dyDescent="0.2">
      <c r="A1458" s="3">
        <v>38831</v>
      </c>
      <c r="B1458" s="4">
        <v>5.37</v>
      </c>
      <c r="C1458" s="4">
        <v>5.37</v>
      </c>
      <c r="D1458" s="4">
        <v>5.37</v>
      </c>
      <c r="E1458" s="4">
        <v>5.41</v>
      </c>
      <c r="F1458" s="4">
        <v>5.45</v>
      </c>
      <c r="G1458" s="1">
        <f t="shared" si="56"/>
        <v>4.0000000000000036</v>
      </c>
      <c r="H1458" s="1">
        <f t="shared" si="57"/>
        <v>6.0000000000000497</v>
      </c>
      <c r="I1458" s="1">
        <f t="shared" si="57"/>
        <v>6.0000000000000497</v>
      </c>
      <c r="J1458" s="1">
        <f t="shared" si="57"/>
        <v>7.0000000000000284</v>
      </c>
      <c r="K1458" s="1">
        <f t="shared" si="55"/>
        <v>8.0000000000000071</v>
      </c>
    </row>
    <row r="1459" spans="1:11" x14ac:dyDescent="0.2">
      <c r="A1459" s="3">
        <v>38832</v>
      </c>
      <c r="B1459" s="4">
        <v>5.4</v>
      </c>
      <c r="C1459" s="4">
        <v>5.41</v>
      </c>
      <c r="D1459" s="4">
        <v>5.42</v>
      </c>
      <c r="E1459" s="4">
        <v>5.45</v>
      </c>
      <c r="F1459" s="4">
        <v>5.48</v>
      </c>
      <c r="G1459" s="1">
        <f t="shared" si="56"/>
        <v>3.0000000000000249</v>
      </c>
      <c r="H1459" s="1">
        <f t="shared" si="57"/>
        <v>4.0000000000000036</v>
      </c>
      <c r="I1459" s="1">
        <f t="shared" si="57"/>
        <v>4.9999999999999822</v>
      </c>
      <c r="J1459" s="1">
        <f t="shared" si="57"/>
        <v>4.0000000000000036</v>
      </c>
      <c r="K1459" s="1">
        <f t="shared" si="55"/>
        <v>3.0000000000000249</v>
      </c>
    </row>
    <row r="1460" spans="1:11" x14ac:dyDescent="0.2">
      <c r="A1460" s="3">
        <v>38833</v>
      </c>
      <c r="B1460" s="4">
        <v>5.35</v>
      </c>
      <c r="C1460" s="4">
        <v>5.35</v>
      </c>
      <c r="D1460" s="4">
        <v>5.37</v>
      </c>
      <c r="E1460" s="4">
        <v>5.41</v>
      </c>
      <c r="F1460" s="4">
        <v>5.44</v>
      </c>
      <c r="G1460" s="1">
        <f t="shared" si="56"/>
        <v>-5.0000000000000711</v>
      </c>
      <c r="H1460" s="1">
        <f t="shared" si="57"/>
        <v>-6.0000000000000497</v>
      </c>
      <c r="I1460" s="1">
        <f t="shared" si="57"/>
        <v>-4.9999999999999822</v>
      </c>
      <c r="J1460" s="1">
        <f t="shared" si="57"/>
        <v>-4.0000000000000036</v>
      </c>
      <c r="K1460" s="1">
        <f t="shared" si="55"/>
        <v>-4.0000000000000036</v>
      </c>
    </row>
    <row r="1461" spans="1:11" x14ac:dyDescent="0.2">
      <c r="A1461" s="3">
        <v>38834</v>
      </c>
      <c r="B1461" s="4">
        <v>5.33</v>
      </c>
      <c r="C1461" s="4">
        <v>5.33</v>
      </c>
      <c r="D1461" s="4">
        <v>5.35</v>
      </c>
      <c r="E1461" s="4">
        <v>5.39</v>
      </c>
      <c r="F1461" s="4">
        <v>5.43</v>
      </c>
      <c r="G1461" s="1">
        <f t="shared" si="56"/>
        <v>-1.9999999999999574</v>
      </c>
      <c r="H1461" s="1">
        <f t="shared" si="57"/>
        <v>-1.9999999999999574</v>
      </c>
      <c r="I1461" s="1">
        <f t="shared" si="57"/>
        <v>-2.0000000000000462</v>
      </c>
      <c r="J1461" s="1">
        <f t="shared" si="57"/>
        <v>-2.0000000000000462</v>
      </c>
      <c r="K1461" s="1">
        <f t="shared" si="55"/>
        <v>-1.0000000000000675</v>
      </c>
    </row>
    <row r="1462" spans="1:11" x14ac:dyDescent="0.2">
      <c r="A1462" s="3">
        <v>38835</v>
      </c>
      <c r="B1462" s="4">
        <v>5.36</v>
      </c>
      <c r="C1462" s="4">
        <v>5.37</v>
      </c>
      <c r="D1462" s="4">
        <v>5.39</v>
      </c>
      <c r="E1462" s="4">
        <v>5.42</v>
      </c>
      <c r="F1462" s="4">
        <v>5.47</v>
      </c>
      <c r="G1462" s="1">
        <f t="shared" si="56"/>
        <v>3.0000000000000249</v>
      </c>
      <c r="H1462" s="1">
        <f t="shared" si="57"/>
        <v>4.0000000000000036</v>
      </c>
      <c r="I1462" s="1">
        <f t="shared" si="57"/>
        <v>4.0000000000000036</v>
      </c>
      <c r="J1462" s="1">
        <f t="shared" si="57"/>
        <v>3.0000000000000249</v>
      </c>
      <c r="K1462" s="1">
        <f t="shared" si="55"/>
        <v>4.0000000000000036</v>
      </c>
    </row>
    <row r="1463" spans="1:11" x14ac:dyDescent="0.2">
      <c r="A1463" s="3">
        <v>38838</v>
      </c>
      <c r="B1463" s="4">
        <v>5.37</v>
      </c>
      <c r="C1463" s="4">
        <v>5.37</v>
      </c>
      <c r="D1463" s="4">
        <v>5.39</v>
      </c>
      <c r="E1463" s="4">
        <v>5.42</v>
      </c>
      <c r="F1463" s="4">
        <v>5.46</v>
      </c>
      <c r="G1463" s="1">
        <f t="shared" si="56"/>
        <v>0.99999999999997868</v>
      </c>
      <c r="H1463" s="1">
        <f t="shared" si="57"/>
        <v>0</v>
      </c>
      <c r="I1463" s="1">
        <f t="shared" si="57"/>
        <v>0</v>
      </c>
      <c r="J1463" s="1">
        <f t="shared" si="57"/>
        <v>0</v>
      </c>
      <c r="K1463" s="1">
        <f t="shared" si="55"/>
        <v>-0.99999999999997868</v>
      </c>
    </row>
    <row r="1464" spans="1:11" x14ac:dyDescent="0.2">
      <c r="A1464" s="3">
        <v>38839</v>
      </c>
      <c r="B1464" s="4">
        <v>5.4</v>
      </c>
      <c r="C1464" s="4">
        <v>5.41</v>
      </c>
      <c r="D1464" s="4">
        <v>5.43</v>
      </c>
      <c r="E1464" s="4">
        <v>5.47</v>
      </c>
      <c r="F1464" s="4">
        <v>5.52</v>
      </c>
      <c r="G1464" s="1">
        <f t="shared" si="56"/>
        <v>3.0000000000000249</v>
      </c>
      <c r="H1464" s="1">
        <f t="shared" si="57"/>
        <v>4.0000000000000036</v>
      </c>
      <c r="I1464" s="1">
        <f t="shared" si="57"/>
        <v>4.0000000000000036</v>
      </c>
      <c r="J1464" s="1">
        <f t="shared" si="57"/>
        <v>4.9999999999999822</v>
      </c>
      <c r="K1464" s="1">
        <f t="shared" si="55"/>
        <v>5.9999999999999609</v>
      </c>
    </row>
    <row r="1465" spans="1:11" x14ac:dyDescent="0.2">
      <c r="A1465" s="3">
        <v>38840</v>
      </c>
      <c r="B1465" s="4">
        <v>5.41</v>
      </c>
      <c r="C1465" s="4">
        <v>5.43</v>
      </c>
      <c r="D1465" s="4">
        <v>5.45</v>
      </c>
      <c r="E1465" s="4">
        <v>5.48</v>
      </c>
      <c r="F1465" s="4">
        <v>5.53</v>
      </c>
      <c r="G1465" s="1">
        <f t="shared" si="56"/>
        <v>0.99999999999997868</v>
      </c>
      <c r="H1465" s="1">
        <f t="shared" si="57"/>
        <v>1.9999999999999574</v>
      </c>
      <c r="I1465" s="1">
        <f t="shared" si="57"/>
        <v>2.0000000000000462</v>
      </c>
      <c r="J1465" s="1">
        <f t="shared" si="57"/>
        <v>1.0000000000000675</v>
      </c>
      <c r="K1465" s="1">
        <f t="shared" si="55"/>
        <v>1.0000000000000675</v>
      </c>
    </row>
    <row r="1466" spans="1:11" x14ac:dyDescent="0.2">
      <c r="A1466" s="3">
        <v>38841</v>
      </c>
      <c r="B1466" s="4">
        <v>5.39</v>
      </c>
      <c r="C1466" s="4">
        <v>5.39</v>
      </c>
      <c r="D1466" s="4">
        <v>5.41</v>
      </c>
      <c r="E1466" s="4">
        <v>5.44</v>
      </c>
      <c r="F1466" s="4">
        <v>5.48</v>
      </c>
      <c r="G1466" s="1">
        <f t="shared" si="56"/>
        <v>-2.0000000000000462</v>
      </c>
      <c r="H1466" s="1">
        <f t="shared" si="57"/>
        <v>-4.0000000000000036</v>
      </c>
      <c r="I1466" s="1">
        <f t="shared" si="57"/>
        <v>-4.0000000000000036</v>
      </c>
      <c r="J1466" s="1">
        <f t="shared" si="57"/>
        <v>-4.0000000000000036</v>
      </c>
      <c r="K1466" s="1">
        <f t="shared" si="55"/>
        <v>-4.9999999999999822</v>
      </c>
    </row>
    <row r="1467" spans="1:11" x14ac:dyDescent="0.2">
      <c r="A1467" s="3">
        <v>38842</v>
      </c>
      <c r="B1467" s="4">
        <v>5.4</v>
      </c>
      <c r="C1467" s="4">
        <v>5.42</v>
      </c>
      <c r="D1467" s="4">
        <v>5.43</v>
      </c>
      <c r="E1467" s="4">
        <v>5.46</v>
      </c>
      <c r="F1467" s="4">
        <v>5.5</v>
      </c>
      <c r="G1467" s="1">
        <f t="shared" si="56"/>
        <v>1.0000000000000675</v>
      </c>
      <c r="H1467" s="1">
        <f t="shared" si="57"/>
        <v>3.0000000000000249</v>
      </c>
      <c r="I1467" s="1">
        <f t="shared" si="57"/>
        <v>1.9999999999999574</v>
      </c>
      <c r="J1467" s="1">
        <f t="shared" si="57"/>
        <v>1.9999999999999574</v>
      </c>
      <c r="K1467" s="1">
        <f t="shared" si="55"/>
        <v>1.9999999999999574</v>
      </c>
    </row>
    <row r="1468" spans="1:11" x14ac:dyDescent="0.2">
      <c r="A1468" s="3">
        <v>38845</v>
      </c>
      <c r="B1468" s="4">
        <v>5.4</v>
      </c>
      <c r="C1468" s="4">
        <v>5.42</v>
      </c>
      <c r="D1468" s="4">
        <v>5.43</v>
      </c>
      <c r="E1468" s="4">
        <v>5.46</v>
      </c>
      <c r="F1468" s="4">
        <v>5.5</v>
      </c>
      <c r="G1468" s="1">
        <f t="shared" si="56"/>
        <v>0</v>
      </c>
      <c r="H1468" s="1">
        <f t="shared" si="57"/>
        <v>0</v>
      </c>
      <c r="I1468" s="1">
        <f t="shared" si="57"/>
        <v>0</v>
      </c>
      <c r="J1468" s="1">
        <f t="shared" si="57"/>
        <v>0</v>
      </c>
      <c r="K1468" s="1">
        <f t="shared" si="55"/>
        <v>0</v>
      </c>
    </row>
    <row r="1469" spans="1:11" x14ac:dyDescent="0.2">
      <c r="A1469" s="3">
        <v>38846</v>
      </c>
      <c r="B1469" s="4">
        <v>5.38</v>
      </c>
      <c r="C1469" s="4">
        <v>5.4</v>
      </c>
      <c r="D1469" s="4">
        <v>5.41</v>
      </c>
      <c r="E1469" s="4">
        <v>5.44</v>
      </c>
      <c r="F1469" s="4">
        <v>5.47</v>
      </c>
      <c r="G1469" s="1">
        <f t="shared" si="56"/>
        <v>-2.0000000000000462</v>
      </c>
      <c r="H1469" s="1">
        <f t="shared" si="57"/>
        <v>-1.9999999999999574</v>
      </c>
      <c r="I1469" s="1">
        <f t="shared" si="57"/>
        <v>-1.9999999999999574</v>
      </c>
      <c r="J1469" s="1">
        <f t="shared" si="57"/>
        <v>-1.9999999999999574</v>
      </c>
      <c r="K1469" s="1">
        <f t="shared" si="55"/>
        <v>-3.0000000000000249</v>
      </c>
    </row>
    <row r="1470" spans="1:11" x14ac:dyDescent="0.2">
      <c r="A1470" s="3">
        <v>38847</v>
      </c>
      <c r="B1470" s="4">
        <v>5.42</v>
      </c>
      <c r="C1470" s="4">
        <v>5.44</v>
      </c>
      <c r="D1470" s="4">
        <v>5.46</v>
      </c>
      <c r="E1470" s="4">
        <v>5.48</v>
      </c>
      <c r="F1470" s="4">
        <v>5.52</v>
      </c>
      <c r="G1470" s="1">
        <f t="shared" si="56"/>
        <v>4.0000000000000036</v>
      </c>
      <c r="H1470" s="1">
        <f t="shared" si="57"/>
        <v>4.0000000000000036</v>
      </c>
      <c r="I1470" s="1">
        <f t="shared" si="57"/>
        <v>4.9999999999999822</v>
      </c>
      <c r="J1470" s="1">
        <f t="shared" si="57"/>
        <v>4.0000000000000036</v>
      </c>
      <c r="K1470" s="1">
        <f t="shared" si="55"/>
        <v>4.9999999999999822</v>
      </c>
    </row>
    <row r="1471" spans="1:11" x14ac:dyDescent="0.2">
      <c r="A1471" s="3">
        <v>38848</v>
      </c>
      <c r="B1471" s="4">
        <v>5.4</v>
      </c>
      <c r="C1471" s="4">
        <v>5.43</v>
      </c>
      <c r="D1471" s="4">
        <v>5.45</v>
      </c>
      <c r="E1471" s="4">
        <v>5.48</v>
      </c>
      <c r="F1471" s="4">
        <v>5.53</v>
      </c>
      <c r="G1471" s="1">
        <f t="shared" si="56"/>
        <v>-1.9999999999999574</v>
      </c>
      <c r="H1471" s="1">
        <f t="shared" si="57"/>
        <v>-1.0000000000000675</v>
      </c>
      <c r="I1471" s="1">
        <f t="shared" si="57"/>
        <v>-0.99999999999997868</v>
      </c>
      <c r="J1471" s="1">
        <f t="shared" si="57"/>
        <v>0</v>
      </c>
      <c r="K1471" s="1">
        <f t="shared" si="55"/>
        <v>1.0000000000000675</v>
      </c>
    </row>
    <row r="1472" spans="1:11" x14ac:dyDescent="0.2">
      <c r="A1472" s="3">
        <v>38849</v>
      </c>
      <c r="B1472" s="4">
        <v>5.39</v>
      </c>
      <c r="C1472" s="4">
        <v>5.42</v>
      </c>
      <c r="D1472" s="4">
        <v>5.44</v>
      </c>
      <c r="E1472" s="4">
        <v>5.48</v>
      </c>
      <c r="F1472" s="4">
        <v>5.52</v>
      </c>
      <c r="G1472" s="1">
        <f t="shared" si="56"/>
        <v>-1.0000000000000675</v>
      </c>
      <c r="H1472" s="1">
        <f t="shared" si="57"/>
        <v>-0.99999999999997868</v>
      </c>
      <c r="I1472" s="1">
        <f t="shared" si="57"/>
        <v>-0.99999999999997868</v>
      </c>
      <c r="J1472" s="1">
        <f t="shared" si="57"/>
        <v>0</v>
      </c>
      <c r="K1472" s="1">
        <f t="shared" si="55"/>
        <v>-1.0000000000000675</v>
      </c>
    </row>
    <row r="1473" spans="1:11" x14ac:dyDescent="0.2">
      <c r="A1473" s="3">
        <v>38852</v>
      </c>
      <c r="B1473" s="4">
        <v>5.37</v>
      </c>
      <c r="C1473" s="4">
        <v>5.39</v>
      </c>
      <c r="D1473" s="4">
        <v>5.4</v>
      </c>
      <c r="E1473" s="4">
        <v>5.43</v>
      </c>
      <c r="F1473" s="4">
        <v>5.47</v>
      </c>
      <c r="G1473" s="1">
        <f t="shared" si="56"/>
        <v>-1.9999999999999574</v>
      </c>
      <c r="H1473" s="1">
        <f t="shared" si="57"/>
        <v>-3.0000000000000249</v>
      </c>
      <c r="I1473" s="1">
        <f t="shared" si="57"/>
        <v>-4.0000000000000036</v>
      </c>
      <c r="J1473" s="1">
        <f t="shared" si="57"/>
        <v>-5.0000000000000711</v>
      </c>
      <c r="K1473" s="1">
        <f t="shared" si="55"/>
        <v>-4.9999999999999822</v>
      </c>
    </row>
    <row r="1474" spans="1:11" x14ac:dyDescent="0.2">
      <c r="A1474" s="3">
        <v>38853</v>
      </c>
      <c r="B1474" s="4">
        <v>5.42</v>
      </c>
      <c r="C1474" s="4">
        <v>5.44</v>
      </c>
      <c r="D1474" s="4">
        <v>5.46</v>
      </c>
      <c r="E1474" s="4">
        <v>5.5</v>
      </c>
      <c r="F1474" s="4">
        <v>5.54</v>
      </c>
      <c r="G1474" s="1">
        <f t="shared" si="56"/>
        <v>4.9999999999999822</v>
      </c>
      <c r="H1474" s="1">
        <f t="shared" si="57"/>
        <v>5.0000000000000711</v>
      </c>
      <c r="I1474" s="1">
        <f t="shared" si="57"/>
        <v>5.9999999999999609</v>
      </c>
      <c r="J1474" s="1">
        <f t="shared" si="57"/>
        <v>7.0000000000000284</v>
      </c>
      <c r="K1474" s="1">
        <f t="shared" si="55"/>
        <v>7.0000000000000284</v>
      </c>
    </row>
    <row r="1475" spans="1:11" x14ac:dyDescent="0.2">
      <c r="A1475" s="3">
        <v>38854</v>
      </c>
      <c r="B1475" s="4">
        <v>5.39</v>
      </c>
      <c r="C1475" s="4">
        <v>5.38</v>
      </c>
      <c r="D1475" s="4">
        <v>5.39</v>
      </c>
      <c r="E1475" s="4">
        <v>5.42</v>
      </c>
      <c r="F1475" s="4">
        <v>5.46</v>
      </c>
      <c r="G1475" s="1">
        <f t="shared" si="56"/>
        <v>-3.0000000000000249</v>
      </c>
      <c r="H1475" s="1">
        <f t="shared" si="57"/>
        <v>-6.0000000000000497</v>
      </c>
      <c r="I1475" s="1">
        <f t="shared" si="57"/>
        <v>-7.0000000000000284</v>
      </c>
      <c r="J1475" s="1">
        <f t="shared" si="57"/>
        <v>-8.0000000000000071</v>
      </c>
      <c r="K1475" s="1">
        <f t="shared" si="57"/>
        <v>-8.0000000000000071</v>
      </c>
    </row>
    <row r="1476" spans="1:11" x14ac:dyDescent="0.2">
      <c r="A1476" s="3">
        <v>38855</v>
      </c>
      <c r="B1476" s="4">
        <v>5.4</v>
      </c>
      <c r="C1476" s="4">
        <v>5.39</v>
      </c>
      <c r="D1476" s="4">
        <v>5.39</v>
      </c>
      <c r="E1476" s="4">
        <v>5.41</v>
      </c>
      <c r="F1476" s="4">
        <v>5.44</v>
      </c>
      <c r="G1476" s="1">
        <f t="shared" ref="G1476:G1539" si="58">100*(B1476-B1475)</f>
        <v>1.0000000000000675</v>
      </c>
      <c r="H1476" s="1">
        <f t="shared" ref="H1476:K1539" si="59">100*(C1476-C1475)</f>
        <v>0.99999999999997868</v>
      </c>
      <c r="I1476" s="1">
        <f t="shared" si="59"/>
        <v>0</v>
      </c>
      <c r="J1476" s="1">
        <f t="shared" si="59"/>
        <v>-0.99999999999997868</v>
      </c>
      <c r="K1476" s="1">
        <f t="shared" si="59"/>
        <v>-1.9999999999999574</v>
      </c>
    </row>
    <row r="1477" spans="1:11" x14ac:dyDescent="0.2">
      <c r="A1477" s="3">
        <v>38856</v>
      </c>
      <c r="B1477" s="4">
        <v>5.4</v>
      </c>
      <c r="C1477" s="4">
        <v>5.37</v>
      </c>
      <c r="D1477" s="4">
        <v>5.37</v>
      </c>
      <c r="E1477" s="4">
        <v>5.39</v>
      </c>
      <c r="F1477" s="4">
        <v>5.42</v>
      </c>
      <c r="G1477" s="1">
        <f t="shared" si="58"/>
        <v>0</v>
      </c>
      <c r="H1477" s="1">
        <f t="shared" si="59"/>
        <v>-1.9999999999999574</v>
      </c>
      <c r="I1477" s="1">
        <f t="shared" si="59"/>
        <v>-1.9999999999999574</v>
      </c>
      <c r="J1477" s="1">
        <f t="shared" si="59"/>
        <v>-2.0000000000000462</v>
      </c>
      <c r="K1477" s="1">
        <f t="shared" si="59"/>
        <v>-2.0000000000000462</v>
      </c>
    </row>
    <row r="1478" spans="1:11" x14ac:dyDescent="0.2">
      <c r="A1478" s="3">
        <v>38859</v>
      </c>
      <c r="B1478" s="4">
        <v>5.42</v>
      </c>
      <c r="C1478" s="4">
        <v>5.41</v>
      </c>
      <c r="D1478" s="4">
        <v>5.42</v>
      </c>
      <c r="E1478" s="4">
        <v>5.44</v>
      </c>
      <c r="F1478" s="4">
        <v>5.47</v>
      </c>
      <c r="G1478" s="1">
        <f t="shared" si="58"/>
        <v>1.9999999999999574</v>
      </c>
      <c r="H1478" s="1">
        <f t="shared" si="59"/>
        <v>4.0000000000000036</v>
      </c>
      <c r="I1478" s="1">
        <f t="shared" si="59"/>
        <v>4.9999999999999822</v>
      </c>
      <c r="J1478" s="1">
        <f t="shared" si="59"/>
        <v>5.0000000000000711</v>
      </c>
      <c r="K1478" s="1">
        <f t="shared" si="59"/>
        <v>4.9999999999999822</v>
      </c>
    </row>
    <row r="1479" spans="1:11" x14ac:dyDescent="0.2">
      <c r="A1479" s="3">
        <v>38860</v>
      </c>
      <c r="B1479" s="4">
        <v>5.41</v>
      </c>
      <c r="C1479" s="4">
        <v>5.38</v>
      </c>
      <c r="D1479" s="4">
        <v>5.39</v>
      </c>
      <c r="E1479" s="4">
        <v>5.41</v>
      </c>
      <c r="F1479" s="4">
        <v>5.45</v>
      </c>
      <c r="G1479" s="1">
        <f t="shared" si="58"/>
        <v>-0.99999999999997868</v>
      </c>
      <c r="H1479" s="1">
        <f t="shared" si="59"/>
        <v>-3.0000000000000249</v>
      </c>
      <c r="I1479" s="1">
        <f t="shared" si="59"/>
        <v>-3.0000000000000249</v>
      </c>
      <c r="J1479" s="1">
        <f t="shared" si="59"/>
        <v>-3.0000000000000249</v>
      </c>
      <c r="K1479" s="1">
        <f t="shared" si="59"/>
        <v>-1.9999999999999574</v>
      </c>
    </row>
    <row r="1480" spans="1:11" x14ac:dyDescent="0.2">
      <c r="A1480" s="3">
        <v>38861</v>
      </c>
      <c r="B1480" s="4">
        <v>5.4</v>
      </c>
      <c r="C1480" s="4">
        <v>5.37</v>
      </c>
      <c r="D1480" s="4">
        <v>5.38</v>
      </c>
      <c r="E1480" s="4">
        <v>5.4</v>
      </c>
      <c r="F1480" s="4">
        <v>5.44</v>
      </c>
      <c r="G1480" s="1">
        <f t="shared" si="58"/>
        <v>-0.99999999999997868</v>
      </c>
      <c r="H1480" s="1">
        <f t="shared" si="59"/>
        <v>-0.99999999999997868</v>
      </c>
      <c r="I1480" s="1">
        <f t="shared" si="59"/>
        <v>-0.99999999999997868</v>
      </c>
      <c r="J1480" s="1">
        <f t="shared" si="59"/>
        <v>-0.99999999999997868</v>
      </c>
      <c r="K1480" s="1">
        <f t="shared" si="59"/>
        <v>-0.99999999999997868</v>
      </c>
    </row>
    <row r="1481" spans="1:11" x14ac:dyDescent="0.2">
      <c r="A1481" s="3">
        <v>38862</v>
      </c>
      <c r="B1481" s="4">
        <v>5.41</v>
      </c>
      <c r="C1481" s="4">
        <v>5.38</v>
      </c>
      <c r="D1481" s="4">
        <v>5.39</v>
      </c>
      <c r="E1481" s="4">
        <v>5.42</v>
      </c>
      <c r="F1481" s="4">
        <v>5.45</v>
      </c>
      <c r="G1481" s="1">
        <f t="shared" si="58"/>
        <v>0.99999999999997868</v>
      </c>
      <c r="H1481" s="1">
        <f t="shared" si="59"/>
        <v>0.99999999999997868</v>
      </c>
      <c r="I1481" s="1">
        <f t="shared" si="59"/>
        <v>0.99999999999997868</v>
      </c>
      <c r="J1481" s="1">
        <f t="shared" si="59"/>
        <v>1.9999999999999574</v>
      </c>
      <c r="K1481" s="1">
        <f t="shared" si="59"/>
        <v>0.99999999999997868</v>
      </c>
    </row>
    <row r="1482" spans="1:11" x14ac:dyDescent="0.2">
      <c r="A1482" s="3">
        <v>38863</v>
      </c>
      <c r="B1482" s="4">
        <v>5.42</v>
      </c>
      <c r="C1482" s="4">
        <v>5.41</v>
      </c>
      <c r="D1482" s="4">
        <v>5.42</v>
      </c>
      <c r="E1482" s="4">
        <v>5.45</v>
      </c>
      <c r="F1482" s="4">
        <v>5.48</v>
      </c>
      <c r="G1482" s="1">
        <f t="shared" si="58"/>
        <v>0.99999999999997868</v>
      </c>
      <c r="H1482" s="1">
        <f t="shared" si="59"/>
        <v>3.0000000000000249</v>
      </c>
      <c r="I1482" s="1">
        <f t="shared" si="59"/>
        <v>3.0000000000000249</v>
      </c>
      <c r="J1482" s="1">
        <f t="shared" si="59"/>
        <v>3.0000000000000249</v>
      </c>
      <c r="K1482" s="1">
        <f t="shared" si="59"/>
        <v>3.0000000000000249</v>
      </c>
    </row>
    <row r="1483" spans="1:11" x14ac:dyDescent="0.2">
      <c r="A1483" s="3">
        <v>38867</v>
      </c>
      <c r="B1483" s="4">
        <v>5.44</v>
      </c>
      <c r="C1483" s="4">
        <v>5.44</v>
      </c>
      <c r="D1483" s="4">
        <v>5.44</v>
      </c>
      <c r="E1483" s="4">
        <v>5.46</v>
      </c>
      <c r="F1483" s="4">
        <v>5.5</v>
      </c>
      <c r="G1483" s="1">
        <f t="shared" si="58"/>
        <v>2.0000000000000462</v>
      </c>
      <c r="H1483" s="1">
        <f t="shared" si="59"/>
        <v>3.0000000000000249</v>
      </c>
      <c r="I1483" s="1">
        <f t="shared" si="59"/>
        <v>2.0000000000000462</v>
      </c>
      <c r="J1483" s="1">
        <f t="shared" si="59"/>
        <v>0.99999999999997868</v>
      </c>
      <c r="K1483" s="1">
        <f t="shared" si="59"/>
        <v>1.9999999999999574</v>
      </c>
    </row>
    <row r="1484" spans="1:11" x14ac:dyDescent="0.2">
      <c r="A1484" s="3">
        <v>38868</v>
      </c>
      <c r="B1484" s="4">
        <v>5.48</v>
      </c>
      <c r="C1484" s="4">
        <v>5.47</v>
      </c>
      <c r="D1484" s="4">
        <v>5.48</v>
      </c>
      <c r="E1484" s="4">
        <v>5.5</v>
      </c>
      <c r="F1484" s="4">
        <v>5.53</v>
      </c>
      <c r="G1484" s="1">
        <f t="shared" si="58"/>
        <v>4.0000000000000036</v>
      </c>
      <c r="H1484" s="1">
        <f t="shared" si="59"/>
        <v>2.9999999999999361</v>
      </c>
      <c r="I1484" s="1">
        <f t="shared" si="59"/>
        <v>4.0000000000000036</v>
      </c>
      <c r="J1484" s="1">
        <f t="shared" si="59"/>
        <v>4.0000000000000036</v>
      </c>
      <c r="K1484" s="1">
        <f t="shared" si="59"/>
        <v>3.0000000000000249</v>
      </c>
    </row>
    <row r="1485" spans="1:11" x14ac:dyDescent="0.2">
      <c r="A1485" s="3">
        <v>38869</v>
      </c>
      <c r="B1485" s="4">
        <v>5.4</v>
      </c>
      <c r="C1485" s="4">
        <v>5.37</v>
      </c>
      <c r="D1485" s="4">
        <v>5.38</v>
      </c>
      <c r="E1485" s="4">
        <v>5.4</v>
      </c>
      <c r="F1485" s="4">
        <v>5.43</v>
      </c>
      <c r="G1485" s="1">
        <f t="shared" si="58"/>
        <v>-8.0000000000000071</v>
      </c>
      <c r="H1485" s="1">
        <f t="shared" si="59"/>
        <v>-9.9999999999999645</v>
      </c>
      <c r="I1485" s="1">
        <f t="shared" si="59"/>
        <v>-10.000000000000053</v>
      </c>
      <c r="J1485" s="1">
        <f t="shared" si="59"/>
        <v>-9.9999999999999645</v>
      </c>
      <c r="K1485" s="1">
        <f t="shared" si="59"/>
        <v>-10.000000000000053</v>
      </c>
    </row>
    <row r="1486" spans="1:11" x14ac:dyDescent="0.2">
      <c r="A1486" s="3">
        <v>38870</v>
      </c>
      <c r="B1486" s="4">
        <v>5.4</v>
      </c>
      <c r="C1486" s="4">
        <v>5.37</v>
      </c>
      <c r="D1486" s="4">
        <v>5.37</v>
      </c>
      <c r="E1486" s="4">
        <v>5.39</v>
      </c>
      <c r="F1486" s="4">
        <v>5.42</v>
      </c>
      <c r="G1486" s="1">
        <f t="shared" si="58"/>
        <v>0</v>
      </c>
      <c r="H1486" s="1">
        <f t="shared" si="59"/>
        <v>0</v>
      </c>
      <c r="I1486" s="1">
        <f t="shared" si="59"/>
        <v>-0.99999999999997868</v>
      </c>
      <c r="J1486" s="1">
        <f t="shared" si="59"/>
        <v>-1.0000000000000675</v>
      </c>
      <c r="K1486" s="1">
        <f t="shared" si="59"/>
        <v>-0.99999999999997868</v>
      </c>
    </row>
    <row r="1487" spans="1:11" x14ac:dyDescent="0.2">
      <c r="A1487" s="3">
        <v>38873</v>
      </c>
      <c r="B1487" s="4">
        <v>5.48</v>
      </c>
      <c r="C1487" s="4">
        <v>5.44</v>
      </c>
      <c r="D1487" s="4">
        <v>5.44</v>
      </c>
      <c r="E1487" s="4">
        <v>5.45</v>
      </c>
      <c r="F1487" s="4">
        <v>5.47</v>
      </c>
      <c r="G1487" s="1">
        <f t="shared" si="58"/>
        <v>8.0000000000000071</v>
      </c>
      <c r="H1487" s="1">
        <f t="shared" si="59"/>
        <v>7.0000000000000284</v>
      </c>
      <c r="I1487" s="1">
        <f t="shared" si="59"/>
        <v>7.0000000000000284</v>
      </c>
      <c r="J1487" s="1">
        <f t="shared" si="59"/>
        <v>6.0000000000000497</v>
      </c>
      <c r="K1487" s="1">
        <f t="shared" si="59"/>
        <v>4.9999999999999822</v>
      </c>
    </row>
    <row r="1488" spans="1:11" x14ac:dyDescent="0.2">
      <c r="A1488" s="3">
        <v>38874</v>
      </c>
      <c r="B1488" s="4">
        <v>5.49</v>
      </c>
      <c r="C1488" s="4">
        <v>5.45</v>
      </c>
      <c r="D1488" s="4">
        <v>5.45</v>
      </c>
      <c r="E1488" s="4">
        <v>5.46</v>
      </c>
      <c r="F1488" s="4">
        <v>5.49</v>
      </c>
      <c r="G1488" s="1">
        <f t="shared" si="58"/>
        <v>0.99999999999997868</v>
      </c>
      <c r="H1488" s="1">
        <f t="shared" si="59"/>
        <v>0.99999999999997868</v>
      </c>
      <c r="I1488" s="1">
        <f t="shared" si="59"/>
        <v>0.99999999999997868</v>
      </c>
      <c r="J1488" s="1">
        <f t="shared" si="59"/>
        <v>0.99999999999997868</v>
      </c>
      <c r="K1488" s="1">
        <f t="shared" si="59"/>
        <v>2.0000000000000462</v>
      </c>
    </row>
    <row r="1489" spans="1:11" x14ac:dyDescent="0.2">
      <c r="A1489" s="3">
        <v>38875</v>
      </c>
      <c r="B1489" s="4">
        <v>5.49</v>
      </c>
      <c r="C1489" s="4">
        <v>5.45</v>
      </c>
      <c r="D1489" s="4">
        <v>5.44</v>
      </c>
      <c r="E1489" s="4">
        <v>5.44</v>
      </c>
      <c r="F1489" s="4">
        <v>5.46</v>
      </c>
      <c r="G1489" s="1">
        <f t="shared" si="58"/>
        <v>0</v>
      </c>
      <c r="H1489" s="1">
        <f t="shared" si="59"/>
        <v>0</v>
      </c>
      <c r="I1489" s="1">
        <f t="shared" si="59"/>
        <v>-0.99999999999997868</v>
      </c>
      <c r="J1489" s="1">
        <f t="shared" si="59"/>
        <v>-1.9999999999999574</v>
      </c>
      <c r="K1489" s="1">
        <f t="shared" si="59"/>
        <v>-3.0000000000000249</v>
      </c>
    </row>
    <row r="1490" spans="1:11" x14ac:dyDescent="0.2">
      <c r="A1490" s="3">
        <v>38876</v>
      </c>
      <c r="B1490" s="4">
        <v>5.5</v>
      </c>
      <c r="C1490" s="4">
        <v>5.44</v>
      </c>
      <c r="D1490" s="4">
        <v>5.43</v>
      </c>
      <c r="E1490" s="4">
        <v>5.44</v>
      </c>
      <c r="F1490" s="4">
        <v>5.46</v>
      </c>
      <c r="G1490" s="1">
        <f t="shared" si="58"/>
        <v>0.99999999999997868</v>
      </c>
      <c r="H1490" s="1">
        <f t="shared" si="59"/>
        <v>-0.99999999999997868</v>
      </c>
      <c r="I1490" s="1">
        <f t="shared" si="59"/>
        <v>-1.0000000000000675</v>
      </c>
      <c r="J1490" s="1">
        <f t="shared" si="59"/>
        <v>0</v>
      </c>
      <c r="K1490" s="1">
        <f t="shared" si="59"/>
        <v>0</v>
      </c>
    </row>
    <row r="1491" spans="1:11" x14ac:dyDescent="0.2">
      <c r="A1491" s="3">
        <v>38877</v>
      </c>
      <c r="B1491" s="4">
        <v>5.51</v>
      </c>
      <c r="C1491" s="4">
        <v>5.46</v>
      </c>
      <c r="D1491" s="4">
        <v>5.44</v>
      </c>
      <c r="E1491" s="4">
        <v>5.45</v>
      </c>
      <c r="F1491" s="4">
        <v>5.47</v>
      </c>
      <c r="G1491" s="1">
        <f t="shared" si="58"/>
        <v>0.99999999999997868</v>
      </c>
      <c r="H1491" s="1">
        <f t="shared" si="59"/>
        <v>1.9999999999999574</v>
      </c>
      <c r="I1491" s="1">
        <f t="shared" si="59"/>
        <v>1.0000000000000675</v>
      </c>
      <c r="J1491" s="1">
        <f t="shared" si="59"/>
        <v>0.99999999999997868</v>
      </c>
      <c r="K1491" s="1">
        <f t="shared" si="59"/>
        <v>0.99999999999997868</v>
      </c>
    </row>
    <row r="1492" spans="1:11" x14ac:dyDescent="0.2">
      <c r="A1492" s="3">
        <v>38880</v>
      </c>
      <c r="B1492" s="4">
        <v>5.5</v>
      </c>
      <c r="C1492" s="4">
        <v>5.44</v>
      </c>
      <c r="D1492" s="4">
        <v>5.42</v>
      </c>
      <c r="E1492" s="4">
        <v>5.43</v>
      </c>
      <c r="F1492" s="4">
        <v>5.45</v>
      </c>
      <c r="G1492" s="1">
        <f t="shared" si="58"/>
        <v>-0.99999999999997868</v>
      </c>
      <c r="H1492" s="1">
        <f t="shared" si="59"/>
        <v>-1.9999999999999574</v>
      </c>
      <c r="I1492" s="1">
        <f t="shared" si="59"/>
        <v>-2.0000000000000462</v>
      </c>
      <c r="J1492" s="1">
        <f t="shared" si="59"/>
        <v>-2.0000000000000462</v>
      </c>
      <c r="K1492" s="1">
        <f t="shared" si="59"/>
        <v>-1.9999999999999574</v>
      </c>
    </row>
    <row r="1493" spans="1:11" x14ac:dyDescent="0.2">
      <c r="A1493" s="3">
        <v>38881</v>
      </c>
      <c r="B1493" s="4">
        <v>5.57</v>
      </c>
      <c r="C1493" s="4">
        <v>5.52</v>
      </c>
      <c r="D1493" s="4">
        <v>5.5</v>
      </c>
      <c r="E1493" s="4">
        <v>5.51</v>
      </c>
      <c r="F1493" s="4">
        <v>5.52</v>
      </c>
      <c r="G1493" s="1">
        <f t="shared" si="58"/>
        <v>7.0000000000000284</v>
      </c>
      <c r="H1493" s="1">
        <f t="shared" si="59"/>
        <v>7.9999999999999183</v>
      </c>
      <c r="I1493" s="1">
        <f t="shared" si="59"/>
        <v>8.0000000000000071</v>
      </c>
      <c r="J1493" s="1">
        <f t="shared" si="59"/>
        <v>8.0000000000000071</v>
      </c>
      <c r="K1493" s="1">
        <f t="shared" si="59"/>
        <v>6.9999999999999396</v>
      </c>
    </row>
    <row r="1494" spans="1:11" x14ac:dyDescent="0.2">
      <c r="A1494" s="3">
        <v>38882</v>
      </c>
      <c r="B1494" s="4">
        <v>5.64</v>
      </c>
      <c r="C1494" s="4">
        <v>5.59</v>
      </c>
      <c r="D1494" s="4">
        <v>5.58</v>
      </c>
      <c r="E1494" s="4">
        <v>5.59</v>
      </c>
      <c r="F1494" s="4">
        <v>5.61</v>
      </c>
      <c r="G1494" s="1">
        <f t="shared" si="58"/>
        <v>6.9999999999999396</v>
      </c>
      <c r="H1494" s="1">
        <f t="shared" si="59"/>
        <v>7.0000000000000284</v>
      </c>
      <c r="I1494" s="1">
        <f t="shared" si="59"/>
        <v>8.0000000000000071</v>
      </c>
      <c r="J1494" s="1">
        <f t="shared" si="59"/>
        <v>8.0000000000000071</v>
      </c>
      <c r="K1494" s="1">
        <f t="shared" si="59"/>
        <v>9.0000000000000746</v>
      </c>
    </row>
    <row r="1495" spans="1:11" x14ac:dyDescent="0.2">
      <c r="A1495" s="3">
        <v>38883</v>
      </c>
      <c r="B1495" s="4">
        <v>5.63</v>
      </c>
      <c r="C1495" s="4">
        <v>5.58</v>
      </c>
      <c r="D1495" s="4">
        <v>5.57</v>
      </c>
      <c r="E1495" s="4">
        <v>5.58</v>
      </c>
      <c r="F1495" s="4">
        <v>5.59</v>
      </c>
      <c r="G1495" s="1">
        <f t="shared" si="58"/>
        <v>-0.99999999999997868</v>
      </c>
      <c r="H1495" s="1">
        <f t="shared" si="59"/>
        <v>-0.99999999999997868</v>
      </c>
      <c r="I1495" s="1">
        <f t="shared" si="59"/>
        <v>-0.99999999999997868</v>
      </c>
      <c r="J1495" s="1">
        <f t="shared" si="59"/>
        <v>-0.99999999999997868</v>
      </c>
      <c r="K1495" s="1">
        <f t="shared" si="59"/>
        <v>-2.0000000000000462</v>
      </c>
    </row>
    <row r="1496" spans="1:11" x14ac:dyDescent="0.2">
      <c r="A1496" s="3">
        <v>38884</v>
      </c>
      <c r="B1496" s="4">
        <v>5.67</v>
      </c>
      <c r="C1496" s="4">
        <v>5.63</v>
      </c>
      <c r="D1496" s="4">
        <v>5.62</v>
      </c>
      <c r="E1496" s="4">
        <v>5.64</v>
      </c>
      <c r="F1496" s="4">
        <v>5.65</v>
      </c>
      <c r="G1496" s="1">
        <f t="shared" si="58"/>
        <v>4.0000000000000036</v>
      </c>
      <c r="H1496" s="1">
        <f t="shared" si="59"/>
        <v>4.9999999999999822</v>
      </c>
      <c r="I1496" s="1">
        <f t="shared" si="59"/>
        <v>4.9999999999999822</v>
      </c>
      <c r="J1496" s="1">
        <f t="shared" si="59"/>
        <v>5.9999999999999609</v>
      </c>
      <c r="K1496" s="1">
        <f t="shared" si="59"/>
        <v>6.0000000000000497</v>
      </c>
    </row>
    <row r="1497" spans="1:11" x14ac:dyDescent="0.2">
      <c r="A1497" s="3">
        <v>38887</v>
      </c>
      <c r="B1497" s="4">
        <v>5.68</v>
      </c>
      <c r="C1497" s="4">
        <v>5.65</v>
      </c>
      <c r="D1497" s="4">
        <v>5.64</v>
      </c>
      <c r="E1497" s="4">
        <v>5.65</v>
      </c>
      <c r="F1497" s="4">
        <v>5.67</v>
      </c>
      <c r="G1497" s="1">
        <f t="shared" si="58"/>
        <v>0.99999999999997868</v>
      </c>
      <c r="H1497" s="1">
        <f t="shared" si="59"/>
        <v>2.0000000000000462</v>
      </c>
      <c r="I1497" s="1">
        <f t="shared" si="59"/>
        <v>1.9999999999999574</v>
      </c>
      <c r="J1497" s="1">
        <f t="shared" si="59"/>
        <v>1.0000000000000675</v>
      </c>
      <c r="K1497" s="1">
        <f t="shared" si="59"/>
        <v>1.9999999999999574</v>
      </c>
    </row>
    <row r="1498" spans="1:11" x14ac:dyDescent="0.2">
      <c r="A1498" s="3">
        <v>38888</v>
      </c>
      <c r="B1498" s="4">
        <v>5.68</v>
      </c>
      <c r="C1498" s="4">
        <v>5.65</v>
      </c>
      <c r="D1498" s="4">
        <v>5.63</v>
      </c>
      <c r="E1498" s="4">
        <v>5.64</v>
      </c>
      <c r="F1498" s="4">
        <v>5.66</v>
      </c>
      <c r="G1498" s="1">
        <f t="shared" si="58"/>
        <v>0</v>
      </c>
      <c r="H1498" s="1">
        <f t="shared" si="59"/>
        <v>0</v>
      </c>
      <c r="I1498" s="1">
        <f t="shared" si="59"/>
        <v>-0.99999999999997868</v>
      </c>
      <c r="J1498" s="1">
        <f t="shared" si="59"/>
        <v>-1.0000000000000675</v>
      </c>
      <c r="K1498" s="1">
        <f t="shared" si="59"/>
        <v>-0.99999999999997868</v>
      </c>
    </row>
    <row r="1499" spans="1:11" x14ac:dyDescent="0.2">
      <c r="A1499" s="3">
        <v>38889</v>
      </c>
      <c r="B1499" s="4">
        <v>5.71</v>
      </c>
      <c r="C1499" s="4">
        <v>5.68</v>
      </c>
      <c r="D1499" s="4">
        <v>5.68</v>
      </c>
      <c r="E1499" s="4">
        <v>5.69</v>
      </c>
      <c r="F1499" s="4">
        <v>5.71</v>
      </c>
      <c r="G1499" s="1">
        <f t="shared" si="58"/>
        <v>3.0000000000000249</v>
      </c>
      <c r="H1499" s="1">
        <f t="shared" si="59"/>
        <v>2.9999999999999361</v>
      </c>
      <c r="I1499" s="1">
        <f t="shared" si="59"/>
        <v>4.9999999999999822</v>
      </c>
      <c r="J1499" s="1">
        <f t="shared" si="59"/>
        <v>5.0000000000000711</v>
      </c>
      <c r="K1499" s="1">
        <f t="shared" si="59"/>
        <v>4.9999999999999822</v>
      </c>
    </row>
    <row r="1500" spans="1:11" x14ac:dyDescent="0.2">
      <c r="A1500" s="3">
        <v>38890</v>
      </c>
      <c r="B1500" s="4">
        <v>5.74</v>
      </c>
      <c r="C1500" s="4">
        <v>5.72</v>
      </c>
      <c r="D1500" s="4">
        <v>5.71</v>
      </c>
      <c r="E1500" s="4">
        <v>5.72</v>
      </c>
      <c r="F1500" s="4">
        <v>5.74</v>
      </c>
      <c r="G1500" s="1">
        <f t="shared" si="58"/>
        <v>3.0000000000000249</v>
      </c>
      <c r="H1500" s="1">
        <f t="shared" si="59"/>
        <v>4.0000000000000036</v>
      </c>
      <c r="I1500" s="1">
        <f t="shared" si="59"/>
        <v>3.0000000000000249</v>
      </c>
      <c r="J1500" s="1">
        <f t="shared" si="59"/>
        <v>2.9999999999999361</v>
      </c>
      <c r="K1500" s="1">
        <f t="shared" si="59"/>
        <v>3.0000000000000249</v>
      </c>
    </row>
    <row r="1501" spans="1:11" x14ac:dyDescent="0.2">
      <c r="A1501" s="3">
        <v>38891</v>
      </c>
      <c r="B1501" s="4">
        <v>5.76</v>
      </c>
      <c r="C1501" s="4">
        <v>5.73</v>
      </c>
      <c r="D1501" s="4">
        <v>5.72</v>
      </c>
      <c r="E1501" s="4">
        <v>5.74</v>
      </c>
      <c r="F1501" s="4">
        <v>5.75</v>
      </c>
      <c r="G1501" s="1">
        <f t="shared" si="58"/>
        <v>1.9999999999999574</v>
      </c>
      <c r="H1501" s="1">
        <f t="shared" si="59"/>
        <v>1.0000000000000675</v>
      </c>
      <c r="I1501" s="1">
        <f t="shared" si="59"/>
        <v>0.99999999999997868</v>
      </c>
      <c r="J1501" s="1">
        <f t="shared" si="59"/>
        <v>2.0000000000000462</v>
      </c>
      <c r="K1501" s="1">
        <f t="shared" si="59"/>
        <v>0.99999999999997868</v>
      </c>
    </row>
    <row r="1502" spans="1:11" x14ac:dyDescent="0.2">
      <c r="A1502" s="3">
        <v>38894</v>
      </c>
      <c r="B1502" s="4">
        <v>5.74</v>
      </c>
      <c r="C1502" s="4">
        <v>5.7</v>
      </c>
      <c r="D1502" s="4">
        <v>5.69</v>
      </c>
      <c r="E1502" s="4">
        <v>5.7</v>
      </c>
      <c r="F1502" s="4">
        <v>5.72</v>
      </c>
      <c r="G1502" s="1">
        <f t="shared" si="58"/>
        <v>-1.9999999999999574</v>
      </c>
      <c r="H1502" s="1">
        <f t="shared" si="59"/>
        <v>-3.0000000000000249</v>
      </c>
      <c r="I1502" s="1">
        <f t="shared" si="59"/>
        <v>-2.9999999999999361</v>
      </c>
      <c r="J1502" s="1">
        <f t="shared" si="59"/>
        <v>-4.0000000000000036</v>
      </c>
      <c r="K1502" s="1">
        <f t="shared" si="59"/>
        <v>-3.0000000000000249</v>
      </c>
    </row>
    <row r="1503" spans="1:11" x14ac:dyDescent="0.2">
      <c r="A1503" s="3">
        <v>38895</v>
      </c>
      <c r="B1503" s="4">
        <v>5.74</v>
      </c>
      <c r="C1503" s="4">
        <v>5.71</v>
      </c>
      <c r="D1503" s="4">
        <v>5.71</v>
      </c>
      <c r="E1503" s="4">
        <v>5.72</v>
      </c>
      <c r="F1503" s="4">
        <v>5.74</v>
      </c>
      <c r="G1503" s="1">
        <f t="shared" si="58"/>
        <v>0</v>
      </c>
      <c r="H1503" s="1">
        <f t="shared" si="59"/>
        <v>0.99999999999997868</v>
      </c>
      <c r="I1503" s="1">
        <f t="shared" si="59"/>
        <v>1.9999999999999574</v>
      </c>
      <c r="J1503" s="1">
        <f t="shared" si="59"/>
        <v>1.9999999999999574</v>
      </c>
      <c r="K1503" s="1">
        <f t="shared" si="59"/>
        <v>2.0000000000000462</v>
      </c>
    </row>
    <row r="1504" spans="1:11" x14ac:dyDescent="0.2">
      <c r="A1504" s="3">
        <v>38896</v>
      </c>
      <c r="B1504" s="4">
        <v>5.75</v>
      </c>
      <c r="C1504" s="4">
        <v>5.72</v>
      </c>
      <c r="D1504" s="4">
        <v>5.72</v>
      </c>
      <c r="E1504" s="4">
        <v>5.73</v>
      </c>
      <c r="F1504" s="4">
        <v>5.75</v>
      </c>
      <c r="G1504" s="1">
        <f t="shared" si="58"/>
        <v>0.99999999999997868</v>
      </c>
      <c r="H1504" s="1">
        <f t="shared" si="59"/>
        <v>0.99999999999997868</v>
      </c>
      <c r="I1504" s="1">
        <f t="shared" si="59"/>
        <v>0.99999999999997868</v>
      </c>
      <c r="J1504" s="1">
        <f t="shared" si="59"/>
        <v>1.0000000000000675</v>
      </c>
      <c r="K1504" s="1">
        <f t="shared" si="59"/>
        <v>0.99999999999997868</v>
      </c>
    </row>
    <row r="1505" spans="1:11" x14ac:dyDescent="0.2">
      <c r="A1505" s="3">
        <v>38897</v>
      </c>
      <c r="B1505" s="4">
        <v>5.68</v>
      </c>
      <c r="C1505" s="4">
        <v>5.65</v>
      </c>
      <c r="D1505" s="4">
        <v>5.65</v>
      </c>
      <c r="E1505" s="4">
        <v>5.67</v>
      </c>
      <c r="F1505" s="4">
        <v>5.69</v>
      </c>
      <c r="G1505" s="1">
        <f t="shared" si="58"/>
        <v>-7.0000000000000284</v>
      </c>
      <c r="H1505" s="1">
        <f t="shared" si="59"/>
        <v>-6.9999999999999396</v>
      </c>
      <c r="I1505" s="1">
        <f t="shared" si="59"/>
        <v>-6.9999999999999396</v>
      </c>
      <c r="J1505" s="1">
        <f t="shared" si="59"/>
        <v>-6.0000000000000497</v>
      </c>
      <c r="K1505" s="1">
        <f t="shared" si="59"/>
        <v>-5.9999999999999609</v>
      </c>
    </row>
    <row r="1506" spans="1:11" x14ac:dyDescent="0.2">
      <c r="A1506" s="3">
        <v>38898</v>
      </c>
      <c r="B1506" s="4">
        <v>5.68</v>
      </c>
      <c r="C1506" s="4">
        <v>5.64</v>
      </c>
      <c r="D1506" s="4">
        <v>5.63</v>
      </c>
      <c r="E1506" s="4">
        <v>5.65</v>
      </c>
      <c r="F1506" s="4">
        <v>5.66</v>
      </c>
      <c r="G1506" s="1">
        <f t="shared" si="58"/>
        <v>0</v>
      </c>
      <c r="H1506" s="1">
        <f t="shared" si="59"/>
        <v>-1.0000000000000675</v>
      </c>
      <c r="I1506" s="1">
        <f t="shared" si="59"/>
        <v>-2.0000000000000462</v>
      </c>
      <c r="J1506" s="1">
        <f t="shared" si="59"/>
        <v>-1.9999999999999574</v>
      </c>
      <c r="K1506" s="1">
        <f t="shared" si="59"/>
        <v>-3.0000000000000249</v>
      </c>
    </row>
    <row r="1507" spans="1:11" x14ac:dyDescent="0.2">
      <c r="A1507" s="3">
        <v>38901</v>
      </c>
      <c r="B1507" s="4">
        <v>5.75</v>
      </c>
      <c r="C1507" s="4">
        <v>5.73</v>
      </c>
      <c r="D1507" s="4">
        <v>5.72</v>
      </c>
      <c r="E1507" s="4">
        <v>5.74</v>
      </c>
      <c r="F1507" s="4">
        <v>5.76</v>
      </c>
      <c r="G1507" s="1">
        <f t="shared" si="58"/>
        <v>7.0000000000000284</v>
      </c>
      <c r="H1507" s="1">
        <f t="shared" si="59"/>
        <v>9.0000000000000746</v>
      </c>
      <c r="I1507" s="1">
        <f t="shared" si="59"/>
        <v>8.9999999999999858</v>
      </c>
      <c r="J1507" s="1">
        <f t="shared" si="59"/>
        <v>8.9999999999999858</v>
      </c>
      <c r="K1507" s="1">
        <f t="shared" si="59"/>
        <v>9.9999999999999645</v>
      </c>
    </row>
    <row r="1508" spans="1:11" x14ac:dyDescent="0.2">
      <c r="A1508" s="3">
        <v>38903</v>
      </c>
      <c r="B1508" s="4">
        <v>5.74</v>
      </c>
      <c r="C1508" s="4">
        <v>5.7</v>
      </c>
      <c r="D1508" s="4">
        <v>5.69</v>
      </c>
      <c r="E1508" s="4">
        <v>5.71</v>
      </c>
      <c r="F1508" s="4">
        <v>5.72</v>
      </c>
      <c r="G1508" s="1">
        <f t="shared" si="58"/>
        <v>-0.99999999999997868</v>
      </c>
      <c r="H1508" s="1">
        <f t="shared" si="59"/>
        <v>-3.0000000000000249</v>
      </c>
      <c r="I1508" s="1">
        <f t="shared" si="59"/>
        <v>-2.9999999999999361</v>
      </c>
      <c r="J1508" s="1">
        <f t="shared" si="59"/>
        <v>-3.0000000000000249</v>
      </c>
      <c r="K1508" s="1">
        <f t="shared" si="59"/>
        <v>-4.0000000000000036</v>
      </c>
    </row>
    <row r="1509" spans="1:11" x14ac:dyDescent="0.2">
      <c r="A1509" s="3">
        <v>38904</v>
      </c>
      <c r="B1509" s="4">
        <v>5.72</v>
      </c>
      <c r="C1509" s="4">
        <v>5.67</v>
      </c>
      <c r="D1509" s="4">
        <v>5.65</v>
      </c>
      <c r="E1509" s="4">
        <v>5.66</v>
      </c>
      <c r="F1509" s="4">
        <v>5.67</v>
      </c>
      <c r="G1509" s="1">
        <f t="shared" si="58"/>
        <v>-2.0000000000000462</v>
      </c>
      <c r="H1509" s="1">
        <f t="shared" si="59"/>
        <v>-3.0000000000000249</v>
      </c>
      <c r="I1509" s="1">
        <f t="shared" si="59"/>
        <v>-4.0000000000000036</v>
      </c>
      <c r="J1509" s="1">
        <f t="shared" si="59"/>
        <v>-4.9999999999999822</v>
      </c>
      <c r="K1509" s="1">
        <f t="shared" si="59"/>
        <v>-4.9999999999999822</v>
      </c>
    </row>
    <row r="1510" spans="1:11" x14ac:dyDescent="0.2">
      <c r="A1510" s="3">
        <v>38905</v>
      </c>
      <c r="B1510" s="4">
        <v>5.71</v>
      </c>
      <c r="C1510" s="4">
        <v>5.66</v>
      </c>
      <c r="D1510" s="4">
        <v>5.64</v>
      </c>
      <c r="E1510" s="4">
        <v>5.66</v>
      </c>
      <c r="F1510" s="4">
        <v>5.68</v>
      </c>
      <c r="G1510" s="1">
        <f t="shared" si="58"/>
        <v>-0.99999999999997868</v>
      </c>
      <c r="H1510" s="1">
        <f t="shared" si="59"/>
        <v>-0.99999999999997868</v>
      </c>
      <c r="I1510" s="1">
        <f t="shared" si="59"/>
        <v>-1.0000000000000675</v>
      </c>
      <c r="J1510" s="1">
        <f t="shared" si="59"/>
        <v>0</v>
      </c>
      <c r="K1510" s="1">
        <f t="shared" si="59"/>
        <v>0.99999999999997868</v>
      </c>
    </row>
    <row r="1511" spans="1:11" x14ac:dyDescent="0.2">
      <c r="A1511" s="3">
        <v>38908</v>
      </c>
      <c r="B1511" s="4">
        <v>5.69</v>
      </c>
      <c r="C1511" s="4">
        <v>5.63</v>
      </c>
      <c r="D1511" s="4">
        <v>5.6</v>
      </c>
      <c r="E1511" s="4">
        <v>5.61</v>
      </c>
      <c r="F1511" s="4">
        <v>5.62</v>
      </c>
      <c r="G1511" s="1">
        <f t="shared" si="58"/>
        <v>-1.9999999999999574</v>
      </c>
      <c r="H1511" s="1">
        <f t="shared" si="59"/>
        <v>-3.0000000000000249</v>
      </c>
      <c r="I1511" s="1">
        <f t="shared" si="59"/>
        <v>-4.0000000000000036</v>
      </c>
      <c r="J1511" s="1">
        <f t="shared" si="59"/>
        <v>-4.9999999999999822</v>
      </c>
      <c r="K1511" s="1">
        <f t="shared" si="59"/>
        <v>-5.9999999999999609</v>
      </c>
    </row>
    <row r="1512" spans="1:11" x14ac:dyDescent="0.2">
      <c r="A1512" s="3">
        <v>38909</v>
      </c>
      <c r="B1512" s="4">
        <v>5.71</v>
      </c>
      <c r="C1512" s="4">
        <v>5.65</v>
      </c>
      <c r="D1512" s="4">
        <v>5.63</v>
      </c>
      <c r="E1512" s="4">
        <v>5.64</v>
      </c>
      <c r="F1512" s="4">
        <v>5.66</v>
      </c>
      <c r="G1512" s="1">
        <f t="shared" si="58"/>
        <v>1.9999999999999574</v>
      </c>
      <c r="H1512" s="1">
        <f t="shared" si="59"/>
        <v>2.0000000000000462</v>
      </c>
      <c r="I1512" s="1">
        <f t="shared" si="59"/>
        <v>3.0000000000000249</v>
      </c>
      <c r="J1512" s="1">
        <f t="shared" si="59"/>
        <v>2.9999999999999361</v>
      </c>
      <c r="K1512" s="1">
        <f t="shared" si="59"/>
        <v>4.0000000000000036</v>
      </c>
    </row>
    <row r="1513" spans="1:11" x14ac:dyDescent="0.2">
      <c r="A1513" s="3">
        <v>38910</v>
      </c>
      <c r="B1513" s="4">
        <v>5.68</v>
      </c>
      <c r="C1513" s="4">
        <v>5.62</v>
      </c>
      <c r="D1513" s="4">
        <v>5.59</v>
      </c>
      <c r="E1513" s="4">
        <v>5.6</v>
      </c>
      <c r="F1513" s="4">
        <v>5.62</v>
      </c>
      <c r="G1513" s="1">
        <f t="shared" si="58"/>
        <v>-3.0000000000000249</v>
      </c>
      <c r="H1513" s="1">
        <f t="shared" si="59"/>
        <v>-3.0000000000000249</v>
      </c>
      <c r="I1513" s="1">
        <f t="shared" si="59"/>
        <v>-4.0000000000000036</v>
      </c>
      <c r="J1513" s="1">
        <f t="shared" si="59"/>
        <v>-4.0000000000000036</v>
      </c>
      <c r="K1513" s="1">
        <f t="shared" si="59"/>
        <v>-4.0000000000000036</v>
      </c>
    </row>
    <row r="1514" spans="1:11" x14ac:dyDescent="0.2">
      <c r="A1514" s="3">
        <v>38911</v>
      </c>
      <c r="B1514" s="4">
        <v>5.64</v>
      </c>
      <c r="C1514" s="4">
        <v>5.57</v>
      </c>
      <c r="D1514" s="4">
        <v>5.56</v>
      </c>
      <c r="E1514" s="4">
        <v>5.57</v>
      </c>
      <c r="F1514" s="4">
        <v>5.59</v>
      </c>
      <c r="G1514" s="1">
        <f t="shared" si="58"/>
        <v>-4.0000000000000036</v>
      </c>
      <c r="H1514" s="1">
        <f t="shared" si="59"/>
        <v>-4.9999999999999822</v>
      </c>
      <c r="I1514" s="1">
        <f t="shared" si="59"/>
        <v>-3.0000000000000249</v>
      </c>
      <c r="J1514" s="1">
        <f t="shared" si="59"/>
        <v>-2.9999999999999361</v>
      </c>
      <c r="K1514" s="1">
        <f t="shared" si="59"/>
        <v>-3.0000000000000249</v>
      </c>
    </row>
    <row r="1515" spans="1:11" x14ac:dyDescent="0.2">
      <c r="A1515" s="3">
        <v>38912</v>
      </c>
      <c r="B1515" s="4">
        <v>5.66</v>
      </c>
      <c r="C1515" s="4">
        <v>5.6</v>
      </c>
      <c r="D1515" s="4">
        <v>5.58</v>
      </c>
      <c r="E1515" s="4">
        <v>5.59</v>
      </c>
      <c r="F1515" s="4">
        <v>5.61</v>
      </c>
      <c r="G1515" s="1">
        <f t="shared" si="58"/>
        <v>2.0000000000000462</v>
      </c>
      <c r="H1515" s="1">
        <f t="shared" si="59"/>
        <v>2.9999999999999361</v>
      </c>
      <c r="I1515" s="1">
        <f t="shared" si="59"/>
        <v>2.0000000000000462</v>
      </c>
      <c r="J1515" s="1">
        <f t="shared" si="59"/>
        <v>1.9999999999999574</v>
      </c>
      <c r="K1515" s="1">
        <f t="shared" si="59"/>
        <v>2.0000000000000462</v>
      </c>
    </row>
    <row r="1516" spans="1:11" x14ac:dyDescent="0.2">
      <c r="A1516" s="3">
        <v>38915</v>
      </c>
      <c r="B1516" s="4">
        <v>5.69</v>
      </c>
      <c r="C1516" s="4">
        <v>5.64</v>
      </c>
      <c r="D1516" s="4">
        <v>5.62</v>
      </c>
      <c r="E1516" s="4">
        <v>5.63</v>
      </c>
      <c r="F1516" s="4">
        <v>5.66</v>
      </c>
      <c r="G1516" s="1">
        <f t="shared" si="58"/>
        <v>3.0000000000000249</v>
      </c>
      <c r="H1516" s="1">
        <f t="shared" si="59"/>
        <v>4.0000000000000036</v>
      </c>
      <c r="I1516" s="1">
        <f t="shared" si="59"/>
        <v>4.0000000000000036</v>
      </c>
      <c r="J1516" s="1">
        <f t="shared" si="59"/>
        <v>4.0000000000000036</v>
      </c>
      <c r="K1516" s="1">
        <f t="shared" si="59"/>
        <v>4.9999999999999822</v>
      </c>
    </row>
    <row r="1517" spans="1:11" x14ac:dyDescent="0.2">
      <c r="A1517" s="3">
        <v>38916</v>
      </c>
      <c r="B1517" s="4">
        <v>5.68</v>
      </c>
      <c r="C1517" s="4">
        <v>5.61</v>
      </c>
      <c r="D1517" s="4">
        <v>5.59</v>
      </c>
      <c r="E1517" s="4">
        <v>5.6</v>
      </c>
      <c r="F1517" s="4">
        <v>5.62</v>
      </c>
      <c r="G1517" s="1">
        <f t="shared" si="58"/>
        <v>-1.0000000000000675</v>
      </c>
      <c r="H1517" s="1">
        <f t="shared" si="59"/>
        <v>-2.9999999999999361</v>
      </c>
      <c r="I1517" s="1">
        <f t="shared" si="59"/>
        <v>-3.0000000000000249</v>
      </c>
      <c r="J1517" s="1">
        <f t="shared" si="59"/>
        <v>-3.0000000000000249</v>
      </c>
      <c r="K1517" s="1">
        <f t="shared" si="59"/>
        <v>-4.0000000000000036</v>
      </c>
    </row>
    <row r="1518" spans="1:11" x14ac:dyDescent="0.2">
      <c r="A1518" s="3">
        <v>38917</v>
      </c>
      <c r="B1518" s="4">
        <v>5.64</v>
      </c>
      <c r="C1518" s="4">
        <v>5.55</v>
      </c>
      <c r="D1518" s="4">
        <v>5.53</v>
      </c>
      <c r="E1518" s="4">
        <v>5.54</v>
      </c>
      <c r="F1518" s="4">
        <v>5.55</v>
      </c>
      <c r="G1518" s="1">
        <f t="shared" si="58"/>
        <v>-4.0000000000000036</v>
      </c>
      <c r="H1518" s="1">
        <f t="shared" si="59"/>
        <v>-6.0000000000000497</v>
      </c>
      <c r="I1518" s="1">
        <f t="shared" si="59"/>
        <v>-5.9999999999999609</v>
      </c>
      <c r="J1518" s="1">
        <f t="shared" si="59"/>
        <v>-5.9999999999999609</v>
      </c>
      <c r="K1518" s="1">
        <f t="shared" si="59"/>
        <v>-7.0000000000000284</v>
      </c>
    </row>
    <row r="1519" spans="1:11" x14ac:dyDescent="0.2">
      <c r="A1519" s="3">
        <v>38918</v>
      </c>
      <c r="B1519" s="4">
        <v>5.58</v>
      </c>
      <c r="C1519" s="4">
        <v>5.48</v>
      </c>
      <c r="D1519" s="4">
        <v>5.46</v>
      </c>
      <c r="E1519" s="4">
        <v>5.48</v>
      </c>
      <c r="F1519" s="4">
        <v>5.5</v>
      </c>
      <c r="G1519" s="1">
        <f t="shared" si="58"/>
        <v>-5.9999999999999609</v>
      </c>
      <c r="H1519" s="1">
        <f t="shared" si="59"/>
        <v>-6.9999999999999396</v>
      </c>
      <c r="I1519" s="1">
        <f t="shared" si="59"/>
        <v>-7.0000000000000284</v>
      </c>
      <c r="J1519" s="1">
        <f t="shared" si="59"/>
        <v>-5.9999999999999609</v>
      </c>
      <c r="K1519" s="1">
        <f t="shared" si="59"/>
        <v>-4.9999999999999822</v>
      </c>
    </row>
    <row r="1520" spans="1:11" x14ac:dyDescent="0.2">
      <c r="A1520" s="3">
        <v>38919</v>
      </c>
      <c r="B1520" s="4">
        <v>5.61</v>
      </c>
      <c r="C1520" s="4">
        <v>5.52</v>
      </c>
      <c r="D1520" s="4">
        <v>5.49</v>
      </c>
      <c r="E1520" s="4">
        <v>5.5</v>
      </c>
      <c r="F1520" s="4">
        <v>5.52</v>
      </c>
      <c r="G1520" s="1">
        <f t="shared" si="58"/>
        <v>3.0000000000000249</v>
      </c>
      <c r="H1520" s="1">
        <f t="shared" si="59"/>
        <v>3.9999999999999147</v>
      </c>
      <c r="I1520" s="1">
        <f t="shared" si="59"/>
        <v>3.0000000000000249</v>
      </c>
      <c r="J1520" s="1">
        <f t="shared" si="59"/>
        <v>1.9999999999999574</v>
      </c>
      <c r="K1520" s="1">
        <f t="shared" si="59"/>
        <v>1.9999999999999574</v>
      </c>
    </row>
    <row r="1521" spans="1:11" x14ac:dyDescent="0.2">
      <c r="A1521" s="3">
        <v>38922</v>
      </c>
      <c r="B1521" s="4">
        <v>5.63</v>
      </c>
      <c r="C1521" s="4">
        <v>5.54</v>
      </c>
      <c r="D1521" s="4">
        <v>5.52</v>
      </c>
      <c r="E1521" s="4">
        <v>5.53</v>
      </c>
      <c r="F1521" s="4">
        <v>5.55</v>
      </c>
      <c r="G1521" s="1">
        <f t="shared" si="58"/>
        <v>1.9999999999999574</v>
      </c>
      <c r="H1521" s="1">
        <f t="shared" si="59"/>
        <v>2.0000000000000462</v>
      </c>
      <c r="I1521" s="1">
        <f t="shared" si="59"/>
        <v>2.9999999999999361</v>
      </c>
      <c r="J1521" s="1">
        <f t="shared" si="59"/>
        <v>3.0000000000000249</v>
      </c>
      <c r="K1521" s="1">
        <f t="shared" si="59"/>
        <v>3.0000000000000249</v>
      </c>
    </row>
    <row r="1522" spans="1:11" x14ac:dyDescent="0.2">
      <c r="A1522" s="3">
        <v>38923</v>
      </c>
      <c r="B1522" s="4">
        <v>5.63</v>
      </c>
      <c r="C1522" s="4">
        <v>5.55</v>
      </c>
      <c r="D1522" s="4">
        <v>5.52</v>
      </c>
      <c r="E1522" s="4">
        <v>5.53</v>
      </c>
      <c r="F1522" s="4">
        <v>5.55</v>
      </c>
      <c r="G1522" s="1">
        <f t="shared" si="58"/>
        <v>0</v>
      </c>
      <c r="H1522" s="1">
        <f t="shared" si="59"/>
        <v>0.99999999999997868</v>
      </c>
      <c r="I1522" s="1">
        <f t="shared" si="59"/>
        <v>0</v>
      </c>
      <c r="J1522" s="1">
        <f t="shared" si="59"/>
        <v>0</v>
      </c>
      <c r="K1522" s="1">
        <f t="shared" si="59"/>
        <v>0</v>
      </c>
    </row>
    <row r="1523" spans="1:11" x14ac:dyDescent="0.2">
      <c r="A1523" s="3">
        <v>38924</v>
      </c>
      <c r="B1523" s="4">
        <v>5.59</v>
      </c>
      <c r="C1523" s="4">
        <v>5.49</v>
      </c>
      <c r="D1523" s="4">
        <v>5.47</v>
      </c>
      <c r="E1523" s="4">
        <v>5.47</v>
      </c>
      <c r="F1523" s="4">
        <v>5.5</v>
      </c>
      <c r="G1523" s="1">
        <f t="shared" si="58"/>
        <v>-4.0000000000000036</v>
      </c>
      <c r="H1523" s="1">
        <f t="shared" si="59"/>
        <v>-5.9999999999999609</v>
      </c>
      <c r="I1523" s="1">
        <f t="shared" si="59"/>
        <v>-4.9999999999999822</v>
      </c>
      <c r="J1523" s="1">
        <f t="shared" si="59"/>
        <v>-6.0000000000000497</v>
      </c>
      <c r="K1523" s="1">
        <f t="shared" si="59"/>
        <v>-4.9999999999999822</v>
      </c>
    </row>
    <row r="1524" spans="1:11" x14ac:dyDescent="0.2">
      <c r="A1524" s="3">
        <v>38925</v>
      </c>
      <c r="B1524" s="4">
        <v>5.55</v>
      </c>
      <c r="C1524" s="4">
        <v>5.44</v>
      </c>
      <c r="D1524" s="4">
        <v>5.41</v>
      </c>
      <c r="E1524" s="4">
        <v>5.42</v>
      </c>
      <c r="F1524" s="4">
        <v>5.45</v>
      </c>
      <c r="G1524" s="1">
        <f t="shared" si="58"/>
        <v>-4.0000000000000036</v>
      </c>
      <c r="H1524" s="1">
        <f t="shared" si="59"/>
        <v>-4.9999999999999822</v>
      </c>
      <c r="I1524" s="1">
        <f t="shared" si="59"/>
        <v>-5.9999999999999609</v>
      </c>
      <c r="J1524" s="1">
        <f t="shared" si="59"/>
        <v>-4.9999999999999822</v>
      </c>
      <c r="K1524" s="1">
        <f t="shared" si="59"/>
        <v>-4.9999999999999822</v>
      </c>
    </row>
    <row r="1525" spans="1:11" x14ac:dyDescent="0.2">
      <c r="A1525" s="3">
        <v>38926</v>
      </c>
      <c r="B1525" s="4">
        <v>5.54</v>
      </c>
      <c r="C1525" s="4">
        <v>5.43</v>
      </c>
      <c r="D1525" s="4">
        <v>5.41</v>
      </c>
      <c r="E1525" s="4">
        <v>5.42</v>
      </c>
      <c r="F1525" s="4">
        <v>5.44</v>
      </c>
      <c r="G1525" s="1">
        <f t="shared" si="58"/>
        <v>-0.99999999999997868</v>
      </c>
      <c r="H1525" s="1">
        <f t="shared" si="59"/>
        <v>-1.0000000000000675</v>
      </c>
      <c r="I1525" s="1">
        <f t="shared" si="59"/>
        <v>0</v>
      </c>
      <c r="J1525" s="1">
        <f t="shared" si="59"/>
        <v>0</v>
      </c>
      <c r="K1525" s="1">
        <f t="shared" si="59"/>
        <v>-0.99999999999997868</v>
      </c>
    </row>
    <row r="1526" spans="1:11" x14ac:dyDescent="0.2">
      <c r="A1526" s="3">
        <v>38929</v>
      </c>
      <c r="B1526" s="4">
        <v>5.54</v>
      </c>
      <c r="C1526" s="4">
        <v>5.42</v>
      </c>
      <c r="D1526" s="4">
        <v>5.39</v>
      </c>
      <c r="E1526" s="4">
        <v>5.41</v>
      </c>
      <c r="F1526" s="4">
        <v>5.43</v>
      </c>
      <c r="G1526" s="1">
        <f t="shared" si="58"/>
        <v>0</v>
      </c>
      <c r="H1526" s="1">
        <f t="shared" si="59"/>
        <v>-0.99999999999997868</v>
      </c>
      <c r="I1526" s="1">
        <f t="shared" si="59"/>
        <v>-2.0000000000000462</v>
      </c>
      <c r="J1526" s="1">
        <f t="shared" si="59"/>
        <v>-0.99999999999997868</v>
      </c>
      <c r="K1526" s="1">
        <f t="shared" si="59"/>
        <v>-1.0000000000000675</v>
      </c>
    </row>
    <row r="1527" spans="1:11" x14ac:dyDescent="0.2">
      <c r="A1527" s="3">
        <v>38930</v>
      </c>
      <c r="B1527" s="4">
        <v>5.54</v>
      </c>
      <c r="C1527" s="4">
        <v>5.42</v>
      </c>
      <c r="D1527" s="4">
        <v>5.38</v>
      </c>
      <c r="E1527" s="4">
        <v>5.4</v>
      </c>
      <c r="F1527" s="4">
        <v>5.43</v>
      </c>
      <c r="G1527" s="1">
        <f t="shared" si="58"/>
        <v>0</v>
      </c>
      <c r="H1527" s="1">
        <f t="shared" si="59"/>
        <v>0</v>
      </c>
      <c r="I1527" s="1">
        <f t="shared" si="59"/>
        <v>-0.99999999999997868</v>
      </c>
      <c r="J1527" s="1">
        <f t="shared" si="59"/>
        <v>-0.99999999999997868</v>
      </c>
      <c r="K1527" s="1">
        <f t="shared" si="59"/>
        <v>0</v>
      </c>
    </row>
    <row r="1528" spans="1:11" x14ac:dyDescent="0.2">
      <c r="A1528" s="3">
        <v>38931</v>
      </c>
      <c r="B1528" s="4">
        <v>5.57</v>
      </c>
      <c r="C1528" s="4">
        <v>5.44</v>
      </c>
      <c r="D1528" s="4">
        <v>5.41</v>
      </c>
      <c r="E1528" s="4">
        <v>5.42</v>
      </c>
      <c r="F1528" s="4">
        <v>5.43</v>
      </c>
      <c r="G1528" s="1">
        <f t="shared" si="58"/>
        <v>3.0000000000000249</v>
      </c>
      <c r="H1528" s="1">
        <f t="shared" si="59"/>
        <v>2.0000000000000462</v>
      </c>
      <c r="I1528" s="1">
        <f t="shared" si="59"/>
        <v>3.0000000000000249</v>
      </c>
      <c r="J1528" s="1">
        <f t="shared" si="59"/>
        <v>1.9999999999999574</v>
      </c>
      <c r="K1528" s="1">
        <f t="shared" si="59"/>
        <v>0</v>
      </c>
    </row>
    <row r="1529" spans="1:11" x14ac:dyDescent="0.2">
      <c r="A1529" s="3">
        <v>38932</v>
      </c>
      <c r="B1529" s="4">
        <v>5.51</v>
      </c>
      <c r="C1529" s="4">
        <v>5.36</v>
      </c>
      <c r="D1529" s="4">
        <v>5.32</v>
      </c>
      <c r="E1529" s="4">
        <v>5.33</v>
      </c>
      <c r="F1529" s="4">
        <v>5.35</v>
      </c>
      <c r="G1529" s="1">
        <f t="shared" si="58"/>
        <v>-6.0000000000000497</v>
      </c>
      <c r="H1529" s="1">
        <f t="shared" si="59"/>
        <v>-8.0000000000000071</v>
      </c>
      <c r="I1529" s="1">
        <f t="shared" si="59"/>
        <v>-8.9999999999999858</v>
      </c>
      <c r="J1529" s="1">
        <f t="shared" si="59"/>
        <v>-8.9999999999999858</v>
      </c>
      <c r="K1529" s="1">
        <f t="shared" si="59"/>
        <v>-8.0000000000000071</v>
      </c>
    </row>
    <row r="1530" spans="1:11" x14ac:dyDescent="0.2">
      <c r="A1530" s="3">
        <v>38933</v>
      </c>
      <c r="B1530" s="4">
        <v>5.51</v>
      </c>
      <c r="C1530" s="4">
        <v>5.38</v>
      </c>
      <c r="D1530" s="4">
        <v>5.34</v>
      </c>
      <c r="E1530" s="4">
        <v>5.35</v>
      </c>
      <c r="F1530" s="4">
        <v>5.37</v>
      </c>
      <c r="G1530" s="1">
        <f t="shared" si="58"/>
        <v>0</v>
      </c>
      <c r="H1530" s="1">
        <f t="shared" si="59"/>
        <v>1.9999999999999574</v>
      </c>
      <c r="I1530" s="1">
        <f t="shared" si="59"/>
        <v>1.9999999999999574</v>
      </c>
      <c r="J1530" s="1">
        <f t="shared" si="59"/>
        <v>1.9999999999999574</v>
      </c>
      <c r="K1530" s="1">
        <f t="shared" si="59"/>
        <v>2.0000000000000462</v>
      </c>
    </row>
    <row r="1531" spans="1:11" x14ac:dyDescent="0.2">
      <c r="A1531" s="3">
        <v>38936</v>
      </c>
      <c r="B1531" s="4">
        <v>5.52</v>
      </c>
      <c r="C1531" s="4">
        <v>5.4</v>
      </c>
      <c r="D1531" s="4">
        <v>5.36</v>
      </c>
      <c r="E1531" s="4">
        <v>5.37</v>
      </c>
      <c r="F1531" s="4">
        <v>5.39</v>
      </c>
      <c r="G1531" s="1">
        <f t="shared" si="58"/>
        <v>0.99999999999997868</v>
      </c>
      <c r="H1531" s="1">
        <f t="shared" si="59"/>
        <v>2.0000000000000462</v>
      </c>
      <c r="I1531" s="1">
        <f t="shared" si="59"/>
        <v>2.0000000000000462</v>
      </c>
      <c r="J1531" s="1">
        <f t="shared" si="59"/>
        <v>2.0000000000000462</v>
      </c>
      <c r="K1531" s="1">
        <f t="shared" si="59"/>
        <v>1.9999999999999574</v>
      </c>
    </row>
    <row r="1532" spans="1:11" x14ac:dyDescent="0.2">
      <c r="A1532" s="3">
        <v>38937</v>
      </c>
      <c r="B1532" s="4">
        <v>5.49</v>
      </c>
      <c r="C1532" s="4">
        <v>5.36</v>
      </c>
      <c r="D1532" s="4">
        <v>5.32</v>
      </c>
      <c r="E1532" s="4">
        <v>5.34</v>
      </c>
      <c r="F1532" s="4">
        <v>5.37</v>
      </c>
      <c r="G1532" s="1">
        <f t="shared" si="58"/>
        <v>-2.9999999999999361</v>
      </c>
      <c r="H1532" s="1">
        <f t="shared" si="59"/>
        <v>-4.0000000000000036</v>
      </c>
      <c r="I1532" s="1">
        <f t="shared" si="59"/>
        <v>-4.0000000000000036</v>
      </c>
      <c r="J1532" s="1">
        <f t="shared" si="59"/>
        <v>-3.0000000000000249</v>
      </c>
      <c r="K1532" s="1">
        <f t="shared" si="59"/>
        <v>-1.9999999999999574</v>
      </c>
    </row>
    <row r="1533" spans="1:11" x14ac:dyDescent="0.2">
      <c r="A1533" s="3">
        <v>38938</v>
      </c>
      <c r="B1533" s="4">
        <v>5.5</v>
      </c>
      <c r="C1533" s="4">
        <v>5.38</v>
      </c>
      <c r="D1533" s="4">
        <v>5.34</v>
      </c>
      <c r="E1533" s="4">
        <v>5.36</v>
      </c>
      <c r="F1533" s="4">
        <v>5.38</v>
      </c>
      <c r="G1533" s="1">
        <f t="shared" si="58"/>
        <v>0.99999999999997868</v>
      </c>
      <c r="H1533" s="1">
        <f t="shared" si="59"/>
        <v>1.9999999999999574</v>
      </c>
      <c r="I1533" s="1">
        <f t="shared" si="59"/>
        <v>1.9999999999999574</v>
      </c>
      <c r="J1533" s="1">
        <f t="shared" si="59"/>
        <v>2.0000000000000462</v>
      </c>
      <c r="K1533" s="1">
        <f t="shared" si="59"/>
        <v>0.99999999999997868</v>
      </c>
    </row>
    <row r="1534" spans="1:11" x14ac:dyDescent="0.2">
      <c r="A1534" s="3">
        <v>38939</v>
      </c>
      <c r="B1534" s="4">
        <v>5.53</v>
      </c>
      <c r="C1534" s="4">
        <v>5.41</v>
      </c>
      <c r="D1534" s="4">
        <v>5.38</v>
      </c>
      <c r="E1534" s="4">
        <v>5.39</v>
      </c>
      <c r="F1534" s="4">
        <v>5.41</v>
      </c>
      <c r="G1534" s="1">
        <f t="shared" si="58"/>
        <v>3.0000000000000249</v>
      </c>
      <c r="H1534" s="1">
        <f t="shared" si="59"/>
        <v>3.0000000000000249</v>
      </c>
      <c r="I1534" s="1">
        <f t="shared" si="59"/>
        <v>4.0000000000000036</v>
      </c>
      <c r="J1534" s="1">
        <f t="shared" si="59"/>
        <v>2.9999999999999361</v>
      </c>
      <c r="K1534" s="1">
        <f t="shared" si="59"/>
        <v>3.0000000000000249</v>
      </c>
    </row>
    <row r="1535" spans="1:11" x14ac:dyDescent="0.2">
      <c r="A1535" s="3">
        <v>38940</v>
      </c>
      <c r="B1535" s="4">
        <v>5.55</v>
      </c>
      <c r="C1535" s="4">
        <v>5.44</v>
      </c>
      <c r="D1535" s="4">
        <v>5.41</v>
      </c>
      <c r="E1535" s="4">
        <v>5.42</v>
      </c>
      <c r="F1535" s="4">
        <v>5.44</v>
      </c>
      <c r="G1535" s="1">
        <f t="shared" si="58"/>
        <v>1.9999999999999574</v>
      </c>
      <c r="H1535" s="1">
        <f t="shared" si="59"/>
        <v>3.0000000000000249</v>
      </c>
      <c r="I1535" s="1">
        <f t="shared" si="59"/>
        <v>3.0000000000000249</v>
      </c>
      <c r="J1535" s="1">
        <f t="shared" si="59"/>
        <v>3.0000000000000249</v>
      </c>
      <c r="K1535" s="1">
        <f t="shared" si="59"/>
        <v>3.0000000000000249</v>
      </c>
    </row>
    <row r="1536" spans="1:11" x14ac:dyDescent="0.2">
      <c r="A1536" s="3">
        <v>38943</v>
      </c>
      <c r="B1536" s="4">
        <v>5.52</v>
      </c>
      <c r="C1536" s="4">
        <v>5.4</v>
      </c>
      <c r="D1536" s="4">
        <v>5.35</v>
      </c>
      <c r="E1536" s="4">
        <v>5.36</v>
      </c>
      <c r="F1536" s="4">
        <v>5.38</v>
      </c>
      <c r="G1536" s="1">
        <f t="shared" si="58"/>
        <v>-3.0000000000000249</v>
      </c>
      <c r="H1536" s="1">
        <f t="shared" si="59"/>
        <v>-4.0000000000000036</v>
      </c>
      <c r="I1536" s="1">
        <f t="shared" si="59"/>
        <v>-6.0000000000000497</v>
      </c>
      <c r="J1536" s="1">
        <f t="shared" si="59"/>
        <v>-5.9999999999999609</v>
      </c>
      <c r="K1536" s="1">
        <f t="shared" si="59"/>
        <v>-6.0000000000000497</v>
      </c>
    </row>
    <row r="1537" spans="1:11" x14ac:dyDescent="0.2">
      <c r="A1537" s="3">
        <v>38944</v>
      </c>
      <c r="B1537" s="4">
        <v>5.48</v>
      </c>
      <c r="C1537" s="4">
        <v>5.33</v>
      </c>
      <c r="D1537" s="4">
        <v>5.28</v>
      </c>
      <c r="E1537" s="4">
        <v>5.29</v>
      </c>
      <c r="F1537" s="4">
        <v>5.31</v>
      </c>
      <c r="G1537" s="1">
        <f t="shared" si="58"/>
        <v>-3.9999999999999147</v>
      </c>
      <c r="H1537" s="1">
        <f t="shared" si="59"/>
        <v>-7.0000000000000284</v>
      </c>
      <c r="I1537" s="1">
        <f t="shared" si="59"/>
        <v>-6.9999999999999396</v>
      </c>
      <c r="J1537" s="1">
        <f t="shared" si="59"/>
        <v>-7.0000000000000284</v>
      </c>
      <c r="K1537" s="1">
        <f t="shared" si="59"/>
        <v>-7.0000000000000284</v>
      </c>
    </row>
    <row r="1538" spans="1:11" x14ac:dyDescent="0.2">
      <c r="A1538" s="3">
        <v>38945</v>
      </c>
      <c r="B1538" s="4">
        <v>5.48</v>
      </c>
      <c r="C1538" s="4">
        <v>5.33</v>
      </c>
      <c r="D1538" s="4">
        <v>5.27</v>
      </c>
      <c r="E1538" s="4">
        <v>5.28</v>
      </c>
      <c r="F1538" s="4">
        <v>5.29</v>
      </c>
      <c r="G1538" s="1">
        <f t="shared" si="58"/>
        <v>0</v>
      </c>
      <c r="H1538" s="1">
        <f t="shared" si="59"/>
        <v>0</v>
      </c>
      <c r="I1538" s="1">
        <f t="shared" si="59"/>
        <v>-1.0000000000000675</v>
      </c>
      <c r="J1538" s="1">
        <f t="shared" si="59"/>
        <v>-0.99999999999997868</v>
      </c>
      <c r="K1538" s="1">
        <f t="shared" si="59"/>
        <v>-1.9999999999999574</v>
      </c>
    </row>
    <row r="1539" spans="1:11" x14ac:dyDescent="0.2">
      <c r="A1539" s="3">
        <v>38946</v>
      </c>
      <c r="B1539" s="4">
        <v>5.48</v>
      </c>
      <c r="C1539" s="4">
        <v>5.32</v>
      </c>
      <c r="D1539" s="4">
        <v>5.26</v>
      </c>
      <c r="E1539" s="4">
        <v>5.26</v>
      </c>
      <c r="F1539" s="4">
        <v>5.28</v>
      </c>
      <c r="G1539" s="1">
        <f t="shared" si="58"/>
        <v>0</v>
      </c>
      <c r="H1539" s="1">
        <f t="shared" si="59"/>
        <v>-0.99999999999997868</v>
      </c>
      <c r="I1539" s="1">
        <f t="shared" si="59"/>
        <v>-0.99999999999997868</v>
      </c>
      <c r="J1539" s="1">
        <f t="shared" si="59"/>
        <v>-2.0000000000000462</v>
      </c>
      <c r="K1539" s="1">
        <f t="shared" ref="K1539:K1602" si="60">100*(F1539-F1538)</f>
        <v>-0.99999999999997868</v>
      </c>
    </row>
    <row r="1540" spans="1:11" x14ac:dyDescent="0.2">
      <c r="A1540" s="3">
        <v>38947</v>
      </c>
      <c r="B1540" s="4">
        <v>5.48</v>
      </c>
      <c r="C1540" s="4">
        <v>5.3</v>
      </c>
      <c r="D1540" s="4">
        <v>5.24</v>
      </c>
      <c r="E1540" s="4">
        <v>5.25</v>
      </c>
      <c r="F1540" s="4">
        <v>5.27</v>
      </c>
      <c r="G1540" s="1">
        <f t="shared" ref="G1540:G1603" si="61">100*(B1540-B1539)</f>
        <v>0</v>
      </c>
      <c r="H1540" s="1">
        <f t="shared" ref="H1540:K1603" si="62">100*(C1540-C1539)</f>
        <v>-2.0000000000000462</v>
      </c>
      <c r="I1540" s="1">
        <f t="shared" si="62"/>
        <v>-1.9999999999999574</v>
      </c>
      <c r="J1540" s="1">
        <f t="shared" si="62"/>
        <v>-0.99999999999997868</v>
      </c>
      <c r="K1540" s="1">
        <f t="shared" si="60"/>
        <v>-1.0000000000000675</v>
      </c>
    </row>
    <row r="1541" spans="1:11" x14ac:dyDescent="0.2">
      <c r="A1541" s="3">
        <v>38950</v>
      </c>
      <c r="B1541" s="4">
        <v>5.47</v>
      </c>
      <c r="C1541" s="4">
        <v>5.29</v>
      </c>
      <c r="D1541" s="4">
        <v>5.22</v>
      </c>
      <c r="E1541" s="4">
        <v>5.22</v>
      </c>
      <c r="F1541" s="4">
        <v>5.24</v>
      </c>
      <c r="G1541" s="1">
        <f t="shared" si="61"/>
        <v>-1.0000000000000675</v>
      </c>
      <c r="H1541" s="1">
        <f t="shared" si="62"/>
        <v>-0.99999999999997868</v>
      </c>
      <c r="I1541" s="1">
        <f t="shared" si="62"/>
        <v>-2.0000000000000462</v>
      </c>
      <c r="J1541" s="1">
        <f t="shared" si="62"/>
        <v>-3.0000000000000249</v>
      </c>
      <c r="K1541" s="1">
        <f t="shared" si="60"/>
        <v>-2.9999999999999361</v>
      </c>
    </row>
    <row r="1542" spans="1:11" x14ac:dyDescent="0.2">
      <c r="A1542" s="3">
        <v>38951</v>
      </c>
      <c r="B1542" s="4">
        <v>5.49</v>
      </c>
      <c r="C1542" s="4">
        <v>5.32</v>
      </c>
      <c r="D1542" s="4">
        <v>5.26</v>
      </c>
      <c r="E1542" s="4">
        <v>5.27</v>
      </c>
      <c r="F1542" s="4">
        <v>5.29</v>
      </c>
      <c r="G1542" s="1">
        <f t="shared" si="61"/>
        <v>2.0000000000000462</v>
      </c>
      <c r="H1542" s="1">
        <f t="shared" si="62"/>
        <v>3.0000000000000249</v>
      </c>
      <c r="I1542" s="1">
        <f t="shared" si="62"/>
        <v>4.0000000000000036</v>
      </c>
      <c r="J1542" s="1">
        <f t="shared" si="62"/>
        <v>4.9999999999999822</v>
      </c>
      <c r="K1542" s="1">
        <f t="shared" si="60"/>
        <v>4.9999999999999822</v>
      </c>
    </row>
    <row r="1543" spans="1:11" x14ac:dyDescent="0.2">
      <c r="A1543" s="3">
        <v>38952</v>
      </c>
      <c r="B1543" s="4">
        <v>5.46</v>
      </c>
      <c r="C1543" s="4">
        <v>5.3</v>
      </c>
      <c r="D1543" s="4">
        <v>5.24</v>
      </c>
      <c r="E1543" s="4">
        <v>5.24</v>
      </c>
      <c r="F1543" s="4">
        <v>5.26</v>
      </c>
      <c r="G1543" s="1">
        <f t="shared" si="61"/>
        <v>-3.0000000000000249</v>
      </c>
      <c r="H1543" s="1">
        <f t="shared" si="62"/>
        <v>-2.0000000000000462</v>
      </c>
      <c r="I1543" s="1">
        <f t="shared" si="62"/>
        <v>-1.9999999999999574</v>
      </c>
      <c r="J1543" s="1">
        <f t="shared" si="62"/>
        <v>-2.9999999999999361</v>
      </c>
      <c r="K1543" s="1">
        <f t="shared" si="60"/>
        <v>-3.0000000000000249</v>
      </c>
    </row>
    <row r="1544" spans="1:11" x14ac:dyDescent="0.2">
      <c r="A1544" s="3">
        <v>38953</v>
      </c>
      <c r="B1544" s="4">
        <v>5.45</v>
      </c>
      <c r="C1544" s="4">
        <v>5.29</v>
      </c>
      <c r="D1544" s="4">
        <v>5.23</v>
      </c>
      <c r="E1544" s="4">
        <v>5.23</v>
      </c>
      <c r="F1544" s="4">
        <v>5.24</v>
      </c>
      <c r="G1544" s="1">
        <f t="shared" si="61"/>
        <v>-0.99999999999997868</v>
      </c>
      <c r="H1544" s="1">
        <f t="shared" si="62"/>
        <v>-0.99999999999997868</v>
      </c>
      <c r="I1544" s="1">
        <f t="shared" si="62"/>
        <v>-0.99999999999997868</v>
      </c>
      <c r="J1544" s="1">
        <f t="shared" si="62"/>
        <v>-0.99999999999997868</v>
      </c>
      <c r="K1544" s="1">
        <f t="shared" si="60"/>
        <v>-1.9999999999999574</v>
      </c>
    </row>
    <row r="1545" spans="1:11" x14ac:dyDescent="0.2">
      <c r="A1545" s="3">
        <v>38954</v>
      </c>
      <c r="B1545" s="4">
        <v>5.46</v>
      </c>
      <c r="C1545" s="4">
        <v>5.3</v>
      </c>
      <c r="D1545" s="4">
        <v>5.25</v>
      </c>
      <c r="E1545" s="4">
        <v>5.25</v>
      </c>
      <c r="F1545" s="4">
        <v>5.27</v>
      </c>
      <c r="G1545" s="1">
        <f t="shared" si="61"/>
        <v>0.99999999999997868</v>
      </c>
      <c r="H1545" s="1">
        <f t="shared" si="62"/>
        <v>0.99999999999997868</v>
      </c>
      <c r="I1545" s="1">
        <f t="shared" si="62"/>
        <v>1.9999999999999574</v>
      </c>
      <c r="J1545" s="1">
        <f t="shared" si="62"/>
        <v>1.9999999999999574</v>
      </c>
      <c r="K1545" s="1">
        <f t="shared" si="60"/>
        <v>2.9999999999999361</v>
      </c>
    </row>
    <row r="1546" spans="1:11" x14ac:dyDescent="0.2">
      <c r="A1546" s="3">
        <v>38957</v>
      </c>
      <c r="B1546" s="4">
        <v>5.46</v>
      </c>
      <c r="C1546" s="4">
        <v>5.31</v>
      </c>
      <c r="D1546" s="4">
        <v>5.27</v>
      </c>
      <c r="E1546" s="4">
        <v>5.27</v>
      </c>
      <c r="F1546" s="4">
        <v>5.29</v>
      </c>
      <c r="G1546" s="1">
        <f t="shared" si="61"/>
        <v>0</v>
      </c>
      <c r="H1546" s="1">
        <f t="shared" si="62"/>
        <v>0.99999999999997868</v>
      </c>
      <c r="I1546" s="1">
        <f t="shared" si="62"/>
        <v>1.9999999999999574</v>
      </c>
      <c r="J1546" s="1">
        <f t="shared" si="62"/>
        <v>1.9999999999999574</v>
      </c>
      <c r="K1546" s="1">
        <f t="shared" si="60"/>
        <v>2.0000000000000462</v>
      </c>
    </row>
    <row r="1547" spans="1:11" x14ac:dyDescent="0.2">
      <c r="A1547" s="3">
        <v>38958</v>
      </c>
      <c r="B1547" s="4">
        <v>5.42</v>
      </c>
      <c r="C1547" s="4">
        <v>5.25</v>
      </c>
      <c r="D1547" s="4">
        <v>5.2</v>
      </c>
      <c r="E1547" s="4">
        <v>5.2</v>
      </c>
      <c r="F1547" s="4">
        <v>5.22</v>
      </c>
      <c r="G1547" s="1">
        <f t="shared" si="61"/>
        <v>-4.0000000000000036</v>
      </c>
      <c r="H1547" s="1">
        <f t="shared" si="62"/>
        <v>-5.9999999999999609</v>
      </c>
      <c r="I1547" s="1">
        <f t="shared" si="62"/>
        <v>-6.9999999999999396</v>
      </c>
      <c r="J1547" s="1">
        <f t="shared" si="62"/>
        <v>-6.9999999999999396</v>
      </c>
      <c r="K1547" s="1">
        <f t="shared" si="60"/>
        <v>-7.0000000000000284</v>
      </c>
    </row>
    <row r="1548" spans="1:11" x14ac:dyDescent="0.2">
      <c r="A1548" s="3">
        <v>38959</v>
      </c>
      <c r="B1548" s="4">
        <v>5.4</v>
      </c>
      <c r="C1548" s="4">
        <v>5.21</v>
      </c>
      <c r="D1548" s="4">
        <v>5.17</v>
      </c>
      <c r="E1548" s="4">
        <v>5.17</v>
      </c>
      <c r="F1548" s="4">
        <v>5.19</v>
      </c>
      <c r="G1548" s="1">
        <f t="shared" si="61"/>
        <v>-1.9999999999999574</v>
      </c>
      <c r="H1548" s="1">
        <f t="shared" si="62"/>
        <v>-4.0000000000000036</v>
      </c>
      <c r="I1548" s="1">
        <f t="shared" si="62"/>
        <v>-3.0000000000000249</v>
      </c>
      <c r="J1548" s="1">
        <f t="shared" si="62"/>
        <v>-3.0000000000000249</v>
      </c>
      <c r="K1548" s="1">
        <f t="shared" si="60"/>
        <v>-2.9999999999999361</v>
      </c>
    </row>
    <row r="1549" spans="1:11" x14ac:dyDescent="0.2">
      <c r="A1549" s="3">
        <v>38960</v>
      </c>
      <c r="B1549" s="4">
        <v>5.38</v>
      </c>
      <c r="C1549" s="4">
        <v>5.19</v>
      </c>
      <c r="D1549" s="4">
        <v>5.14</v>
      </c>
      <c r="E1549" s="4">
        <v>5.15</v>
      </c>
      <c r="F1549" s="4">
        <v>5.17</v>
      </c>
      <c r="G1549" s="1">
        <f t="shared" si="61"/>
        <v>-2.0000000000000462</v>
      </c>
      <c r="H1549" s="1">
        <f t="shared" si="62"/>
        <v>-1.9999999999999574</v>
      </c>
      <c r="I1549" s="1">
        <f t="shared" si="62"/>
        <v>-3.0000000000000249</v>
      </c>
      <c r="J1549" s="1">
        <f t="shared" si="62"/>
        <v>-1.9999999999999574</v>
      </c>
      <c r="K1549" s="1">
        <f t="shared" si="60"/>
        <v>-2.0000000000000462</v>
      </c>
    </row>
    <row r="1550" spans="1:11" x14ac:dyDescent="0.2">
      <c r="A1550" s="3">
        <v>38961</v>
      </c>
      <c r="B1550" s="4">
        <v>5.39</v>
      </c>
      <c r="C1550" s="4">
        <v>5.21</v>
      </c>
      <c r="D1550" s="4">
        <v>5.17</v>
      </c>
      <c r="E1550" s="4">
        <v>5.17</v>
      </c>
      <c r="F1550" s="4">
        <v>5.2</v>
      </c>
      <c r="G1550" s="1">
        <f t="shared" si="61"/>
        <v>0.99999999999997868</v>
      </c>
      <c r="H1550" s="1">
        <f t="shared" si="62"/>
        <v>1.9999999999999574</v>
      </c>
      <c r="I1550" s="1">
        <f t="shared" si="62"/>
        <v>3.0000000000000249</v>
      </c>
      <c r="J1550" s="1">
        <f t="shared" si="62"/>
        <v>1.9999999999999574</v>
      </c>
      <c r="K1550" s="1">
        <f t="shared" si="60"/>
        <v>3.0000000000000249</v>
      </c>
    </row>
    <row r="1551" spans="1:11" x14ac:dyDescent="0.2">
      <c r="A1551" s="3">
        <v>38965</v>
      </c>
      <c r="B1551" s="4">
        <v>5.41</v>
      </c>
      <c r="C1551" s="4">
        <v>5.25</v>
      </c>
      <c r="D1551" s="4">
        <v>5.2</v>
      </c>
      <c r="E1551" s="4">
        <v>5.21</v>
      </c>
      <c r="F1551" s="4">
        <v>5.24</v>
      </c>
      <c r="G1551" s="1">
        <f t="shared" si="61"/>
        <v>2.0000000000000462</v>
      </c>
      <c r="H1551" s="1">
        <f t="shared" si="62"/>
        <v>4.0000000000000036</v>
      </c>
      <c r="I1551" s="1">
        <f t="shared" si="62"/>
        <v>3.0000000000000249</v>
      </c>
      <c r="J1551" s="1">
        <f t="shared" si="62"/>
        <v>4.0000000000000036</v>
      </c>
      <c r="K1551" s="1">
        <f t="shared" si="60"/>
        <v>4.0000000000000036</v>
      </c>
    </row>
    <row r="1552" spans="1:11" x14ac:dyDescent="0.2">
      <c r="A1552" s="3">
        <v>38966</v>
      </c>
      <c r="B1552" s="4">
        <v>5.4</v>
      </c>
      <c r="C1552" s="4">
        <v>5.23</v>
      </c>
      <c r="D1552" s="4">
        <v>5.19</v>
      </c>
      <c r="E1552" s="4">
        <v>5.2</v>
      </c>
      <c r="F1552" s="4">
        <v>5.22</v>
      </c>
      <c r="G1552" s="1">
        <f t="shared" si="61"/>
        <v>-0.99999999999997868</v>
      </c>
      <c r="H1552" s="1">
        <f t="shared" si="62"/>
        <v>-1.9999999999999574</v>
      </c>
      <c r="I1552" s="1">
        <f t="shared" si="62"/>
        <v>-0.99999999999997868</v>
      </c>
      <c r="J1552" s="1">
        <f t="shared" si="62"/>
        <v>-0.99999999999997868</v>
      </c>
      <c r="K1552" s="1">
        <f t="shared" si="60"/>
        <v>-2.0000000000000462</v>
      </c>
    </row>
    <row r="1553" spans="1:11" x14ac:dyDescent="0.2">
      <c r="A1553" s="3">
        <v>38967</v>
      </c>
      <c r="B1553" s="4">
        <v>5.39</v>
      </c>
      <c r="C1553" s="4">
        <v>5.21</v>
      </c>
      <c r="D1553" s="4">
        <v>5.16</v>
      </c>
      <c r="E1553" s="4">
        <v>5.16</v>
      </c>
      <c r="F1553" s="4">
        <v>5.18</v>
      </c>
      <c r="G1553" s="1">
        <f t="shared" si="61"/>
        <v>-1.0000000000000675</v>
      </c>
      <c r="H1553" s="1">
        <f t="shared" si="62"/>
        <v>-2.0000000000000462</v>
      </c>
      <c r="I1553" s="1">
        <f t="shared" si="62"/>
        <v>-3.0000000000000249</v>
      </c>
      <c r="J1553" s="1">
        <f t="shared" si="62"/>
        <v>-4.0000000000000036</v>
      </c>
      <c r="K1553" s="1">
        <f t="shared" si="60"/>
        <v>-4.0000000000000036</v>
      </c>
    </row>
    <row r="1554" spans="1:11" x14ac:dyDescent="0.2">
      <c r="A1554" s="3">
        <v>38968</v>
      </c>
      <c r="B1554" s="4">
        <v>5.42</v>
      </c>
      <c r="C1554" s="4">
        <v>5.26</v>
      </c>
      <c r="D1554" s="4">
        <v>5.21</v>
      </c>
      <c r="E1554" s="4">
        <v>5.21</v>
      </c>
      <c r="F1554" s="4">
        <v>5.23</v>
      </c>
      <c r="G1554" s="1">
        <f t="shared" si="61"/>
        <v>3.0000000000000249</v>
      </c>
      <c r="H1554" s="1">
        <f t="shared" si="62"/>
        <v>4.9999999999999822</v>
      </c>
      <c r="I1554" s="1">
        <f t="shared" si="62"/>
        <v>4.9999999999999822</v>
      </c>
      <c r="J1554" s="1">
        <f t="shared" si="62"/>
        <v>4.9999999999999822</v>
      </c>
      <c r="K1554" s="1">
        <f t="shared" si="60"/>
        <v>5.0000000000000711</v>
      </c>
    </row>
    <row r="1555" spans="1:11" x14ac:dyDescent="0.2">
      <c r="A1555" s="3">
        <v>38971</v>
      </c>
      <c r="B1555" s="4">
        <v>5.43</v>
      </c>
      <c r="C1555" s="4">
        <v>5.27</v>
      </c>
      <c r="D1555" s="4">
        <v>5.22</v>
      </c>
      <c r="E1555" s="4">
        <v>5.22</v>
      </c>
      <c r="F1555" s="4">
        <v>5.24</v>
      </c>
      <c r="G1555" s="1">
        <f t="shared" si="61"/>
        <v>0.99999999999997868</v>
      </c>
      <c r="H1555" s="1">
        <f t="shared" si="62"/>
        <v>0.99999999999997868</v>
      </c>
      <c r="I1555" s="1">
        <f t="shared" si="62"/>
        <v>0.99999999999997868</v>
      </c>
      <c r="J1555" s="1">
        <f t="shared" si="62"/>
        <v>0.99999999999997868</v>
      </c>
      <c r="K1555" s="1">
        <f t="shared" si="60"/>
        <v>0.99999999999997868</v>
      </c>
    </row>
    <row r="1556" spans="1:11" x14ac:dyDescent="0.2">
      <c r="A1556" s="3">
        <v>38972</v>
      </c>
      <c r="B1556" s="4">
        <v>5.41</v>
      </c>
      <c r="C1556" s="4">
        <v>5.23</v>
      </c>
      <c r="D1556" s="4">
        <v>5.17</v>
      </c>
      <c r="E1556" s="4">
        <v>5.17</v>
      </c>
      <c r="F1556" s="4">
        <v>5.19</v>
      </c>
      <c r="G1556" s="1">
        <f t="shared" si="61"/>
        <v>-1.9999999999999574</v>
      </c>
      <c r="H1556" s="1">
        <f t="shared" si="62"/>
        <v>-3.9999999999999147</v>
      </c>
      <c r="I1556" s="1">
        <f t="shared" si="62"/>
        <v>-4.9999999999999822</v>
      </c>
      <c r="J1556" s="1">
        <f t="shared" si="62"/>
        <v>-4.9999999999999822</v>
      </c>
      <c r="K1556" s="1">
        <f t="shared" si="60"/>
        <v>-4.9999999999999822</v>
      </c>
    </row>
    <row r="1557" spans="1:11" x14ac:dyDescent="0.2">
      <c r="A1557" s="3">
        <v>38973</v>
      </c>
      <c r="B1557" s="4">
        <v>5.41</v>
      </c>
      <c r="C1557" s="4">
        <v>5.24</v>
      </c>
      <c r="D1557" s="4">
        <v>5.18</v>
      </c>
      <c r="E1557" s="4">
        <v>5.18</v>
      </c>
      <c r="F1557" s="4">
        <v>5.19</v>
      </c>
      <c r="G1557" s="1">
        <f t="shared" si="61"/>
        <v>0</v>
      </c>
      <c r="H1557" s="1">
        <f t="shared" si="62"/>
        <v>0.99999999999997868</v>
      </c>
      <c r="I1557" s="1">
        <f t="shared" si="62"/>
        <v>0.99999999999997868</v>
      </c>
      <c r="J1557" s="1">
        <f t="shared" si="62"/>
        <v>0.99999999999997868</v>
      </c>
      <c r="K1557" s="1">
        <f t="shared" si="60"/>
        <v>0</v>
      </c>
    </row>
    <row r="1558" spans="1:11" x14ac:dyDescent="0.2">
      <c r="A1558" s="3">
        <v>38974</v>
      </c>
      <c r="B1558" s="4">
        <v>5.42</v>
      </c>
      <c r="C1558" s="4">
        <v>5.24</v>
      </c>
      <c r="D1558" s="4">
        <v>5.19</v>
      </c>
      <c r="E1558" s="4">
        <v>5.19</v>
      </c>
      <c r="F1558" s="4">
        <v>5.21</v>
      </c>
      <c r="G1558" s="1">
        <f t="shared" si="61"/>
        <v>0.99999999999997868</v>
      </c>
      <c r="H1558" s="1">
        <f t="shared" si="62"/>
        <v>0</v>
      </c>
      <c r="I1558" s="1">
        <f t="shared" si="62"/>
        <v>1.0000000000000675</v>
      </c>
      <c r="J1558" s="1">
        <f t="shared" si="62"/>
        <v>1.0000000000000675</v>
      </c>
      <c r="K1558" s="1">
        <f t="shared" si="60"/>
        <v>1.9999999999999574</v>
      </c>
    </row>
    <row r="1559" spans="1:11" x14ac:dyDescent="0.2">
      <c r="A1559" s="3">
        <v>38975</v>
      </c>
      <c r="B1559" s="4">
        <v>5.47</v>
      </c>
      <c r="C1559" s="4">
        <v>5.32</v>
      </c>
      <c r="D1559" s="4">
        <v>5.27</v>
      </c>
      <c r="E1559" s="4">
        <v>5.28</v>
      </c>
      <c r="F1559" s="4">
        <v>5.29</v>
      </c>
      <c r="G1559" s="1">
        <f t="shared" si="61"/>
        <v>4.9999999999999822</v>
      </c>
      <c r="H1559" s="1">
        <f t="shared" si="62"/>
        <v>8.0000000000000071</v>
      </c>
      <c r="I1559" s="1">
        <f t="shared" si="62"/>
        <v>7.9999999999999183</v>
      </c>
      <c r="J1559" s="1">
        <f t="shared" si="62"/>
        <v>8.9999999999999858</v>
      </c>
      <c r="K1559" s="1">
        <f t="shared" si="60"/>
        <v>8.0000000000000071</v>
      </c>
    </row>
    <row r="1560" spans="1:11" x14ac:dyDescent="0.2">
      <c r="A1560" s="3">
        <v>38978</v>
      </c>
      <c r="B1560" s="4">
        <v>5.42</v>
      </c>
      <c r="C1560" s="4">
        <v>5.25</v>
      </c>
      <c r="D1560" s="4">
        <v>5.19</v>
      </c>
      <c r="E1560" s="4">
        <v>5.19</v>
      </c>
      <c r="F1560" s="4">
        <v>5.2</v>
      </c>
      <c r="G1560" s="1">
        <f t="shared" si="61"/>
        <v>-4.9999999999999822</v>
      </c>
      <c r="H1560" s="1">
        <f t="shared" si="62"/>
        <v>-7.0000000000000284</v>
      </c>
      <c r="I1560" s="1">
        <f t="shared" si="62"/>
        <v>-7.9999999999999183</v>
      </c>
      <c r="J1560" s="1">
        <f t="shared" si="62"/>
        <v>-8.9999999999999858</v>
      </c>
      <c r="K1560" s="1">
        <f t="shared" si="60"/>
        <v>-8.9999999999999858</v>
      </c>
    </row>
    <row r="1561" spans="1:11" x14ac:dyDescent="0.2">
      <c r="A1561" s="3">
        <v>38979</v>
      </c>
      <c r="B1561" s="4">
        <v>5.4</v>
      </c>
      <c r="C1561" s="4">
        <v>5.21</v>
      </c>
      <c r="D1561" s="4">
        <v>5.15</v>
      </c>
      <c r="E1561" s="4">
        <v>5.15</v>
      </c>
      <c r="F1561" s="4">
        <v>5.17</v>
      </c>
      <c r="G1561" s="1">
        <f t="shared" si="61"/>
        <v>-1.9999999999999574</v>
      </c>
      <c r="H1561" s="1">
        <f t="shared" si="62"/>
        <v>-4.0000000000000036</v>
      </c>
      <c r="I1561" s="1">
        <f t="shared" si="62"/>
        <v>-4.0000000000000036</v>
      </c>
      <c r="J1561" s="1">
        <f t="shared" si="62"/>
        <v>-4.0000000000000036</v>
      </c>
      <c r="K1561" s="1">
        <f t="shared" si="60"/>
        <v>-3.0000000000000249</v>
      </c>
    </row>
    <row r="1562" spans="1:11" x14ac:dyDescent="0.2">
      <c r="A1562" s="3">
        <v>38980</v>
      </c>
      <c r="B1562" s="4">
        <v>5.4</v>
      </c>
      <c r="C1562" s="4">
        <v>5.21</v>
      </c>
      <c r="D1562" s="4">
        <v>5.15</v>
      </c>
      <c r="E1562" s="4">
        <v>5.15</v>
      </c>
      <c r="F1562" s="4">
        <v>5.16</v>
      </c>
      <c r="G1562" s="1">
        <f t="shared" si="61"/>
        <v>0</v>
      </c>
      <c r="H1562" s="1">
        <f t="shared" si="62"/>
        <v>0</v>
      </c>
      <c r="I1562" s="1">
        <f t="shared" si="62"/>
        <v>0</v>
      </c>
      <c r="J1562" s="1">
        <f t="shared" si="62"/>
        <v>0</v>
      </c>
      <c r="K1562" s="1">
        <f t="shared" si="60"/>
        <v>-0.99999999999997868</v>
      </c>
    </row>
    <row r="1563" spans="1:11" x14ac:dyDescent="0.2">
      <c r="A1563" s="3">
        <v>38981</v>
      </c>
      <c r="B1563" s="4">
        <v>5.3</v>
      </c>
      <c r="C1563" s="4">
        <v>5.08</v>
      </c>
      <c r="D1563" s="4">
        <v>5.0199999999999996</v>
      </c>
      <c r="E1563" s="4">
        <v>5.0199999999999996</v>
      </c>
      <c r="F1563" s="4">
        <v>5.04</v>
      </c>
      <c r="G1563" s="1">
        <f t="shared" si="61"/>
        <v>-10.000000000000053</v>
      </c>
      <c r="H1563" s="1">
        <f t="shared" si="62"/>
        <v>-12.999999999999989</v>
      </c>
      <c r="I1563" s="1">
        <f t="shared" si="62"/>
        <v>-13.000000000000078</v>
      </c>
      <c r="J1563" s="1">
        <f t="shared" si="62"/>
        <v>-13.000000000000078</v>
      </c>
      <c r="K1563" s="1">
        <f t="shared" si="60"/>
        <v>-12.000000000000011</v>
      </c>
    </row>
    <row r="1564" spans="1:11" x14ac:dyDescent="0.2">
      <c r="A1564" s="3">
        <v>38982</v>
      </c>
      <c r="B1564" s="4">
        <v>5.29</v>
      </c>
      <c r="C1564" s="4">
        <v>5.0599999999999996</v>
      </c>
      <c r="D1564" s="4">
        <v>4.99</v>
      </c>
      <c r="E1564" s="4">
        <v>4.9800000000000004</v>
      </c>
      <c r="F1564" s="4">
        <v>5</v>
      </c>
      <c r="G1564" s="1">
        <f t="shared" si="61"/>
        <v>-0.99999999999997868</v>
      </c>
      <c r="H1564" s="1">
        <f t="shared" si="62"/>
        <v>-2.0000000000000462</v>
      </c>
      <c r="I1564" s="1">
        <f t="shared" si="62"/>
        <v>-2.9999999999999361</v>
      </c>
      <c r="J1564" s="1">
        <f t="shared" si="62"/>
        <v>-3.9999999999999147</v>
      </c>
      <c r="K1564" s="1">
        <f t="shared" si="60"/>
        <v>-4.0000000000000036</v>
      </c>
    </row>
    <row r="1565" spans="1:11" x14ac:dyDescent="0.2">
      <c r="A1565" s="3">
        <v>38985</v>
      </c>
      <c r="B1565" s="4">
        <v>5.3</v>
      </c>
      <c r="C1565" s="4">
        <v>5.07</v>
      </c>
      <c r="D1565" s="4">
        <v>5</v>
      </c>
      <c r="E1565" s="4">
        <v>4.99</v>
      </c>
      <c r="F1565" s="4">
        <v>5.01</v>
      </c>
      <c r="G1565" s="1">
        <f t="shared" si="61"/>
        <v>0.99999999999997868</v>
      </c>
      <c r="H1565" s="1">
        <f t="shared" si="62"/>
        <v>1.0000000000000675</v>
      </c>
      <c r="I1565" s="1">
        <f t="shared" si="62"/>
        <v>0.99999999999997868</v>
      </c>
      <c r="J1565" s="1">
        <f t="shared" si="62"/>
        <v>0.99999999999997868</v>
      </c>
      <c r="K1565" s="1">
        <f t="shared" si="60"/>
        <v>0.99999999999997868</v>
      </c>
    </row>
    <row r="1566" spans="1:11" x14ac:dyDescent="0.2">
      <c r="A1566" s="3">
        <v>38986</v>
      </c>
      <c r="B1566" s="4">
        <v>5.3</v>
      </c>
      <c r="C1566" s="4">
        <v>5.07</v>
      </c>
      <c r="D1566" s="4">
        <v>5.01</v>
      </c>
      <c r="E1566" s="4">
        <v>5.01</v>
      </c>
      <c r="F1566" s="4">
        <v>5.03</v>
      </c>
      <c r="G1566" s="1">
        <f t="shared" si="61"/>
        <v>0</v>
      </c>
      <c r="H1566" s="1">
        <f t="shared" si="62"/>
        <v>0</v>
      </c>
      <c r="I1566" s="1">
        <f t="shared" si="62"/>
        <v>0.99999999999997868</v>
      </c>
      <c r="J1566" s="1">
        <f t="shared" si="62"/>
        <v>1.9999999999999574</v>
      </c>
      <c r="K1566" s="1">
        <f t="shared" si="60"/>
        <v>2.0000000000000462</v>
      </c>
    </row>
    <row r="1567" spans="1:11" x14ac:dyDescent="0.2">
      <c r="A1567" s="3">
        <v>38987</v>
      </c>
      <c r="B1567" s="4">
        <v>5.31</v>
      </c>
      <c r="C1567" s="4">
        <v>5.0999999999999996</v>
      </c>
      <c r="D1567" s="4">
        <v>5.04</v>
      </c>
      <c r="E1567" s="4">
        <v>5.04</v>
      </c>
      <c r="F1567" s="4">
        <v>5.0599999999999996</v>
      </c>
      <c r="G1567" s="1">
        <f t="shared" si="61"/>
        <v>0.99999999999997868</v>
      </c>
      <c r="H1567" s="1">
        <f t="shared" si="62"/>
        <v>2.9999999999999361</v>
      </c>
      <c r="I1567" s="1">
        <f t="shared" si="62"/>
        <v>3.0000000000000249</v>
      </c>
      <c r="J1567" s="1">
        <f t="shared" si="62"/>
        <v>3.0000000000000249</v>
      </c>
      <c r="K1567" s="1">
        <f t="shared" si="60"/>
        <v>2.9999999999999361</v>
      </c>
    </row>
    <row r="1568" spans="1:11" x14ac:dyDescent="0.2">
      <c r="A1568" s="3">
        <v>38988</v>
      </c>
      <c r="B1568" s="4">
        <v>5.32</v>
      </c>
      <c r="C1568" s="4">
        <v>5.1100000000000003</v>
      </c>
      <c r="D1568" s="4">
        <v>5.05</v>
      </c>
      <c r="E1568" s="4">
        <v>5.05</v>
      </c>
      <c r="F1568" s="4">
        <v>5.07</v>
      </c>
      <c r="G1568" s="1">
        <f t="shared" si="61"/>
        <v>1.0000000000000675</v>
      </c>
      <c r="H1568" s="1">
        <f t="shared" si="62"/>
        <v>1.0000000000000675</v>
      </c>
      <c r="I1568" s="1">
        <f t="shared" si="62"/>
        <v>0.99999999999997868</v>
      </c>
      <c r="J1568" s="1">
        <f t="shared" si="62"/>
        <v>0.99999999999997868</v>
      </c>
      <c r="K1568" s="1">
        <f t="shared" si="60"/>
        <v>1.0000000000000675</v>
      </c>
    </row>
    <row r="1569" spans="1:11" x14ac:dyDescent="0.2">
      <c r="A1569" s="3">
        <v>38989</v>
      </c>
      <c r="B1569" s="4">
        <v>5.29</v>
      </c>
      <c r="C1569" s="4">
        <v>5.07</v>
      </c>
      <c r="D1569" s="4">
        <v>5.01</v>
      </c>
      <c r="E1569" s="4">
        <v>5.01</v>
      </c>
      <c r="F1569" s="4">
        <v>5.04</v>
      </c>
      <c r="G1569" s="1">
        <f t="shared" si="61"/>
        <v>-3.0000000000000249</v>
      </c>
      <c r="H1569" s="1">
        <f t="shared" si="62"/>
        <v>-4.0000000000000036</v>
      </c>
      <c r="I1569" s="1">
        <f t="shared" si="62"/>
        <v>-4.0000000000000036</v>
      </c>
      <c r="J1569" s="1">
        <f t="shared" si="62"/>
        <v>-4.0000000000000036</v>
      </c>
      <c r="K1569" s="1">
        <f t="shared" si="60"/>
        <v>-3.0000000000000249</v>
      </c>
    </row>
    <row r="1570" spans="1:11" x14ac:dyDescent="0.2">
      <c r="A1570" s="3">
        <v>38992</v>
      </c>
      <c r="B1570" s="4">
        <v>5.29</v>
      </c>
      <c r="C1570" s="4">
        <v>5.08</v>
      </c>
      <c r="D1570" s="4">
        <v>5.0199999999999996</v>
      </c>
      <c r="E1570" s="4">
        <v>5.0199999999999996</v>
      </c>
      <c r="F1570" s="4">
        <v>5.04</v>
      </c>
      <c r="G1570" s="1">
        <f t="shared" si="61"/>
        <v>0</v>
      </c>
      <c r="H1570" s="1">
        <f t="shared" si="62"/>
        <v>0.99999999999997868</v>
      </c>
      <c r="I1570" s="1">
        <f t="shared" si="62"/>
        <v>0.99999999999997868</v>
      </c>
      <c r="J1570" s="1">
        <f t="shared" si="62"/>
        <v>0.99999999999997868</v>
      </c>
      <c r="K1570" s="1">
        <f t="shared" si="60"/>
        <v>0</v>
      </c>
    </row>
    <row r="1571" spans="1:11" x14ac:dyDescent="0.2">
      <c r="A1571" s="3">
        <v>38993</v>
      </c>
      <c r="B1571" s="4">
        <v>5.27</v>
      </c>
      <c r="C1571" s="4">
        <v>5.04</v>
      </c>
      <c r="D1571" s="4">
        <v>4.99</v>
      </c>
      <c r="E1571" s="4">
        <v>4.99</v>
      </c>
      <c r="F1571" s="4">
        <v>5.01</v>
      </c>
      <c r="G1571" s="1">
        <f t="shared" si="61"/>
        <v>-2.0000000000000462</v>
      </c>
      <c r="H1571" s="1">
        <f t="shared" si="62"/>
        <v>-4.0000000000000036</v>
      </c>
      <c r="I1571" s="1">
        <f t="shared" si="62"/>
        <v>-2.9999999999999361</v>
      </c>
      <c r="J1571" s="1">
        <f t="shared" si="62"/>
        <v>-2.9999999999999361</v>
      </c>
      <c r="K1571" s="1">
        <f t="shared" si="60"/>
        <v>-3.0000000000000249</v>
      </c>
    </row>
    <row r="1572" spans="1:11" x14ac:dyDescent="0.2">
      <c r="A1572" s="3">
        <v>38994</v>
      </c>
      <c r="B1572" s="4">
        <v>5.27</v>
      </c>
      <c r="C1572" s="4">
        <v>5.04</v>
      </c>
      <c r="D1572" s="4">
        <v>4.99</v>
      </c>
      <c r="E1572" s="4">
        <v>5</v>
      </c>
      <c r="F1572" s="4">
        <v>5.0199999999999996</v>
      </c>
      <c r="G1572" s="1">
        <f t="shared" si="61"/>
        <v>0</v>
      </c>
      <c r="H1572" s="1">
        <f t="shared" si="62"/>
        <v>0</v>
      </c>
      <c r="I1572" s="1">
        <f t="shared" si="62"/>
        <v>0</v>
      </c>
      <c r="J1572" s="1">
        <f t="shared" si="62"/>
        <v>0.99999999999997868</v>
      </c>
      <c r="K1572" s="1">
        <f t="shared" si="60"/>
        <v>0.99999999999997868</v>
      </c>
    </row>
    <row r="1573" spans="1:11" x14ac:dyDescent="0.2">
      <c r="A1573" s="3">
        <v>38995</v>
      </c>
      <c r="B1573" s="4">
        <v>5.33</v>
      </c>
      <c r="C1573" s="4">
        <v>5.13</v>
      </c>
      <c r="D1573" s="4">
        <v>5.09</v>
      </c>
      <c r="E1573" s="4">
        <v>5.0999999999999996</v>
      </c>
      <c r="F1573" s="4">
        <v>5.12</v>
      </c>
      <c r="G1573" s="1">
        <f t="shared" si="61"/>
        <v>6.0000000000000497</v>
      </c>
      <c r="H1573" s="1">
        <f t="shared" si="62"/>
        <v>8.9999999999999858</v>
      </c>
      <c r="I1573" s="1">
        <f t="shared" si="62"/>
        <v>9.9999999999999645</v>
      </c>
      <c r="J1573" s="1">
        <f t="shared" si="62"/>
        <v>9.9999999999999645</v>
      </c>
      <c r="K1573" s="1">
        <f t="shared" si="60"/>
        <v>10.000000000000053</v>
      </c>
    </row>
    <row r="1574" spans="1:11" x14ac:dyDescent="0.2">
      <c r="A1574" s="3">
        <v>38996</v>
      </c>
      <c r="B1574" s="4">
        <v>5.35</v>
      </c>
      <c r="C1574" s="4">
        <v>5.165</v>
      </c>
      <c r="D1574" s="4">
        <v>5.13</v>
      </c>
      <c r="E1574" s="4">
        <v>5.1349999999999998</v>
      </c>
      <c r="F1574" s="4">
        <v>5.1550000000000002</v>
      </c>
      <c r="G1574" s="1">
        <f t="shared" si="61"/>
        <v>1.9999999999999574</v>
      </c>
      <c r="H1574" s="1">
        <f t="shared" si="62"/>
        <v>3.5000000000000142</v>
      </c>
      <c r="I1574" s="1">
        <f t="shared" si="62"/>
        <v>4.0000000000000036</v>
      </c>
      <c r="J1574" s="1">
        <f t="shared" si="62"/>
        <v>3.5000000000000142</v>
      </c>
      <c r="K1574" s="1">
        <f t="shared" si="60"/>
        <v>3.5000000000000142</v>
      </c>
    </row>
    <row r="1575" spans="1:11" x14ac:dyDescent="0.2">
      <c r="A1575" s="3">
        <v>38999</v>
      </c>
      <c r="B1575" s="4">
        <v>5.37</v>
      </c>
      <c r="C1575" s="4">
        <v>5.2</v>
      </c>
      <c r="D1575" s="4">
        <v>5.17</v>
      </c>
      <c r="E1575" s="4">
        <v>5.17</v>
      </c>
      <c r="F1575" s="4">
        <v>5.19</v>
      </c>
      <c r="G1575" s="1">
        <f t="shared" si="61"/>
        <v>2.0000000000000462</v>
      </c>
      <c r="H1575" s="1">
        <f t="shared" si="62"/>
        <v>3.5000000000000142</v>
      </c>
      <c r="I1575" s="1">
        <f t="shared" si="62"/>
        <v>4.0000000000000036</v>
      </c>
      <c r="J1575" s="1">
        <f t="shared" si="62"/>
        <v>3.5000000000000142</v>
      </c>
      <c r="K1575" s="1">
        <f t="shared" si="60"/>
        <v>3.5000000000000142</v>
      </c>
    </row>
    <row r="1576" spans="1:11" x14ac:dyDescent="0.2">
      <c r="A1576" s="3">
        <v>39000</v>
      </c>
      <c r="B1576" s="4">
        <v>5.36</v>
      </c>
      <c r="C1576" s="4">
        <v>5.2</v>
      </c>
      <c r="D1576" s="4">
        <v>5.16</v>
      </c>
      <c r="E1576" s="4">
        <v>5.16</v>
      </c>
      <c r="F1576" s="4">
        <v>5.18</v>
      </c>
      <c r="G1576" s="1">
        <f t="shared" si="61"/>
        <v>-0.99999999999997868</v>
      </c>
      <c r="H1576" s="1">
        <f t="shared" si="62"/>
        <v>0</v>
      </c>
      <c r="I1576" s="1">
        <f t="shared" si="62"/>
        <v>-0.99999999999997868</v>
      </c>
      <c r="J1576" s="1">
        <f t="shared" si="62"/>
        <v>-0.99999999999997868</v>
      </c>
      <c r="K1576" s="1">
        <f t="shared" si="60"/>
        <v>-1.0000000000000675</v>
      </c>
    </row>
    <row r="1577" spans="1:11" x14ac:dyDescent="0.2">
      <c r="A1577" s="3">
        <v>39001</v>
      </c>
      <c r="B1577" s="4">
        <v>5.39</v>
      </c>
      <c r="C1577" s="4">
        <v>5.23</v>
      </c>
      <c r="D1577" s="4">
        <v>5.2</v>
      </c>
      <c r="E1577" s="4">
        <v>5.2</v>
      </c>
      <c r="F1577" s="4">
        <v>5.22</v>
      </c>
      <c r="G1577" s="1">
        <f t="shared" si="61"/>
        <v>2.9999999999999361</v>
      </c>
      <c r="H1577" s="1">
        <f t="shared" si="62"/>
        <v>3.0000000000000249</v>
      </c>
      <c r="I1577" s="1">
        <f t="shared" si="62"/>
        <v>4.0000000000000036</v>
      </c>
      <c r="J1577" s="1">
        <f t="shared" si="62"/>
        <v>4.0000000000000036</v>
      </c>
      <c r="K1577" s="1">
        <f t="shared" si="60"/>
        <v>4.0000000000000036</v>
      </c>
    </row>
    <row r="1578" spans="1:11" x14ac:dyDescent="0.2">
      <c r="A1578" s="3">
        <v>39002</v>
      </c>
      <c r="B1578" s="4">
        <v>5.41</v>
      </c>
      <c r="C1578" s="4">
        <v>5.27</v>
      </c>
      <c r="D1578" s="4">
        <v>5.24</v>
      </c>
      <c r="E1578" s="4">
        <v>5.24</v>
      </c>
      <c r="F1578" s="4">
        <v>5.26</v>
      </c>
      <c r="G1578" s="1">
        <f t="shared" si="61"/>
        <v>2.0000000000000462</v>
      </c>
      <c r="H1578" s="1">
        <f t="shared" si="62"/>
        <v>3.9999999999999147</v>
      </c>
      <c r="I1578" s="1">
        <f t="shared" si="62"/>
        <v>4.0000000000000036</v>
      </c>
      <c r="J1578" s="1">
        <f t="shared" si="62"/>
        <v>4.0000000000000036</v>
      </c>
      <c r="K1578" s="1">
        <f t="shared" si="60"/>
        <v>4.0000000000000036</v>
      </c>
    </row>
    <row r="1579" spans="1:11" x14ac:dyDescent="0.2">
      <c r="A1579" s="3">
        <v>39003</v>
      </c>
      <c r="B1579" s="4">
        <v>5.41</v>
      </c>
      <c r="C1579" s="4">
        <v>5.26</v>
      </c>
      <c r="D1579" s="4">
        <v>5.22</v>
      </c>
      <c r="E1579" s="4">
        <v>5.22</v>
      </c>
      <c r="F1579" s="4">
        <v>5.24</v>
      </c>
      <c r="G1579" s="1">
        <f t="shared" si="61"/>
        <v>0</v>
      </c>
      <c r="H1579" s="1">
        <f t="shared" si="62"/>
        <v>-0.99999999999997868</v>
      </c>
      <c r="I1579" s="1">
        <f t="shared" si="62"/>
        <v>-2.0000000000000462</v>
      </c>
      <c r="J1579" s="1">
        <f t="shared" si="62"/>
        <v>-2.0000000000000462</v>
      </c>
      <c r="K1579" s="1">
        <f t="shared" si="60"/>
        <v>-1.9999999999999574</v>
      </c>
    </row>
    <row r="1580" spans="1:11" x14ac:dyDescent="0.2">
      <c r="A1580" s="3">
        <v>39006</v>
      </c>
      <c r="B1580" s="4">
        <v>5.37</v>
      </c>
      <c r="C1580" s="4">
        <v>5.2</v>
      </c>
      <c r="D1580" s="4">
        <v>5.16</v>
      </c>
      <c r="E1580" s="4">
        <v>5.16</v>
      </c>
      <c r="F1580" s="4">
        <v>5.17</v>
      </c>
      <c r="G1580" s="1">
        <f t="shared" si="61"/>
        <v>-4.0000000000000036</v>
      </c>
      <c r="H1580" s="1">
        <f t="shared" si="62"/>
        <v>-5.9999999999999609</v>
      </c>
      <c r="I1580" s="1">
        <f t="shared" si="62"/>
        <v>-5.9999999999999609</v>
      </c>
      <c r="J1580" s="1">
        <f t="shared" si="62"/>
        <v>-5.9999999999999609</v>
      </c>
      <c r="K1580" s="1">
        <f t="shared" si="60"/>
        <v>-7.0000000000000284</v>
      </c>
    </row>
    <row r="1581" spans="1:11" x14ac:dyDescent="0.2">
      <c r="A1581" s="3">
        <v>39007</v>
      </c>
      <c r="B1581" s="4">
        <v>5.4</v>
      </c>
      <c r="C1581" s="4">
        <v>5.24</v>
      </c>
      <c r="D1581" s="4">
        <v>5.2</v>
      </c>
      <c r="E1581" s="4">
        <v>5.2</v>
      </c>
      <c r="F1581" s="4">
        <v>5.21</v>
      </c>
      <c r="G1581" s="1">
        <f t="shared" si="61"/>
        <v>3.0000000000000249</v>
      </c>
      <c r="H1581" s="1">
        <f t="shared" si="62"/>
        <v>4.0000000000000036</v>
      </c>
      <c r="I1581" s="1">
        <f t="shared" si="62"/>
        <v>4.0000000000000036</v>
      </c>
      <c r="J1581" s="1">
        <f t="shared" si="62"/>
        <v>4.0000000000000036</v>
      </c>
      <c r="K1581" s="1">
        <f t="shared" si="60"/>
        <v>4.0000000000000036</v>
      </c>
    </row>
    <row r="1582" spans="1:11" x14ac:dyDescent="0.2">
      <c r="A1582" s="3">
        <v>39008</v>
      </c>
      <c r="B1582" s="4">
        <v>5.41</v>
      </c>
      <c r="C1582" s="4">
        <v>5.26</v>
      </c>
      <c r="D1582" s="4">
        <v>5.22</v>
      </c>
      <c r="E1582" s="4">
        <v>5.22</v>
      </c>
      <c r="F1582" s="4">
        <v>5.23</v>
      </c>
      <c r="G1582" s="1">
        <f t="shared" si="61"/>
        <v>0.99999999999997868</v>
      </c>
      <c r="H1582" s="1">
        <f t="shared" si="62"/>
        <v>1.9999999999999574</v>
      </c>
      <c r="I1582" s="1">
        <f t="shared" si="62"/>
        <v>1.9999999999999574</v>
      </c>
      <c r="J1582" s="1">
        <f t="shared" si="62"/>
        <v>1.9999999999999574</v>
      </c>
      <c r="K1582" s="1">
        <f t="shared" si="60"/>
        <v>2.0000000000000462</v>
      </c>
    </row>
    <row r="1583" spans="1:11" x14ac:dyDescent="0.2">
      <c r="A1583" s="3">
        <v>39009</v>
      </c>
      <c r="B1583" s="4">
        <v>5.41</v>
      </c>
      <c r="C1583" s="4">
        <v>5.26</v>
      </c>
      <c r="D1583" s="4">
        <v>5.22</v>
      </c>
      <c r="E1583" s="4">
        <v>5.22</v>
      </c>
      <c r="F1583" s="4">
        <v>5.24</v>
      </c>
      <c r="G1583" s="1">
        <f t="shared" si="61"/>
        <v>0</v>
      </c>
      <c r="H1583" s="1">
        <f t="shared" si="62"/>
        <v>0</v>
      </c>
      <c r="I1583" s="1">
        <f t="shared" si="62"/>
        <v>0</v>
      </c>
      <c r="J1583" s="1">
        <f t="shared" si="62"/>
        <v>0</v>
      </c>
      <c r="K1583" s="1">
        <f t="shared" si="60"/>
        <v>0.99999999999997868</v>
      </c>
    </row>
    <row r="1584" spans="1:11" x14ac:dyDescent="0.2">
      <c r="A1584" s="3">
        <v>39010</v>
      </c>
      <c r="B1584" s="4">
        <v>5.44</v>
      </c>
      <c r="C1584" s="4">
        <v>5.31</v>
      </c>
      <c r="D1584" s="4">
        <v>5.28</v>
      </c>
      <c r="E1584" s="4">
        <v>5.27</v>
      </c>
      <c r="F1584" s="4">
        <v>5.28</v>
      </c>
      <c r="G1584" s="1">
        <f t="shared" si="61"/>
        <v>3.0000000000000249</v>
      </c>
      <c r="H1584" s="1">
        <f t="shared" si="62"/>
        <v>4.9999999999999822</v>
      </c>
      <c r="I1584" s="1">
        <f t="shared" si="62"/>
        <v>6.0000000000000497</v>
      </c>
      <c r="J1584" s="1">
        <f t="shared" si="62"/>
        <v>4.9999999999999822</v>
      </c>
      <c r="K1584" s="1">
        <f t="shared" si="60"/>
        <v>4.0000000000000036</v>
      </c>
    </row>
    <row r="1585" spans="1:11" x14ac:dyDescent="0.2">
      <c r="A1585" s="3">
        <v>39013</v>
      </c>
      <c r="B1585" s="4">
        <v>5.44</v>
      </c>
      <c r="C1585" s="4">
        <v>5.3</v>
      </c>
      <c r="D1585" s="4">
        <v>5.26</v>
      </c>
      <c r="E1585" s="4">
        <v>5.26</v>
      </c>
      <c r="F1585" s="4">
        <v>5.27</v>
      </c>
      <c r="G1585" s="1">
        <f t="shared" si="61"/>
        <v>0</v>
      </c>
      <c r="H1585" s="1">
        <f t="shared" si="62"/>
        <v>-0.99999999999997868</v>
      </c>
      <c r="I1585" s="1">
        <f t="shared" si="62"/>
        <v>-2.0000000000000462</v>
      </c>
      <c r="J1585" s="1">
        <f t="shared" si="62"/>
        <v>-0.99999999999997868</v>
      </c>
      <c r="K1585" s="1">
        <f t="shared" si="60"/>
        <v>-1.0000000000000675</v>
      </c>
    </row>
    <row r="1586" spans="1:11" x14ac:dyDescent="0.2">
      <c r="A1586" s="3">
        <v>39014</v>
      </c>
      <c r="B1586" s="4">
        <v>5.43</v>
      </c>
      <c r="C1586" s="4">
        <v>5.29</v>
      </c>
      <c r="D1586" s="4">
        <v>5.24</v>
      </c>
      <c r="E1586" s="4">
        <v>5.24</v>
      </c>
      <c r="F1586" s="4">
        <v>5.25</v>
      </c>
      <c r="G1586" s="1">
        <f t="shared" si="61"/>
        <v>-1.0000000000000675</v>
      </c>
      <c r="H1586" s="1">
        <f t="shared" si="62"/>
        <v>-0.99999999999997868</v>
      </c>
      <c r="I1586" s="1">
        <f t="shared" si="62"/>
        <v>-1.9999999999999574</v>
      </c>
      <c r="J1586" s="1">
        <f t="shared" si="62"/>
        <v>-1.9999999999999574</v>
      </c>
      <c r="K1586" s="1">
        <f t="shared" si="60"/>
        <v>-1.9999999999999574</v>
      </c>
    </row>
    <row r="1587" spans="1:11" x14ac:dyDescent="0.2">
      <c r="A1587" s="3">
        <v>39015</v>
      </c>
      <c r="B1587" s="4">
        <v>5.38</v>
      </c>
      <c r="C1587" s="4">
        <v>5.21</v>
      </c>
      <c r="D1587" s="4">
        <v>5.15</v>
      </c>
      <c r="E1587" s="4">
        <v>5.15</v>
      </c>
      <c r="F1587" s="4">
        <v>5.17</v>
      </c>
      <c r="G1587" s="1">
        <f t="shared" si="61"/>
        <v>-4.9999999999999822</v>
      </c>
      <c r="H1587" s="1">
        <f t="shared" si="62"/>
        <v>-8.0000000000000071</v>
      </c>
      <c r="I1587" s="1">
        <f t="shared" si="62"/>
        <v>-8.9999999999999858</v>
      </c>
      <c r="J1587" s="1">
        <f t="shared" si="62"/>
        <v>-8.9999999999999858</v>
      </c>
      <c r="K1587" s="1">
        <f t="shared" si="60"/>
        <v>-8.0000000000000071</v>
      </c>
    </row>
    <row r="1588" spans="1:11" x14ac:dyDescent="0.2">
      <c r="A1588" s="3">
        <v>39016</v>
      </c>
      <c r="B1588" s="4">
        <v>5.36</v>
      </c>
      <c r="C1588" s="4">
        <v>5.17</v>
      </c>
      <c r="D1588" s="4">
        <v>5.1100000000000003</v>
      </c>
      <c r="E1588" s="4">
        <v>5.1100000000000003</v>
      </c>
      <c r="F1588" s="4">
        <v>5.13</v>
      </c>
      <c r="G1588" s="1">
        <f t="shared" si="61"/>
        <v>-1.9999999999999574</v>
      </c>
      <c r="H1588" s="1">
        <f t="shared" si="62"/>
        <v>-4.0000000000000036</v>
      </c>
      <c r="I1588" s="1">
        <f t="shared" si="62"/>
        <v>-4.0000000000000036</v>
      </c>
      <c r="J1588" s="1">
        <f t="shared" si="62"/>
        <v>-4.0000000000000036</v>
      </c>
      <c r="K1588" s="1">
        <f t="shared" si="60"/>
        <v>-4.0000000000000036</v>
      </c>
    </row>
    <row r="1589" spans="1:11" x14ac:dyDescent="0.2">
      <c r="A1589" s="3">
        <v>39017</v>
      </c>
      <c r="B1589" s="4">
        <v>5.34</v>
      </c>
      <c r="C1589" s="4">
        <v>5.15</v>
      </c>
      <c r="D1589" s="4">
        <v>5.0999999999999996</v>
      </c>
      <c r="E1589" s="4">
        <v>5.0999999999999996</v>
      </c>
      <c r="F1589" s="4">
        <v>5.1100000000000003</v>
      </c>
      <c r="G1589" s="1">
        <f t="shared" si="61"/>
        <v>-2.0000000000000462</v>
      </c>
      <c r="H1589" s="1">
        <f t="shared" si="62"/>
        <v>-1.9999999999999574</v>
      </c>
      <c r="I1589" s="1">
        <f t="shared" si="62"/>
        <v>-1.0000000000000675</v>
      </c>
      <c r="J1589" s="1">
        <f t="shared" si="62"/>
        <v>-1.0000000000000675</v>
      </c>
      <c r="K1589" s="1">
        <f t="shared" si="60"/>
        <v>-1.9999999999999574</v>
      </c>
    </row>
    <row r="1590" spans="1:11" x14ac:dyDescent="0.2">
      <c r="A1590" s="3">
        <v>39020</v>
      </c>
      <c r="B1590" s="4">
        <v>5.32</v>
      </c>
      <c r="C1590" s="4">
        <v>5.1100000000000003</v>
      </c>
      <c r="D1590" s="4">
        <v>5.05</v>
      </c>
      <c r="E1590" s="4">
        <v>5.05</v>
      </c>
      <c r="F1590" s="4">
        <v>5.0599999999999996</v>
      </c>
      <c r="G1590" s="1">
        <f t="shared" si="61"/>
        <v>-1.9999999999999574</v>
      </c>
      <c r="H1590" s="1">
        <f t="shared" si="62"/>
        <v>-4.0000000000000036</v>
      </c>
      <c r="I1590" s="1">
        <f t="shared" si="62"/>
        <v>-4.9999999999999822</v>
      </c>
      <c r="J1590" s="1">
        <f t="shared" si="62"/>
        <v>-4.9999999999999822</v>
      </c>
      <c r="K1590" s="1">
        <f t="shared" si="60"/>
        <v>-5.0000000000000711</v>
      </c>
    </row>
    <row r="1591" spans="1:11" x14ac:dyDescent="0.2">
      <c r="A1591" s="3">
        <v>39021</v>
      </c>
      <c r="B1591" s="4">
        <v>5.27</v>
      </c>
      <c r="C1591" s="4">
        <v>5.04</v>
      </c>
      <c r="D1591" s="4">
        <v>4.99</v>
      </c>
      <c r="E1591" s="4">
        <v>4.99</v>
      </c>
      <c r="F1591" s="4">
        <v>5</v>
      </c>
      <c r="G1591" s="1">
        <f t="shared" si="61"/>
        <v>-5.0000000000000711</v>
      </c>
      <c r="H1591" s="1">
        <f t="shared" si="62"/>
        <v>-7.0000000000000284</v>
      </c>
      <c r="I1591" s="1">
        <f t="shared" si="62"/>
        <v>-5.9999999999999609</v>
      </c>
      <c r="J1591" s="1">
        <f t="shared" si="62"/>
        <v>-5.9999999999999609</v>
      </c>
      <c r="K1591" s="1">
        <f t="shared" si="60"/>
        <v>-5.9999999999999609</v>
      </c>
    </row>
    <row r="1592" spans="1:11" x14ac:dyDescent="0.2">
      <c r="A1592" s="3">
        <v>39022</v>
      </c>
      <c r="B1592" s="4">
        <v>5.28</v>
      </c>
      <c r="C1592" s="4">
        <v>5.0599999999999996</v>
      </c>
      <c r="D1592" s="4">
        <v>5.01</v>
      </c>
      <c r="E1592" s="4">
        <v>5.01</v>
      </c>
      <c r="F1592" s="4">
        <v>5.0199999999999996</v>
      </c>
      <c r="G1592" s="1">
        <f t="shared" si="61"/>
        <v>1.0000000000000675</v>
      </c>
      <c r="H1592" s="1">
        <f t="shared" si="62"/>
        <v>1.9999999999999574</v>
      </c>
      <c r="I1592" s="1">
        <f t="shared" si="62"/>
        <v>1.9999999999999574</v>
      </c>
      <c r="J1592" s="1">
        <f t="shared" si="62"/>
        <v>1.9999999999999574</v>
      </c>
      <c r="K1592" s="1">
        <f t="shared" si="60"/>
        <v>1.9999999999999574</v>
      </c>
    </row>
    <row r="1593" spans="1:11" x14ac:dyDescent="0.2">
      <c r="A1593" s="3">
        <v>39023</v>
      </c>
      <c r="B1593" s="4">
        <v>5.36</v>
      </c>
      <c r="C1593" s="4">
        <v>5.18</v>
      </c>
      <c r="D1593" s="4">
        <v>5.14</v>
      </c>
      <c r="E1593" s="4">
        <v>5.13</v>
      </c>
      <c r="F1593" s="4">
        <v>5.15</v>
      </c>
      <c r="G1593" s="1">
        <f t="shared" si="61"/>
        <v>8.0000000000000071</v>
      </c>
      <c r="H1593" s="1">
        <f t="shared" si="62"/>
        <v>12.000000000000011</v>
      </c>
      <c r="I1593" s="1">
        <f t="shared" si="62"/>
        <v>12.999999999999989</v>
      </c>
      <c r="J1593" s="1">
        <f t="shared" si="62"/>
        <v>12.000000000000011</v>
      </c>
      <c r="K1593" s="1">
        <f t="shared" si="60"/>
        <v>13.000000000000078</v>
      </c>
    </row>
    <row r="1594" spans="1:11" x14ac:dyDescent="0.2">
      <c r="A1594" s="3">
        <v>39024</v>
      </c>
      <c r="B1594" s="4">
        <v>5.39</v>
      </c>
      <c r="C1594" s="4">
        <v>5.22</v>
      </c>
      <c r="D1594" s="4">
        <v>5.18</v>
      </c>
      <c r="E1594" s="4">
        <v>5.17</v>
      </c>
      <c r="F1594" s="4">
        <v>5.19</v>
      </c>
      <c r="G1594" s="1">
        <f t="shared" si="61"/>
        <v>2.9999999999999361</v>
      </c>
      <c r="H1594" s="1">
        <f t="shared" si="62"/>
        <v>4.0000000000000036</v>
      </c>
      <c r="I1594" s="1">
        <f t="shared" si="62"/>
        <v>4.0000000000000036</v>
      </c>
      <c r="J1594" s="1">
        <f t="shared" si="62"/>
        <v>4.0000000000000036</v>
      </c>
      <c r="K1594" s="1">
        <f t="shared" si="60"/>
        <v>4.0000000000000036</v>
      </c>
    </row>
    <row r="1595" spans="1:11" x14ac:dyDescent="0.2">
      <c r="A1595" s="3">
        <v>39027</v>
      </c>
      <c r="B1595" s="4">
        <v>5.35</v>
      </c>
      <c r="C1595" s="4">
        <v>5.14</v>
      </c>
      <c r="D1595" s="4">
        <v>5.09</v>
      </c>
      <c r="E1595" s="4">
        <v>5.08</v>
      </c>
      <c r="F1595" s="4">
        <v>5.09</v>
      </c>
      <c r="G1595" s="1">
        <f t="shared" si="61"/>
        <v>-4.0000000000000036</v>
      </c>
      <c r="H1595" s="1">
        <f t="shared" si="62"/>
        <v>-8.0000000000000071</v>
      </c>
      <c r="I1595" s="1">
        <f t="shared" si="62"/>
        <v>-8.9999999999999858</v>
      </c>
      <c r="J1595" s="1">
        <f t="shared" si="62"/>
        <v>-8.9999999999999858</v>
      </c>
      <c r="K1595" s="1">
        <f t="shared" si="60"/>
        <v>-10.000000000000053</v>
      </c>
    </row>
    <row r="1596" spans="1:11" x14ac:dyDescent="0.2">
      <c r="A1596" s="3">
        <v>39028</v>
      </c>
      <c r="B1596" s="4">
        <v>5.35</v>
      </c>
      <c r="C1596" s="4">
        <v>5.16</v>
      </c>
      <c r="D1596" s="4">
        <v>5.0999999999999996</v>
      </c>
      <c r="E1596" s="4">
        <v>5.09</v>
      </c>
      <c r="F1596" s="4">
        <v>5.0999999999999996</v>
      </c>
      <c r="G1596" s="1">
        <f t="shared" si="61"/>
        <v>0</v>
      </c>
      <c r="H1596" s="1">
        <f t="shared" si="62"/>
        <v>2.0000000000000462</v>
      </c>
      <c r="I1596" s="1">
        <f t="shared" si="62"/>
        <v>0.99999999999997868</v>
      </c>
      <c r="J1596" s="1">
        <f t="shared" si="62"/>
        <v>0.99999999999997868</v>
      </c>
      <c r="K1596" s="1">
        <f t="shared" si="60"/>
        <v>0.99999999999997868</v>
      </c>
    </row>
    <row r="1597" spans="1:11" x14ac:dyDescent="0.2">
      <c r="A1597" s="3">
        <v>39029</v>
      </c>
      <c r="B1597" s="4">
        <v>5.32</v>
      </c>
      <c r="C1597" s="4">
        <v>5.12</v>
      </c>
      <c r="D1597" s="4">
        <v>5.0599999999999996</v>
      </c>
      <c r="E1597" s="4">
        <v>5.05</v>
      </c>
      <c r="F1597" s="4">
        <v>5.0599999999999996</v>
      </c>
      <c r="G1597" s="1">
        <f t="shared" si="61"/>
        <v>-2.9999999999999361</v>
      </c>
      <c r="H1597" s="1">
        <f t="shared" si="62"/>
        <v>-4.0000000000000036</v>
      </c>
      <c r="I1597" s="1">
        <f t="shared" si="62"/>
        <v>-4.0000000000000036</v>
      </c>
      <c r="J1597" s="1">
        <f t="shared" si="62"/>
        <v>-4.0000000000000036</v>
      </c>
      <c r="K1597" s="1">
        <f t="shared" si="60"/>
        <v>-4.0000000000000036</v>
      </c>
    </row>
    <row r="1598" spans="1:11" x14ac:dyDescent="0.2">
      <c r="A1598" s="3">
        <v>39030</v>
      </c>
      <c r="B1598" s="4">
        <v>5.3</v>
      </c>
      <c r="C1598" s="4">
        <v>5.09</v>
      </c>
      <c r="D1598" s="4">
        <v>5.0199999999999996</v>
      </c>
      <c r="E1598" s="4">
        <v>5.01</v>
      </c>
      <c r="F1598" s="4">
        <v>5.0199999999999996</v>
      </c>
      <c r="G1598" s="1">
        <f t="shared" si="61"/>
        <v>-2.0000000000000462</v>
      </c>
      <c r="H1598" s="1">
        <f t="shared" si="62"/>
        <v>-3.0000000000000249</v>
      </c>
      <c r="I1598" s="1">
        <f t="shared" si="62"/>
        <v>-4.0000000000000036</v>
      </c>
      <c r="J1598" s="1">
        <f t="shared" si="62"/>
        <v>-4.0000000000000036</v>
      </c>
      <c r="K1598" s="1">
        <f t="shared" si="60"/>
        <v>-4.0000000000000036</v>
      </c>
    </row>
    <row r="1599" spans="1:11" x14ac:dyDescent="0.2">
      <c r="A1599" s="3">
        <v>39031</v>
      </c>
      <c r="B1599" s="4">
        <v>5.34</v>
      </c>
      <c r="C1599" s="4">
        <v>5.13</v>
      </c>
      <c r="D1599" s="4">
        <v>5.0599999999999996</v>
      </c>
      <c r="E1599" s="4">
        <v>5.05</v>
      </c>
      <c r="F1599" s="4">
        <v>5.0599999999999996</v>
      </c>
      <c r="G1599" s="1">
        <f t="shared" si="61"/>
        <v>4.0000000000000036</v>
      </c>
      <c r="H1599" s="1">
        <f t="shared" si="62"/>
        <v>4.0000000000000036</v>
      </c>
      <c r="I1599" s="1">
        <f t="shared" si="62"/>
        <v>4.0000000000000036</v>
      </c>
      <c r="J1599" s="1">
        <f t="shared" si="62"/>
        <v>4.0000000000000036</v>
      </c>
      <c r="K1599" s="1">
        <f t="shared" si="60"/>
        <v>4.0000000000000036</v>
      </c>
    </row>
    <row r="1600" spans="1:11" x14ac:dyDescent="0.2">
      <c r="A1600" s="3">
        <v>39034</v>
      </c>
      <c r="B1600" s="4">
        <v>5.31</v>
      </c>
      <c r="C1600" s="4">
        <v>5.08</v>
      </c>
      <c r="D1600" s="4">
        <v>5.01</v>
      </c>
      <c r="E1600" s="4">
        <v>5</v>
      </c>
      <c r="F1600" s="4">
        <v>5.01</v>
      </c>
      <c r="G1600" s="1">
        <f t="shared" si="61"/>
        <v>-3.0000000000000249</v>
      </c>
      <c r="H1600" s="1">
        <f t="shared" si="62"/>
        <v>-4.9999999999999822</v>
      </c>
      <c r="I1600" s="1">
        <f t="shared" si="62"/>
        <v>-4.9999999999999822</v>
      </c>
      <c r="J1600" s="1">
        <f t="shared" si="62"/>
        <v>-4.9999999999999822</v>
      </c>
      <c r="K1600" s="1">
        <f t="shared" si="60"/>
        <v>-4.9999999999999822</v>
      </c>
    </row>
    <row r="1601" spans="1:11" x14ac:dyDescent="0.2">
      <c r="A1601" s="3">
        <v>39035</v>
      </c>
      <c r="B1601" s="4">
        <v>5.32</v>
      </c>
      <c r="C1601" s="4">
        <v>5.1100000000000003</v>
      </c>
      <c r="D1601" s="4">
        <v>5.04</v>
      </c>
      <c r="E1601" s="4">
        <v>5.03</v>
      </c>
      <c r="F1601" s="4">
        <v>5.04</v>
      </c>
      <c r="G1601" s="1">
        <f t="shared" si="61"/>
        <v>1.0000000000000675</v>
      </c>
      <c r="H1601" s="1">
        <f t="shared" si="62"/>
        <v>3.0000000000000249</v>
      </c>
      <c r="I1601" s="1">
        <f t="shared" si="62"/>
        <v>3.0000000000000249</v>
      </c>
      <c r="J1601" s="1">
        <f t="shared" si="62"/>
        <v>3.0000000000000249</v>
      </c>
      <c r="K1601" s="1">
        <f t="shared" si="60"/>
        <v>3.0000000000000249</v>
      </c>
    </row>
    <row r="1602" spans="1:11" x14ac:dyDescent="0.2">
      <c r="A1602" s="3">
        <v>39036</v>
      </c>
      <c r="B1602" s="4">
        <v>5.33</v>
      </c>
      <c r="C1602" s="4">
        <v>5.12</v>
      </c>
      <c r="D1602" s="4">
        <v>5.05</v>
      </c>
      <c r="E1602" s="4">
        <v>5.04</v>
      </c>
      <c r="F1602" s="4">
        <v>5.04</v>
      </c>
      <c r="G1602" s="1">
        <f t="shared" si="61"/>
        <v>0.99999999999997868</v>
      </c>
      <c r="H1602" s="1">
        <f t="shared" si="62"/>
        <v>0.99999999999997868</v>
      </c>
      <c r="I1602" s="1">
        <f t="shared" si="62"/>
        <v>0.99999999999997868</v>
      </c>
      <c r="J1602" s="1">
        <f t="shared" si="62"/>
        <v>0.99999999999997868</v>
      </c>
      <c r="K1602" s="1">
        <f t="shared" si="60"/>
        <v>0</v>
      </c>
    </row>
    <row r="1603" spans="1:11" x14ac:dyDescent="0.2">
      <c r="A1603" s="3">
        <v>39037</v>
      </c>
      <c r="B1603" s="4">
        <v>5.32</v>
      </c>
      <c r="C1603" s="4">
        <v>5.12</v>
      </c>
      <c r="D1603" s="4">
        <v>5.04</v>
      </c>
      <c r="E1603" s="4">
        <v>5.0199999999999996</v>
      </c>
      <c r="F1603" s="4">
        <v>5.03</v>
      </c>
      <c r="G1603" s="1">
        <f t="shared" si="61"/>
        <v>-0.99999999999997868</v>
      </c>
      <c r="H1603" s="1">
        <f t="shared" si="62"/>
        <v>0</v>
      </c>
      <c r="I1603" s="1">
        <f t="shared" si="62"/>
        <v>-0.99999999999997868</v>
      </c>
      <c r="J1603" s="1">
        <f t="shared" si="62"/>
        <v>-2.0000000000000462</v>
      </c>
      <c r="K1603" s="1">
        <f t="shared" si="62"/>
        <v>-0.99999999999997868</v>
      </c>
    </row>
    <row r="1604" spans="1:11" x14ac:dyDescent="0.2">
      <c r="A1604" s="3">
        <v>39038</v>
      </c>
      <c r="B1604" s="4">
        <v>5.31</v>
      </c>
      <c r="C1604" s="4">
        <v>5.0999999999999996</v>
      </c>
      <c r="D1604" s="4">
        <v>5.03</v>
      </c>
      <c r="E1604" s="4">
        <v>5.0199999999999996</v>
      </c>
      <c r="F1604" s="4">
        <v>5.0199999999999996</v>
      </c>
      <c r="G1604" s="1">
        <f t="shared" ref="G1604:G1667" si="63">100*(B1604-B1603)</f>
        <v>-1.0000000000000675</v>
      </c>
      <c r="H1604" s="1">
        <f t="shared" ref="H1604:K1667" si="64">100*(C1604-C1603)</f>
        <v>-2.0000000000000462</v>
      </c>
      <c r="I1604" s="1">
        <f t="shared" si="64"/>
        <v>-0.99999999999997868</v>
      </c>
      <c r="J1604" s="1">
        <f t="shared" si="64"/>
        <v>0</v>
      </c>
      <c r="K1604" s="1">
        <f t="shared" si="64"/>
        <v>-1.0000000000000675</v>
      </c>
    </row>
    <row r="1605" spans="1:11" x14ac:dyDescent="0.2">
      <c r="A1605" s="3">
        <v>39041</v>
      </c>
      <c r="B1605" s="4">
        <v>5.32</v>
      </c>
      <c r="C1605" s="4">
        <v>5.1100000000000003</v>
      </c>
      <c r="D1605" s="4">
        <v>5.04</v>
      </c>
      <c r="E1605" s="4">
        <v>5.0199999999999996</v>
      </c>
      <c r="F1605" s="4">
        <v>5.0199999999999996</v>
      </c>
      <c r="G1605" s="1">
        <f t="shared" si="63"/>
        <v>1.0000000000000675</v>
      </c>
      <c r="H1605" s="1">
        <f t="shared" si="64"/>
        <v>1.0000000000000675</v>
      </c>
      <c r="I1605" s="1">
        <f t="shared" si="64"/>
        <v>0.99999999999997868</v>
      </c>
      <c r="J1605" s="1">
        <f t="shared" si="64"/>
        <v>0</v>
      </c>
      <c r="K1605" s="1">
        <f t="shared" si="64"/>
        <v>0</v>
      </c>
    </row>
    <row r="1606" spans="1:11" x14ac:dyDescent="0.2">
      <c r="A1606" s="3">
        <v>39042</v>
      </c>
      <c r="B1606" s="4">
        <v>5.29</v>
      </c>
      <c r="C1606" s="4">
        <v>5.07</v>
      </c>
      <c r="D1606" s="4">
        <v>4.99</v>
      </c>
      <c r="E1606" s="4">
        <v>4.9800000000000004</v>
      </c>
      <c r="F1606" s="4">
        <v>4.9800000000000004</v>
      </c>
      <c r="G1606" s="1">
        <f t="shared" si="63"/>
        <v>-3.0000000000000249</v>
      </c>
      <c r="H1606" s="1">
        <f t="shared" si="64"/>
        <v>-4.0000000000000036</v>
      </c>
      <c r="I1606" s="1">
        <f t="shared" si="64"/>
        <v>-4.9999999999999822</v>
      </c>
      <c r="J1606" s="1">
        <f t="shared" si="64"/>
        <v>-3.9999999999999147</v>
      </c>
      <c r="K1606" s="1">
        <f t="shared" si="64"/>
        <v>-3.9999999999999147</v>
      </c>
    </row>
    <row r="1607" spans="1:11" x14ac:dyDescent="0.2">
      <c r="A1607" s="3">
        <v>39043</v>
      </c>
      <c r="B1607" s="4">
        <v>5.27</v>
      </c>
      <c r="C1607" s="4">
        <v>5.04</v>
      </c>
      <c r="D1607" s="4">
        <v>4.97</v>
      </c>
      <c r="E1607" s="4">
        <v>4.9400000000000004</v>
      </c>
      <c r="F1607" s="4">
        <v>4.9400000000000004</v>
      </c>
      <c r="G1607" s="1">
        <f t="shared" si="63"/>
        <v>-2.0000000000000462</v>
      </c>
      <c r="H1607" s="1">
        <f t="shared" si="64"/>
        <v>-3.0000000000000249</v>
      </c>
      <c r="I1607" s="1">
        <f t="shared" si="64"/>
        <v>-2.0000000000000462</v>
      </c>
      <c r="J1607" s="1">
        <f t="shared" si="64"/>
        <v>-4.0000000000000036</v>
      </c>
      <c r="K1607" s="1">
        <f t="shared" si="64"/>
        <v>-4.0000000000000036</v>
      </c>
    </row>
    <row r="1608" spans="1:11" x14ac:dyDescent="0.2">
      <c r="A1608" s="3">
        <v>39045</v>
      </c>
      <c r="B1608" s="4">
        <v>5.29</v>
      </c>
      <c r="C1608" s="4">
        <v>5.08</v>
      </c>
      <c r="D1608" s="4">
        <v>5</v>
      </c>
      <c r="E1608" s="4">
        <v>4.9800000000000004</v>
      </c>
      <c r="F1608" s="4">
        <v>4.9800000000000004</v>
      </c>
      <c r="G1608" s="1">
        <f t="shared" si="63"/>
        <v>2.0000000000000462</v>
      </c>
      <c r="H1608" s="1">
        <f t="shared" si="64"/>
        <v>4.0000000000000036</v>
      </c>
      <c r="I1608" s="1">
        <f t="shared" si="64"/>
        <v>3.0000000000000249</v>
      </c>
      <c r="J1608" s="1">
        <f t="shared" si="64"/>
        <v>4.0000000000000036</v>
      </c>
      <c r="K1608" s="1">
        <f t="shared" si="64"/>
        <v>4.0000000000000036</v>
      </c>
    </row>
    <row r="1609" spans="1:11" x14ac:dyDescent="0.2">
      <c r="A1609" s="3">
        <v>39048</v>
      </c>
      <c r="B1609" s="4">
        <v>5.24</v>
      </c>
      <c r="C1609" s="4">
        <v>5.01</v>
      </c>
      <c r="D1609" s="4">
        <v>4.92</v>
      </c>
      <c r="E1609" s="4">
        <v>4.9000000000000004</v>
      </c>
      <c r="F1609" s="4">
        <v>4.91</v>
      </c>
      <c r="G1609" s="1">
        <f t="shared" si="63"/>
        <v>-4.9999999999999822</v>
      </c>
      <c r="H1609" s="1">
        <f t="shared" si="64"/>
        <v>-7.0000000000000284</v>
      </c>
      <c r="I1609" s="1">
        <f t="shared" si="64"/>
        <v>-8.0000000000000071</v>
      </c>
      <c r="J1609" s="1">
        <f t="shared" si="64"/>
        <v>-8.0000000000000071</v>
      </c>
      <c r="K1609" s="1">
        <f t="shared" si="64"/>
        <v>-7.0000000000000284</v>
      </c>
    </row>
    <row r="1610" spans="1:11" x14ac:dyDescent="0.2">
      <c r="A1610" s="3">
        <v>39049</v>
      </c>
      <c r="B1610" s="4">
        <v>5.24</v>
      </c>
      <c r="C1610" s="4">
        <v>5</v>
      </c>
      <c r="D1610" s="4">
        <v>4.92</v>
      </c>
      <c r="E1610" s="4">
        <v>4.9000000000000004</v>
      </c>
      <c r="F1610" s="4">
        <v>4.91</v>
      </c>
      <c r="G1610" s="1">
        <f t="shared" si="63"/>
        <v>0</v>
      </c>
      <c r="H1610" s="1">
        <f t="shared" si="64"/>
        <v>-0.99999999999997868</v>
      </c>
      <c r="I1610" s="1">
        <f t="shared" si="64"/>
        <v>0</v>
      </c>
      <c r="J1610" s="1">
        <f t="shared" si="64"/>
        <v>0</v>
      </c>
      <c r="K1610" s="1">
        <f t="shared" si="64"/>
        <v>0</v>
      </c>
    </row>
    <row r="1611" spans="1:11" x14ac:dyDescent="0.2">
      <c r="A1611" s="3">
        <v>39050</v>
      </c>
      <c r="B1611" s="4">
        <v>5.22</v>
      </c>
      <c r="C1611" s="4">
        <v>4.96</v>
      </c>
      <c r="D1611" s="4">
        <v>4.8899999999999997</v>
      </c>
      <c r="E1611" s="4">
        <v>4.87</v>
      </c>
      <c r="F1611" s="4">
        <v>4.87</v>
      </c>
      <c r="G1611" s="1">
        <f t="shared" si="63"/>
        <v>-2.0000000000000462</v>
      </c>
      <c r="H1611" s="1">
        <f t="shared" si="64"/>
        <v>-4.0000000000000036</v>
      </c>
      <c r="I1611" s="1">
        <f t="shared" si="64"/>
        <v>-3.0000000000000249</v>
      </c>
      <c r="J1611" s="1">
        <f t="shared" si="64"/>
        <v>-3.0000000000000249</v>
      </c>
      <c r="K1611" s="1">
        <f t="shared" si="64"/>
        <v>-4.0000000000000036</v>
      </c>
    </row>
    <row r="1612" spans="1:11" x14ac:dyDescent="0.2">
      <c r="A1612" s="3">
        <v>39051</v>
      </c>
      <c r="B1612" s="4">
        <v>5.1100000000000003</v>
      </c>
      <c r="C1612" s="4">
        <v>4.8600000000000003</v>
      </c>
      <c r="D1612" s="4">
        <v>4.78</v>
      </c>
      <c r="E1612" s="4">
        <v>4.76</v>
      </c>
      <c r="F1612" s="4">
        <v>4.78</v>
      </c>
      <c r="G1612" s="1">
        <f t="shared" si="63"/>
        <v>-10.999999999999943</v>
      </c>
      <c r="H1612" s="1">
        <f t="shared" si="64"/>
        <v>-9.9999999999999645</v>
      </c>
      <c r="I1612" s="1">
        <f t="shared" si="64"/>
        <v>-10.999999999999943</v>
      </c>
      <c r="J1612" s="1">
        <f t="shared" si="64"/>
        <v>-11.000000000000032</v>
      </c>
      <c r="K1612" s="1">
        <f t="shared" si="64"/>
        <v>-8.9999999999999858</v>
      </c>
    </row>
    <row r="1613" spans="1:11" x14ac:dyDescent="0.2">
      <c r="A1613" s="3">
        <v>39052</v>
      </c>
      <c r="B1613" s="4">
        <v>5.12</v>
      </c>
      <c r="C1613" s="4">
        <v>4.8600000000000003</v>
      </c>
      <c r="D1613" s="4">
        <v>4.78</v>
      </c>
      <c r="E1613" s="4">
        <v>4.7699999999999996</v>
      </c>
      <c r="F1613" s="4">
        <v>4.79</v>
      </c>
      <c r="G1613" s="1">
        <f t="shared" si="63"/>
        <v>0.99999999999997868</v>
      </c>
      <c r="H1613" s="1">
        <f t="shared" si="64"/>
        <v>0</v>
      </c>
      <c r="I1613" s="1">
        <f t="shared" si="64"/>
        <v>0</v>
      </c>
      <c r="J1613" s="1">
        <f t="shared" si="64"/>
        <v>0.99999999999997868</v>
      </c>
      <c r="K1613" s="1">
        <f t="shared" si="64"/>
        <v>0.99999999999997868</v>
      </c>
    </row>
    <row r="1614" spans="1:11" x14ac:dyDescent="0.2">
      <c r="A1614" s="3">
        <v>39055</v>
      </c>
      <c r="B1614" s="4">
        <v>5.14</v>
      </c>
      <c r="C1614" s="4">
        <v>4.87</v>
      </c>
      <c r="D1614" s="4">
        <v>4.79</v>
      </c>
      <c r="E1614" s="4">
        <v>4.79</v>
      </c>
      <c r="F1614" s="4">
        <v>4.8</v>
      </c>
      <c r="G1614" s="1">
        <f t="shared" si="63"/>
        <v>1.9999999999999574</v>
      </c>
      <c r="H1614" s="1">
        <f t="shared" si="64"/>
        <v>0.99999999999997868</v>
      </c>
      <c r="I1614" s="1">
        <f t="shared" si="64"/>
        <v>0.99999999999997868</v>
      </c>
      <c r="J1614" s="1">
        <f t="shared" si="64"/>
        <v>2.0000000000000462</v>
      </c>
      <c r="K1614" s="1">
        <f t="shared" si="64"/>
        <v>0.99999999999997868</v>
      </c>
    </row>
    <row r="1615" spans="1:11" x14ac:dyDescent="0.2">
      <c r="A1615" s="3">
        <v>39056</v>
      </c>
      <c r="B1615" s="4">
        <v>5.15</v>
      </c>
      <c r="C1615" s="4">
        <v>4.8899999999999997</v>
      </c>
      <c r="D1615" s="4">
        <v>4.8099999999999996</v>
      </c>
      <c r="E1615" s="4">
        <v>4.8</v>
      </c>
      <c r="F1615" s="4">
        <v>4.8099999999999996</v>
      </c>
      <c r="G1615" s="1">
        <f t="shared" si="63"/>
        <v>1.0000000000000675</v>
      </c>
      <c r="H1615" s="1">
        <f t="shared" si="64"/>
        <v>1.9999999999999574</v>
      </c>
      <c r="I1615" s="1">
        <f t="shared" si="64"/>
        <v>1.9999999999999574</v>
      </c>
      <c r="J1615" s="1">
        <f t="shared" si="64"/>
        <v>0.99999999999997868</v>
      </c>
      <c r="K1615" s="1">
        <f t="shared" si="64"/>
        <v>0.99999999999997868</v>
      </c>
    </row>
    <row r="1616" spans="1:11" x14ac:dyDescent="0.2">
      <c r="A1616" s="3">
        <v>39057</v>
      </c>
      <c r="B1616" s="4">
        <v>5.18</v>
      </c>
      <c r="C1616" s="4">
        <v>4.93</v>
      </c>
      <c r="D1616" s="4">
        <v>4.8600000000000003</v>
      </c>
      <c r="E1616" s="4">
        <v>4.8499999999999996</v>
      </c>
      <c r="F1616" s="4">
        <v>4.8600000000000003</v>
      </c>
      <c r="G1616" s="1">
        <f t="shared" si="63"/>
        <v>2.9999999999999361</v>
      </c>
      <c r="H1616" s="1">
        <f t="shared" si="64"/>
        <v>4.0000000000000036</v>
      </c>
      <c r="I1616" s="1">
        <f t="shared" si="64"/>
        <v>5.0000000000000711</v>
      </c>
      <c r="J1616" s="1">
        <f t="shared" si="64"/>
        <v>4.9999999999999822</v>
      </c>
      <c r="K1616" s="1">
        <f t="shared" si="64"/>
        <v>5.0000000000000711</v>
      </c>
    </row>
    <row r="1617" spans="1:11" x14ac:dyDescent="0.2">
      <c r="A1617" s="3">
        <v>39058</v>
      </c>
      <c r="B1617" s="4">
        <v>5.23</v>
      </c>
      <c r="C1617" s="4">
        <v>4.9800000000000004</v>
      </c>
      <c r="D1617" s="4">
        <v>4.91</v>
      </c>
      <c r="E1617" s="4">
        <v>4.9000000000000004</v>
      </c>
      <c r="F1617" s="4">
        <v>4.91</v>
      </c>
      <c r="G1617" s="1">
        <f t="shared" si="63"/>
        <v>5.0000000000000711</v>
      </c>
      <c r="H1617" s="1">
        <f t="shared" si="64"/>
        <v>5.0000000000000711</v>
      </c>
      <c r="I1617" s="1">
        <f t="shared" si="64"/>
        <v>4.9999999999999822</v>
      </c>
      <c r="J1617" s="1">
        <f t="shared" si="64"/>
        <v>5.0000000000000711</v>
      </c>
      <c r="K1617" s="1">
        <f t="shared" si="64"/>
        <v>4.9999999999999822</v>
      </c>
    </row>
    <row r="1618" spans="1:11" x14ac:dyDescent="0.2">
      <c r="A1618" s="3">
        <v>39059</v>
      </c>
      <c r="B1618" s="4">
        <v>5.26</v>
      </c>
      <c r="C1618" s="4">
        <v>5.01</v>
      </c>
      <c r="D1618" s="4">
        <v>4.93</v>
      </c>
      <c r="E1618" s="4">
        <v>4.91</v>
      </c>
      <c r="F1618" s="4">
        <v>4.92</v>
      </c>
      <c r="G1618" s="1">
        <f t="shared" si="63"/>
        <v>2.9999999999999361</v>
      </c>
      <c r="H1618" s="1">
        <f t="shared" si="64"/>
        <v>2.9999999999999361</v>
      </c>
      <c r="I1618" s="1">
        <f t="shared" si="64"/>
        <v>1.9999999999999574</v>
      </c>
      <c r="J1618" s="1">
        <f t="shared" si="64"/>
        <v>0.99999999999997868</v>
      </c>
      <c r="K1618" s="1">
        <f t="shared" si="64"/>
        <v>0.99999999999997868</v>
      </c>
    </row>
    <row r="1619" spans="1:11" x14ac:dyDescent="0.2">
      <c r="A1619" s="3">
        <v>39062</v>
      </c>
      <c r="B1619" s="4">
        <v>5.25</v>
      </c>
      <c r="C1619" s="4">
        <v>5</v>
      </c>
      <c r="D1619" s="4">
        <v>4.91</v>
      </c>
      <c r="E1619" s="4">
        <v>4.8899999999999997</v>
      </c>
      <c r="F1619" s="4">
        <v>4.9000000000000004</v>
      </c>
      <c r="G1619" s="1">
        <f t="shared" si="63"/>
        <v>-0.99999999999997868</v>
      </c>
      <c r="H1619" s="1">
        <f t="shared" si="64"/>
        <v>-0.99999999999997868</v>
      </c>
      <c r="I1619" s="1">
        <f t="shared" si="64"/>
        <v>-1.9999999999999574</v>
      </c>
      <c r="J1619" s="1">
        <f t="shared" si="64"/>
        <v>-2.0000000000000462</v>
      </c>
      <c r="K1619" s="1">
        <f t="shared" si="64"/>
        <v>-1.9999999999999574</v>
      </c>
    </row>
    <row r="1620" spans="1:11" x14ac:dyDescent="0.2">
      <c r="A1620" s="3">
        <v>39063</v>
      </c>
      <c r="B1620" s="4">
        <v>5.28</v>
      </c>
      <c r="C1620" s="4">
        <v>5.0199999999999996</v>
      </c>
      <c r="D1620" s="4">
        <v>4.9400000000000004</v>
      </c>
      <c r="E1620" s="4">
        <v>4.92</v>
      </c>
      <c r="F1620" s="4">
        <v>4.93</v>
      </c>
      <c r="G1620" s="1">
        <f t="shared" si="63"/>
        <v>3.0000000000000249</v>
      </c>
      <c r="H1620" s="1">
        <f t="shared" si="64"/>
        <v>1.9999999999999574</v>
      </c>
      <c r="I1620" s="1">
        <f t="shared" si="64"/>
        <v>3.0000000000000249</v>
      </c>
      <c r="J1620" s="1">
        <f t="shared" si="64"/>
        <v>3.0000000000000249</v>
      </c>
      <c r="K1620" s="1">
        <f t="shared" si="64"/>
        <v>2.9999999999999361</v>
      </c>
    </row>
    <row r="1621" spans="1:11" x14ac:dyDescent="0.2">
      <c r="A1621" s="3">
        <v>39064</v>
      </c>
      <c r="B1621" s="4">
        <v>5.3</v>
      </c>
      <c r="C1621" s="4">
        <v>5.0599999999999996</v>
      </c>
      <c r="D1621" s="4">
        <v>4.97</v>
      </c>
      <c r="E1621" s="4">
        <v>4.96</v>
      </c>
      <c r="F1621" s="4">
        <v>4.96</v>
      </c>
      <c r="G1621" s="1">
        <f t="shared" si="63"/>
        <v>1.9999999999999574</v>
      </c>
      <c r="H1621" s="1">
        <f t="shared" si="64"/>
        <v>4.0000000000000036</v>
      </c>
      <c r="I1621" s="1">
        <f t="shared" si="64"/>
        <v>2.9999999999999361</v>
      </c>
      <c r="J1621" s="1">
        <f t="shared" si="64"/>
        <v>4.0000000000000036</v>
      </c>
      <c r="K1621" s="1">
        <f t="shared" si="64"/>
        <v>3.0000000000000249</v>
      </c>
    </row>
    <row r="1622" spans="1:11" x14ac:dyDescent="0.2">
      <c r="A1622" s="3">
        <v>39065</v>
      </c>
      <c r="B1622" s="4">
        <v>5.26</v>
      </c>
      <c r="C1622" s="4">
        <v>5</v>
      </c>
      <c r="D1622" s="4">
        <v>4.91</v>
      </c>
      <c r="E1622" s="4">
        <v>4.8899999999999997</v>
      </c>
      <c r="F1622" s="4">
        <v>4.8899999999999997</v>
      </c>
      <c r="G1622" s="1">
        <f t="shared" si="63"/>
        <v>-4.0000000000000036</v>
      </c>
      <c r="H1622" s="1">
        <f t="shared" si="64"/>
        <v>-5.9999999999999609</v>
      </c>
      <c r="I1622" s="1">
        <f t="shared" si="64"/>
        <v>-5.9999999999999609</v>
      </c>
      <c r="J1622" s="1">
        <f t="shared" si="64"/>
        <v>-7.0000000000000284</v>
      </c>
      <c r="K1622" s="1">
        <f t="shared" si="64"/>
        <v>-7.0000000000000284</v>
      </c>
    </row>
    <row r="1623" spans="1:11" x14ac:dyDescent="0.2">
      <c r="A1623" s="3">
        <v>39066</v>
      </c>
      <c r="B1623" s="4">
        <v>5.3</v>
      </c>
      <c r="C1623" s="4">
        <v>5.08</v>
      </c>
      <c r="D1623" s="4">
        <v>4.99</v>
      </c>
      <c r="E1623" s="4">
        <v>4.9800000000000004</v>
      </c>
      <c r="F1623" s="4">
        <v>4.99</v>
      </c>
      <c r="G1623" s="1">
        <f t="shared" si="63"/>
        <v>4.0000000000000036</v>
      </c>
      <c r="H1623" s="1">
        <f t="shared" si="64"/>
        <v>8.0000000000000071</v>
      </c>
      <c r="I1623" s="1">
        <f t="shared" si="64"/>
        <v>8.0000000000000071</v>
      </c>
      <c r="J1623" s="1">
        <f t="shared" si="64"/>
        <v>9.0000000000000746</v>
      </c>
      <c r="K1623" s="1">
        <f t="shared" si="64"/>
        <v>10.000000000000053</v>
      </c>
    </row>
    <row r="1624" spans="1:11" x14ac:dyDescent="0.2">
      <c r="A1624" s="3">
        <v>39069</v>
      </c>
      <c r="B1624" s="4">
        <v>5.29</v>
      </c>
      <c r="C1624" s="4">
        <v>5.0599999999999996</v>
      </c>
      <c r="D1624" s="4">
        <v>4.9800000000000004</v>
      </c>
      <c r="E1624" s="4">
        <v>4.96</v>
      </c>
      <c r="F1624" s="4">
        <v>4.97</v>
      </c>
      <c r="G1624" s="1">
        <f t="shared" si="63"/>
        <v>-0.99999999999997868</v>
      </c>
      <c r="H1624" s="1">
        <f t="shared" si="64"/>
        <v>-2.0000000000000462</v>
      </c>
      <c r="I1624" s="1">
        <f t="shared" si="64"/>
        <v>-0.99999999999997868</v>
      </c>
      <c r="J1624" s="1">
        <f t="shared" si="64"/>
        <v>-2.0000000000000462</v>
      </c>
      <c r="K1624" s="1">
        <f t="shared" si="64"/>
        <v>-2.0000000000000462</v>
      </c>
    </row>
    <row r="1625" spans="1:11" x14ac:dyDescent="0.2">
      <c r="A1625" s="3">
        <v>39070</v>
      </c>
      <c r="B1625" s="4">
        <v>5.3</v>
      </c>
      <c r="C1625" s="4">
        <v>5.08</v>
      </c>
      <c r="D1625" s="4">
        <v>5</v>
      </c>
      <c r="E1625" s="4">
        <v>4.99</v>
      </c>
      <c r="F1625" s="4">
        <v>5</v>
      </c>
      <c r="G1625" s="1">
        <f t="shared" si="63"/>
        <v>0.99999999999997868</v>
      </c>
      <c r="H1625" s="1">
        <f t="shared" si="64"/>
        <v>2.0000000000000462</v>
      </c>
      <c r="I1625" s="1">
        <f t="shared" si="64"/>
        <v>1.9999999999999574</v>
      </c>
      <c r="J1625" s="1">
        <f t="shared" si="64"/>
        <v>3.0000000000000249</v>
      </c>
      <c r="K1625" s="1">
        <f t="shared" si="64"/>
        <v>3.0000000000000249</v>
      </c>
    </row>
    <row r="1626" spans="1:11" x14ac:dyDescent="0.2">
      <c r="A1626" s="3">
        <v>39071</v>
      </c>
      <c r="B1626" s="4">
        <v>5.3</v>
      </c>
      <c r="C1626" s="4">
        <v>5.09</v>
      </c>
      <c r="D1626" s="4">
        <v>5.01</v>
      </c>
      <c r="E1626" s="4">
        <v>4.99</v>
      </c>
      <c r="F1626" s="4">
        <v>5</v>
      </c>
      <c r="G1626" s="1">
        <f t="shared" si="63"/>
        <v>0</v>
      </c>
      <c r="H1626" s="1">
        <f t="shared" si="64"/>
        <v>0.99999999999997868</v>
      </c>
      <c r="I1626" s="1">
        <f t="shared" si="64"/>
        <v>0.99999999999997868</v>
      </c>
      <c r="J1626" s="1">
        <f t="shared" si="64"/>
        <v>0</v>
      </c>
      <c r="K1626" s="1">
        <f t="shared" si="64"/>
        <v>0</v>
      </c>
    </row>
    <row r="1627" spans="1:11" x14ac:dyDescent="0.2">
      <c r="A1627" s="3">
        <v>39072</v>
      </c>
      <c r="B1627" s="4">
        <v>5.3</v>
      </c>
      <c r="C1627" s="4">
        <v>5.08</v>
      </c>
      <c r="D1627" s="4">
        <v>5.01</v>
      </c>
      <c r="E1627" s="4">
        <v>4.99</v>
      </c>
      <c r="F1627" s="4">
        <v>5.01</v>
      </c>
      <c r="G1627" s="1">
        <f t="shared" si="63"/>
        <v>0</v>
      </c>
      <c r="H1627" s="1">
        <f t="shared" si="64"/>
        <v>-0.99999999999997868</v>
      </c>
      <c r="I1627" s="1">
        <f t="shared" si="64"/>
        <v>0</v>
      </c>
      <c r="J1627" s="1">
        <f t="shared" si="64"/>
        <v>0</v>
      </c>
      <c r="K1627" s="1">
        <f t="shared" si="64"/>
        <v>0.99999999999997868</v>
      </c>
    </row>
    <row r="1628" spans="1:11" x14ac:dyDescent="0.2">
      <c r="A1628" s="3">
        <v>39073</v>
      </c>
      <c r="B1628" s="4">
        <v>5.29</v>
      </c>
      <c r="C1628" s="4">
        <v>5.0599999999999996</v>
      </c>
      <c r="D1628" s="4">
        <v>4.99</v>
      </c>
      <c r="E1628" s="4">
        <v>4.9800000000000004</v>
      </c>
      <c r="F1628" s="4">
        <v>4.99</v>
      </c>
      <c r="G1628" s="1">
        <f t="shared" si="63"/>
        <v>-0.99999999999997868</v>
      </c>
      <c r="H1628" s="1">
        <f t="shared" si="64"/>
        <v>-2.0000000000000462</v>
      </c>
      <c r="I1628" s="1">
        <f t="shared" si="64"/>
        <v>-1.9999999999999574</v>
      </c>
      <c r="J1628" s="1">
        <f t="shared" si="64"/>
        <v>-0.99999999999997868</v>
      </c>
      <c r="K1628" s="1">
        <f t="shared" si="64"/>
        <v>-1.9999999999999574</v>
      </c>
    </row>
    <row r="1629" spans="1:11" x14ac:dyDescent="0.2">
      <c r="A1629" s="3">
        <v>39077</v>
      </c>
      <c r="B1629" s="4">
        <v>5.31</v>
      </c>
      <c r="C1629" s="4">
        <v>5.0999999999999996</v>
      </c>
      <c r="D1629" s="4">
        <v>5.03</v>
      </c>
      <c r="E1629" s="4">
        <v>5.0199999999999996</v>
      </c>
      <c r="F1629" s="4">
        <v>5.03</v>
      </c>
      <c r="G1629" s="1">
        <f t="shared" si="63"/>
        <v>1.9999999999999574</v>
      </c>
      <c r="H1629" s="1">
        <f t="shared" si="64"/>
        <v>4.0000000000000036</v>
      </c>
      <c r="I1629" s="1">
        <f t="shared" si="64"/>
        <v>4.0000000000000036</v>
      </c>
      <c r="J1629" s="1">
        <f t="shared" si="64"/>
        <v>3.9999999999999147</v>
      </c>
      <c r="K1629" s="1">
        <f t="shared" si="64"/>
        <v>4.0000000000000036</v>
      </c>
    </row>
    <row r="1630" spans="1:11" x14ac:dyDescent="0.2">
      <c r="A1630" s="3">
        <v>39078</v>
      </c>
      <c r="B1630" s="4">
        <v>5.34</v>
      </c>
      <c r="C1630" s="4">
        <v>5.17</v>
      </c>
      <c r="D1630" s="4">
        <v>5.1100000000000003</v>
      </c>
      <c r="E1630" s="4">
        <v>5.0999999999999996</v>
      </c>
      <c r="F1630" s="4">
        <v>5.1100000000000003</v>
      </c>
      <c r="G1630" s="1">
        <f t="shared" si="63"/>
        <v>3.0000000000000249</v>
      </c>
      <c r="H1630" s="1">
        <f t="shared" si="64"/>
        <v>7.0000000000000284</v>
      </c>
      <c r="I1630" s="1">
        <f t="shared" si="64"/>
        <v>8.0000000000000071</v>
      </c>
      <c r="J1630" s="1">
        <f t="shared" si="64"/>
        <v>8.0000000000000071</v>
      </c>
      <c r="K1630" s="1">
        <f t="shared" si="64"/>
        <v>8.0000000000000071</v>
      </c>
    </row>
    <row r="1631" spans="1:11" x14ac:dyDescent="0.2">
      <c r="A1631" s="3">
        <v>39079</v>
      </c>
      <c r="B1631" s="4">
        <v>5.34</v>
      </c>
      <c r="C1631" s="4">
        <v>5.17</v>
      </c>
      <c r="D1631" s="4">
        <v>5.1100000000000003</v>
      </c>
      <c r="E1631" s="4">
        <v>5.09</v>
      </c>
      <c r="F1631" s="4">
        <v>5.0999999999999996</v>
      </c>
      <c r="G1631" s="1">
        <f t="shared" si="63"/>
        <v>0</v>
      </c>
      <c r="H1631" s="1">
        <f t="shared" si="64"/>
        <v>0</v>
      </c>
      <c r="I1631" s="1">
        <f t="shared" si="64"/>
        <v>0</v>
      </c>
      <c r="J1631" s="1">
        <f t="shared" si="64"/>
        <v>-0.99999999999997868</v>
      </c>
      <c r="K1631" s="1">
        <f t="shared" si="64"/>
        <v>-1.0000000000000675</v>
      </c>
    </row>
    <row r="1632" spans="1:11" x14ac:dyDescent="0.2">
      <c r="A1632" s="3">
        <v>39080</v>
      </c>
      <c r="B1632" s="4">
        <v>5.33</v>
      </c>
      <c r="C1632" s="4">
        <v>5.15</v>
      </c>
      <c r="D1632" s="4">
        <v>5.09</v>
      </c>
      <c r="E1632" s="4">
        <v>5.08</v>
      </c>
      <c r="F1632" s="4">
        <v>5.09</v>
      </c>
      <c r="G1632" s="1">
        <f t="shared" si="63"/>
        <v>-0.99999999999997868</v>
      </c>
      <c r="H1632" s="1">
        <f t="shared" si="64"/>
        <v>-1.9999999999999574</v>
      </c>
      <c r="I1632" s="1">
        <f t="shared" si="64"/>
        <v>-2.0000000000000462</v>
      </c>
      <c r="J1632" s="1">
        <f t="shared" si="64"/>
        <v>-0.99999999999997868</v>
      </c>
      <c r="K1632" s="1">
        <f t="shared" si="64"/>
        <v>-0.99999999999997868</v>
      </c>
    </row>
    <row r="1633" spans="1:11" x14ac:dyDescent="0.2">
      <c r="A1633" s="3">
        <v>39085</v>
      </c>
      <c r="B1633" s="4">
        <v>5.27</v>
      </c>
      <c r="C1633" s="4">
        <v>5.07</v>
      </c>
      <c r="D1633" s="4">
        <v>5</v>
      </c>
      <c r="E1633" s="4">
        <v>4.99</v>
      </c>
      <c r="F1633" s="4">
        <v>5</v>
      </c>
      <c r="G1633" s="1">
        <f t="shared" si="63"/>
        <v>-6.0000000000000497</v>
      </c>
      <c r="H1633" s="1">
        <f t="shared" si="64"/>
        <v>-8.0000000000000071</v>
      </c>
      <c r="I1633" s="1">
        <f t="shared" si="64"/>
        <v>-8.9999999999999858</v>
      </c>
      <c r="J1633" s="1">
        <f t="shared" si="64"/>
        <v>-8.9999999999999858</v>
      </c>
      <c r="K1633" s="1">
        <f t="shared" si="64"/>
        <v>-8.9999999999999858</v>
      </c>
    </row>
    <row r="1634" spans="1:11" x14ac:dyDescent="0.2">
      <c r="A1634" s="3">
        <v>39086</v>
      </c>
      <c r="B1634" s="4">
        <v>5.32</v>
      </c>
      <c r="C1634" s="4">
        <v>5.14</v>
      </c>
      <c r="D1634" s="4">
        <v>5.07</v>
      </c>
      <c r="E1634" s="4">
        <v>5.0599999999999996</v>
      </c>
      <c r="F1634" s="4">
        <v>5.0599999999999996</v>
      </c>
      <c r="G1634" s="1">
        <f t="shared" si="63"/>
        <v>5.0000000000000711</v>
      </c>
      <c r="H1634" s="1">
        <f t="shared" si="64"/>
        <v>6.9999999999999396</v>
      </c>
      <c r="I1634" s="1">
        <f t="shared" si="64"/>
        <v>7.0000000000000284</v>
      </c>
      <c r="J1634" s="1">
        <f t="shared" si="64"/>
        <v>6.9999999999999396</v>
      </c>
      <c r="K1634" s="1">
        <f t="shared" si="64"/>
        <v>5.9999999999999609</v>
      </c>
    </row>
    <row r="1635" spans="1:11" x14ac:dyDescent="0.2">
      <c r="A1635" s="3">
        <v>39087</v>
      </c>
      <c r="B1635" s="4">
        <v>5.32</v>
      </c>
      <c r="C1635" s="4">
        <v>5.13</v>
      </c>
      <c r="D1635" s="4">
        <v>5.05</v>
      </c>
      <c r="E1635" s="4">
        <v>5.04</v>
      </c>
      <c r="F1635" s="4">
        <v>5.05</v>
      </c>
      <c r="G1635" s="1">
        <f t="shared" si="63"/>
        <v>0</v>
      </c>
      <c r="H1635" s="1">
        <f t="shared" si="64"/>
        <v>-0.99999999999997868</v>
      </c>
      <c r="I1635" s="1">
        <f t="shared" si="64"/>
        <v>-2.0000000000000462</v>
      </c>
      <c r="J1635" s="1">
        <f t="shared" si="64"/>
        <v>-1.9999999999999574</v>
      </c>
      <c r="K1635" s="1">
        <f t="shared" si="64"/>
        <v>-0.99999999999997868</v>
      </c>
    </row>
    <row r="1636" spans="1:11" x14ac:dyDescent="0.2">
      <c r="A1636" s="3">
        <v>39090</v>
      </c>
      <c r="B1636" s="4">
        <v>5.33</v>
      </c>
      <c r="C1636" s="4">
        <v>5.14</v>
      </c>
      <c r="D1636" s="4">
        <v>5.0599999999999996</v>
      </c>
      <c r="E1636" s="4">
        <v>5.05</v>
      </c>
      <c r="F1636" s="4">
        <v>5.0599999999999996</v>
      </c>
      <c r="G1636" s="1">
        <f t="shared" si="63"/>
        <v>0.99999999999997868</v>
      </c>
      <c r="H1636" s="1">
        <f t="shared" si="64"/>
        <v>0.99999999999997868</v>
      </c>
      <c r="I1636" s="1">
        <f t="shared" si="64"/>
        <v>0.99999999999997868</v>
      </c>
      <c r="J1636" s="1">
        <f t="shared" si="64"/>
        <v>0.99999999999997868</v>
      </c>
      <c r="K1636" s="1">
        <f t="shared" si="64"/>
        <v>0.99999999999997868</v>
      </c>
    </row>
    <row r="1637" spans="1:11" x14ac:dyDescent="0.2">
      <c r="A1637" s="3">
        <v>39091</v>
      </c>
      <c r="B1637" s="4">
        <v>5.34</v>
      </c>
      <c r="C1637" s="4">
        <v>5.18</v>
      </c>
      <c r="D1637" s="4">
        <v>5.0999999999999996</v>
      </c>
      <c r="E1637" s="4">
        <v>5.08</v>
      </c>
      <c r="F1637" s="4">
        <v>5.09</v>
      </c>
      <c r="G1637" s="1">
        <f t="shared" si="63"/>
        <v>0.99999999999997868</v>
      </c>
      <c r="H1637" s="1">
        <f t="shared" si="64"/>
        <v>4.0000000000000036</v>
      </c>
      <c r="I1637" s="1">
        <f t="shared" si="64"/>
        <v>4.0000000000000036</v>
      </c>
      <c r="J1637" s="1">
        <f t="shared" si="64"/>
        <v>3.0000000000000249</v>
      </c>
      <c r="K1637" s="1">
        <f t="shared" si="64"/>
        <v>3.0000000000000249</v>
      </c>
    </row>
    <row r="1638" spans="1:11" x14ac:dyDescent="0.2">
      <c r="A1638" s="3">
        <v>39092</v>
      </c>
      <c r="B1638" s="4">
        <v>5.36</v>
      </c>
      <c r="C1638" s="4">
        <v>5.2</v>
      </c>
      <c r="D1638" s="4">
        <v>5.13</v>
      </c>
      <c r="E1638" s="4">
        <v>5.1100000000000003</v>
      </c>
      <c r="F1638" s="4">
        <v>5.12</v>
      </c>
      <c r="G1638" s="1">
        <f t="shared" si="63"/>
        <v>2.0000000000000462</v>
      </c>
      <c r="H1638" s="1">
        <f t="shared" si="64"/>
        <v>2.0000000000000462</v>
      </c>
      <c r="I1638" s="1">
        <f t="shared" si="64"/>
        <v>3.0000000000000249</v>
      </c>
      <c r="J1638" s="1">
        <f t="shared" si="64"/>
        <v>3.0000000000000249</v>
      </c>
      <c r="K1638" s="1">
        <f t="shared" si="64"/>
        <v>3.0000000000000249</v>
      </c>
    </row>
    <row r="1639" spans="1:11" x14ac:dyDescent="0.2">
      <c r="A1639" s="3">
        <v>39093</v>
      </c>
      <c r="B1639" s="4">
        <v>5.39</v>
      </c>
      <c r="C1639" s="4">
        <v>5.23</v>
      </c>
      <c r="D1639" s="4">
        <v>5.17</v>
      </c>
      <c r="E1639" s="4">
        <v>5.16</v>
      </c>
      <c r="F1639" s="4">
        <v>5.17</v>
      </c>
      <c r="G1639" s="1">
        <f t="shared" si="63"/>
        <v>2.9999999999999361</v>
      </c>
      <c r="H1639" s="1">
        <f t="shared" si="64"/>
        <v>3.0000000000000249</v>
      </c>
      <c r="I1639" s="1">
        <f t="shared" si="64"/>
        <v>4.0000000000000036</v>
      </c>
      <c r="J1639" s="1">
        <f t="shared" si="64"/>
        <v>4.9999999999999822</v>
      </c>
      <c r="K1639" s="1">
        <f t="shared" si="64"/>
        <v>4.9999999999999822</v>
      </c>
    </row>
    <row r="1640" spans="1:11" x14ac:dyDescent="0.2">
      <c r="A1640" s="3">
        <v>39094</v>
      </c>
      <c r="B1640" s="4">
        <v>5.38</v>
      </c>
      <c r="C1640" s="4">
        <v>5.22</v>
      </c>
      <c r="D1640" s="4">
        <v>5.16</v>
      </c>
      <c r="E1640" s="4">
        <v>5.15</v>
      </c>
      <c r="F1640" s="4">
        <v>5.16</v>
      </c>
      <c r="G1640" s="1">
        <f t="shared" si="63"/>
        <v>-0.99999999999997868</v>
      </c>
      <c r="H1640" s="1">
        <f t="shared" si="64"/>
        <v>-1.0000000000000675</v>
      </c>
      <c r="I1640" s="1">
        <f t="shared" si="64"/>
        <v>-0.99999999999997868</v>
      </c>
      <c r="J1640" s="1">
        <f t="shared" si="64"/>
        <v>-0.99999999999997868</v>
      </c>
      <c r="K1640" s="1">
        <f t="shared" si="64"/>
        <v>-0.99999999999997868</v>
      </c>
    </row>
    <row r="1641" spans="1:11" x14ac:dyDescent="0.2">
      <c r="A1641" s="3">
        <v>39098</v>
      </c>
      <c r="B1641" s="4">
        <v>5.39</v>
      </c>
      <c r="C1641" s="4">
        <v>5.24</v>
      </c>
      <c r="D1641" s="4">
        <v>5.17</v>
      </c>
      <c r="E1641" s="4">
        <v>5.16</v>
      </c>
      <c r="F1641" s="4">
        <v>5.17</v>
      </c>
      <c r="G1641" s="1">
        <f t="shared" si="63"/>
        <v>0.99999999999997868</v>
      </c>
      <c r="H1641" s="1">
        <f t="shared" si="64"/>
        <v>2.0000000000000462</v>
      </c>
      <c r="I1641" s="1">
        <f t="shared" si="64"/>
        <v>0.99999999999997868</v>
      </c>
      <c r="J1641" s="1">
        <f t="shared" si="64"/>
        <v>0.99999999999997868</v>
      </c>
      <c r="K1641" s="1">
        <f t="shared" si="64"/>
        <v>0.99999999999997868</v>
      </c>
    </row>
    <row r="1642" spans="1:11" x14ac:dyDescent="0.2">
      <c r="A1642" s="3">
        <v>39099</v>
      </c>
      <c r="B1642" s="4">
        <v>5.4</v>
      </c>
      <c r="C1642" s="4">
        <v>5.28</v>
      </c>
      <c r="D1642" s="4">
        <v>5.21</v>
      </c>
      <c r="E1642" s="4">
        <v>5.2</v>
      </c>
      <c r="F1642" s="4">
        <v>5.2</v>
      </c>
      <c r="G1642" s="1">
        <f t="shared" si="63"/>
        <v>1.0000000000000675</v>
      </c>
      <c r="H1642" s="1">
        <f t="shared" si="64"/>
        <v>4.0000000000000036</v>
      </c>
      <c r="I1642" s="1">
        <f t="shared" si="64"/>
        <v>4.0000000000000036</v>
      </c>
      <c r="J1642" s="1">
        <f t="shared" si="64"/>
        <v>4.0000000000000036</v>
      </c>
      <c r="K1642" s="1">
        <f t="shared" si="64"/>
        <v>3.0000000000000249</v>
      </c>
    </row>
    <row r="1643" spans="1:11" x14ac:dyDescent="0.2">
      <c r="A1643" s="3">
        <v>39100</v>
      </c>
      <c r="B1643" s="4">
        <v>5.4</v>
      </c>
      <c r="C1643" s="4">
        <v>5.27</v>
      </c>
      <c r="D1643" s="4">
        <v>5.2</v>
      </c>
      <c r="E1643" s="4">
        <v>5.18</v>
      </c>
      <c r="F1643" s="4">
        <v>5.19</v>
      </c>
      <c r="G1643" s="1">
        <f t="shared" si="63"/>
        <v>0</v>
      </c>
      <c r="H1643" s="1">
        <f t="shared" si="64"/>
        <v>-1.0000000000000675</v>
      </c>
      <c r="I1643" s="1">
        <f t="shared" si="64"/>
        <v>-0.99999999999997868</v>
      </c>
      <c r="J1643" s="1">
        <f t="shared" si="64"/>
        <v>-2.0000000000000462</v>
      </c>
      <c r="K1643" s="1">
        <f t="shared" si="64"/>
        <v>-0.99999999999997868</v>
      </c>
    </row>
    <row r="1644" spans="1:11" x14ac:dyDescent="0.2">
      <c r="A1644" s="3">
        <v>39101</v>
      </c>
      <c r="B1644" s="4">
        <v>5.4</v>
      </c>
      <c r="C1644" s="4">
        <v>5.25</v>
      </c>
      <c r="D1644" s="4">
        <v>5.18</v>
      </c>
      <c r="E1644" s="4">
        <v>5.16</v>
      </c>
      <c r="F1644" s="4">
        <v>5.16</v>
      </c>
      <c r="G1644" s="1">
        <f t="shared" si="63"/>
        <v>0</v>
      </c>
      <c r="H1644" s="1">
        <f t="shared" si="64"/>
        <v>-1.9999999999999574</v>
      </c>
      <c r="I1644" s="1">
        <f t="shared" si="64"/>
        <v>-2.0000000000000462</v>
      </c>
      <c r="J1644" s="1">
        <f t="shared" si="64"/>
        <v>-1.9999999999999574</v>
      </c>
      <c r="K1644" s="1">
        <f t="shared" si="64"/>
        <v>-3.0000000000000249</v>
      </c>
    </row>
    <row r="1645" spans="1:11" x14ac:dyDescent="0.2">
      <c r="A1645" s="3">
        <v>39104</v>
      </c>
      <c r="B1645" s="4">
        <v>5.41</v>
      </c>
      <c r="C1645" s="4">
        <v>5.27</v>
      </c>
      <c r="D1645" s="4">
        <v>5.2</v>
      </c>
      <c r="E1645" s="4">
        <v>5.18</v>
      </c>
      <c r="F1645" s="4">
        <v>5.19</v>
      </c>
      <c r="G1645" s="1">
        <f t="shared" si="63"/>
        <v>0.99999999999997868</v>
      </c>
      <c r="H1645" s="1">
        <f t="shared" si="64"/>
        <v>1.9999999999999574</v>
      </c>
      <c r="I1645" s="1">
        <f t="shared" si="64"/>
        <v>2.0000000000000462</v>
      </c>
      <c r="J1645" s="1">
        <f t="shared" si="64"/>
        <v>1.9999999999999574</v>
      </c>
      <c r="K1645" s="1">
        <f t="shared" si="64"/>
        <v>3.0000000000000249</v>
      </c>
    </row>
    <row r="1646" spans="1:11" x14ac:dyDescent="0.2">
      <c r="A1646" s="3">
        <v>39105</v>
      </c>
      <c r="B1646" s="4">
        <v>5.42</v>
      </c>
      <c r="C1646" s="4">
        <v>5.29</v>
      </c>
      <c r="D1646" s="4">
        <v>5.22</v>
      </c>
      <c r="E1646" s="4">
        <v>5.21</v>
      </c>
      <c r="F1646" s="4">
        <v>5.22</v>
      </c>
      <c r="G1646" s="1">
        <f t="shared" si="63"/>
        <v>0.99999999999997868</v>
      </c>
      <c r="H1646" s="1">
        <f t="shared" si="64"/>
        <v>2.0000000000000462</v>
      </c>
      <c r="I1646" s="1">
        <f t="shared" si="64"/>
        <v>1.9999999999999574</v>
      </c>
      <c r="J1646" s="1">
        <f t="shared" si="64"/>
        <v>3.0000000000000249</v>
      </c>
      <c r="K1646" s="1">
        <f t="shared" si="64"/>
        <v>2.9999999999999361</v>
      </c>
    </row>
    <row r="1647" spans="1:11" x14ac:dyDescent="0.2">
      <c r="A1647" s="3">
        <v>39106</v>
      </c>
      <c r="B1647" s="4">
        <v>5.43</v>
      </c>
      <c r="C1647" s="4">
        <v>5.31</v>
      </c>
      <c r="D1647" s="4">
        <v>5.25</v>
      </c>
      <c r="E1647" s="4">
        <v>5.24</v>
      </c>
      <c r="F1647" s="4">
        <v>5.25</v>
      </c>
      <c r="G1647" s="1">
        <f t="shared" si="63"/>
        <v>0.99999999999997868</v>
      </c>
      <c r="H1647" s="1">
        <f t="shared" si="64"/>
        <v>1.9999999999999574</v>
      </c>
      <c r="I1647" s="1">
        <f t="shared" si="64"/>
        <v>3.0000000000000249</v>
      </c>
      <c r="J1647" s="1">
        <f t="shared" si="64"/>
        <v>3.0000000000000249</v>
      </c>
      <c r="K1647" s="1">
        <f t="shared" si="64"/>
        <v>3.0000000000000249</v>
      </c>
    </row>
    <row r="1648" spans="1:11" x14ac:dyDescent="0.2">
      <c r="A1648" s="3">
        <v>39107</v>
      </c>
      <c r="B1648" s="4">
        <v>5.42</v>
      </c>
      <c r="C1648" s="4">
        <v>5.33</v>
      </c>
      <c r="D1648" s="4">
        <v>5.27</v>
      </c>
      <c r="E1648" s="4">
        <v>5.27</v>
      </c>
      <c r="F1648" s="4">
        <v>5.28</v>
      </c>
      <c r="G1648" s="1">
        <f t="shared" si="63"/>
        <v>-0.99999999999997868</v>
      </c>
      <c r="H1648" s="1">
        <f t="shared" si="64"/>
        <v>2.0000000000000462</v>
      </c>
      <c r="I1648" s="1">
        <f t="shared" si="64"/>
        <v>1.9999999999999574</v>
      </c>
      <c r="J1648" s="1">
        <f t="shared" si="64"/>
        <v>2.9999999999999361</v>
      </c>
      <c r="K1648" s="1">
        <f t="shared" si="64"/>
        <v>3.0000000000000249</v>
      </c>
    </row>
    <row r="1649" spans="1:11" x14ac:dyDescent="0.2">
      <c r="A1649" s="3">
        <v>39108</v>
      </c>
      <c r="B1649" s="4">
        <v>5.44</v>
      </c>
      <c r="C1649" s="4">
        <v>5.34</v>
      </c>
      <c r="D1649" s="4">
        <v>5.3</v>
      </c>
      <c r="E1649" s="4">
        <v>5.29</v>
      </c>
      <c r="F1649" s="4">
        <v>5.3</v>
      </c>
      <c r="G1649" s="1">
        <f t="shared" si="63"/>
        <v>2.0000000000000462</v>
      </c>
      <c r="H1649" s="1">
        <f t="shared" si="64"/>
        <v>0.99999999999997868</v>
      </c>
      <c r="I1649" s="1">
        <f t="shared" si="64"/>
        <v>3.0000000000000249</v>
      </c>
      <c r="J1649" s="1">
        <f t="shared" si="64"/>
        <v>2.0000000000000462</v>
      </c>
      <c r="K1649" s="1">
        <f t="shared" si="64"/>
        <v>1.9999999999999574</v>
      </c>
    </row>
    <row r="1650" spans="1:11" x14ac:dyDescent="0.2">
      <c r="A1650" s="3">
        <v>39111</v>
      </c>
      <c r="B1650" s="4">
        <v>5.44</v>
      </c>
      <c r="C1650" s="4">
        <v>5.34</v>
      </c>
      <c r="D1650" s="4">
        <v>5.3</v>
      </c>
      <c r="E1650" s="4">
        <v>5.3</v>
      </c>
      <c r="F1650" s="4">
        <v>5.31</v>
      </c>
      <c r="G1650" s="1">
        <f t="shared" si="63"/>
        <v>0</v>
      </c>
      <c r="H1650" s="1">
        <f t="shared" si="64"/>
        <v>0</v>
      </c>
      <c r="I1650" s="1">
        <f t="shared" si="64"/>
        <v>0</v>
      </c>
      <c r="J1650" s="1">
        <f t="shared" si="64"/>
        <v>0.99999999999997868</v>
      </c>
      <c r="K1650" s="1">
        <f t="shared" si="64"/>
        <v>0.99999999999997868</v>
      </c>
    </row>
    <row r="1651" spans="1:11" x14ac:dyDescent="0.2">
      <c r="A1651" s="3">
        <v>39112</v>
      </c>
      <c r="B1651" s="4">
        <v>5.43</v>
      </c>
      <c r="C1651" s="4">
        <v>5.33</v>
      </c>
      <c r="D1651" s="4">
        <v>5.28</v>
      </c>
      <c r="E1651" s="4">
        <v>5.28</v>
      </c>
      <c r="F1651" s="4">
        <v>5.29</v>
      </c>
      <c r="G1651" s="1">
        <f t="shared" si="63"/>
        <v>-1.0000000000000675</v>
      </c>
      <c r="H1651" s="1">
        <f t="shared" si="64"/>
        <v>-0.99999999999997868</v>
      </c>
      <c r="I1651" s="1">
        <f t="shared" si="64"/>
        <v>-1.9999999999999574</v>
      </c>
      <c r="J1651" s="1">
        <f t="shared" si="64"/>
        <v>-1.9999999999999574</v>
      </c>
      <c r="K1651" s="1">
        <f t="shared" si="64"/>
        <v>-1.9999999999999574</v>
      </c>
    </row>
    <row r="1652" spans="1:11" x14ac:dyDescent="0.2">
      <c r="A1652" s="3">
        <v>39113</v>
      </c>
      <c r="B1652" s="4">
        <v>5.42</v>
      </c>
      <c r="C1652" s="4">
        <v>5.31</v>
      </c>
      <c r="D1652" s="4">
        <v>5.26</v>
      </c>
      <c r="E1652" s="4">
        <v>5.25</v>
      </c>
      <c r="F1652" s="4">
        <v>5.26</v>
      </c>
      <c r="G1652" s="1">
        <f t="shared" si="63"/>
        <v>-0.99999999999997868</v>
      </c>
      <c r="H1652" s="1">
        <f t="shared" si="64"/>
        <v>-2.0000000000000462</v>
      </c>
      <c r="I1652" s="1">
        <f t="shared" si="64"/>
        <v>-2.0000000000000462</v>
      </c>
      <c r="J1652" s="1">
        <f t="shared" si="64"/>
        <v>-3.0000000000000249</v>
      </c>
      <c r="K1652" s="1">
        <f t="shared" si="64"/>
        <v>-3.0000000000000249</v>
      </c>
    </row>
    <row r="1653" spans="1:11" x14ac:dyDescent="0.2">
      <c r="A1653" s="3">
        <v>39114</v>
      </c>
      <c r="B1653" s="4">
        <v>5.41</v>
      </c>
      <c r="C1653" s="4">
        <v>5.28</v>
      </c>
      <c r="D1653" s="4">
        <v>5.23</v>
      </c>
      <c r="E1653" s="4">
        <v>5.22</v>
      </c>
      <c r="F1653" s="4">
        <v>5.22</v>
      </c>
      <c r="G1653" s="1">
        <f t="shared" si="63"/>
        <v>-0.99999999999997868</v>
      </c>
      <c r="H1653" s="1">
        <f t="shared" si="64"/>
        <v>-2.9999999999999361</v>
      </c>
      <c r="I1653" s="1">
        <f t="shared" si="64"/>
        <v>-2.9999999999999361</v>
      </c>
      <c r="J1653" s="1">
        <f t="shared" si="64"/>
        <v>-3.0000000000000249</v>
      </c>
      <c r="K1653" s="1">
        <f t="shared" si="64"/>
        <v>-4.0000000000000036</v>
      </c>
    </row>
    <row r="1654" spans="1:11" x14ac:dyDescent="0.2">
      <c r="A1654" s="3">
        <v>39115</v>
      </c>
      <c r="B1654" s="4">
        <v>5.41</v>
      </c>
      <c r="C1654" s="4">
        <v>5.27</v>
      </c>
      <c r="D1654" s="4">
        <v>5.21</v>
      </c>
      <c r="E1654" s="4">
        <v>5.2</v>
      </c>
      <c r="F1654" s="4">
        <v>5.2</v>
      </c>
      <c r="G1654" s="1">
        <f t="shared" si="63"/>
        <v>0</v>
      </c>
      <c r="H1654" s="1">
        <f t="shared" si="64"/>
        <v>-1.0000000000000675</v>
      </c>
      <c r="I1654" s="1">
        <f t="shared" si="64"/>
        <v>-2.0000000000000462</v>
      </c>
      <c r="J1654" s="1">
        <f t="shared" si="64"/>
        <v>-1.9999999999999574</v>
      </c>
      <c r="K1654" s="1">
        <f t="shared" si="64"/>
        <v>-1.9999999999999574</v>
      </c>
    </row>
    <row r="1655" spans="1:11" x14ac:dyDescent="0.2">
      <c r="A1655" s="3">
        <v>39118</v>
      </c>
      <c r="B1655" s="4">
        <v>5.41</v>
      </c>
      <c r="C1655" s="4">
        <v>5.27</v>
      </c>
      <c r="D1655" s="4">
        <v>5.21</v>
      </c>
      <c r="E1655" s="4">
        <v>5.2</v>
      </c>
      <c r="F1655" s="4">
        <v>5.21</v>
      </c>
      <c r="G1655" s="1">
        <f t="shared" si="63"/>
        <v>0</v>
      </c>
      <c r="H1655" s="1">
        <f t="shared" si="64"/>
        <v>0</v>
      </c>
      <c r="I1655" s="1">
        <f t="shared" si="64"/>
        <v>0</v>
      </c>
      <c r="J1655" s="1">
        <f t="shared" si="64"/>
        <v>0</v>
      </c>
      <c r="K1655" s="1">
        <f t="shared" si="64"/>
        <v>0.99999999999997868</v>
      </c>
    </row>
    <row r="1656" spans="1:11" x14ac:dyDescent="0.2">
      <c r="A1656" s="3">
        <v>39119</v>
      </c>
      <c r="B1656" s="4">
        <v>5.4</v>
      </c>
      <c r="C1656" s="4">
        <v>5.24</v>
      </c>
      <c r="D1656" s="4">
        <v>5.16</v>
      </c>
      <c r="E1656" s="4">
        <v>5.15</v>
      </c>
      <c r="F1656" s="4">
        <v>5.15</v>
      </c>
      <c r="G1656" s="1">
        <f t="shared" si="63"/>
        <v>-0.99999999999997868</v>
      </c>
      <c r="H1656" s="1">
        <f t="shared" si="64"/>
        <v>-2.9999999999999361</v>
      </c>
      <c r="I1656" s="1">
        <f t="shared" si="64"/>
        <v>-4.9999999999999822</v>
      </c>
      <c r="J1656" s="1">
        <f t="shared" si="64"/>
        <v>-4.9999999999999822</v>
      </c>
      <c r="K1656" s="1">
        <f t="shared" si="64"/>
        <v>-5.9999999999999609</v>
      </c>
    </row>
    <row r="1657" spans="1:11" x14ac:dyDescent="0.2">
      <c r="A1657" s="3">
        <v>39120</v>
      </c>
      <c r="B1657" s="4">
        <v>5.4</v>
      </c>
      <c r="C1657" s="4">
        <v>5.24</v>
      </c>
      <c r="D1657" s="4">
        <v>5.17</v>
      </c>
      <c r="E1657" s="4">
        <v>5.15</v>
      </c>
      <c r="F1657" s="4">
        <v>5.16</v>
      </c>
      <c r="G1657" s="1">
        <f t="shared" si="63"/>
        <v>0</v>
      </c>
      <c r="H1657" s="1">
        <f t="shared" si="64"/>
        <v>0</v>
      </c>
      <c r="I1657" s="1">
        <f t="shared" si="64"/>
        <v>0.99999999999997868</v>
      </c>
      <c r="J1657" s="1">
        <f t="shared" si="64"/>
        <v>0</v>
      </c>
      <c r="K1657" s="1">
        <f t="shared" si="64"/>
        <v>0.99999999999997868</v>
      </c>
    </row>
    <row r="1658" spans="1:11" x14ac:dyDescent="0.2">
      <c r="A1658" s="3">
        <v>39121</v>
      </c>
      <c r="B1658" s="4">
        <v>5.41</v>
      </c>
      <c r="C1658" s="4">
        <v>5.27</v>
      </c>
      <c r="D1658" s="4">
        <v>5.2</v>
      </c>
      <c r="E1658" s="4">
        <v>5.19</v>
      </c>
      <c r="F1658" s="4">
        <v>5.2</v>
      </c>
      <c r="G1658" s="1">
        <f t="shared" si="63"/>
        <v>0.99999999999997868</v>
      </c>
      <c r="H1658" s="1">
        <f t="shared" si="64"/>
        <v>2.9999999999999361</v>
      </c>
      <c r="I1658" s="1">
        <f t="shared" si="64"/>
        <v>3.0000000000000249</v>
      </c>
      <c r="J1658" s="1">
        <f t="shared" si="64"/>
        <v>4.0000000000000036</v>
      </c>
      <c r="K1658" s="1">
        <f t="shared" si="64"/>
        <v>4.0000000000000036</v>
      </c>
    </row>
    <row r="1659" spans="1:11" x14ac:dyDescent="0.2">
      <c r="A1659" s="3">
        <v>39122</v>
      </c>
      <c r="B1659" s="4">
        <v>5.42</v>
      </c>
      <c r="C1659" s="4">
        <v>5.29</v>
      </c>
      <c r="D1659" s="4">
        <v>5.23</v>
      </c>
      <c r="E1659" s="4">
        <v>5.21</v>
      </c>
      <c r="F1659" s="4">
        <v>5.22</v>
      </c>
      <c r="G1659" s="1">
        <f t="shared" si="63"/>
        <v>0.99999999999997868</v>
      </c>
      <c r="H1659" s="1">
        <f t="shared" si="64"/>
        <v>2.0000000000000462</v>
      </c>
      <c r="I1659" s="1">
        <f t="shared" si="64"/>
        <v>3.0000000000000249</v>
      </c>
      <c r="J1659" s="1">
        <f t="shared" si="64"/>
        <v>1.9999999999999574</v>
      </c>
      <c r="K1659" s="1">
        <f t="shared" si="64"/>
        <v>1.9999999999999574</v>
      </c>
    </row>
    <row r="1660" spans="1:11" x14ac:dyDescent="0.2">
      <c r="A1660" s="3">
        <v>39125</v>
      </c>
      <c r="B1660" s="4">
        <v>5.43</v>
      </c>
      <c r="C1660" s="4">
        <v>5.3</v>
      </c>
      <c r="D1660" s="4">
        <v>5.24</v>
      </c>
      <c r="E1660" s="4">
        <v>5.23</v>
      </c>
      <c r="F1660" s="4">
        <v>5.24</v>
      </c>
      <c r="G1660" s="1">
        <f t="shared" si="63"/>
        <v>0.99999999999997868</v>
      </c>
      <c r="H1660" s="1">
        <f t="shared" si="64"/>
        <v>0.99999999999997868</v>
      </c>
      <c r="I1660" s="1">
        <f t="shared" si="64"/>
        <v>0.99999999999997868</v>
      </c>
      <c r="J1660" s="1">
        <f t="shared" si="64"/>
        <v>2.0000000000000462</v>
      </c>
      <c r="K1660" s="1">
        <f t="shared" si="64"/>
        <v>2.0000000000000462</v>
      </c>
    </row>
    <row r="1661" spans="1:11" x14ac:dyDescent="0.2">
      <c r="A1661" s="3">
        <v>39126</v>
      </c>
      <c r="B1661" s="4">
        <v>5.4</v>
      </c>
      <c r="C1661" s="4">
        <v>5.24</v>
      </c>
      <c r="D1661" s="4">
        <v>5.18</v>
      </c>
      <c r="E1661" s="4">
        <v>5.16</v>
      </c>
      <c r="F1661" s="4">
        <v>5.17</v>
      </c>
      <c r="G1661" s="1">
        <f t="shared" si="63"/>
        <v>-2.9999999999999361</v>
      </c>
      <c r="H1661" s="1">
        <f t="shared" si="64"/>
        <v>-5.9999999999999609</v>
      </c>
      <c r="I1661" s="1">
        <f t="shared" si="64"/>
        <v>-6.0000000000000497</v>
      </c>
      <c r="J1661" s="1">
        <f t="shared" si="64"/>
        <v>-7.0000000000000284</v>
      </c>
      <c r="K1661" s="1">
        <f t="shared" si="64"/>
        <v>-7.0000000000000284</v>
      </c>
    </row>
    <row r="1662" spans="1:11" x14ac:dyDescent="0.2">
      <c r="A1662" s="3">
        <v>39127</v>
      </c>
      <c r="B1662" s="4">
        <v>5.37</v>
      </c>
      <c r="C1662" s="4">
        <v>5.18</v>
      </c>
      <c r="D1662" s="4">
        <v>5.1100000000000003</v>
      </c>
      <c r="E1662" s="4">
        <v>5.09</v>
      </c>
      <c r="F1662" s="4">
        <v>5.1100000000000003</v>
      </c>
      <c r="G1662" s="1">
        <f t="shared" si="63"/>
        <v>-3.0000000000000249</v>
      </c>
      <c r="H1662" s="1">
        <f t="shared" si="64"/>
        <v>-6.0000000000000497</v>
      </c>
      <c r="I1662" s="1">
        <f t="shared" si="64"/>
        <v>-6.9999999999999396</v>
      </c>
      <c r="J1662" s="1">
        <f t="shared" si="64"/>
        <v>-7.0000000000000284</v>
      </c>
      <c r="K1662" s="1">
        <f t="shared" si="64"/>
        <v>-5.9999999999999609</v>
      </c>
    </row>
    <row r="1663" spans="1:11" x14ac:dyDescent="0.2">
      <c r="A1663" s="3">
        <v>39128</v>
      </c>
      <c r="B1663" s="4">
        <v>5.36</v>
      </c>
      <c r="C1663" s="4">
        <v>5.19</v>
      </c>
      <c r="D1663" s="4">
        <v>5.1100000000000003</v>
      </c>
      <c r="E1663" s="4">
        <v>5.0999999999999996</v>
      </c>
      <c r="F1663" s="4">
        <v>5.0999999999999996</v>
      </c>
      <c r="G1663" s="1">
        <f t="shared" si="63"/>
        <v>-0.99999999999997868</v>
      </c>
      <c r="H1663" s="1">
        <f t="shared" si="64"/>
        <v>1.0000000000000675</v>
      </c>
      <c r="I1663" s="1">
        <f t="shared" si="64"/>
        <v>0</v>
      </c>
      <c r="J1663" s="1">
        <f t="shared" si="64"/>
        <v>0.99999999999997868</v>
      </c>
      <c r="K1663" s="1">
        <f t="shared" si="64"/>
        <v>-1.0000000000000675</v>
      </c>
    </row>
    <row r="1664" spans="1:11" x14ac:dyDescent="0.2">
      <c r="A1664" s="3">
        <v>39129</v>
      </c>
      <c r="B1664" s="4">
        <v>5.36</v>
      </c>
      <c r="C1664" s="4">
        <v>5.18</v>
      </c>
      <c r="D1664" s="4">
        <v>5.1100000000000003</v>
      </c>
      <c r="E1664" s="4">
        <v>5.09</v>
      </c>
      <c r="F1664" s="4">
        <v>5.0999999999999996</v>
      </c>
      <c r="G1664" s="1">
        <f t="shared" si="63"/>
        <v>0</v>
      </c>
      <c r="H1664" s="1">
        <f t="shared" si="64"/>
        <v>-1.0000000000000675</v>
      </c>
      <c r="I1664" s="1">
        <f t="shared" si="64"/>
        <v>0</v>
      </c>
      <c r="J1664" s="1">
        <f t="shared" si="64"/>
        <v>-0.99999999999997868</v>
      </c>
      <c r="K1664" s="1">
        <f t="shared" si="64"/>
        <v>0</v>
      </c>
    </row>
    <row r="1665" spans="1:11" x14ac:dyDescent="0.2">
      <c r="A1665" s="3">
        <v>39133</v>
      </c>
      <c r="B1665" s="4">
        <v>5.38</v>
      </c>
      <c r="C1665" s="4">
        <v>5.2</v>
      </c>
      <c r="D1665" s="4">
        <v>5.12</v>
      </c>
      <c r="E1665" s="4">
        <v>5.1100000000000003</v>
      </c>
      <c r="F1665" s="4">
        <v>5.12</v>
      </c>
      <c r="G1665" s="1">
        <f t="shared" si="63"/>
        <v>1.9999999999999574</v>
      </c>
      <c r="H1665" s="1">
        <f t="shared" si="64"/>
        <v>2.0000000000000462</v>
      </c>
      <c r="I1665" s="1">
        <f t="shared" si="64"/>
        <v>0.99999999999997868</v>
      </c>
      <c r="J1665" s="1">
        <f t="shared" si="64"/>
        <v>2.0000000000000462</v>
      </c>
      <c r="K1665" s="1">
        <f t="shared" si="64"/>
        <v>2.0000000000000462</v>
      </c>
    </row>
    <row r="1666" spans="1:11" x14ac:dyDescent="0.2">
      <c r="A1666" s="3">
        <v>39134</v>
      </c>
      <c r="B1666" s="4">
        <v>5.39</v>
      </c>
      <c r="C1666" s="4">
        <v>5.22</v>
      </c>
      <c r="D1666" s="4">
        <v>5.15</v>
      </c>
      <c r="E1666" s="4">
        <v>5.14</v>
      </c>
      <c r="F1666" s="4">
        <v>5.15</v>
      </c>
      <c r="G1666" s="1">
        <f t="shared" si="63"/>
        <v>0.99999999999997868</v>
      </c>
      <c r="H1666" s="1">
        <f t="shared" si="64"/>
        <v>1.9999999999999574</v>
      </c>
      <c r="I1666" s="1">
        <f t="shared" si="64"/>
        <v>3.0000000000000249</v>
      </c>
      <c r="J1666" s="1">
        <f t="shared" si="64"/>
        <v>2.9999999999999361</v>
      </c>
      <c r="K1666" s="1">
        <f t="shared" si="64"/>
        <v>3.0000000000000249</v>
      </c>
    </row>
    <row r="1667" spans="1:11" x14ac:dyDescent="0.2">
      <c r="A1667" s="3">
        <v>39135</v>
      </c>
      <c r="B1667" s="4">
        <v>5.37</v>
      </c>
      <c r="C1667" s="4">
        <v>5.19</v>
      </c>
      <c r="D1667" s="4">
        <v>5.1100000000000003</v>
      </c>
      <c r="E1667" s="4">
        <v>5.0999999999999996</v>
      </c>
      <c r="F1667" s="4">
        <v>5.1100000000000003</v>
      </c>
      <c r="G1667" s="1">
        <f t="shared" si="63"/>
        <v>-1.9999999999999574</v>
      </c>
      <c r="H1667" s="1">
        <f t="shared" si="64"/>
        <v>-2.9999999999999361</v>
      </c>
      <c r="I1667" s="1">
        <f t="shared" si="64"/>
        <v>-4.0000000000000036</v>
      </c>
      <c r="J1667" s="1">
        <f t="shared" si="64"/>
        <v>-4.0000000000000036</v>
      </c>
      <c r="K1667" s="1">
        <f t="shared" ref="K1667:K1730" si="65">100*(F1667-F1666)</f>
        <v>-4.0000000000000036</v>
      </c>
    </row>
    <row r="1668" spans="1:11" x14ac:dyDescent="0.2">
      <c r="A1668" s="3">
        <v>39136</v>
      </c>
      <c r="B1668" s="4">
        <v>5.35</v>
      </c>
      <c r="C1668" s="4">
        <v>5.15</v>
      </c>
      <c r="D1668" s="4">
        <v>5.08</v>
      </c>
      <c r="E1668" s="4">
        <v>5.0599999999999996</v>
      </c>
      <c r="F1668" s="4">
        <v>5.07</v>
      </c>
      <c r="G1668" s="1">
        <f t="shared" ref="G1668:G1731" si="66">100*(B1668-B1667)</f>
        <v>-2.0000000000000462</v>
      </c>
      <c r="H1668" s="1">
        <f t="shared" ref="H1668:K1731" si="67">100*(C1668-C1667)</f>
        <v>-4.0000000000000036</v>
      </c>
      <c r="I1668" s="1">
        <f t="shared" si="67"/>
        <v>-3.0000000000000249</v>
      </c>
      <c r="J1668" s="1">
        <f t="shared" si="67"/>
        <v>-4.0000000000000036</v>
      </c>
      <c r="K1668" s="1">
        <f t="shared" si="65"/>
        <v>-4.0000000000000036</v>
      </c>
    </row>
    <row r="1669" spans="1:11" x14ac:dyDescent="0.2">
      <c r="A1669" s="3">
        <v>39139</v>
      </c>
      <c r="B1669" s="4">
        <v>5.31</v>
      </c>
      <c r="C1669" s="4">
        <v>5.09</v>
      </c>
      <c r="D1669" s="4">
        <v>5.01</v>
      </c>
      <c r="E1669" s="4">
        <v>5</v>
      </c>
      <c r="F1669" s="4">
        <v>5.01</v>
      </c>
      <c r="G1669" s="1">
        <f t="shared" si="66"/>
        <v>-4.0000000000000036</v>
      </c>
      <c r="H1669" s="1">
        <f t="shared" si="67"/>
        <v>-6.0000000000000497</v>
      </c>
      <c r="I1669" s="1">
        <f t="shared" si="67"/>
        <v>-7.0000000000000284</v>
      </c>
      <c r="J1669" s="1">
        <f t="shared" si="67"/>
        <v>-5.9999999999999609</v>
      </c>
      <c r="K1669" s="1">
        <f t="shared" si="65"/>
        <v>-6.0000000000000497</v>
      </c>
    </row>
    <row r="1670" spans="1:11" x14ac:dyDescent="0.2">
      <c r="A1670" s="3">
        <v>39140</v>
      </c>
      <c r="B1670" s="4">
        <v>5.27</v>
      </c>
      <c r="C1670" s="4">
        <v>5.05</v>
      </c>
      <c r="D1670" s="4">
        <v>4.99</v>
      </c>
      <c r="E1670" s="4">
        <v>4.9800000000000004</v>
      </c>
      <c r="F1670" s="4">
        <v>5</v>
      </c>
      <c r="G1670" s="1">
        <f t="shared" si="66"/>
        <v>-4.0000000000000036</v>
      </c>
      <c r="H1670" s="1">
        <f t="shared" si="67"/>
        <v>-4.0000000000000036</v>
      </c>
      <c r="I1670" s="1">
        <f t="shared" si="67"/>
        <v>-1.9999999999999574</v>
      </c>
      <c r="J1670" s="1">
        <f t="shared" si="67"/>
        <v>-1.9999999999999574</v>
      </c>
      <c r="K1670" s="1">
        <f t="shared" si="65"/>
        <v>-0.99999999999997868</v>
      </c>
    </row>
    <row r="1671" spans="1:11" x14ac:dyDescent="0.2">
      <c r="A1671" s="3">
        <v>39141</v>
      </c>
      <c r="B1671" s="4">
        <v>5.25</v>
      </c>
      <c r="C1671" s="4">
        <v>5.04</v>
      </c>
      <c r="D1671" s="4">
        <v>4.97</v>
      </c>
      <c r="E1671" s="4">
        <v>4.96</v>
      </c>
      <c r="F1671" s="4">
        <v>4.9800000000000004</v>
      </c>
      <c r="G1671" s="1">
        <f t="shared" si="66"/>
        <v>-1.9999999999999574</v>
      </c>
      <c r="H1671" s="1">
        <f t="shared" si="67"/>
        <v>-0.99999999999997868</v>
      </c>
      <c r="I1671" s="1">
        <f t="shared" si="67"/>
        <v>-2.0000000000000462</v>
      </c>
      <c r="J1671" s="1">
        <f t="shared" si="67"/>
        <v>-2.0000000000000462</v>
      </c>
      <c r="K1671" s="1">
        <f t="shared" si="65"/>
        <v>-1.9999999999999574</v>
      </c>
    </row>
    <row r="1672" spans="1:11" x14ac:dyDescent="0.2">
      <c r="A1672" s="3">
        <v>39142</v>
      </c>
      <c r="B1672" s="4">
        <v>5.22</v>
      </c>
      <c r="C1672" s="4">
        <v>5.01</v>
      </c>
      <c r="D1672" s="4">
        <v>4.95</v>
      </c>
      <c r="E1672" s="4">
        <v>4.95</v>
      </c>
      <c r="F1672" s="4">
        <v>4.97</v>
      </c>
      <c r="G1672" s="1">
        <f t="shared" si="66"/>
        <v>-3.0000000000000249</v>
      </c>
      <c r="H1672" s="1">
        <f t="shared" si="67"/>
        <v>-3.0000000000000249</v>
      </c>
      <c r="I1672" s="1">
        <f t="shared" si="67"/>
        <v>-1.9999999999999574</v>
      </c>
      <c r="J1672" s="1">
        <f t="shared" si="67"/>
        <v>-0.99999999999997868</v>
      </c>
      <c r="K1672" s="1">
        <f t="shared" si="65"/>
        <v>-1.0000000000000675</v>
      </c>
    </row>
    <row r="1673" spans="1:11" x14ac:dyDescent="0.2">
      <c r="A1673" s="3">
        <v>39143</v>
      </c>
      <c r="B1673" s="4">
        <v>5.18</v>
      </c>
      <c r="C1673" s="4">
        <v>4.97</v>
      </c>
      <c r="D1673" s="4">
        <v>4.91</v>
      </c>
      <c r="E1673" s="4">
        <v>4.92</v>
      </c>
      <c r="F1673" s="4">
        <v>4.9400000000000004</v>
      </c>
      <c r="G1673" s="1">
        <f t="shared" si="66"/>
        <v>-4.0000000000000036</v>
      </c>
      <c r="H1673" s="1">
        <f t="shared" si="67"/>
        <v>-4.0000000000000036</v>
      </c>
      <c r="I1673" s="1">
        <f t="shared" si="67"/>
        <v>-4.0000000000000036</v>
      </c>
      <c r="J1673" s="1">
        <f t="shared" si="67"/>
        <v>-3.0000000000000249</v>
      </c>
      <c r="K1673" s="1">
        <f t="shared" si="65"/>
        <v>-2.9999999999999361</v>
      </c>
    </row>
    <row r="1674" spans="1:11" x14ac:dyDescent="0.2">
      <c r="A1674" s="3">
        <v>39146</v>
      </c>
      <c r="B1674" s="4">
        <v>5.17</v>
      </c>
      <c r="C1674" s="4">
        <v>4.96</v>
      </c>
      <c r="D1674" s="4">
        <v>4.9000000000000004</v>
      </c>
      <c r="E1674" s="4">
        <v>4.9000000000000004</v>
      </c>
      <c r="F1674" s="4">
        <v>4.93</v>
      </c>
      <c r="G1674" s="1">
        <f t="shared" si="66"/>
        <v>-0.99999999999997868</v>
      </c>
      <c r="H1674" s="1">
        <f t="shared" si="67"/>
        <v>-0.99999999999997868</v>
      </c>
      <c r="I1674" s="1">
        <f t="shared" si="67"/>
        <v>-0.99999999999997868</v>
      </c>
      <c r="J1674" s="1">
        <f t="shared" si="67"/>
        <v>-1.9999999999999574</v>
      </c>
      <c r="K1674" s="1">
        <f t="shared" si="65"/>
        <v>-1.0000000000000675</v>
      </c>
    </row>
    <row r="1675" spans="1:11" x14ac:dyDescent="0.2">
      <c r="A1675" s="3">
        <v>39147</v>
      </c>
      <c r="B1675" s="4">
        <v>5.18</v>
      </c>
      <c r="C1675" s="4">
        <v>4.97</v>
      </c>
      <c r="D1675" s="4">
        <v>4.91</v>
      </c>
      <c r="E1675" s="4">
        <v>4.91</v>
      </c>
      <c r="F1675" s="4">
        <v>4.93</v>
      </c>
      <c r="G1675" s="1">
        <f t="shared" si="66"/>
        <v>0.99999999999997868</v>
      </c>
      <c r="H1675" s="1">
        <f t="shared" si="67"/>
        <v>0.99999999999997868</v>
      </c>
      <c r="I1675" s="1">
        <f t="shared" si="67"/>
        <v>0.99999999999997868</v>
      </c>
      <c r="J1675" s="1">
        <f t="shared" si="67"/>
        <v>0.99999999999997868</v>
      </c>
      <c r="K1675" s="1">
        <f t="shared" si="65"/>
        <v>0</v>
      </c>
    </row>
    <row r="1676" spans="1:11" x14ac:dyDescent="0.2">
      <c r="A1676" s="3">
        <v>39148</v>
      </c>
      <c r="B1676" s="4">
        <v>5.19</v>
      </c>
      <c r="C1676" s="4">
        <v>4.9800000000000004</v>
      </c>
      <c r="D1676" s="4">
        <v>4.91</v>
      </c>
      <c r="E1676" s="4">
        <v>4.91</v>
      </c>
      <c r="F1676" s="4">
        <v>4.93</v>
      </c>
      <c r="G1676" s="1">
        <f t="shared" si="66"/>
        <v>1.0000000000000675</v>
      </c>
      <c r="H1676" s="1">
        <f t="shared" si="67"/>
        <v>1.0000000000000675</v>
      </c>
      <c r="I1676" s="1">
        <f t="shared" si="67"/>
        <v>0</v>
      </c>
      <c r="J1676" s="1">
        <f t="shared" si="67"/>
        <v>0</v>
      </c>
      <c r="K1676" s="1">
        <f t="shared" si="65"/>
        <v>0</v>
      </c>
    </row>
    <row r="1677" spans="1:11" x14ac:dyDescent="0.2">
      <c r="A1677" s="3">
        <v>39149</v>
      </c>
      <c r="B1677" s="4">
        <v>5.27</v>
      </c>
      <c r="C1677" s="4">
        <v>5.05</v>
      </c>
      <c r="D1677" s="4">
        <v>4.99</v>
      </c>
      <c r="E1677" s="4">
        <v>4.9800000000000004</v>
      </c>
      <c r="F1677" s="4">
        <v>5</v>
      </c>
      <c r="G1677" s="1">
        <f t="shared" si="66"/>
        <v>7.9999999999999183</v>
      </c>
      <c r="H1677" s="1">
        <f t="shared" si="67"/>
        <v>6.9999999999999396</v>
      </c>
      <c r="I1677" s="1">
        <f t="shared" si="67"/>
        <v>8.0000000000000071</v>
      </c>
      <c r="J1677" s="1">
        <f t="shared" si="67"/>
        <v>7.0000000000000284</v>
      </c>
      <c r="K1677" s="1">
        <f t="shared" si="65"/>
        <v>7.0000000000000284</v>
      </c>
    </row>
    <row r="1678" spans="1:11" x14ac:dyDescent="0.2">
      <c r="A1678" s="3">
        <v>39150</v>
      </c>
      <c r="B1678" s="4">
        <v>5.25</v>
      </c>
      <c r="C1678" s="4">
        <v>5.03</v>
      </c>
      <c r="D1678" s="4">
        <v>4.96</v>
      </c>
      <c r="E1678" s="4">
        <v>4.95</v>
      </c>
      <c r="F1678" s="4">
        <v>4.97</v>
      </c>
      <c r="G1678" s="1">
        <f t="shared" si="66"/>
        <v>-1.9999999999999574</v>
      </c>
      <c r="H1678" s="1">
        <f t="shared" si="67"/>
        <v>-1.9999999999999574</v>
      </c>
      <c r="I1678" s="1">
        <f t="shared" si="67"/>
        <v>-3.0000000000000249</v>
      </c>
      <c r="J1678" s="1">
        <f t="shared" si="67"/>
        <v>-3.0000000000000249</v>
      </c>
      <c r="K1678" s="1">
        <f t="shared" si="65"/>
        <v>-3.0000000000000249</v>
      </c>
    </row>
    <row r="1679" spans="1:11" x14ac:dyDescent="0.2">
      <c r="A1679" s="3">
        <v>39153</v>
      </c>
      <c r="B1679" s="4">
        <v>5.23</v>
      </c>
      <c r="C1679" s="4">
        <v>4.99</v>
      </c>
      <c r="D1679" s="4">
        <v>4.92</v>
      </c>
      <c r="E1679" s="4">
        <v>4.92</v>
      </c>
      <c r="F1679" s="4">
        <v>4.9400000000000004</v>
      </c>
      <c r="G1679" s="1">
        <f t="shared" si="66"/>
        <v>-1.9999999999999574</v>
      </c>
      <c r="H1679" s="1">
        <f t="shared" si="67"/>
        <v>-4.0000000000000036</v>
      </c>
      <c r="I1679" s="1">
        <f t="shared" si="67"/>
        <v>-4.0000000000000036</v>
      </c>
      <c r="J1679" s="1">
        <f t="shared" si="67"/>
        <v>-3.0000000000000249</v>
      </c>
      <c r="K1679" s="1">
        <f t="shared" si="65"/>
        <v>-2.9999999999999361</v>
      </c>
    </row>
    <row r="1680" spans="1:11" x14ac:dyDescent="0.2">
      <c r="A1680" s="3">
        <v>39154</v>
      </c>
      <c r="B1680" s="4">
        <v>5.19</v>
      </c>
      <c r="C1680" s="4">
        <v>4.95</v>
      </c>
      <c r="D1680" s="4">
        <v>4.88</v>
      </c>
      <c r="E1680" s="4">
        <v>4.87</v>
      </c>
      <c r="F1680" s="4">
        <v>4.9000000000000004</v>
      </c>
      <c r="G1680" s="1">
        <f t="shared" si="66"/>
        <v>-4.0000000000000036</v>
      </c>
      <c r="H1680" s="1">
        <f t="shared" si="67"/>
        <v>-4.0000000000000036</v>
      </c>
      <c r="I1680" s="1">
        <f t="shared" si="67"/>
        <v>-4.0000000000000036</v>
      </c>
      <c r="J1680" s="1">
        <f t="shared" si="67"/>
        <v>-4.9999999999999822</v>
      </c>
      <c r="K1680" s="1">
        <f t="shared" si="65"/>
        <v>-4.0000000000000036</v>
      </c>
    </row>
    <row r="1681" spans="1:11" x14ac:dyDescent="0.2">
      <c r="A1681" s="3">
        <v>39155</v>
      </c>
      <c r="B1681" s="4">
        <v>5.22</v>
      </c>
      <c r="C1681" s="4">
        <v>4.97</v>
      </c>
      <c r="D1681" s="4">
        <v>4.91</v>
      </c>
      <c r="E1681" s="4">
        <v>4.91</v>
      </c>
      <c r="F1681" s="4">
        <v>4.93</v>
      </c>
      <c r="G1681" s="1">
        <f t="shared" si="66"/>
        <v>2.9999999999999361</v>
      </c>
      <c r="H1681" s="1">
        <f t="shared" si="67"/>
        <v>1.9999999999999574</v>
      </c>
      <c r="I1681" s="1">
        <f t="shared" si="67"/>
        <v>3.0000000000000249</v>
      </c>
      <c r="J1681" s="1">
        <f t="shared" si="67"/>
        <v>4.0000000000000036</v>
      </c>
      <c r="K1681" s="1">
        <f t="shared" si="65"/>
        <v>2.9999999999999361</v>
      </c>
    </row>
    <row r="1682" spans="1:11" x14ac:dyDescent="0.2">
      <c r="A1682" s="3">
        <v>39156</v>
      </c>
      <c r="B1682" s="4">
        <v>5.25</v>
      </c>
      <c r="C1682" s="4">
        <v>5</v>
      </c>
      <c r="D1682" s="4">
        <v>4.9400000000000004</v>
      </c>
      <c r="E1682" s="4">
        <v>4.93</v>
      </c>
      <c r="F1682" s="4">
        <v>4.95</v>
      </c>
      <c r="G1682" s="1">
        <f t="shared" si="66"/>
        <v>3.0000000000000249</v>
      </c>
      <c r="H1682" s="1">
        <f t="shared" si="67"/>
        <v>3.0000000000000249</v>
      </c>
      <c r="I1682" s="1">
        <f t="shared" si="67"/>
        <v>3.0000000000000249</v>
      </c>
      <c r="J1682" s="1">
        <f t="shared" si="67"/>
        <v>1.9999999999999574</v>
      </c>
      <c r="K1682" s="1">
        <f t="shared" si="65"/>
        <v>2.0000000000000462</v>
      </c>
    </row>
    <row r="1683" spans="1:11" x14ac:dyDescent="0.2">
      <c r="A1683" s="3">
        <v>39157</v>
      </c>
      <c r="B1683" s="4">
        <v>5.27</v>
      </c>
      <c r="C1683" s="4">
        <v>5.03</v>
      </c>
      <c r="D1683" s="4">
        <v>4.96</v>
      </c>
      <c r="E1683" s="4">
        <v>4.96</v>
      </c>
      <c r="F1683" s="4">
        <v>4.9800000000000004</v>
      </c>
      <c r="G1683" s="1">
        <f t="shared" si="66"/>
        <v>1.9999999999999574</v>
      </c>
      <c r="H1683" s="1">
        <f t="shared" si="67"/>
        <v>3.0000000000000249</v>
      </c>
      <c r="I1683" s="1">
        <f t="shared" si="67"/>
        <v>1.9999999999999574</v>
      </c>
      <c r="J1683" s="1">
        <f t="shared" si="67"/>
        <v>3.0000000000000249</v>
      </c>
      <c r="K1683" s="1">
        <f t="shared" si="65"/>
        <v>3.0000000000000249</v>
      </c>
    </row>
    <row r="1684" spans="1:11" x14ac:dyDescent="0.2">
      <c r="A1684" s="3">
        <v>39160</v>
      </c>
      <c r="B1684" s="4">
        <v>5.25</v>
      </c>
      <c r="C1684" s="4">
        <v>5</v>
      </c>
      <c r="D1684" s="4">
        <v>4.92</v>
      </c>
      <c r="E1684" s="4">
        <v>4.92</v>
      </c>
      <c r="F1684" s="4">
        <v>4.9400000000000004</v>
      </c>
      <c r="G1684" s="1">
        <f t="shared" si="66"/>
        <v>-1.9999999999999574</v>
      </c>
      <c r="H1684" s="1">
        <f t="shared" si="67"/>
        <v>-3.0000000000000249</v>
      </c>
      <c r="I1684" s="1">
        <f t="shared" si="67"/>
        <v>-4.0000000000000036</v>
      </c>
      <c r="J1684" s="1">
        <f t="shared" si="67"/>
        <v>-4.0000000000000036</v>
      </c>
      <c r="K1684" s="1">
        <f t="shared" si="65"/>
        <v>-4.0000000000000036</v>
      </c>
    </row>
    <row r="1685" spans="1:11" x14ac:dyDescent="0.2">
      <c r="A1685" s="3">
        <v>39161</v>
      </c>
      <c r="B1685" s="4">
        <v>5.26</v>
      </c>
      <c r="C1685" s="4">
        <v>5.0199999999999996</v>
      </c>
      <c r="D1685" s="4">
        <v>4.95</v>
      </c>
      <c r="E1685" s="4">
        <v>4.95</v>
      </c>
      <c r="F1685" s="4">
        <v>4.97</v>
      </c>
      <c r="G1685" s="1">
        <f t="shared" si="66"/>
        <v>0.99999999999997868</v>
      </c>
      <c r="H1685" s="1">
        <f t="shared" si="67"/>
        <v>1.9999999999999574</v>
      </c>
      <c r="I1685" s="1">
        <f t="shared" si="67"/>
        <v>3.0000000000000249</v>
      </c>
      <c r="J1685" s="1">
        <f t="shared" si="67"/>
        <v>3.0000000000000249</v>
      </c>
      <c r="K1685" s="1">
        <f t="shared" si="65"/>
        <v>2.9999999999999361</v>
      </c>
    </row>
    <row r="1686" spans="1:11" x14ac:dyDescent="0.2">
      <c r="A1686" s="3">
        <v>39162</v>
      </c>
      <c r="B1686" s="4">
        <v>5.21</v>
      </c>
      <c r="C1686" s="4">
        <v>4.9400000000000004</v>
      </c>
      <c r="D1686" s="4">
        <v>4.87</v>
      </c>
      <c r="E1686" s="4">
        <v>4.87</v>
      </c>
      <c r="F1686" s="4">
        <v>4.9000000000000004</v>
      </c>
      <c r="G1686" s="1">
        <f t="shared" si="66"/>
        <v>-4.9999999999999822</v>
      </c>
      <c r="H1686" s="1">
        <f t="shared" si="67"/>
        <v>-7.9999999999999183</v>
      </c>
      <c r="I1686" s="1">
        <f t="shared" si="67"/>
        <v>-8.0000000000000071</v>
      </c>
      <c r="J1686" s="1">
        <f t="shared" si="67"/>
        <v>-8.0000000000000071</v>
      </c>
      <c r="K1686" s="1">
        <f t="shared" si="65"/>
        <v>-6.9999999999999396</v>
      </c>
    </row>
    <row r="1687" spans="1:11" x14ac:dyDescent="0.2">
      <c r="A1687" s="3">
        <v>39163</v>
      </c>
      <c r="B1687" s="4">
        <v>5.24</v>
      </c>
      <c r="C1687" s="4">
        <v>4.99</v>
      </c>
      <c r="D1687" s="4">
        <v>4.92</v>
      </c>
      <c r="E1687" s="4">
        <v>4.93</v>
      </c>
      <c r="F1687" s="4">
        <v>4.95</v>
      </c>
      <c r="G1687" s="1">
        <f t="shared" si="66"/>
        <v>3.0000000000000249</v>
      </c>
      <c r="H1687" s="1">
        <f t="shared" si="67"/>
        <v>4.9999999999999822</v>
      </c>
      <c r="I1687" s="1">
        <f t="shared" si="67"/>
        <v>4.9999999999999822</v>
      </c>
      <c r="J1687" s="1">
        <f t="shared" si="67"/>
        <v>5.9999999999999609</v>
      </c>
      <c r="K1687" s="1">
        <f t="shared" si="65"/>
        <v>4.9999999999999822</v>
      </c>
    </row>
    <row r="1688" spans="1:11" x14ac:dyDescent="0.2">
      <c r="A1688" s="3">
        <v>39164</v>
      </c>
      <c r="B1688" s="4">
        <v>5.22</v>
      </c>
      <c r="C1688" s="4">
        <v>4.96</v>
      </c>
      <c r="D1688" s="4">
        <v>4.8899999999999997</v>
      </c>
      <c r="E1688" s="4">
        <v>4.9000000000000004</v>
      </c>
      <c r="F1688" s="4">
        <v>4.92</v>
      </c>
      <c r="G1688" s="1">
        <f t="shared" si="66"/>
        <v>-2.0000000000000462</v>
      </c>
      <c r="H1688" s="1">
        <f t="shared" si="67"/>
        <v>-3.0000000000000249</v>
      </c>
      <c r="I1688" s="1">
        <f t="shared" si="67"/>
        <v>-3.0000000000000249</v>
      </c>
      <c r="J1688" s="1">
        <f t="shared" si="67"/>
        <v>-2.9999999999999361</v>
      </c>
      <c r="K1688" s="1">
        <f t="shared" si="65"/>
        <v>-3.0000000000000249</v>
      </c>
    </row>
    <row r="1689" spans="1:11" x14ac:dyDescent="0.2">
      <c r="A1689" s="3">
        <v>39167</v>
      </c>
      <c r="B1689" s="4">
        <v>5.23</v>
      </c>
      <c r="C1689" s="4">
        <v>4.97</v>
      </c>
      <c r="D1689" s="4">
        <v>4.91</v>
      </c>
      <c r="E1689" s="4">
        <v>4.92</v>
      </c>
      <c r="F1689" s="4">
        <v>4.95</v>
      </c>
      <c r="G1689" s="1">
        <f t="shared" si="66"/>
        <v>1.0000000000000675</v>
      </c>
      <c r="H1689" s="1">
        <f t="shared" si="67"/>
        <v>0.99999999999997868</v>
      </c>
      <c r="I1689" s="1">
        <f t="shared" si="67"/>
        <v>2.0000000000000462</v>
      </c>
      <c r="J1689" s="1">
        <f t="shared" si="67"/>
        <v>1.9999999999999574</v>
      </c>
      <c r="K1689" s="1">
        <f t="shared" si="65"/>
        <v>3.0000000000000249</v>
      </c>
    </row>
    <row r="1690" spans="1:11" x14ac:dyDescent="0.2">
      <c r="A1690" s="3">
        <v>39168</v>
      </c>
      <c r="B1690" s="4">
        <v>5.2</v>
      </c>
      <c r="C1690" s="4">
        <v>4.92</v>
      </c>
      <c r="D1690" s="4">
        <v>4.8499999999999996</v>
      </c>
      <c r="E1690" s="4">
        <v>4.87</v>
      </c>
      <c r="F1690" s="4">
        <v>4.9000000000000004</v>
      </c>
      <c r="G1690" s="1">
        <f t="shared" si="66"/>
        <v>-3.0000000000000249</v>
      </c>
      <c r="H1690" s="1">
        <f t="shared" si="67"/>
        <v>-4.9999999999999822</v>
      </c>
      <c r="I1690" s="1">
        <f t="shared" si="67"/>
        <v>-6.0000000000000497</v>
      </c>
      <c r="J1690" s="1">
        <f t="shared" si="67"/>
        <v>-4.9999999999999822</v>
      </c>
      <c r="K1690" s="1">
        <f t="shared" si="65"/>
        <v>-4.9999999999999822</v>
      </c>
    </row>
    <row r="1691" spans="1:11" x14ac:dyDescent="0.2">
      <c r="A1691" s="3">
        <v>39169</v>
      </c>
      <c r="B1691" s="4">
        <v>5.23</v>
      </c>
      <c r="C1691" s="4">
        <v>4.99</v>
      </c>
      <c r="D1691" s="4">
        <v>4.93</v>
      </c>
      <c r="E1691" s="4">
        <v>4.9400000000000004</v>
      </c>
      <c r="F1691" s="4">
        <v>4.97</v>
      </c>
      <c r="G1691" s="1">
        <f t="shared" si="66"/>
        <v>3.0000000000000249</v>
      </c>
      <c r="H1691" s="1">
        <f t="shared" si="67"/>
        <v>7.0000000000000284</v>
      </c>
      <c r="I1691" s="1">
        <f t="shared" si="67"/>
        <v>8.0000000000000071</v>
      </c>
      <c r="J1691" s="1">
        <f t="shared" si="67"/>
        <v>7.0000000000000284</v>
      </c>
      <c r="K1691" s="1">
        <f t="shared" si="65"/>
        <v>6.9999999999999396</v>
      </c>
    </row>
    <row r="1692" spans="1:11" x14ac:dyDescent="0.2">
      <c r="A1692" s="3">
        <v>39170</v>
      </c>
      <c r="B1692" s="4">
        <v>5.25</v>
      </c>
      <c r="C1692" s="4">
        <v>5.03</v>
      </c>
      <c r="D1692" s="4">
        <v>4.9800000000000004</v>
      </c>
      <c r="E1692" s="4">
        <v>4.99</v>
      </c>
      <c r="F1692" s="4">
        <v>5.0199999999999996</v>
      </c>
      <c r="G1692" s="1">
        <f t="shared" si="66"/>
        <v>1.9999999999999574</v>
      </c>
      <c r="H1692" s="1">
        <f t="shared" si="67"/>
        <v>4.0000000000000036</v>
      </c>
      <c r="I1692" s="1">
        <f t="shared" si="67"/>
        <v>5.0000000000000711</v>
      </c>
      <c r="J1692" s="1">
        <f t="shared" si="67"/>
        <v>4.9999999999999822</v>
      </c>
      <c r="K1692" s="1">
        <f t="shared" si="65"/>
        <v>4.9999999999999822</v>
      </c>
    </row>
    <row r="1693" spans="1:11" x14ac:dyDescent="0.2">
      <c r="A1693" s="3">
        <v>39171</v>
      </c>
      <c r="B1693" s="4">
        <v>5.24</v>
      </c>
      <c r="C1693" s="4">
        <v>5</v>
      </c>
      <c r="D1693" s="4">
        <v>4.96</v>
      </c>
      <c r="E1693" s="4">
        <v>4.97</v>
      </c>
      <c r="F1693" s="4">
        <v>5</v>
      </c>
      <c r="G1693" s="1">
        <f t="shared" si="66"/>
        <v>-0.99999999999997868</v>
      </c>
      <c r="H1693" s="1">
        <f t="shared" si="67"/>
        <v>-3.0000000000000249</v>
      </c>
      <c r="I1693" s="1">
        <f t="shared" si="67"/>
        <v>-2.0000000000000462</v>
      </c>
      <c r="J1693" s="1">
        <f t="shared" si="67"/>
        <v>-2.0000000000000462</v>
      </c>
      <c r="K1693" s="1">
        <f t="shared" si="65"/>
        <v>-1.9999999999999574</v>
      </c>
    </row>
    <row r="1694" spans="1:11" x14ac:dyDescent="0.2">
      <c r="A1694" s="3">
        <v>39174</v>
      </c>
      <c r="B1694" s="4">
        <v>5.26</v>
      </c>
      <c r="C1694" s="4">
        <v>5.03</v>
      </c>
      <c r="D1694" s="4">
        <v>4.9800000000000004</v>
      </c>
      <c r="E1694" s="4">
        <v>4.99</v>
      </c>
      <c r="F1694" s="4">
        <v>5.0199999999999996</v>
      </c>
      <c r="G1694" s="1">
        <f t="shared" si="66"/>
        <v>1.9999999999999574</v>
      </c>
      <c r="H1694" s="1">
        <f t="shared" si="67"/>
        <v>3.0000000000000249</v>
      </c>
      <c r="I1694" s="1">
        <f t="shared" si="67"/>
        <v>2.0000000000000462</v>
      </c>
      <c r="J1694" s="1">
        <f t="shared" si="67"/>
        <v>2.0000000000000462</v>
      </c>
      <c r="K1694" s="1">
        <f t="shared" si="65"/>
        <v>1.9999999999999574</v>
      </c>
    </row>
    <row r="1695" spans="1:11" x14ac:dyDescent="0.2">
      <c r="A1695" s="3">
        <v>39175</v>
      </c>
      <c r="B1695" s="4">
        <v>5.24</v>
      </c>
      <c r="C1695" s="4">
        <v>5</v>
      </c>
      <c r="D1695" s="4">
        <v>4.9400000000000004</v>
      </c>
      <c r="E1695" s="4">
        <v>4.96</v>
      </c>
      <c r="F1695" s="4">
        <v>4.99</v>
      </c>
      <c r="G1695" s="1">
        <f t="shared" si="66"/>
        <v>-1.9999999999999574</v>
      </c>
      <c r="H1695" s="1">
        <f t="shared" si="67"/>
        <v>-3.0000000000000249</v>
      </c>
      <c r="I1695" s="1">
        <f t="shared" si="67"/>
        <v>-4.0000000000000036</v>
      </c>
      <c r="J1695" s="1">
        <f t="shared" si="67"/>
        <v>-3.0000000000000249</v>
      </c>
      <c r="K1695" s="1">
        <f t="shared" si="65"/>
        <v>-2.9999999999999361</v>
      </c>
    </row>
    <row r="1696" spans="1:11" x14ac:dyDescent="0.2">
      <c r="A1696" s="3">
        <v>39176</v>
      </c>
      <c r="B1696" s="4">
        <v>5.25</v>
      </c>
      <c r="C1696" s="4">
        <v>5.0199999999999996</v>
      </c>
      <c r="D1696" s="4">
        <v>4.97</v>
      </c>
      <c r="E1696" s="4">
        <v>4.99</v>
      </c>
      <c r="F1696" s="4">
        <v>5.0199999999999996</v>
      </c>
      <c r="G1696" s="1">
        <f t="shared" si="66"/>
        <v>0.99999999999997868</v>
      </c>
      <c r="H1696" s="1">
        <f t="shared" si="67"/>
        <v>1.9999999999999574</v>
      </c>
      <c r="I1696" s="1">
        <f t="shared" si="67"/>
        <v>2.9999999999999361</v>
      </c>
      <c r="J1696" s="1">
        <f t="shared" si="67"/>
        <v>3.0000000000000249</v>
      </c>
      <c r="K1696" s="1">
        <f t="shared" si="65"/>
        <v>2.9999999999999361</v>
      </c>
    </row>
    <row r="1697" spans="1:11" x14ac:dyDescent="0.2">
      <c r="A1697" s="3">
        <v>39177</v>
      </c>
      <c r="B1697" s="4">
        <v>5.34</v>
      </c>
      <c r="C1697" s="4">
        <v>5.14</v>
      </c>
      <c r="D1697" s="4">
        <v>5.09</v>
      </c>
      <c r="E1697" s="4">
        <v>5.1100000000000003</v>
      </c>
      <c r="F1697" s="4">
        <v>5.13</v>
      </c>
      <c r="G1697" s="1">
        <f t="shared" si="66"/>
        <v>8.9999999999999858</v>
      </c>
      <c r="H1697" s="1">
        <f t="shared" si="67"/>
        <v>12.000000000000011</v>
      </c>
      <c r="I1697" s="1">
        <f t="shared" si="67"/>
        <v>12.000000000000011</v>
      </c>
      <c r="J1697" s="1">
        <f t="shared" si="67"/>
        <v>12.000000000000011</v>
      </c>
      <c r="K1697" s="1">
        <f t="shared" si="65"/>
        <v>11.000000000000032</v>
      </c>
    </row>
    <row r="1698" spans="1:11" x14ac:dyDescent="0.2">
      <c r="A1698" s="3">
        <v>39181</v>
      </c>
      <c r="B1698" s="4">
        <v>5.32</v>
      </c>
      <c r="C1698" s="4">
        <v>5.0999999999999996</v>
      </c>
      <c r="D1698" s="4">
        <v>5.05</v>
      </c>
      <c r="E1698" s="4">
        <v>5.0599999999999996</v>
      </c>
      <c r="F1698" s="4">
        <v>5.09</v>
      </c>
      <c r="G1698" s="1">
        <f t="shared" si="66"/>
        <v>-1.9999999999999574</v>
      </c>
      <c r="H1698" s="1">
        <f t="shared" si="67"/>
        <v>-4.0000000000000036</v>
      </c>
      <c r="I1698" s="1">
        <f t="shared" si="67"/>
        <v>-4.0000000000000036</v>
      </c>
      <c r="J1698" s="1">
        <f t="shared" si="67"/>
        <v>-5.0000000000000711</v>
      </c>
      <c r="K1698" s="1">
        <f t="shared" si="65"/>
        <v>-4.0000000000000036</v>
      </c>
    </row>
    <row r="1699" spans="1:11" x14ac:dyDescent="0.2">
      <c r="A1699" s="3">
        <v>39182</v>
      </c>
      <c r="B1699" s="4">
        <v>5.31</v>
      </c>
      <c r="C1699" s="4">
        <v>5.08</v>
      </c>
      <c r="D1699" s="4">
        <v>5.03</v>
      </c>
      <c r="E1699" s="4">
        <v>5.04</v>
      </c>
      <c r="F1699" s="4">
        <v>5.07</v>
      </c>
      <c r="G1699" s="1">
        <f t="shared" si="66"/>
        <v>-1.0000000000000675</v>
      </c>
      <c r="H1699" s="1">
        <f t="shared" si="67"/>
        <v>-1.9999999999999574</v>
      </c>
      <c r="I1699" s="1">
        <f t="shared" si="67"/>
        <v>-1.9999999999999574</v>
      </c>
      <c r="J1699" s="1">
        <f t="shared" si="67"/>
        <v>-1.9999999999999574</v>
      </c>
      <c r="K1699" s="1">
        <f t="shared" si="65"/>
        <v>-1.9999999999999574</v>
      </c>
    </row>
    <row r="1700" spans="1:11" x14ac:dyDescent="0.2">
      <c r="A1700" s="3">
        <v>39183</v>
      </c>
      <c r="B1700" s="4">
        <v>5.34</v>
      </c>
      <c r="C1700" s="4">
        <v>5.12</v>
      </c>
      <c r="D1700" s="4">
        <v>5.07</v>
      </c>
      <c r="E1700" s="4">
        <v>5.08</v>
      </c>
      <c r="F1700" s="4">
        <v>5.1100000000000003</v>
      </c>
      <c r="G1700" s="1">
        <f t="shared" si="66"/>
        <v>3.0000000000000249</v>
      </c>
      <c r="H1700" s="1">
        <f t="shared" si="67"/>
        <v>4.0000000000000036</v>
      </c>
      <c r="I1700" s="1">
        <f t="shared" si="67"/>
        <v>4.0000000000000036</v>
      </c>
      <c r="J1700" s="1">
        <f t="shared" si="67"/>
        <v>4.0000000000000036</v>
      </c>
      <c r="K1700" s="1">
        <f t="shared" si="65"/>
        <v>4.0000000000000036</v>
      </c>
    </row>
    <row r="1701" spans="1:11" x14ac:dyDescent="0.2">
      <c r="A1701" s="3">
        <v>39184</v>
      </c>
      <c r="B1701" s="4">
        <v>5.36</v>
      </c>
      <c r="C1701" s="4">
        <v>5.15</v>
      </c>
      <c r="D1701" s="4">
        <v>5.0999999999999996</v>
      </c>
      <c r="E1701" s="4">
        <v>5.1100000000000003</v>
      </c>
      <c r="F1701" s="4">
        <v>5.14</v>
      </c>
      <c r="G1701" s="1">
        <f t="shared" si="66"/>
        <v>2.0000000000000462</v>
      </c>
      <c r="H1701" s="1">
        <f t="shared" si="67"/>
        <v>3.0000000000000249</v>
      </c>
      <c r="I1701" s="1">
        <f t="shared" si="67"/>
        <v>2.9999999999999361</v>
      </c>
      <c r="J1701" s="1">
        <f t="shared" si="67"/>
        <v>3.0000000000000249</v>
      </c>
      <c r="K1701" s="1">
        <f t="shared" si="65"/>
        <v>2.9999999999999361</v>
      </c>
    </row>
    <row r="1702" spans="1:11" x14ac:dyDescent="0.2">
      <c r="A1702" s="3">
        <v>39185</v>
      </c>
      <c r="B1702" s="4">
        <v>5.36</v>
      </c>
      <c r="C1702" s="4">
        <v>5.16</v>
      </c>
      <c r="D1702" s="4">
        <v>5.1100000000000003</v>
      </c>
      <c r="E1702" s="4">
        <v>5.12</v>
      </c>
      <c r="F1702" s="4">
        <v>5.14</v>
      </c>
      <c r="G1702" s="1">
        <f t="shared" si="66"/>
        <v>0</v>
      </c>
      <c r="H1702" s="1">
        <f t="shared" si="67"/>
        <v>0.99999999999997868</v>
      </c>
      <c r="I1702" s="1">
        <f t="shared" si="67"/>
        <v>1.0000000000000675</v>
      </c>
      <c r="J1702" s="1">
        <f t="shared" si="67"/>
        <v>0.99999999999997868</v>
      </c>
      <c r="K1702" s="1">
        <f t="shared" si="65"/>
        <v>0</v>
      </c>
    </row>
    <row r="1703" spans="1:11" x14ac:dyDescent="0.2">
      <c r="A1703" s="3">
        <v>39188</v>
      </c>
      <c r="B1703" s="4">
        <v>5.31</v>
      </c>
      <c r="C1703" s="4">
        <v>5.08</v>
      </c>
      <c r="D1703" s="4">
        <v>5.0199999999999996</v>
      </c>
      <c r="E1703" s="4">
        <v>5.04</v>
      </c>
      <c r="F1703" s="4">
        <v>5.0599999999999996</v>
      </c>
      <c r="G1703" s="1">
        <f t="shared" si="66"/>
        <v>-5.0000000000000711</v>
      </c>
      <c r="H1703" s="1">
        <f t="shared" si="67"/>
        <v>-8.0000000000000071</v>
      </c>
      <c r="I1703" s="1">
        <f t="shared" si="67"/>
        <v>-9.0000000000000746</v>
      </c>
      <c r="J1703" s="1">
        <f t="shared" si="67"/>
        <v>-8.0000000000000071</v>
      </c>
      <c r="K1703" s="1">
        <f t="shared" si="65"/>
        <v>-8.0000000000000071</v>
      </c>
    </row>
    <row r="1704" spans="1:11" x14ac:dyDescent="0.2">
      <c r="A1704" s="3">
        <v>39189</v>
      </c>
      <c r="B1704" s="4">
        <v>5.29</v>
      </c>
      <c r="C1704" s="4">
        <v>5.03</v>
      </c>
      <c r="D1704" s="4">
        <v>4.97</v>
      </c>
      <c r="E1704" s="4">
        <v>4.9800000000000004</v>
      </c>
      <c r="F1704" s="4">
        <v>5.01</v>
      </c>
      <c r="G1704" s="1">
        <f t="shared" si="66"/>
        <v>-1.9999999999999574</v>
      </c>
      <c r="H1704" s="1">
        <f t="shared" si="67"/>
        <v>-4.9999999999999822</v>
      </c>
      <c r="I1704" s="1">
        <f t="shared" si="67"/>
        <v>-4.9999999999999822</v>
      </c>
      <c r="J1704" s="1">
        <f t="shared" si="67"/>
        <v>-5.9999999999999609</v>
      </c>
      <c r="K1704" s="1">
        <f t="shared" si="65"/>
        <v>-4.9999999999999822</v>
      </c>
    </row>
    <row r="1705" spans="1:11" x14ac:dyDescent="0.2">
      <c r="A1705" s="3">
        <v>39190</v>
      </c>
      <c r="B1705" s="4">
        <v>5.28</v>
      </c>
      <c r="C1705" s="4">
        <v>5.03</v>
      </c>
      <c r="D1705" s="4">
        <v>4.97</v>
      </c>
      <c r="E1705" s="4">
        <v>4.9800000000000004</v>
      </c>
      <c r="F1705" s="4">
        <v>5.01</v>
      </c>
      <c r="G1705" s="1">
        <f t="shared" si="66"/>
        <v>-0.99999999999997868</v>
      </c>
      <c r="H1705" s="1">
        <f t="shared" si="67"/>
        <v>0</v>
      </c>
      <c r="I1705" s="1">
        <f t="shared" si="67"/>
        <v>0</v>
      </c>
      <c r="J1705" s="1">
        <f t="shared" si="67"/>
        <v>0</v>
      </c>
      <c r="K1705" s="1">
        <f t="shared" si="65"/>
        <v>0</v>
      </c>
    </row>
    <row r="1706" spans="1:11" x14ac:dyDescent="0.2">
      <c r="A1706" s="3">
        <v>39191</v>
      </c>
      <c r="B1706" s="4">
        <v>5.31</v>
      </c>
      <c r="C1706" s="4">
        <v>5.0599999999999996</v>
      </c>
      <c r="D1706" s="4">
        <v>5</v>
      </c>
      <c r="E1706" s="4">
        <v>5.01</v>
      </c>
      <c r="F1706" s="4">
        <v>5.04</v>
      </c>
      <c r="G1706" s="1">
        <f t="shared" si="66"/>
        <v>2.9999999999999361</v>
      </c>
      <c r="H1706" s="1">
        <f t="shared" si="67"/>
        <v>2.9999999999999361</v>
      </c>
      <c r="I1706" s="1">
        <f t="shared" si="67"/>
        <v>3.0000000000000249</v>
      </c>
      <c r="J1706" s="1">
        <f t="shared" si="67"/>
        <v>2.9999999999999361</v>
      </c>
      <c r="K1706" s="1">
        <f t="shared" si="65"/>
        <v>3.0000000000000249</v>
      </c>
    </row>
    <row r="1707" spans="1:11" x14ac:dyDescent="0.2">
      <c r="A1707" s="3">
        <v>39192</v>
      </c>
      <c r="B1707" s="4">
        <v>5.29</v>
      </c>
      <c r="C1707" s="4">
        <v>5.04</v>
      </c>
      <c r="D1707" s="4">
        <v>4.97</v>
      </c>
      <c r="E1707" s="4">
        <v>4.9800000000000004</v>
      </c>
      <c r="F1707" s="4">
        <v>5.0199999999999996</v>
      </c>
      <c r="G1707" s="1">
        <f t="shared" si="66"/>
        <v>-1.9999999999999574</v>
      </c>
      <c r="H1707" s="1">
        <f t="shared" si="67"/>
        <v>-1.9999999999999574</v>
      </c>
      <c r="I1707" s="1">
        <f t="shared" si="67"/>
        <v>-3.0000000000000249</v>
      </c>
      <c r="J1707" s="1">
        <f t="shared" si="67"/>
        <v>-2.9999999999999361</v>
      </c>
      <c r="K1707" s="1">
        <f t="shared" si="65"/>
        <v>-2.0000000000000462</v>
      </c>
    </row>
    <row r="1708" spans="1:11" x14ac:dyDescent="0.2">
      <c r="A1708" s="3">
        <v>39195</v>
      </c>
      <c r="B1708" s="4">
        <v>5.25</v>
      </c>
      <c r="C1708" s="4">
        <v>4.9800000000000004</v>
      </c>
      <c r="D1708" s="4">
        <v>4.92</v>
      </c>
      <c r="E1708" s="4">
        <v>4.93</v>
      </c>
      <c r="F1708" s="4">
        <v>4.96</v>
      </c>
      <c r="G1708" s="1">
        <f t="shared" si="66"/>
        <v>-4.0000000000000036</v>
      </c>
      <c r="H1708" s="1">
        <f t="shared" si="67"/>
        <v>-5.9999999999999609</v>
      </c>
      <c r="I1708" s="1">
        <f t="shared" si="67"/>
        <v>-4.9999999999999822</v>
      </c>
      <c r="J1708" s="1">
        <f t="shared" si="67"/>
        <v>-5.0000000000000711</v>
      </c>
      <c r="K1708" s="1">
        <f t="shared" si="65"/>
        <v>-5.9999999999999609</v>
      </c>
    </row>
    <row r="1709" spans="1:11" x14ac:dyDescent="0.2">
      <c r="A1709" s="3">
        <v>39196</v>
      </c>
      <c r="B1709" s="4">
        <v>5.27</v>
      </c>
      <c r="C1709" s="4">
        <v>5</v>
      </c>
      <c r="D1709" s="4">
        <v>4.9400000000000004</v>
      </c>
      <c r="E1709" s="4">
        <v>4.9400000000000004</v>
      </c>
      <c r="F1709" s="4">
        <v>4.9800000000000004</v>
      </c>
      <c r="G1709" s="1">
        <f t="shared" si="66"/>
        <v>1.9999999999999574</v>
      </c>
      <c r="H1709" s="1">
        <f t="shared" si="67"/>
        <v>1.9999999999999574</v>
      </c>
      <c r="I1709" s="1">
        <f t="shared" si="67"/>
        <v>2.0000000000000462</v>
      </c>
      <c r="J1709" s="1">
        <f t="shared" si="67"/>
        <v>1.0000000000000675</v>
      </c>
      <c r="K1709" s="1">
        <f t="shared" si="65"/>
        <v>2.0000000000000462</v>
      </c>
    </row>
    <row r="1710" spans="1:11" x14ac:dyDescent="0.2">
      <c r="A1710" s="3">
        <v>39197</v>
      </c>
      <c r="B1710" s="4">
        <v>5.31</v>
      </c>
      <c r="C1710" s="4">
        <v>5.0599999999999996</v>
      </c>
      <c r="D1710" s="4">
        <v>5</v>
      </c>
      <c r="E1710" s="4">
        <v>5.01</v>
      </c>
      <c r="F1710" s="4">
        <v>5.04</v>
      </c>
      <c r="G1710" s="1">
        <f t="shared" si="66"/>
        <v>4.0000000000000036</v>
      </c>
      <c r="H1710" s="1">
        <f t="shared" si="67"/>
        <v>5.9999999999999609</v>
      </c>
      <c r="I1710" s="1">
        <f t="shared" si="67"/>
        <v>5.9999999999999609</v>
      </c>
      <c r="J1710" s="1">
        <f t="shared" si="67"/>
        <v>6.9999999999999396</v>
      </c>
      <c r="K1710" s="1">
        <f t="shared" si="65"/>
        <v>5.9999999999999609</v>
      </c>
    </row>
    <row r="1711" spans="1:11" x14ac:dyDescent="0.2">
      <c r="A1711" s="3">
        <v>39198</v>
      </c>
      <c r="B1711" s="4">
        <v>5.31</v>
      </c>
      <c r="C1711" s="4">
        <v>5.0599999999999996</v>
      </c>
      <c r="D1711" s="4">
        <v>5</v>
      </c>
      <c r="E1711" s="4">
        <v>5.01</v>
      </c>
      <c r="F1711" s="4">
        <v>5.04</v>
      </c>
      <c r="G1711" s="1">
        <f t="shared" si="66"/>
        <v>0</v>
      </c>
      <c r="H1711" s="1">
        <f t="shared" si="67"/>
        <v>0</v>
      </c>
      <c r="I1711" s="1">
        <f t="shared" si="67"/>
        <v>0</v>
      </c>
      <c r="J1711" s="1">
        <f t="shared" si="67"/>
        <v>0</v>
      </c>
      <c r="K1711" s="1">
        <f t="shared" si="65"/>
        <v>0</v>
      </c>
    </row>
    <row r="1712" spans="1:11" x14ac:dyDescent="0.2">
      <c r="A1712" s="3">
        <v>39199</v>
      </c>
      <c r="B1712" s="4">
        <v>5.29</v>
      </c>
      <c r="C1712" s="4">
        <v>5.04</v>
      </c>
      <c r="D1712" s="4">
        <v>4.97</v>
      </c>
      <c r="E1712" s="4">
        <v>4.9800000000000004</v>
      </c>
      <c r="F1712" s="4">
        <v>5.01</v>
      </c>
      <c r="G1712" s="1">
        <f t="shared" si="66"/>
        <v>-1.9999999999999574</v>
      </c>
      <c r="H1712" s="1">
        <f t="shared" si="67"/>
        <v>-1.9999999999999574</v>
      </c>
      <c r="I1712" s="1">
        <f t="shared" si="67"/>
        <v>-3.0000000000000249</v>
      </c>
      <c r="J1712" s="1">
        <f t="shared" si="67"/>
        <v>-2.9999999999999361</v>
      </c>
      <c r="K1712" s="1">
        <f t="shared" si="65"/>
        <v>-3.0000000000000249</v>
      </c>
    </row>
    <row r="1713" spans="1:11" x14ac:dyDescent="0.2">
      <c r="A1713" s="3">
        <v>39202</v>
      </c>
      <c r="B1713" s="4">
        <v>5.32</v>
      </c>
      <c r="C1713" s="4">
        <v>5.08</v>
      </c>
      <c r="D1713" s="4">
        <v>5.01</v>
      </c>
      <c r="E1713" s="4">
        <v>5.0199999999999996</v>
      </c>
      <c r="F1713" s="4">
        <v>5.04</v>
      </c>
      <c r="G1713" s="1">
        <f t="shared" si="66"/>
        <v>3.0000000000000249</v>
      </c>
      <c r="H1713" s="1">
        <f t="shared" si="67"/>
        <v>4.0000000000000036</v>
      </c>
      <c r="I1713" s="1">
        <f t="shared" si="67"/>
        <v>4.0000000000000036</v>
      </c>
      <c r="J1713" s="1">
        <f t="shared" si="67"/>
        <v>3.9999999999999147</v>
      </c>
      <c r="K1713" s="1">
        <f t="shared" si="65"/>
        <v>3.0000000000000249</v>
      </c>
    </row>
    <row r="1714" spans="1:11" x14ac:dyDescent="0.2">
      <c r="A1714" s="3">
        <v>39203</v>
      </c>
      <c r="B1714" s="4">
        <v>5.32</v>
      </c>
      <c r="C1714" s="4">
        <v>5.07</v>
      </c>
      <c r="D1714" s="4">
        <v>5</v>
      </c>
      <c r="E1714" s="4">
        <v>5.01</v>
      </c>
      <c r="F1714" s="4">
        <v>5.03</v>
      </c>
      <c r="G1714" s="1">
        <f t="shared" si="66"/>
        <v>0</v>
      </c>
      <c r="H1714" s="1">
        <f t="shared" si="67"/>
        <v>-0.99999999999997868</v>
      </c>
      <c r="I1714" s="1">
        <f t="shared" si="67"/>
        <v>-0.99999999999997868</v>
      </c>
      <c r="J1714" s="1">
        <f t="shared" si="67"/>
        <v>-0.99999999999997868</v>
      </c>
      <c r="K1714" s="1">
        <f t="shared" si="65"/>
        <v>-0.99999999999997868</v>
      </c>
    </row>
    <row r="1715" spans="1:11" x14ac:dyDescent="0.2">
      <c r="A1715" s="3">
        <v>39204</v>
      </c>
      <c r="B1715" s="4">
        <v>5.33</v>
      </c>
      <c r="C1715" s="4">
        <v>5.1100000000000003</v>
      </c>
      <c r="D1715" s="4">
        <v>5.05</v>
      </c>
      <c r="E1715" s="4">
        <v>5.05</v>
      </c>
      <c r="F1715" s="4">
        <v>5.07</v>
      </c>
      <c r="G1715" s="1">
        <f t="shared" si="66"/>
        <v>0.99999999999997868</v>
      </c>
      <c r="H1715" s="1">
        <f t="shared" si="67"/>
        <v>4.0000000000000036</v>
      </c>
      <c r="I1715" s="1">
        <f t="shared" si="67"/>
        <v>4.9999999999999822</v>
      </c>
      <c r="J1715" s="1">
        <f t="shared" si="67"/>
        <v>4.0000000000000036</v>
      </c>
      <c r="K1715" s="1">
        <f t="shared" si="65"/>
        <v>4.0000000000000036</v>
      </c>
    </row>
    <row r="1716" spans="1:11" x14ac:dyDescent="0.2">
      <c r="A1716" s="3">
        <v>39205</v>
      </c>
      <c r="B1716" s="4">
        <v>5.32</v>
      </c>
      <c r="C1716" s="4">
        <v>5.08</v>
      </c>
      <c r="D1716" s="4">
        <v>5.01</v>
      </c>
      <c r="E1716" s="4">
        <v>5.01</v>
      </c>
      <c r="F1716" s="4">
        <v>5.03</v>
      </c>
      <c r="G1716" s="1">
        <f t="shared" si="66"/>
        <v>-0.99999999999997868</v>
      </c>
      <c r="H1716" s="1">
        <f t="shared" si="67"/>
        <v>-3.0000000000000249</v>
      </c>
      <c r="I1716" s="1">
        <f t="shared" si="67"/>
        <v>-4.0000000000000036</v>
      </c>
      <c r="J1716" s="1">
        <f t="shared" si="67"/>
        <v>-4.0000000000000036</v>
      </c>
      <c r="K1716" s="1">
        <f t="shared" si="65"/>
        <v>-4.0000000000000036</v>
      </c>
    </row>
    <row r="1717" spans="1:11" x14ac:dyDescent="0.2">
      <c r="A1717" s="3">
        <v>39206</v>
      </c>
      <c r="B1717" s="4">
        <v>5.32</v>
      </c>
      <c r="C1717" s="4">
        <v>5.08</v>
      </c>
      <c r="D1717" s="4">
        <v>5.01</v>
      </c>
      <c r="E1717" s="4">
        <v>5.01</v>
      </c>
      <c r="F1717" s="4">
        <v>5.0199999999999996</v>
      </c>
      <c r="G1717" s="1">
        <f t="shared" si="66"/>
        <v>0</v>
      </c>
      <c r="H1717" s="1">
        <f t="shared" si="67"/>
        <v>0</v>
      </c>
      <c r="I1717" s="1">
        <f t="shared" si="67"/>
        <v>0</v>
      </c>
      <c r="J1717" s="1">
        <f t="shared" si="67"/>
        <v>0</v>
      </c>
      <c r="K1717" s="1">
        <f t="shared" si="65"/>
        <v>-1.0000000000000675</v>
      </c>
    </row>
    <row r="1718" spans="1:11" x14ac:dyDescent="0.2">
      <c r="A1718" s="3">
        <v>39209</v>
      </c>
      <c r="B1718" s="4">
        <v>5.32</v>
      </c>
      <c r="C1718" s="4">
        <v>5.08</v>
      </c>
      <c r="D1718" s="4">
        <v>5.01</v>
      </c>
      <c r="E1718" s="4">
        <v>5</v>
      </c>
      <c r="F1718" s="4">
        <v>5.0199999999999996</v>
      </c>
      <c r="G1718" s="1">
        <f t="shared" si="66"/>
        <v>0</v>
      </c>
      <c r="H1718" s="1">
        <f t="shared" si="67"/>
        <v>0</v>
      </c>
      <c r="I1718" s="1">
        <f t="shared" si="67"/>
        <v>0</v>
      </c>
      <c r="J1718" s="1">
        <f t="shared" si="67"/>
        <v>-0.99999999999997868</v>
      </c>
      <c r="K1718" s="1">
        <f t="shared" si="65"/>
        <v>0</v>
      </c>
    </row>
    <row r="1719" spans="1:11" x14ac:dyDescent="0.2">
      <c r="A1719" s="3">
        <v>39210</v>
      </c>
      <c r="B1719" s="4">
        <v>5.32</v>
      </c>
      <c r="C1719" s="4">
        <v>5.08</v>
      </c>
      <c r="D1719" s="4">
        <v>5.0199999999999996</v>
      </c>
      <c r="E1719" s="4">
        <v>5.01</v>
      </c>
      <c r="F1719" s="4">
        <v>5.03</v>
      </c>
      <c r="G1719" s="1">
        <f t="shared" si="66"/>
        <v>0</v>
      </c>
      <c r="H1719" s="1">
        <f t="shared" si="67"/>
        <v>0</v>
      </c>
      <c r="I1719" s="1">
        <f t="shared" si="67"/>
        <v>0.99999999999997868</v>
      </c>
      <c r="J1719" s="1">
        <f t="shared" si="67"/>
        <v>0.99999999999997868</v>
      </c>
      <c r="K1719" s="1">
        <f t="shared" si="65"/>
        <v>1.0000000000000675</v>
      </c>
    </row>
    <row r="1720" spans="1:11" x14ac:dyDescent="0.2">
      <c r="A1720" s="3">
        <v>39211</v>
      </c>
      <c r="B1720" s="4">
        <v>5.34</v>
      </c>
      <c r="C1720" s="4">
        <v>5.12</v>
      </c>
      <c r="D1720" s="4">
        <v>5.05</v>
      </c>
      <c r="E1720" s="4">
        <v>5.04</v>
      </c>
      <c r="F1720" s="4">
        <v>5.0599999999999996</v>
      </c>
      <c r="G1720" s="1">
        <f t="shared" si="66"/>
        <v>1.9999999999999574</v>
      </c>
      <c r="H1720" s="1">
        <f t="shared" si="67"/>
        <v>4.0000000000000036</v>
      </c>
      <c r="I1720" s="1">
        <f t="shared" si="67"/>
        <v>3.0000000000000249</v>
      </c>
      <c r="J1720" s="1">
        <f t="shared" si="67"/>
        <v>3.0000000000000249</v>
      </c>
      <c r="K1720" s="1">
        <f t="shared" si="65"/>
        <v>2.9999999999999361</v>
      </c>
    </row>
    <row r="1721" spans="1:11" x14ac:dyDescent="0.2">
      <c r="A1721" s="3">
        <v>39212</v>
      </c>
      <c r="B1721" s="4">
        <v>5.32</v>
      </c>
      <c r="C1721" s="4">
        <v>5.08</v>
      </c>
      <c r="D1721" s="4">
        <v>5</v>
      </c>
      <c r="E1721" s="4">
        <v>5</v>
      </c>
      <c r="F1721" s="4">
        <v>5.0199999999999996</v>
      </c>
      <c r="G1721" s="1">
        <f t="shared" si="66"/>
        <v>-1.9999999999999574</v>
      </c>
      <c r="H1721" s="1">
        <f t="shared" si="67"/>
        <v>-4.0000000000000036</v>
      </c>
      <c r="I1721" s="1">
        <f t="shared" si="67"/>
        <v>-4.9999999999999822</v>
      </c>
      <c r="J1721" s="1">
        <f t="shared" si="67"/>
        <v>-4.0000000000000036</v>
      </c>
      <c r="K1721" s="1">
        <f t="shared" si="65"/>
        <v>-4.0000000000000036</v>
      </c>
    </row>
    <row r="1722" spans="1:11" x14ac:dyDescent="0.2">
      <c r="A1722" s="3">
        <v>39213</v>
      </c>
      <c r="B1722" s="4">
        <v>5.34</v>
      </c>
      <c r="C1722" s="4">
        <v>5.13</v>
      </c>
      <c r="D1722" s="4">
        <v>5.0599999999999996</v>
      </c>
      <c r="E1722" s="4">
        <v>5.05</v>
      </c>
      <c r="F1722" s="4">
        <v>5.07</v>
      </c>
      <c r="G1722" s="1">
        <f t="shared" si="66"/>
        <v>1.9999999999999574</v>
      </c>
      <c r="H1722" s="1">
        <f t="shared" si="67"/>
        <v>4.9999999999999822</v>
      </c>
      <c r="I1722" s="1">
        <f t="shared" si="67"/>
        <v>5.9999999999999609</v>
      </c>
      <c r="J1722" s="1">
        <f t="shared" si="67"/>
        <v>4.9999999999999822</v>
      </c>
      <c r="K1722" s="1">
        <f t="shared" si="65"/>
        <v>5.0000000000000711</v>
      </c>
    </row>
    <row r="1723" spans="1:11" x14ac:dyDescent="0.2">
      <c r="A1723" s="3">
        <v>39216</v>
      </c>
      <c r="B1723" s="4">
        <v>5.34</v>
      </c>
      <c r="C1723" s="4">
        <v>5.14</v>
      </c>
      <c r="D1723" s="4">
        <v>5.07</v>
      </c>
      <c r="E1723" s="4">
        <v>5.07</v>
      </c>
      <c r="F1723" s="4">
        <v>5.09</v>
      </c>
      <c r="G1723" s="1">
        <f t="shared" si="66"/>
        <v>0</v>
      </c>
      <c r="H1723" s="1">
        <f t="shared" si="67"/>
        <v>0.99999999999997868</v>
      </c>
      <c r="I1723" s="1">
        <f t="shared" si="67"/>
        <v>1.0000000000000675</v>
      </c>
      <c r="J1723" s="1">
        <f t="shared" si="67"/>
        <v>2.0000000000000462</v>
      </c>
      <c r="K1723" s="1">
        <f t="shared" si="65"/>
        <v>1.9999999999999574</v>
      </c>
    </row>
    <row r="1724" spans="1:11" x14ac:dyDescent="0.2">
      <c r="A1724" s="3">
        <v>39217</v>
      </c>
      <c r="B1724" s="4">
        <v>5.33</v>
      </c>
      <c r="C1724" s="4">
        <v>5.14</v>
      </c>
      <c r="D1724" s="4">
        <v>5.08</v>
      </c>
      <c r="E1724" s="4">
        <v>5.08</v>
      </c>
      <c r="F1724" s="4">
        <v>5.0999999999999996</v>
      </c>
      <c r="G1724" s="1">
        <f t="shared" si="66"/>
        <v>-0.99999999999997868</v>
      </c>
      <c r="H1724" s="1">
        <f t="shared" si="67"/>
        <v>0</v>
      </c>
      <c r="I1724" s="1">
        <f t="shared" si="67"/>
        <v>0.99999999999997868</v>
      </c>
      <c r="J1724" s="1">
        <f t="shared" si="67"/>
        <v>0.99999999999997868</v>
      </c>
      <c r="K1724" s="1">
        <f t="shared" si="65"/>
        <v>0.99999999999997868</v>
      </c>
    </row>
    <row r="1725" spans="1:11" x14ac:dyDescent="0.2">
      <c r="A1725" s="3">
        <v>39218</v>
      </c>
      <c r="B1725" s="4">
        <v>5.36</v>
      </c>
      <c r="C1725" s="4">
        <v>5.18</v>
      </c>
      <c r="D1725" s="4">
        <v>5.12</v>
      </c>
      <c r="E1725" s="4">
        <v>5.13</v>
      </c>
      <c r="F1725" s="4">
        <v>5.15</v>
      </c>
      <c r="G1725" s="1">
        <f t="shared" si="66"/>
        <v>3.0000000000000249</v>
      </c>
      <c r="H1725" s="1">
        <f t="shared" si="67"/>
        <v>4.0000000000000036</v>
      </c>
      <c r="I1725" s="1">
        <f t="shared" si="67"/>
        <v>4.0000000000000036</v>
      </c>
      <c r="J1725" s="1">
        <f t="shared" si="67"/>
        <v>4.9999999999999822</v>
      </c>
      <c r="K1725" s="1">
        <f t="shared" si="65"/>
        <v>5.0000000000000711</v>
      </c>
    </row>
    <row r="1726" spans="1:11" x14ac:dyDescent="0.2">
      <c r="A1726" s="3">
        <v>39219</v>
      </c>
      <c r="B1726" s="4">
        <v>5.37</v>
      </c>
      <c r="C1726" s="4">
        <v>5.21</v>
      </c>
      <c r="D1726" s="4">
        <v>5.16</v>
      </c>
      <c r="E1726" s="4">
        <v>5.16</v>
      </c>
      <c r="F1726" s="4">
        <v>5.18</v>
      </c>
      <c r="G1726" s="1">
        <f t="shared" si="66"/>
        <v>0.99999999999997868</v>
      </c>
      <c r="H1726" s="1">
        <f t="shared" si="67"/>
        <v>3.0000000000000249</v>
      </c>
      <c r="I1726" s="1">
        <f t="shared" si="67"/>
        <v>4.0000000000000036</v>
      </c>
      <c r="J1726" s="1">
        <f t="shared" si="67"/>
        <v>3.0000000000000249</v>
      </c>
      <c r="K1726" s="1">
        <f t="shared" si="65"/>
        <v>2.9999999999999361</v>
      </c>
    </row>
    <row r="1727" spans="1:11" x14ac:dyDescent="0.2">
      <c r="A1727" s="3">
        <v>39220</v>
      </c>
      <c r="B1727" s="4">
        <v>5.39</v>
      </c>
      <c r="C1727" s="4">
        <v>5.25</v>
      </c>
      <c r="D1727" s="4">
        <v>5.21</v>
      </c>
      <c r="E1727" s="4">
        <v>5.21</v>
      </c>
      <c r="F1727" s="4">
        <v>5.24</v>
      </c>
      <c r="G1727" s="1">
        <f t="shared" si="66"/>
        <v>1.9999999999999574</v>
      </c>
      <c r="H1727" s="1">
        <f t="shared" si="67"/>
        <v>4.0000000000000036</v>
      </c>
      <c r="I1727" s="1">
        <f t="shared" si="67"/>
        <v>4.9999999999999822</v>
      </c>
      <c r="J1727" s="1">
        <f t="shared" si="67"/>
        <v>4.9999999999999822</v>
      </c>
      <c r="K1727" s="1">
        <f t="shared" si="65"/>
        <v>6.0000000000000497</v>
      </c>
    </row>
    <row r="1728" spans="1:11" x14ac:dyDescent="0.2">
      <c r="A1728" s="3">
        <v>39223</v>
      </c>
      <c r="B1728" s="4">
        <v>5.38</v>
      </c>
      <c r="C1728" s="4">
        <v>5.22</v>
      </c>
      <c r="D1728" s="4">
        <v>5.18</v>
      </c>
      <c r="E1728" s="4">
        <v>5.18</v>
      </c>
      <c r="F1728" s="4">
        <v>5.21</v>
      </c>
      <c r="G1728" s="1">
        <f t="shared" si="66"/>
        <v>-0.99999999999997868</v>
      </c>
      <c r="H1728" s="1">
        <f t="shared" si="67"/>
        <v>-3.0000000000000249</v>
      </c>
      <c r="I1728" s="1">
        <f t="shared" si="67"/>
        <v>-3.0000000000000249</v>
      </c>
      <c r="J1728" s="1">
        <f t="shared" si="67"/>
        <v>-3.0000000000000249</v>
      </c>
      <c r="K1728" s="1">
        <f t="shared" si="65"/>
        <v>-3.0000000000000249</v>
      </c>
    </row>
    <row r="1729" spans="1:11" x14ac:dyDescent="0.2">
      <c r="A1729" s="3">
        <v>39224</v>
      </c>
      <c r="B1729" s="4">
        <v>5.4</v>
      </c>
      <c r="C1729" s="4">
        <v>5.25</v>
      </c>
      <c r="D1729" s="4">
        <v>5.21</v>
      </c>
      <c r="E1729" s="4">
        <v>5.22</v>
      </c>
      <c r="F1729" s="4">
        <v>5.25</v>
      </c>
      <c r="G1729" s="1">
        <f t="shared" si="66"/>
        <v>2.0000000000000462</v>
      </c>
      <c r="H1729" s="1">
        <f t="shared" si="67"/>
        <v>3.0000000000000249</v>
      </c>
      <c r="I1729" s="1">
        <f t="shared" si="67"/>
        <v>3.0000000000000249</v>
      </c>
      <c r="J1729" s="1">
        <f t="shared" si="67"/>
        <v>4.0000000000000036</v>
      </c>
      <c r="K1729" s="1">
        <f t="shared" si="65"/>
        <v>4.0000000000000036</v>
      </c>
    </row>
    <row r="1730" spans="1:11" x14ac:dyDescent="0.2">
      <c r="A1730" s="3">
        <v>39225</v>
      </c>
      <c r="B1730" s="4">
        <v>5.4</v>
      </c>
      <c r="C1730" s="4">
        <v>5.28</v>
      </c>
      <c r="D1730" s="4">
        <v>5.25</v>
      </c>
      <c r="E1730" s="4">
        <v>5.27</v>
      </c>
      <c r="F1730" s="4">
        <v>5.3</v>
      </c>
      <c r="G1730" s="1">
        <f t="shared" si="66"/>
        <v>0</v>
      </c>
      <c r="H1730" s="1">
        <f t="shared" si="67"/>
        <v>3.0000000000000249</v>
      </c>
      <c r="I1730" s="1">
        <f t="shared" si="67"/>
        <v>4.0000000000000036</v>
      </c>
      <c r="J1730" s="1">
        <f t="shared" si="67"/>
        <v>4.9999999999999822</v>
      </c>
      <c r="K1730" s="1">
        <f t="shared" si="65"/>
        <v>4.9999999999999822</v>
      </c>
    </row>
    <row r="1731" spans="1:11" x14ac:dyDescent="0.2">
      <c r="A1731" s="3">
        <v>39226</v>
      </c>
      <c r="B1731" s="4">
        <v>5.39</v>
      </c>
      <c r="C1731" s="4">
        <v>5.27</v>
      </c>
      <c r="D1731" s="4">
        <v>5.24</v>
      </c>
      <c r="E1731" s="4">
        <v>5.26</v>
      </c>
      <c r="F1731" s="4">
        <v>5.28</v>
      </c>
      <c r="G1731" s="1">
        <f t="shared" si="66"/>
        <v>-1.0000000000000675</v>
      </c>
      <c r="H1731" s="1">
        <f t="shared" si="67"/>
        <v>-1.0000000000000675</v>
      </c>
      <c r="I1731" s="1">
        <f t="shared" si="67"/>
        <v>-0.99999999999997868</v>
      </c>
      <c r="J1731" s="1">
        <f t="shared" si="67"/>
        <v>-0.99999999999997868</v>
      </c>
      <c r="K1731" s="1">
        <f t="shared" si="67"/>
        <v>-1.9999999999999574</v>
      </c>
    </row>
    <row r="1732" spans="1:11" x14ac:dyDescent="0.2">
      <c r="A1732" s="3">
        <v>39227</v>
      </c>
      <c r="B1732" s="4">
        <v>5.4</v>
      </c>
      <c r="C1732" s="4">
        <v>5.3</v>
      </c>
      <c r="D1732" s="4">
        <v>5.27</v>
      </c>
      <c r="E1732" s="4">
        <v>5.29</v>
      </c>
      <c r="F1732" s="4">
        <v>5.31</v>
      </c>
      <c r="G1732" s="1">
        <f t="shared" ref="G1732:G1795" si="68">100*(B1732-B1731)</f>
        <v>1.0000000000000675</v>
      </c>
      <c r="H1732" s="1">
        <f t="shared" ref="H1732:K1795" si="69">100*(C1732-C1731)</f>
        <v>3.0000000000000249</v>
      </c>
      <c r="I1732" s="1">
        <f t="shared" si="69"/>
        <v>2.9999999999999361</v>
      </c>
      <c r="J1732" s="1">
        <f t="shared" si="69"/>
        <v>3.0000000000000249</v>
      </c>
      <c r="K1732" s="1">
        <f t="shared" si="69"/>
        <v>2.9999999999999361</v>
      </c>
    </row>
    <row r="1733" spans="1:11" x14ac:dyDescent="0.2">
      <c r="A1733" s="3">
        <v>39231</v>
      </c>
      <c r="B1733" s="4">
        <v>5.4</v>
      </c>
      <c r="C1733" s="4">
        <v>5.29</v>
      </c>
      <c r="D1733" s="4">
        <v>5.26</v>
      </c>
      <c r="E1733" s="4">
        <v>5.27</v>
      </c>
      <c r="F1733" s="4">
        <v>5.3</v>
      </c>
      <c r="G1733" s="1">
        <f t="shared" si="68"/>
        <v>0</v>
      </c>
      <c r="H1733" s="1">
        <f t="shared" si="69"/>
        <v>-0.99999999999997868</v>
      </c>
      <c r="I1733" s="1">
        <f t="shared" si="69"/>
        <v>-0.99999999999997868</v>
      </c>
      <c r="J1733" s="1">
        <f t="shared" si="69"/>
        <v>-2.0000000000000462</v>
      </c>
      <c r="K1733" s="1">
        <f t="shared" si="69"/>
        <v>-0.99999999999997868</v>
      </c>
    </row>
    <row r="1734" spans="1:11" x14ac:dyDescent="0.2">
      <c r="A1734" s="3">
        <v>39232</v>
      </c>
      <c r="B1734" s="4">
        <v>5.44</v>
      </c>
      <c r="C1734" s="4">
        <v>5.34</v>
      </c>
      <c r="D1734" s="4">
        <v>5.33</v>
      </c>
      <c r="E1734" s="4">
        <v>5.34</v>
      </c>
      <c r="F1734" s="4">
        <v>5.36</v>
      </c>
      <c r="G1734" s="1">
        <f t="shared" si="68"/>
        <v>4.0000000000000036</v>
      </c>
      <c r="H1734" s="1">
        <f t="shared" si="69"/>
        <v>4.9999999999999822</v>
      </c>
      <c r="I1734" s="1">
        <f t="shared" si="69"/>
        <v>7.0000000000000284</v>
      </c>
      <c r="J1734" s="1">
        <f t="shared" si="69"/>
        <v>7.0000000000000284</v>
      </c>
      <c r="K1734" s="1">
        <f t="shared" si="69"/>
        <v>6.0000000000000497</v>
      </c>
    </row>
    <row r="1735" spans="1:11" x14ac:dyDescent="0.2">
      <c r="A1735" s="3">
        <v>39233</v>
      </c>
      <c r="B1735" s="4">
        <v>5.46</v>
      </c>
      <c r="C1735" s="4">
        <v>5.39</v>
      </c>
      <c r="D1735" s="4">
        <v>5.37</v>
      </c>
      <c r="E1735" s="4">
        <v>5.38</v>
      </c>
      <c r="F1735" s="4">
        <v>5.41</v>
      </c>
      <c r="G1735" s="1">
        <f t="shared" si="68"/>
        <v>1.9999999999999574</v>
      </c>
      <c r="H1735" s="1">
        <f t="shared" si="69"/>
        <v>4.9999999999999822</v>
      </c>
      <c r="I1735" s="1">
        <f t="shared" si="69"/>
        <v>4.0000000000000036</v>
      </c>
      <c r="J1735" s="1">
        <f t="shared" si="69"/>
        <v>4.0000000000000036</v>
      </c>
      <c r="K1735" s="1">
        <f t="shared" si="69"/>
        <v>4.9999999999999822</v>
      </c>
    </row>
    <row r="1736" spans="1:11" x14ac:dyDescent="0.2">
      <c r="A1736" s="3">
        <v>39234</v>
      </c>
      <c r="B1736" s="4">
        <v>5.46</v>
      </c>
      <c r="C1736" s="4">
        <v>5.4</v>
      </c>
      <c r="D1736" s="4">
        <v>5.38</v>
      </c>
      <c r="E1736" s="4">
        <v>5.39</v>
      </c>
      <c r="F1736" s="4">
        <v>5.41</v>
      </c>
      <c r="G1736" s="1">
        <f t="shared" si="68"/>
        <v>0</v>
      </c>
      <c r="H1736" s="1">
        <f t="shared" si="69"/>
        <v>1.0000000000000675</v>
      </c>
      <c r="I1736" s="1">
        <f t="shared" si="69"/>
        <v>0.99999999999997868</v>
      </c>
      <c r="J1736" s="1">
        <f t="shared" si="69"/>
        <v>0.99999999999997868</v>
      </c>
      <c r="K1736" s="1">
        <f t="shared" si="69"/>
        <v>0</v>
      </c>
    </row>
    <row r="1737" spans="1:11" x14ac:dyDescent="0.2">
      <c r="A1737" s="3">
        <v>39237</v>
      </c>
      <c r="B1737" s="4">
        <v>5.47</v>
      </c>
      <c r="C1737" s="4">
        <v>5.43</v>
      </c>
      <c r="D1737" s="4">
        <v>5.42</v>
      </c>
      <c r="E1737" s="4">
        <v>5.43</v>
      </c>
      <c r="F1737" s="4">
        <v>5.45</v>
      </c>
      <c r="G1737" s="1">
        <f t="shared" si="68"/>
        <v>0.99999999999997868</v>
      </c>
      <c r="H1737" s="1">
        <f t="shared" si="69"/>
        <v>2.9999999999999361</v>
      </c>
      <c r="I1737" s="1">
        <f t="shared" si="69"/>
        <v>4.0000000000000036</v>
      </c>
      <c r="J1737" s="1">
        <f t="shared" si="69"/>
        <v>4.0000000000000036</v>
      </c>
      <c r="K1737" s="1">
        <f t="shared" si="69"/>
        <v>4.0000000000000036</v>
      </c>
    </row>
    <row r="1738" spans="1:11" x14ac:dyDescent="0.2">
      <c r="A1738" s="3">
        <v>39238</v>
      </c>
      <c r="B1738" s="4">
        <v>5.45</v>
      </c>
      <c r="C1738" s="4">
        <v>5.39</v>
      </c>
      <c r="D1738" s="4">
        <v>5.38</v>
      </c>
      <c r="E1738" s="4">
        <v>5.4</v>
      </c>
      <c r="F1738" s="4">
        <v>5.43</v>
      </c>
      <c r="G1738" s="1">
        <f t="shared" si="68"/>
        <v>-1.9999999999999574</v>
      </c>
      <c r="H1738" s="1">
        <f t="shared" si="69"/>
        <v>-4.0000000000000036</v>
      </c>
      <c r="I1738" s="1">
        <f t="shared" si="69"/>
        <v>-4.0000000000000036</v>
      </c>
      <c r="J1738" s="1">
        <f t="shared" si="69"/>
        <v>-2.9999999999999361</v>
      </c>
      <c r="K1738" s="1">
        <f t="shared" si="69"/>
        <v>-2.0000000000000462</v>
      </c>
    </row>
    <row r="1739" spans="1:11" x14ac:dyDescent="0.2">
      <c r="A1739" s="3">
        <v>39239</v>
      </c>
      <c r="B1739" s="4">
        <v>5.47</v>
      </c>
      <c r="C1739" s="4">
        <v>5.46</v>
      </c>
      <c r="D1739" s="4">
        <v>5.48</v>
      </c>
      <c r="E1739" s="4">
        <v>5.52</v>
      </c>
      <c r="F1739" s="4">
        <v>5.56</v>
      </c>
      <c r="G1739" s="1">
        <f t="shared" si="68"/>
        <v>1.9999999999999574</v>
      </c>
      <c r="H1739" s="1">
        <f t="shared" si="69"/>
        <v>7.0000000000000284</v>
      </c>
      <c r="I1739" s="1">
        <f t="shared" si="69"/>
        <v>10.000000000000053</v>
      </c>
      <c r="J1739" s="1">
        <f t="shared" si="69"/>
        <v>11.999999999999922</v>
      </c>
      <c r="K1739" s="1">
        <f t="shared" si="69"/>
        <v>12.999999999999989</v>
      </c>
    </row>
    <row r="1740" spans="1:11" x14ac:dyDescent="0.2">
      <c r="A1740" s="3">
        <v>39240</v>
      </c>
      <c r="B1740" s="4">
        <v>5.48</v>
      </c>
      <c r="C1740" s="4">
        <v>5.47</v>
      </c>
      <c r="D1740" s="4">
        <v>5.51</v>
      </c>
      <c r="E1740" s="4">
        <v>5.56</v>
      </c>
      <c r="F1740" s="4">
        <v>5.61</v>
      </c>
      <c r="G1740" s="1">
        <f t="shared" si="68"/>
        <v>1.0000000000000675</v>
      </c>
      <c r="H1740" s="1">
        <f t="shared" si="69"/>
        <v>0.99999999999997868</v>
      </c>
      <c r="I1740" s="1">
        <f t="shared" si="69"/>
        <v>2.9999999999999361</v>
      </c>
      <c r="J1740" s="1">
        <f t="shared" si="69"/>
        <v>4.0000000000000036</v>
      </c>
      <c r="K1740" s="1">
        <f t="shared" si="69"/>
        <v>5.0000000000000711</v>
      </c>
    </row>
    <row r="1741" spans="1:11" x14ac:dyDescent="0.2">
      <c r="A1741" s="3">
        <v>39241</v>
      </c>
      <c r="B1741" s="4">
        <v>5.48</v>
      </c>
      <c r="C1741" s="4">
        <v>5.45</v>
      </c>
      <c r="D1741" s="4">
        <v>5.49</v>
      </c>
      <c r="E1741" s="4">
        <v>5.54</v>
      </c>
      <c r="F1741" s="4">
        <v>5.58</v>
      </c>
      <c r="G1741" s="1">
        <f t="shared" si="68"/>
        <v>0</v>
      </c>
      <c r="H1741" s="1">
        <f t="shared" si="69"/>
        <v>-1.9999999999999574</v>
      </c>
      <c r="I1741" s="1">
        <f t="shared" si="69"/>
        <v>-1.9999999999999574</v>
      </c>
      <c r="J1741" s="1">
        <f t="shared" si="69"/>
        <v>-1.9999999999999574</v>
      </c>
      <c r="K1741" s="1">
        <f t="shared" si="69"/>
        <v>-3.0000000000000249</v>
      </c>
    </row>
    <row r="1742" spans="1:11" x14ac:dyDescent="0.2">
      <c r="A1742" s="3">
        <v>39244</v>
      </c>
      <c r="B1742" s="4">
        <v>5.49</v>
      </c>
      <c r="C1742" s="4">
        <v>5.49</v>
      </c>
      <c r="D1742" s="4">
        <v>5.54</v>
      </c>
      <c r="E1742" s="4">
        <v>5.6</v>
      </c>
      <c r="F1742" s="4">
        <v>5.65</v>
      </c>
      <c r="G1742" s="1">
        <f t="shared" si="68"/>
        <v>0.99999999999997868</v>
      </c>
      <c r="H1742" s="1">
        <f t="shared" si="69"/>
        <v>4.0000000000000036</v>
      </c>
      <c r="I1742" s="1">
        <f t="shared" si="69"/>
        <v>4.9999999999999822</v>
      </c>
      <c r="J1742" s="1">
        <f t="shared" si="69"/>
        <v>5.9999999999999609</v>
      </c>
      <c r="K1742" s="1">
        <f t="shared" si="69"/>
        <v>7.0000000000000284</v>
      </c>
    </row>
    <row r="1743" spans="1:11" x14ac:dyDescent="0.2">
      <c r="A1743" s="3">
        <v>39245</v>
      </c>
      <c r="B1743" s="4">
        <v>5.51</v>
      </c>
      <c r="C1743" s="4">
        <v>5.52</v>
      </c>
      <c r="D1743" s="4">
        <v>5.57</v>
      </c>
      <c r="E1743" s="4">
        <v>5.62</v>
      </c>
      <c r="F1743" s="4">
        <v>5.67</v>
      </c>
      <c r="G1743" s="1">
        <f t="shared" si="68"/>
        <v>1.9999999999999574</v>
      </c>
      <c r="H1743" s="1">
        <f t="shared" si="69"/>
        <v>2.9999999999999361</v>
      </c>
      <c r="I1743" s="1">
        <f t="shared" si="69"/>
        <v>3.0000000000000249</v>
      </c>
      <c r="J1743" s="1">
        <f t="shared" si="69"/>
        <v>2.0000000000000462</v>
      </c>
      <c r="K1743" s="1">
        <f t="shared" si="69"/>
        <v>1.9999999999999574</v>
      </c>
    </row>
    <row r="1744" spans="1:11" x14ac:dyDescent="0.2">
      <c r="A1744" s="3">
        <v>39246</v>
      </c>
      <c r="B1744" s="4">
        <v>5.5</v>
      </c>
      <c r="C1744" s="4">
        <v>5.51</v>
      </c>
      <c r="D1744" s="4">
        <v>5.55</v>
      </c>
      <c r="E1744" s="4">
        <v>5.59</v>
      </c>
      <c r="F1744" s="4">
        <v>5.63</v>
      </c>
      <c r="G1744" s="1">
        <f t="shared" si="68"/>
        <v>-0.99999999999997868</v>
      </c>
      <c r="H1744" s="1">
        <f t="shared" si="69"/>
        <v>-0.99999999999997868</v>
      </c>
      <c r="I1744" s="1">
        <f t="shared" si="69"/>
        <v>-2.0000000000000462</v>
      </c>
      <c r="J1744" s="1">
        <f t="shared" si="69"/>
        <v>-3.0000000000000249</v>
      </c>
      <c r="K1744" s="1">
        <f t="shared" si="69"/>
        <v>-4.0000000000000036</v>
      </c>
    </row>
    <row r="1745" spans="1:11" x14ac:dyDescent="0.2">
      <c r="A1745" s="3">
        <v>39247</v>
      </c>
      <c r="B1745" s="4">
        <v>5.5</v>
      </c>
      <c r="C1745" s="4">
        <v>5.5</v>
      </c>
      <c r="D1745" s="4">
        <v>5.54</v>
      </c>
      <c r="E1745" s="4">
        <v>5.58</v>
      </c>
      <c r="F1745" s="4">
        <v>5.62</v>
      </c>
      <c r="G1745" s="1">
        <f t="shared" si="68"/>
        <v>0</v>
      </c>
      <c r="H1745" s="1">
        <f t="shared" si="69"/>
        <v>-0.99999999999997868</v>
      </c>
      <c r="I1745" s="1">
        <f t="shared" si="69"/>
        <v>-0.99999999999997868</v>
      </c>
      <c r="J1745" s="1">
        <f t="shared" si="69"/>
        <v>-0.99999999999997868</v>
      </c>
      <c r="K1745" s="1">
        <f t="shared" si="69"/>
        <v>-0.99999999999997868</v>
      </c>
    </row>
    <row r="1746" spans="1:11" x14ac:dyDescent="0.2">
      <c r="A1746" s="3">
        <v>39248</v>
      </c>
      <c r="B1746" s="4">
        <v>5.49</v>
      </c>
      <c r="C1746" s="4">
        <v>5.49</v>
      </c>
      <c r="D1746" s="4">
        <v>5.53</v>
      </c>
      <c r="E1746" s="4">
        <v>5.57</v>
      </c>
      <c r="F1746" s="4">
        <v>5.61</v>
      </c>
      <c r="G1746" s="1">
        <f t="shared" si="68"/>
        <v>-0.99999999999997868</v>
      </c>
      <c r="H1746" s="1">
        <f t="shared" si="69"/>
        <v>-0.99999999999997868</v>
      </c>
      <c r="I1746" s="1">
        <f t="shared" si="69"/>
        <v>-0.99999999999997868</v>
      </c>
      <c r="J1746" s="1">
        <f t="shared" si="69"/>
        <v>-0.99999999999997868</v>
      </c>
      <c r="K1746" s="1">
        <f t="shared" si="69"/>
        <v>-0.99999999999997868</v>
      </c>
    </row>
    <row r="1747" spans="1:11" x14ac:dyDescent="0.2">
      <c r="A1747" s="3">
        <v>39251</v>
      </c>
      <c r="B1747" s="4">
        <v>5.46</v>
      </c>
      <c r="C1747" s="4">
        <v>5.43</v>
      </c>
      <c r="D1747" s="4">
        <v>5.45</v>
      </c>
      <c r="E1747" s="4">
        <v>5.49</v>
      </c>
      <c r="F1747" s="4">
        <v>5.53</v>
      </c>
      <c r="G1747" s="1">
        <f t="shared" si="68"/>
        <v>-3.0000000000000249</v>
      </c>
      <c r="H1747" s="1">
        <f t="shared" si="69"/>
        <v>-6.0000000000000497</v>
      </c>
      <c r="I1747" s="1">
        <f t="shared" si="69"/>
        <v>-8.0000000000000071</v>
      </c>
      <c r="J1747" s="1">
        <f t="shared" si="69"/>
        <v>-8.0000000000000071</v>
      </c>
      <c r="K1747" s="1">
        <f t="shared" si="69"/>
        <v>-8.0000000000000071</v>
      </c>
    </row>
    <row r="1748" spans="1:11" x14ac:dyDescent="0.2">
      <c r="A1748" s="3">
        <v>39252</v>
      </c>
      <c r="B1748" s="4">
        <v>5.47</v>
      </c>
      <c r="C1748" s="4">
        <v>5.44</v>
      </c>
      <c r="D1748" s="4">
        <v>5.47</v>
      </c>
      <c r="E1748" s="4">
        <v>5.5</v>
      </c>
      <c r="F1748" s="4">
        <v>5.55</v>
      </c>
      <c r="G1748" s="1">
        <f t="shared" si="68"/>
        <v>0.99999999999997868</v>
      </c>
      <c r="H1748" s="1">
        <f t="shared" si="69"/>
        <v>1.0000000000000675</v>
      </c>
      <c r="I1748" s="1">
        <f t="shared" si="69"/>
        <v>1.9999999999999574</v>
      </c>
      <c r="J1748" s="1">
        <f t="shared" si="69"/>
        <v>0.99999999999997868</v>
      </c>
      <c r="K1748" s="1">
        <f t="shared" si="69"/>
        <v>1.9999999999999574</v>
      </c>
    </row>
    <row r="1749" spans="1:11" x14ac:dyDescent="0.2">
      <c r="A1749" s="3">
        <v>39253</v>
      </c>
      <c r="B1749" s="4">
        <v>5.45</v>
      </c>
      <c r="C1749" s="4">
        <v>5.43</v>
      </c>
      <c r="D1749" s="4">
        <v>5.47</v>
      </c>
      <c r="E1749" s="4">
        <v>5.52</v>
      </c>
      <c r="F1749" s="4">
        <v>5.57</v>
      </c>
      <c r="G1749" s="1">
        <f t="shared" si="68"/>
        <v>-1.9999999999999574</v>
      </c>
      <c r="H1749" s="1">
        <f t="shared" si="69"/>
        <v>-1.0000000000000675</v>
      </c>
      <c r="I1749" s="1">
        <f t="shared" si="69"/>
        <v>0</v>
      </c>
      <c r="J1749" s="1">
        <f t="shared" si="69"/>
        <v>1.9999999999999574</v>
      </c>
      <c r="K1749" s="1">
        <f t="shared" si="69"/>
        <v>2.0000000000000462</v>
      </c>
    </row>
    <row r="1750" spans="1:11" x14ac:dyDescent="0.2">
      <c r="A1750" s="3">
        <v>39254</v>
      </c>
      <c r="B1750" s="4">
        <v>5.45</v>
      </c>
      <c r="C1750" s="4">
        <v>5.45</v>
      </c>
      <c r="D1750" s="4">
        <v>5.5</v>
      </c>
      <c r="E1750" s="4">
        <v>5.55</v>
      </c>
      <c r="F1750" s="4">
        <v>5.61</v>
      </c>
      <c r="G1750" s="1">
        <f t="shared" si="68"/>
        <v>0</v>
      </c>
      <c r="H1750" s="1">
        <f t="shared" si="69"/>
        <v>2.0000000000000462</v>
      </c>
      <c r="I1750" s="1">
        <f t="shared" si="69"/>
        <v>3.0000000000000249</v>
      </c>
      <c r="J1750" s="1">
        <f t="shared" si="69"/>
        <v>3.0000000000000249</v>
      </c>
      <c r="K1750" s="1">
        <f t="shared" si="69"/>
        <v>4.0000000000000036</v>
      </c>
    </row>
    <row r="1751" spans="1:11" x14ac:dyDescent="0.2">
      <c r="A1751" s="3">
        <v>39255</v>
      </c>
      <c r="B1751" s="4">
        <v>5.42</v>
      </c>
      <c r="C1751" s="4">
        <v>5.4</v>
      </c>
      <c r="D1751" s="4">
        <v>5.44</v>
      </c>
      <c r="E1751" s="4">
        <v>5.49</v>
      </c>
      <c r="F1751" s="4">
        <v>5.54</v>
      </c>
      <c r="G1751" s="1">
        <f t="shared" si="68"/>
        <v>-3.0000000000000249</v>
      </c>
      <c r="H1751" s="1">
        <f t="shared" si="69"/>
        <v>-4.9999999999999822</v>
      </c>
      <c r="I1751" s="1">
        <f t="shared" si="69"/>
        <v>-5.9999999999999609</v>
      </c>
      <c r="J1751" s="1">
        <f t="shared" si="69"/>
        <v>-5.9999999999999609</v>
      </c>
      <c r="K1751" s="1">
        <f t="shared" si="69"/>
        <v>-7.0000000000000284</v>
      </c>
    </row>
    <row r="1752" spans="1:11" x14ac:dyDescent="0.2">
      <c r="A1752" s="3">
        <v>39258</v>
      </c>
      <c r="B1752" s="4">
        <v>5.41</v>
      </c>
      <c r="C1752" s="4">
        <v>5.37</v>
      </c>
      <c r="D1752" s="4">
        <v>5.41</v>
      </c>
      <c r="E1752" s="4">
        <v>5.46</v>
      </c>
      <c r="F1752" s="4">
        <v>5.52</v>
      </c>
      <c r="G1752" s="1">
        <f t="shared" si="68"/>
        <v>-0.99999999999997868</v>
      </c>
      <c r="H1752" s="1">
        <f t="shared" si="69"/>
        <v>-3.0000000000000249</v>
      </c>
      <c r="I1752" s="1">
        <f t="shared" si="69"/>
        <v>-3.0000000000000249</v>
      </c>
      <c r="J1752" s="1">
        <f t="shared" si="69"/>
        <v>-3.0000000000000249</v>
      </c>
      <c r="K1752" s="1">
        <f t="shared" si="69"/>
        <v>-2.0000000000000462</v>
      </c>
    </row>
    <row r="1753" spans="1:11" x14ac:dyDescent="0.2">
      <c r="A1753" s="3">
        <v>39259</v>
      </c>
      <c r="B1753" s="4">
        <v>5.38</v>
      </c>
      <c r="C1753" s="4">
        <v>5.33</v>
      </c>
      <c r="D1753" s="4">
        <v>5.37</v>
      </c>
      <c r="E1753" s="4">
        <v>5.42</v>
      </c>
      <c r="F1753" s="4">
        <v>5.47</v>
      </c>
      <c r="G1753" s="1">
        <f t="shared" si="68"/>
        <v>-3.0000000000000249</v>
      </c>
      <c r="H1753" s="1">
        <f t="shared" si="69"/>
        <v>-4.0000000000000036</v>
      </c>
      <c r="I1753" s="1">
        <f t="shared" si="69"/>
        <v>-4.0000000000000036</v>
      </c>
      <c r="J1753" s="1">
        <f t="shared" si="69"/>
        <v>-4.0000000000000036</v>
      </c>
      <c r="K1753" s="1">
        <f t="shared" si="69"/>
        <v>-4.9999999999999822</v>
      </c>
    </row>
    <row r="1754" spans="1:11" x14ac:dyDescent="0.2">
      <c r="A1754" s="3">
        <v>39260</v>
      </c>
      <c r="B1754" s="4">
        <v>5.43</v>
      </c>
      <c r="C1754" s="4">
        <v>5.38</v>
      </c>
      <c r="D1754" s="4">
        <v>5.43</v>
      </c>
      <c r="E1754" s="4">
        <v>5.47</v>
      </c>
      <c r="F1754" s="4">
        <v>5.52</v>
      </c>
      <c r="G1754" s="1">
        <f t="shared" si="68"/>
        <v>4.9999999999999822</v>
      </c>
      <c r="H1754" s="1">
        <f t="shared" si="69"/>
        <v>4.9999999999999822</v>
      </c>
      <c r="I1754" s="1">
        <f t="shared" si="69"/>
        <v>5.9999999999999609</v>
      </c>
      <c r="J1754" s="1">
        <f t="shared" si="69"/>
        <v>4.9999999999999822</v>
      </c>
      <c r="K1754" s="1">
        <f t="shared" si="69"/>
        <v>4.9999999999999822</v>
      </c>
    </row>
    <row r="1755" spans="1:11" x14ac:dyDescent="0.2">
      <c r="A1755" s="3">
        <v>39261</v>
      </c>
      <c r="B1755" s="4">
        <v>5.44</v>
      </c>
      <c r="C1755" s="4">
        <v>5.4</v>
      </c>
      <c r="D1755" s="4">
        <v>5.44</v>
      </c>
      <c r="E1755" s="4">
        <v>5.49</v>
      </c>
      <c r="F1755" s="4">
        <v>5.53</v>
      </c>
      <c r="G1755" s="1">
        <f t="shared" si="68"/>
        <v>1.0000000000000675</v>
      </c>
      <c r="H1755" s="1">
        <f t="shared" si="69"/>
        <v>2.0000000000000462</v>
      </c>
      <c r="I1755" s="1">
        <f t="shared" si="69"/>
        <v>1.0000000000000675</v>
      </c>
      <c r="J1755" s="1">
        <f t="shared" si="69"/>
        <v>2.0000000000000462</v>
      </c>
      <c r="K1755" s="1">
        <f t="shared" si="69"/>
        <v>1.0000000000000675</v>
      </c>
    </row>
    <row r="1756" spans="1:11" x14ac:dyDescent="0.2">
      <c r="A1756" s="3">
        <v>39262</v>
      </c>
      <c r="B1756" s="4">
        <v>5.41</v>
      </c>
      <c r="C1756" s="4">
        <v>5.34</v>
      </c>
      <c r="D1756" s="4">
        <v>5.37</v>
      </c>
      <c r="E1756" s="4">
        <v>5.42</v>
      </c>
      <c r="F1756" s="4">
        <v>5.47</v>
      </c>
      <c r="G1756" s="1">
        <f t="shared" si="68"/>
        <v>-3.0000000000000249</v>
      </c>
      <c r="H1756" s="1">
        <f t="shared" si="69"/>
        <v>-6.0000000000000497</v>
      </c>
      <c r="I1756" s="1">
        <f t="shared" si="69"/>
        <v>-7.0000000000000284</v>
      </c>
      <c r="J1756" s="1">
        <f t="shared" si="69"/>
        <v>-7.0000000000000284</v>
      </c>
      <c r="K1756" s="1">
        <f t="shared" si="69"/>
        <v>-6.0000000000000497</v>
      </c>
    </row>
    <row r="1757" spans="1:11" x14ac:dyDescent="0.2">
      <c r="A1757" s="3">
        <v>39265</v>
      </c>
      <c r="B1757" s="4">
        <v>5.42</v>
      </c>
      <c r="C1757" s="4">
        <v>5.36</v>
      </c>
      <c r="D1757" s="4">
        <v>5.39</v>
      </c>
      <c r="E1757" s="4">
        <v>5.43</v>
      </c>
      <c r="F1757" s="4">
        <v>5.48</v>
      </c>
      <c r="G1757" s="1">
        <f t="shared" si="68"/>
        <v>0.99999999999997868</v>
      </c>
      <c r="H1757" s="1">
        <f t="shared" si="69"/>
        <v>2.0000000000000462</v>
      </c>
      <c r="I1757" s="1">
        <f t="shared" si="69"/>
        <v>1.9999999999999574</v>
      </c>
      <c r="J1757" s="1">
        <f t="shared" si="69"/>
        <v>0.99999999999997868</v>
      </c>
      <c r="K1757" s="1">
        <f t="shared" si="69"/>
        <v>1.0000000000000675</v>
      </c>
    </row>
    <row r="1758" spans="1:11" x14ac:dyDescent="0.2">
      <c r="A1758" s="3">
        <v>39266</v>
      </c>
      <c r="B1758" s="4">
        <v>5.46</v>
      </c>
      <c r="C1758" s="4">
        <v>5.43</v>
      </c>
      <c r="D1758" s="4">
        <v>5.46</v>
      </c>
      <c r="E1758" s="4">
        <v>5.51</v>
      </c>
      <c r="F1758" s="4">
        <v>5.56</v>
      </c>
      <c r="G1758" s="1">
        <f t="shared" si="68"/>
        <v>4.0000000000000036</v>
      </c>
      <c r="H1758" s="1">
        <f t="shared" si="69"/>
        <v>6.9999999999999396</v>
      </c>
      <c r="I1758" s="1">
        <f t="shared" si="69"/>
        <v>7.0000000000000284</v>
      </c>
      <c r="J1758" s="1">
        <f t="shared" si="69"/>
        <v>8.0000000000000071</v>
      </c>
      <c r="K1758" s="1">
        <f t="shared" si="69"/>
        <v>7.9999999999999183</v>
      </c>
    </row>
    <row r="1759" spans="1:11" x14ac:dyDescent="0.2">
      <c r="A1759" s="3">
        <v>39268</v>
      </c>
      <c r="B1759" s="4">
        <v>5.47</v>
      </c>
      <c r="C1759" s="4">
        <v>5.47</v>
      </c>
      <c r="D1759" s="4">
        <v>5.52</v>
      </c>
      <c r="E1759" s="4">
        <v>5.58</v>
      </c>
      <c r="F1759" s="4">
        <v>5.63</v>
      </c>
      <c r="G1759" s="1">
        <f t="shared" si="68"/>
        <v>0.99999999999997868</v>
      </c>
      <c r="H1759" s="1">
        <f t="shared" si="69"/>
        <v>4.0000000000000036</v>
      </c>
      <c r="I1759" s="1">
        <f t="shared" si="69"/>
        <v>5.9999999999999609</v>
      </c>
      <c r="J1759" s="1">
        <f t="shared" si="69"/>
        <v>7.0000000000000284</v>
      </c>
      <c r="K1759" s="1">
        <f t="shared" si="69"/>
        <v>7.0000000000000284</v>
      </c>
    </row>
    <row r="1760" spans="1:11" x14ac:dyDescent="0.2">
      <c r="A1760" s="3">
        <v>39269</v>
      </c>
      <c r="B1760" s="4">
        <v>5.47</v>
      </c>
      <c r="C1760" s="4">
        <v>5.46</v>
      </c>
      <c r="D1760" s="4">
        <v>5.5</v>
      </c>
      <c r="E1760" s="4">
        <v>5.56</v>
      </c>
      <c r="F1760" s="4">
        <v>5.61</v>
      </c>
      <c r="G1760" s="1">
        <f t="shared" si="68"/>
        <v>0</v>
      </c>
      <c r="H1760" s="1">
        <f t="shared" si="69"/>
        <v>-0.99999999999997868</v>
      </c>
      <c r="I1760" s="1">
        <f t="shared" si="69"/>
        <v>-1.9999999999999574</v>
      </c>
      <c r="J1760" s="1">
        <f t="shared" si="69"/>
        <v>-2.0000000000000462</v>
      </c>
      <c r="K1760" s="1">
        <f t="shared" si="69"/>
        <v>-1.9999999999999574</v>
      </c>
    </row>
    <row r="1761" spans="1:11" x14ac:dyDescent="0.2">
      <c r="A1761" s="3">
        <v>39272</v>
      </c>
      <c r="B1761" s="4">
        <v>5.44</v>
      </c>
      <c r="C1761" s="4">
        <v>5.39</v>
      </c>
      <c r="D1761" s="4">
        <v>5.43</v>
      </c>
      <c r="E1761" s="4">
        <v>5.49</v>
      </c>
      <c r="F1761" s="4">
        <v>5.54</v>
      </c>
      <c r="G1761" s="1">
        <f t="shared" si="68"/>
        <v>-2.9999999999999361</v>
      </c>
      <c r="H1761" s="1">
        <f t="shared" si="69"/>
        <v>-7.0000000000000284</v>
      </c>
      <c r="I1761" s="1">
        <f t="shared" si="69"/>
        <v>-7.0000000000000284</v>
      </c>
      <c r="J1761" s="1">
        <f t="shared" si="69"/>
        <v>-6.9999999999999396</v>
      </c>
      <c r="K1761" s="1">
        <f t="shared" si="69"/>
        <v>-7.0000000000000284</v>
      </c>
    </row>
    <row r="1762" spans="1:11" x14ac:dyDescent="0.2">
      <c r="A1762" s="3">
        <v>39273</v>
      </c>
      <c r="B1762" s="4">
        <v>5.42</v>
      </c>
      <c r="C1762" s="4">
        <v>5.37</v>
      </c>
      <c r="D1762" s="4">
        <v>5.41</v>
      </c>
      <c r="E1762" s="4">
        <v>5.46</v>
      </c>
      <c r="F1762" s="4">
        <v>5.52</v>
      </c>
      <c r="G1762" s="1">
        <f t="shared" si="68"/>
        <v>-2.0000000000000462</v>
      </c>
      <c r="H1762" s="1">
        <f t="shared" si="69"/>
        <v>-1.9999999999999574</v>
      </c>
      <c r="I1762" s="1">
        <f t="shared" si="69"/>
        <v>-1.9999999999999574</v>
      </c>
      <c r="J1762" s="1">
        <f t="shared" si="69"/>
        <v>-3.0000000000000249</v>
      </c>
      <c r="K1762" s="1">
        <f t="shared" si="69"/>
        <v>-2.0000000000000462</v>
      </c>
    </row>
    <row r="1763" spans="1:11" x14ac:dyDescent="0.2">
      <c r="A1763" s="3">
        <v>39274</v>
      </c>
      <c r="B1763" s="4">
        <v>5.45</v>
      </c>
      <c r="C1763" s="4">
        <v>5.41</v>
      </c>
      <c r="D1763" s="4">
        <v>5.45</v>
      </c>
      <c r="E1763" s="4">
        <v>5.51</v>
      </c>
      <c r="F1763" s="4">
        <v>5.57</v>
      </c>
      <c r="G1763" s="1">
        <f t="shared" si="68"/>
        <v>3.0000000000000249</v>
      </c>
      <c r="H1763" s="1">
        <f t="shared" si="69"/>
        <v>4.0000000000000036</v>
      </c>
      <c r="I1763" s="1">
        <f t="shared" si="69"/>
        <v>4.0000000000000036</v>
      </c>
      <c r="J1763" s="1">
        <f t="shared" si="69"/>
        <v>4.9999999999999822</v>
      </c>
      <c r="K1763" s="1">
        <f t="shared" si="69"/>
        <v>5.0000000000000711</v>
      </c>
    </row>
    <row r="1764" spans="1:11" x14ac:dyDescent="0.2">
      <c r="A1764" s="3">
        <v>39275</v>
      </c>
      <c r="B1764" s="4">
        <v>5.45</v>
      </c>
      <c r="C1764" s="4">
        <v>5.42</v>
      </c>
      <c r="D1764" s="4">
        <v>5.48</v>
      </c>
      <c r="E1764" s="4">
        <v>5.54</v>
      </c>
      <c r="F1764" s="4">
        <v>5.59</v>
      </c>
      <c r="G1764" s="1">
        <f t="shared" si="68"/>
        <v>0</v>
      </c>
      <c r="H1764" s="1">
        <f t="shared" si="69"/>
        <v>0.99999999999997868</v>
      </c>
      <c r="I1764" s="1">
        <f t="shared" si="69"/>
        <v>3.0000000000000249</v>
      </c>
      <c r="J1764" s="1">
        <f t="shared" si="69"/>
        <v>3.0000000000000249</v>
      </c>
      <c r="K1764" s="1">
        <f t="shared" si="69"/>
        <v>1.9999999999999574</v>
      </c>
    </row>
    <row r="1765" spans="1:11" x14ac:dyDescent="0.2">
      <c r="A1765" s="3">
        <v>39276</v>
      </c>
      <c r="B1765" s="4">
        <v>5.45</v>
      </c>
      <c r="C1765" s="4">
        <v>5.41</v>
      </c>
      <c r="D1765" s="4">
        <v>5.46</v>
      </c>
      <c r="E1765" s="4">
        <v>5.51</v>
      </c>
      <c r="F1765" s="4">
        <v>5.56</v>
      </c>
      <c r="G1765" s="1">
        <f t="shared" si="68"/>
        <v>0</v>
      </c>
      <c r="H1765" s="1">
        <f t="shared" si="69"/>
        <v>-0.99999999999997868</v>
      </c>
      <c r="I1765" s="1">
        <f t="shared" si="69"/>
        <v>-2.0000000000000462</v>
      </c>
      <c r="J1765" s="1">
        <f t="shared" si="69"/>
        <v>-3.0000000000000249</v>
      </c>
      <c r="K1765" s="1">
        <f t="shared" si="69"/>
        <v>-3.0000000000000249</v>
      </c>
    </row>
    <row r="1766" spans="1:11" x14ac:dyDescent="0.2">
      <c r="A1766" s="3">
        <v>39279</v>
      </c>
      <c r="B1766" s="4">
        <v>5.45</v>
      </c>
      <c r="C1766" s="4">
        <v>5.41</v>
      </c>
      <c r="D1766" s="4">
        <v>5.46</v>
      </c>
      <c r="E1766" s="4">
        <v>5.52</v>
      </c>
      <c r="F1766" s="4">
        <v>5.58</v>
      </c>
      <c r="G1766" s="1">
        <f t="shared" si="68"/>
        <v>0</v>
      </c>
      <c r="H1766" s="1">
        <f t="shared" si="69"/>
        <v>0</v>
      </c>
      <c r="I1766" s="1">
        <f t="shared" si="69"/>
        <v>0</v>
      </c>
      <c r="J1766" s="1">
        <f t="shared" si="69"/>
        <v>0.99999999999997868</v>
      </c>
      <c r="K1766" s="1">
        <f t="shared" si="69"/>
        <v>2.0000000000000462</v>
      </c>
    </row>
    <row r="1767" spans="1:11" x14ac:dyDescent="0.2">
      <c r="A1767" s="3">
        <v>39280</v>
      </c>
      <c r="B1767" s="4">
        <v>5.41</v>
      </c>
      <c r="C1767" s="4">
        <v>5.34</v>
      </c>
      <c r="D1767" s="4">
        <v>5.38</v>
      </c>
      <c r="E1767" s="4">
        <v>5.43</v>
      </c>
      <c r="F1767" s="4">
        <v>5.49</v>
      </c>
      <c r="G1767" s="1">
        <f t="shared" si="68"/>
        <v>-4.0000000000000036</v>
      </c>
      <c r="H1767" s="1">
        <f t="shared" si="69"/>
        <v>-7.0000000000000284</v>
      </c>
      <c r="I1767" s="1">
        <f t="shared" si="69"/>
        <v>-8.0000000000000071</v>
      </c>
      <c r="J1767" s="1">
        <f t="shared" si="69"/>
        <v>-8.9999999999999858</v>
      </c>
      <c r="K1767" s="1">
        <f t="shared" si="69"/>
        <v>-8.9999999999999858</v>
      </c>
    </row>
    <row r="1768" spans="1:11" x14ac:dyDescent="0.2">
      <c r="A1768" s="3">
        <v>39281</v>
      </c>
      <c r="B1768" s="4">
        <v>5.42</v>
      </c>
      <c r="C1768" s="4">
        <v>5.36</v>
      </c>
      <c r="D1768" s="4">
        <v>5.4</v>
      </c>
      <c r="E1768" s="4">
        <v>5.46</v>
      </c>
      <c r="F1768" s="4">
        <v>5.51</v>
      </c>
      <c r="G1768" s="1">
        <f t="shared" si="68"/>
        <v>0.99999999999997868</v>
      </c>
      <c r="H1768" s="1">
        <f t="shared" si="69"/>
        <v>2.0000000000000462</v>
      </c>
      <c r="I1768" s="1">
        <f t="shared" si="69"/>
        <v>2.0000000000000462</v>
      </c>
      <c r="J1768" s="1">
        <f t="shared" si="69"/>
        <v>3.0000000000000249</v>
      </c>
      <c r="K1768" s="1">
        <f t="shared" si="69"/>
        <v>1.9999999999999574</v>
      </c>
    </row>
    <row r="1769" spans="1:11" x14ac:dyDescent="0.2">
      <c r="A1769" s="3">
        <v>39282</v>
      </c>
      <c r="B1769" s="4">
        <v>5.39</v>
      </c>
      <c r="C1769" s="4">
        <v>5.3</v>
      </c>
      <c r="D1769" s="4">
        <v>5.34</v>
      </c>
      <c r="E1769" s="4">
        <v>5.39</v>
      </c>
      <c r="F1769" s="4">
        <v>5.44</v>
      </c>
      <c r="G1769" s="1">
        <f t="shared" si="68"/>
        <v>-3.0000000000000249</v>
      </c>
      <c r="H1769" s="1">
        <f t="shared" si="69"/>
        <v>-6.0000000000000497</v>
      </c>
      <c r="I1769" s="1">
        <f t="shared" si="69"/>
        <v>-6.0000000000000497</v>
      </c>
      <c r="J1769" s="1">
        <f t="shared" si="69"/>
        <v>-7.0000000000000284</v>
      </c>
      <c r="K1769" s="1">
        <f t="shared" si="69"/>
        <v>-6.9999999999999396</v>
      </c>
    </row>
    <row r="1770" spans="1:11" x14ac:dyDescent="0.2">
      <c r="A1770" s="3">
        <v>39283</v>
      </c>
      <c r="B1770" s="4">
        <v>5.4</v>
      </c>
      <c r="C1770" s="4">
        <v>5.33</v>
      </c>
      <c r="D1770" s="4">
        <v>5.36</v>
      </c>
      <c r="E1770" s="4">
        <v>5.42</v>
      </c>
      <c r="F1770" s="4">
        <v>5.47</v>
      </c>
      <c r="G1770" s="1">
        <f t="shared" si="68"/>
        <v>1.0000000000000675</v>
      </c>
      <c r="H1770" s="1">
        <f t="shared" si="69"/>
        <v>3.0000000000000249</v>
      </c>
      <c r="I1770" s="1">
        <f t="shared" si="69"/>
        <v>2.0000000000000462</v>
      </c>
      <c r="J1770" s="1">
        <f t="shared" si="69"/>
        <v>3.0000000000000249</v>
      </c>
      <c r="K1770" s="1">
        <f t="shared" si="69"/>
        <v>2.9999999999999361</v>
      </c>
    </row>
    <row r="1771" spans="1:11" x14ac:dyDescent="0.2">
      <c r="A1771" s="3">
        <v>39286</v>
      </c>
      <c r="B1771" s="4">
        <v>5.39</v>
      </c>
      <c r="C1771" s="4">
        <v>5.31</v>
      </c>
      <c r="D1771" s="4">
        <v>5.34</v>
      </c>
      <c r="E1771" s="4">
        <v>5.39</v>
      </c>
      <c r="F1771" s="4">
        <v>5.45</v>
      </c>
      <c r="G1771" s="1">
        <f t="shared" si="68"/>
        <v>-1.0000000000000675</v>
      </c>
      <c r="H1771" s="1">
        <f t="shared" si="69"/>
        <v>-2.0000000000000462</v>
      </c>
      <c r="I1771" s="1">
        <f t="shared" si="69"/>
        <v>-2.0000000000000462</v>
      </c>
      <c r="J1771" s="1">
        <f t="shared" si="69"/>
        <v>-3.0000000000000249</v>
      </c>
      <c r="K1771" s="1">
        <f t="shared" si="69"/>
        <v>-1.9999999999999574</v>
      </c>
    </row>
    <row r="1772" spans="1:11" x14ac:dyDescent="0.2">
      <c r="A1772" s="3">
        <v>39287</v>
      </c>
      <c r="B1772" s="4">
        <v>5.37</v>
      </c>
      <c r="C1772" s="4">
        <v>5.28</v>
      </c>
      <c r="D1772" s="4">
        <v>5.3</v>
      </c>
      <c r="E1772" s="4">
        <v>5.36</v>
      </c>
      <c r="F1772" s="4">
        <v>5.41</v>
      </c>
      <c r="G1772" s="1">
        <f t="shared" si="68"/>
        <v>-1.9999999999999574</v>
      </c>
      <c r="H1772" s="1">
        <f t="shared" si="69"/>
        <v>-2.9999999999999361</v>
      </c>
      <c r="I1772" s="1">
        <f t="shared" si="69"/>
        <v>-4.0000000000000036</v>
      </c>
      <c r="J1772" s="1">
        <f t="shared" si="69"/>
        <v>-2.9999999999999361</v>
      </c>
      <c r="K1772" s="1">
        <f t="shared" si="69"/>
        <v>-4.0000000000000036</v>
      </c>
    </row>
    <row r="1773" spans="1:11" x14ac:dyDescent="0.2">
      <c r="A1773" s="3">
        <v>39288</v>
      </c>
      <c r="B1773" s="4">
        <v>5.32</v>
      </c>
      <c r="C1773" s="4">
        <v>5.21</v>
      </c>
      <c r="D1773" s="4">
        <v>5.23</v>
      </c>
      <c r="E1773" s="4">
        <v>5.29</v>
      </c>
      <c r="F1773" s="4">
        <v>5.35</v>
      </c>
      <c r="G1773" s="1">
        <f t="shared" si="68"/>
        <v>-4.9999999999999822</v>
      </c>
      <c r="H1773" s="1">
        <f t="shared" si="69"/>
        <v>-7.0000000000000284</v>
      </c>
      <c r="I1773" s="1">
        <f t="shared" si="69"/>
        <v>-6.9999999999999396</v>
      </c>
      <c r="J1773" s="1">
        <f t="shared" si="69"/>
        <v>-7.0000000000000284</v>
      </c>
      <c r="K1773" s="1">
        <f t="shared" si="69"/>
        <v>-6.0000000000000497</v>
      </c>
    </row>
    <row r="1774" spans="1:11" x14ac:dyDescent="0.2">
      <c r="A1774" s="3">
        <v>39289</v>
      </c>
      <c r="B1774" s="4">
        <v>5.25</v>
      </c>
      <c r="C1774" s="4">
        <v>5.1100000000000003</v>
      </c>
      <c r="D1774" s="4">
        <v>5.13</v>
      </c>
      <c r="E1774" s="4">
        <v>5.21</v>
      </c>
      <c r="F1774" s="4">
        <v>5.28</v>
      </c>
      <c r="G1774" s="1">
        <f t="shared" si="68"/>
        <v>-7.0000000000000284</v>
      </c>
      <c r="H1774" s="1">
        <f t="shared" si="69"/>
        <v>-9.9999999999999645</v>
      </c>
      <c r="I1774" s="1">
        <f t="shared" si="69"/>
        <v>-10.000000000000053</v>
      </c>
      <c r="J1774" s="1">
        <f t="shared" si="69"/>
        <v>-8.0000000000000071</v>
      </c>
      <c r="K1774" s="1">
        <f t="shared" si="69"/>
        <v>-6.9999999999999396</v>
      </c>
    </row>
    <row r="1775" spans="1:11" x14ac:dyDescent="0.2">
      <c r="A1775" s="3">
        <v>39290</v>
      </c>
      <c r="B1775" s="4">
        <v>5.22</v>
      </c>
      <c r="C1775" s="4">
        <v>5.07</v>
      </c>
      <c r="D1775" s="4">
        <v>5.12</v>
      </c>
      <c r="E1775" s="4">
        <v>5.2</v>
      </c>
      <c r="F1775" s="4">
        <v>5.27</v>
      </c>
      <c r="G1775" s="1">
        <f t="shared" si="68"/>
        <v>-3.0000000000000249</v>
      </c>
      <c r="H1775" s="1">
        <f t="shared" si="69"/>
        <v>-4.0000000000000036</v>
      </c>
      <c r="I1775" s="1">
        <f t="shared" si="69"/>
        <v>-0.99999999999997868</v>
      </c>
      <c r="J1775" s="1">
        <f t="shared" si="69"/>
        <v>-0.99999999999997868</v>
      </c>
      <c r="K1775" s="1">
        <f t="shared" si="69"/>
        <v>-1.0000000000000675</v>
      </c>
    </row>
    <row r="1776" spans="1:11" x14ac:dyDescent="0.2">
      <c r="A1776" s="3">
        <v>39293</v>
      </c>
      <c r="B1776" s="4">
        <v>5.26</v>
      </c>
      <c r="C1776" s="4">
        <v>5.13</v>
      </c>
      <c r="D1776" s="4">
        <v>5.16</v>
      </c>
      <c r="E1776" s="4">
        <v>5.23</v>
      </c>
      <c r="F1776" s="4">
        <v>5.3</v>
      </c>
      <c r="G1776" s="1">
        <f t="shared" si="68"/>
        <v>4.0000000000000036</v>
      </c>
      <c r="H1776" s="1">
        <f t="shared" si="69"/>
        <v>5.9999999999999609</v>
      </c>
      <c r="I1776" s="1">
        <f t="shared" si="69"/>
        <v>4.0000000000000036</v>
      </c>
      <c r="J1776" s="1">
        <f t="shared" si="69"/>
        <v>3.0000000000000249</v>
      </c>
      <c r="K1776" s="1">
        <f t="shared" si="69"/>
        <v>3.0000000000000249</v>
      </c>
    </row>
    <row r="1777" spans="1:11" x14ac:dyDescent="0.2">
      <c r="A1777" s="3">
        <v>39294</v>
      </c>
      <c r="B1777" s="4">
        <v>5.21</v>
      </c>
      <c r="C1777" s="4">
        <v>5.07</v>
      </c>
      <c r="D1777" s="4">
        <v>5.0999999999999996</v>
      </c>
      <c r="E1777" s="4">
        <v>5.17</v>
      </c>
      <c r="F1777" s="4">
        <v>5.24</v>
      </c>
      <c r="G1777" s="1">
        <f t="shared" si="68"/>
        <v>-4.9999999999999822</v>
      </c>
      <c r="H1777" s="1">
        <f t="shared" si="69"/>
        <v>-5.9999999999999609</v>
      </c>
      <c r="I1777" s="1">
        <f t="shared" si="69"/>
        <v>-6.0000000000000497</v>
      </c>
      <c r="J1777" s="1">
        <f t="shared" si="69"/>
        <v>-6.0000000000000497</v>
      </c>
      <c r="K1777" s="1">
        <f t="shared" si="69"/>
        <v>-5.9999999999999609</v>
      </c>
    </row>
    <row r="1778" spans="1:11" x14ac:dyDescent="0.2">
      <c r="A1778" s="3">
        <v>39295</v>
      </c>
      <c r="B1778" s="4">
        <v>5.24</v>
      </c>
      <c r="C1778" s="4">
        <v>5.13</v>
      </c>
      <c r="D1778" s="4">
        <v>5.16</v>
      </c>
      <c r="E1778" s="4">
        <v>5.22</v>
      </c>
      <c r="F1778" s="4">
        <v>5.29</v>
      </c>
      <c r="G1778" s="1">
        <f t="shared" si="68"/>
        <v>3.0000000000000249</v>
      </c>
      <c r="H1778" s="1">
        <f t="shared" si="69"/>
        <v>5.9999999999999609</v>
      </c>
      <c r="I1778" s="1">
        <f t="shared" si="69"/>
        <v>6.0000000000000497</v>
      </c>
      <c r="J1778" s="1">
        <f t="shared" si="69"/>
        <v>4.9999999999999822</v>
      </c>
      <c r="K1778" s="1">
        <f t="shared" si="69"/>
        <v>4.9999999999999822</v>
      </c>
    </row>
    <row r="1779" spans="1:11" x14ac:dyDescent="0.2">
      <c r="A1779" s="3">
        <v>39296</v>
      </c>
      <c r="B1779" s="4">
        <v>5.17</v>
      </c>
      <c r="C1779" s="4">
        <v>5.04</v>
      </c>
      <c r="D1779" s="4">
        <v>5.07</v>
      </c>
      <c r="E1779" s="4">
        <v>5.14</v>
      </c>
      <c r="F1779" s="4">
        <v>5.2</v>
      </c>
      <c r="G1779" s="1">
        <f t="shared" si="68"/>
        <v>-7.0000000000000284</v>
      </c>
      <c r="H1779" s="1">
        <f t="shared" si="69"/>
        <v>-8.9999999999999858</v>
      </c>
      <c r="I1779" s="1">
        <f t="shared" si="69"/>
        <v>-8.9999999999999858</v>
      </c>
      <c r="J1779" s="1">
        <f t="shared" si="69"/>
        <v>-8.0000000000000071</v>
      </c>
      <c r="K1779" s="1">
        <f t="shared" si="69"/>
        <v>-8.9999999999999858</v>
      </c>
    </row>
    <row r="1780" spans="1:11" x14ac:dyDescent="0.2">
      <c r="A1780" s="3">
        <v>39297</v>
      </c>
      <c r="B1780" s="4">
        <v>5.1100000000000003</v>
      </c>
      <c r="C1780" s="4">
        <v>4.99</v>
      </c>
      <c r="D1780" s="4">
        <v>5.0199999999999996</v>
      </c>
      <c r="E1780" s="4">
        <v>5.09</v>
      </c>
      <c r="F1780" s="4">
        <v>5.15</v>
      </c>
      <c r="G1780" s="1">
        <f t="shared" si="68"/>
        <v>-5.9999999999999609</v>
      </c>
      <c r="H1780" s="1">
        <f t="shared" si="69"/>
        <v>-4.9999999999999822</v>
      </c>
      <c r="I1780" s="1">
        <f t="shared" si="69"/>
        <v>-5.0000000000000711</v>
      </c>
      <c r="J1780" s="1">
        <f t="shared" si="69"/>
        <v>-4.9999999999999822</v>
      </c>
      <c r="K1780" s="1">
        <f t="shared" si="69"/>
        <v>-4.9999999999999822</v>
      </c>
    </row>
    <row r="1781" spans="1:11" x14ac:dyDescent="0.2">
      <c r="A1781" s="3">
        <v>39300</v>
      </c>
      <c r="B1781" s="4">
        <v>5.19</v>
      </c>
      <c r="C1781" s="4">
        <v>5.0599999999999996</v>
      </c>
      <c r="D1781" s="4">
        <v>5.09</v>
      </c>
      <c r="E1781" s="4">
        <v>5.15</v>
      </c>
      <c r="F1781" s="4">
        <v>5.21</v>
      </c>
      <c r="G1781" s="1">
        <f t="shared" si="68"/>
        <v>8.0000000000000071</v>
      </c>
      <c r="H1781" s="1">
        <f t="shared" si="69"/>
        <v>6.9999999999999396</v>
      </c>
      <c r="I1781" s="1">
        <f t="shared" si="69"/>
        <v>7.0000000000000284</v>
      </c>
      <c r="J1781" s="1">
        <f t="shared" si="69"/>
        <v>6.0000000000000497</v>
      </c>
      <c r="K1781" s="1">
        <f t="shared" si="69"/>
        <v>5.9999999999999609</v>
      </c>
    </row>
    <row r="1782" spans="1:11" x14ac:dyDescent="0.2">
      <c r="A1782" s="3">
        <v>39301</v>
      </c>
      <c r="B1782" s="4">
        <v>5.27</v>
      </c>
      <c r="C1782" s="4">
        <v>5.16</v>
      </c>
      <c r="D1782" s="4">
        <v>5.19</v>
      </c>
      <c r="E1782" s="4">
        <v>5.24</v>
      </c>
      <c r="F1782" s="4">
        <v>5.3</v>
      </c>
      <c r="G1782" s="1">
        <f t="shared" si="68"/>
        <v>7.9999999999999183</v>
      </c>
      <c r="H1782" s="1">
        <f t="shared" si="69"/>
        <v>10.000000000000053</v>
      </c>
      <c r="I1782" s="1">
        <f t="shared" si="69"/>
        <v>10.000000000000053</v>
      </c>
      <c r="J1782" s="1">
        <f t="shared" si="69"/>
        <v>8.9999999999999858</v>
      </c>
      <c r="K1782" s="1">
        <f t="shared" si="69"/>
        <v>8.9999999999999858</v>
      </c>
    </row>
    <row r="1783" spans="1:11" x14ac:dyDescent="0.2">
      <c r="A1783" s="3">
        <v>39302</v>
      </c>
      <c r="B1783" s="4">
        <v>5.2</v>
      </c>
      <c r="C1783" s="4">
        <v>5.08</v>
      </c>
      <c r="D1783" s="4">
        <v>5.0999999999999996</v>
      </c>
      <c r="E1783" s="4">
        <v>5.15</v>
      </c>
      <c r="F1783" s="4">
        <v>5.21</v>
      </c>
      <c r="G1783" s="1">
        <f t="shared" si="68"/>
        <v>-6.9999999999999396</v>
      </c>
      <c r="H1783" s="1">
        <f t="shared" si="69"/>
        <v>-8.0000000000000071</v>
      </c>
      <c r="I1783" s="1">
        <f t="shared" si="69"/>
        <v>-9.0000000000000746</v>
      </c>
      <c r="J1783" s="1">
        <f t="shared" si="69"/>
        <v>-8.9999999999999858</v>
      </c>
      <c r="K1783" s="1">
        <f t="shared" si="69"/>
        <v>-8.9999999999999858</v>
      </c>
    </row>
    <row r="1784" spans="1:11" x14ac:dyDescent="0.2">
      <c r="A1784" s="3">
        <v>39303</v>
      </c>
      <c r="B1784" s="4">
        <v>5.12</v>
      </c>
      <c r="C1784" s="4">
        <v>5.01</v>
      </c>
      <c r="D1784" s="4">
        <v>5.05</v>
      </c>
      <c r="E1784" s="4">
        <v>5.12</v>
      </c>
      <c r="F1784" s="4">
        <v>5.18</v>
      </c>
      <c r="G1784" s="1">
        <f t="shared" si="68"/>
        <v>-8.0000000000000071</v>
      </c>
      <c r="H1784" s="1">
        <f t="shared" si="69"/>
        <v>-7.0000000000000284</v>
      </c>
      <c r="I1784" s="1">
        <f t="shared" si="69"/>
        <v>-4.9999999999999822</v>
      </c>
      <c r="J1784" s="1">
        <f t="shared" si="69"/>
        <v>-3.0000000000000249</v>
      </c>
      <c r="K1784" s="1">
        <f t="shared" si="69"/>
        <v>-3.0000000000000249</v>
      </c>
    </row>
    <row r="1785" spans="1:11" x14ac:dyDescent="0.2">
      <c r="A1785" s="3">
        <v>39304</v>
      </c>
      <c r="B1785" s="4">
        <v>5.19</v>
      </c>
      <c r="C1785" s="4">
        <v>5.07</v>
      </c>
      <c r="D1785" s="4">
        <v>5.12</v>
      </c>
      <c r="E1785" s="4">
        <v>5.19</v>
      </c>
      <c r="F1785" s="4">
        <v>5.27</v>
      </c>
      <c r="G1785" s="1">
        <f t="shared" si="68"/>
        <v>7.0000000000000284</v>
      </c>
      <c r="H1785" s="1">
        <f t="shared" si="69"/>
        <v>6.0000000000000497</v>
      </c>
      <c r="I1785" s="1">
        <f t="shared" si="69"/>
        <v>7.0000000000000284</v>
      </c>
      <c r="J1785" s="1">
        <f t="shared" si="69"/>
        <v>7.0000000000000284</v>
      </c>
      <c r="K1785" s="1">
        <f t="shared" si="69"/>
        <v>8.9999999999999858</v>
      </c>
    </row>
    <row r="1786" spans="1:11" x14ac:dyDescent="0.2">
      <c r="A1786" s="3">
        <v>39307</v>
      </c>
      <c r="B1786" s="4">
        <v>5.14</v>
      </c>
      <c r="C1786" s="4">
        <v>5.0199999999999996</v>
      </c>
      <c r="D1786" s="4">
        <v>5.0599999999999996</v>
      </c>
      <c r="E1786" s="4">
        <v>5.14</v>
      </c>
      <c r="F1786" s="4">
        <v>5.2</v>
      </c>
      <c r="G1786" s="1">
        <f t="shared" si="68"/>
        <v>-5.0000000000000711</v>
      </c>
      <c r="H1786" s="1">
        <f t="shared" si="69"/>
        <v>-5.0000000000000711</v>
      </c>
      <c r="I1786" s="1">
        <f t="shared" si="69"/>
        <v>-6.0000000000000497</v>
      </c>
      <c r="J1786" s="1">
        <f t="shared" si="69"/>
        <v>-5.0000000000000711</v>
      </c>
      <c r="K1786" s="1">
        <f t="shared" si="69"/>
        <v>-6.9999999999999396</v>
      </c>
    </row>
    <row r="1787" spans="1:11" x14ac:dyDescent="0.2">
      <c r="A1787" s="3">
        <v>39308</v>
      </c>
      <c r="B1787" s="4">
        <v>5.1100000000000003</v>
      </c>
      <c r="C1787" s="4">
        <v>4.99</v>
      </c>
      <c r="D1787" s="4">
        <v>5.04</v>
      </c>
      <c r="E1787" s="4">
        <v>5.12</v>
      </c>
      <c r="F1787" s="4">
        <v>5.19</v>
      </c>
      <c r="G1787" s="1">
        <f t="shared" si="68"/>
        <v>-2.9999999999999361</v>
      </c>
      <c r="H1787" s="1">
        <f t="shared" si="69"/>
        <v>-2.9999999999999361</v>
      </c>
      <c r="I1787" s="1">
        <f t="shared" si="69"/>
        <v>-1.9999999999999574</v>
      </c>
      <c r="J1787" s="1">
        <f t="shared" si="69"/>
        <v>-1.9999999999999574</v>
      </c>
      <c r="K1787" s="1">
        <f t="shared" si="69"/>
        <v>-0.99999999999997868</v>
      </c>
    </row>
    <row r="1788" spans="1:11" x14ac:dyDescent="0.2">
      <c r="A1788" s="3">
        <v>39309</v>
      </c>
      <c r="B1788" s="4">
        <v>5.01</v>
      </c>
      <c r="C1788" s="4">
        <v>4.91</v>
      </c>
      <c r="D1788" s="4">
        <v>4.97</v>
      </c>
      <c r="E1788" s="4">
        <v>5.0599999999999996</v>
      </c>
      <c r="F1788" s="4">
        <v>5.13</v>
      </c>
      <c r="G1788" s="1">
        <f t="shared" si="68"/>
        <v>-10.000000000000053</v>
      </c>
      <c r="H1788" s="1">
        <f t="shared" si="69"/>
        <v>-8.0000000000000071</v>
      </c>
      <c r="I1788" s="1">
        <f t="shared" si="69"/>
        <v>-7.0000000000000284</v>
      </c>
      <c r="J1788" s="1">
        <f t="shared" si="69"/>
        <v>-6.0000000000000497</v>
      </c>
      <c r="K1788" s="1">
        <f t="shared" si="69"/>
        <v>-6.0000000000000497</v>
      </c>
    </row>
    <row r="1789" spans="1:11" x14ac:dyDescent="0.2">
      <c r="A1789" s="3">
        <v>39310</v>
      </c>
      <c r="B1789" s="4">
        <v>4.93</v>
      </c>
      <c r="C1789" s="4">
        <v>4.8499999999999996</v>
      </c>
      <c r="D1789" s="4">
        <v>4.91</v>
      </c>
      <c r="E1789" s="4">
        <v>5</v>
      </c>
      <c r="F1789" s="4">
        <v>5.09</v>
      </c>
      <c r="G1789" s="1">
        <f t="shared" si="68"/>
        <v>-8.0000000000000071</v>
      </c>
      <c r="H1789" s="1">
        <f t="shared" si="69"/>
        <v>-6.0000000000000497</v>
      </c>
      <c r="I1789" s="1">
        <f t="shared" si="69"/>
        <v>-5.9999999999999609</v>
      </c>
      <c r="J1789" s="1">
        <f t="shared" si="69"/>
        <v>-5.9999999999999609</v>
      </c>
      <c r="K1789" s="1">
        <f t="shared" si="69"/>
        <v>-4.0000000000000036</v>
      </c>
    </row>
    <row r="1790" spans="1:11" x14ac:dyDescent="0.2">
      <c r="A1790" s="3">
        <v>39311</v>
      </c>
      <c r="B1790" s="4">
        <v>4.9400000000000004</v>
      </c>
      <c r="C1790" s="4">
        <v>4.84</v>
      </c>
      <c r="D1790" s="4">
        <v>4.9000000000000004</v>
      </c>
      <c r="E1790" s="4">
        <v>4.9800000000000004</v>
      </c>
      <c r="F1790" s="4">
        <v>5.0599999999999996</v>
      </c>
      <c r="G1790" s="1">
        <f t="shared" si="68"/>
        <v>1.0000000000000675</v>
      </c>
      <c r="H1790" s="1">
        <f t="shared" si="69"/>
        <v>-0.99999999999997868</v>
      </c>
      <c r="I1790" s="1">
        <f t="shared" si="69"/>
        <v>-0.99999999999997868</v>
      </c>
      <c r="J1790" s="1">
        <f t="shared" si="69"/>
        <v>-1.9999999999999574</v>
      </c>
      <c r="K1790" s="1">
        <f t="shared" si="69"/>
        <v>-3.0000000000000249</v>
      </c>
    </row>
    <row r="1791" spans="1:11" x14ac:dyDescent="0.2">
      <c r="A1791" s="3">
        <v>39314</v>
      </c>
      <c r="B1791" s="4">
        <v>4.9000000000000004</v>
      </c>
      <c r="C1791" s="4">
        <v>4.79</v>
      </c>
      <c r="D1791" s="4">
        <v>4.87</v>
      </c>
      <c r="E1791" s="4">
        <v>4.9400000000000004</v>
      </c>
      <c r="F1791" s="4">
        <v>5.0199999999999996</v>
      </c>
      <c r="G1791" s="1">
        <f t="shared" si="68"/>
        <v>-4.0000000000000036</v>
      </c>
      <c r="H1791" s="1">
        <f t="shared" si="69"/>
        <v>-4.9999999999999822</v>
      </c>
      <c r="I1791" s="1">
        <f t="shared" si="69"/>
        <v>-3.0000000000000249</v>
      </c>
      <c r="J1791" s="1">
        <f t="shared" si="69"/>
        <v>-4.0000000000000036</v>
      </c>
      <c r="K1791" s="1">
        <f t="shared" si="69"/>
        <v>-4.0000000000000036</v>
      </c>
    </row>
    <row r="1792" spans="1:11" x14ac:dyDescent="0.2">
      <c r="A1792" s="3">
        <v>39315</v>
      </c>
      <c r="B1792" s="4">
        <v>5</v>
      </c>
      <c r="C1792" s="4">
        <v>4.88</v>
      </c>
      <c r="D1792" s="4">
        <v>4.93</v>
      </c>
      <c r="E1792" s="4">
        <v>5</v>
      </c>
      <c r="F1792" s="4">
        <v>5.07</v>
      </c>
      <c r="G1792" s="1">
        <f t="shared" si="68"/>
        <v>9.9999999999999645</v>
      </c>
      <c r="H1792" s="1">
        <f t="shared" si="69"/>
        <v>8.9999999999999858</v>
      </c>
      <c r="I1792" s="1">
        <f t="shared" si="69"/>
        <v>5.9999999999999609</v>
      </c>
      <c r="J1792" s="1">
        <f t="shared" si="69"/>
        <v>5.9999999999999609</v>
      </c>
      <c r="K1792" s="1">
        <f t="shared" si="69"/>
        <v>5.0000000000000711</v>
      </c>
    </row>
    <row r="1793" spans="1:11" x14ac:dyDescent="0.2">
      <c r="A1793" s="3">
        <v>39316</v>
      </c>
      <c r="B1793" s="4">
        <v>5.0599999999999996</v>
      </c>
      <c r="C1793" s="4">
        <v>4.96</v>
      </c>
      <c r="D1793" s="4">
        <v>4.99</v>
      </c>
      <c r="E1793" s="4">
        <v>5.04</v>
      </c>
      <c r="F1793" s="4">
        <v>5.0999999999999996</v>
      </c>
      <c r="G1793" s="1">
        <f t="shared" si="68"/>
        <v>5.9999999999999609</v>
      </c>
      <c r="H1793" s="1">
        <f t="shared" si="69"/>
        <v>8.0000000000000071</v>
      </c>
      <c r="I1793" s="1">
        <f t="shared" si="69"/>
        <v>6.0000000000000497</v>
      </c>
      <c r="J1793" s="1">
        <f t="shared" si="69"/>
        <v>4.0000000000000036</v>
      </c>
      <c r="K1793" s="1">
        <f t="shared" si="69"/>
        <v>2.9999999999999361</v>
      </c>
    </row>
    <row r="1794" spans="1:11" x14ac:dyDescent="0.2">
      <c r="A1794" s="3">
        <v>39317</v>
      </c>
      <c r="B1794" s="4">
        <v>5.09</v>
      </c>
      <c r="C1794" s="4">
        <v>4.97</v>
      </c>
      <c r="D1794" s="4">
        <v>4.99</v>
      </c>
      <c r="E1794" s="4">
        <v>5.04</v>
      </c>
      <c r="F1794" s="4">
        <v>5.0999999999999996</v>
      </c>
      <c r="G1794" s="1">
        <f t="shared" si="68"/>
        <v>3.0000000000000249</v>
      </c>
      <c r="H1794" s="1">
        <f t="shared" si="69"/>
        <v>0.99999999999997868</v>
      </c>
      <c r="I1794" s="1">
        <f t="shared" si="69"/>
        <v>0</v>
      </c>
      <c r="J1794" s="1">
        <f t="shared" si="69"/>
        <v>0</v>
      </c>
      <c r="K1794" s="1">
        <f t="shared" si="69"/>
        <v>0</v>
      </c>
    </row>
    <row r="1795" spans="1:11" x14ac:dyDescent="0.2">
      <c r="A1795" s="3">
        <v>39318</v>
      </c>
      <c r="B1795" s="4">
        <v>5.07</v>
      </c>
      <c r="C1795" s="4">
        <v>4.93</v>
      </c>
      <c r="D1795" s="4">
        <v>4.95</v>
      </c>
      <c r="E1795" s="4">
        <v>4.9800000000000004</v>
      </c>
      <c r="F1795" s="4">
        <v>5.04</v>
      </c>
      <c r="G1795" s="1">
        <f t="shared" si="68"/>
        <v>-1.9999999999999574</v>
      </c>
      <c r="H1795" s="1">
        <f t="shared" si="69"/>
        <v>-4.0000000000000036</v>
      </c>
      <c r="I1795" s="1">
        <f t="shared" si="69"/>
        <v>-4.0000000000000036</v>
      </c>
      <c r="J1795" s="1">
        <f t="shared" si="69"/>
        <v>-5.9999999999999609</v>
      </c>
      <c r="K1795" s="1">
        <f t="shared" ref="K1795:K1858" si="70">100*(F1795-F1794)</f>
        <v>-5.9999999999999609</v>
      </c>
    </row>
    <row r="1796" spans="1:11" x14ac:dyDescent="0.2">
      <c r="A1796" s="3">
        <v>39321</v>
      </c>
      <c r="B1796" s="4">
        <v>5.0199999999999996</v>
      </c>
      <c r="C1796" s="4">
        <v>4.88</v>
      </c>
      <c r="D1796" s="4">
        <v>4.8899999999999997</v>
      </c>
      <c r="E1796" s="4">
        <v>4.93</v>
      </c>
      <c r="F1796" s="4">
        <v>4.99</v>
      </c>
      <c r="G1796" s="1">
        <f t="shared" ref="G1796:G1859" si="71">100*(B1796-B1795)</f>
        <v>-5.0000000000000711</v>
      </c>
      <c r="H1796" s="1">
        <f t="shared" ref="H1796:K1859" si="72">100*(C1796-C1795)</f>
        <v>-4.9999999999999822</v>
      </c>
      <c r="I1796" s="1">
        <f t="shared" si="72"/>
        <v>-6.0000000000000497</v>
      </c>
      <c r="J1796" s="1">
        <f t="shared" si="72"/>
        <v>-5.0000000000000711</v>
      </c>
      <c r="K1796" s="1">
        <f t="shared" si="70"/>
        <v>-4.9999999999999822</v>
      </c>
    </row>
    <row r="1797" spans="1:11" x14ac:dyDescent="0.2">
      <c r="A1797" s="3">
        <v>39322</v>
      </c>
      <c r="B1797" s="4">
        <v>5.01</v>
      </c>
      <c r="C1797" s="4">
        <v>4.8499999999999996</v>
      </c>
      <c r="D1797" s="4">
        <v>4.8499999999999996</v>
      </c>
      <c r="E1797" s="4">
        <v>4.9000000000000004</v>
      </c>
      <c r="F1797" s="4">
        <v>4.96</v>
      </c>
      <c r="G1797" s="1">
        <f t="shared" si="71"/>
        <v>-0.99999999999997868</v>
      </c>
      <c r="H1797" s="1">
        <f t="shared" si="72"/>
        <v>-3.0000000000000249</v>
      </c>
      <c r="I1797" s="1">
        <f t="shared" si="72"/>
        <v>-4.0000000000000036</v>
      </c>
      <c r="J1797" s="1">
        <f t="shared" si="72"/>
        <v>-2.9999999999999361</v>
      </c>
      <c r="K1797" s="1">
        <f t="shared" si="70"/>
        <v>-3.0000000000000249</v>
      </c>
    </row>
    <row r="1798" spans="1:11" x14ac:dyDescent="0.2">
      <c r="A1798" s="3">
        <v>39323</v>
      </c>
      <c r="B1798" s="4">
        <v>5.05</v>
      </c>
      <c r="C1798" s="4">
        <v>4.8600000000000003</v>
      </c>
      <c r="D1798" s="4">
        <v>4.8600000000000003</v>
      </c>
      <c r="E1798" s="4">
        <v>4.9000000000000004</v>
      </c>
      <c r="F1798" s="4">
        <v>4.96</v>
      </c>
      <c r="G1798" s="1">
        <f t="shared" si="71"/>
        <v>4.0000000000000036</v>
      </c>
      <c r="H1798" s="1">
        <f t="shared" si="72"/>
        <v>1.0000000000000675</v>
      </c>
      <c r="I1798" s="1">
        <f t="shared" si="72"/>
        <v>1.0000000000000675</v>
      </c>
      <c r="J1798" s="1">
        <f t="shared" si="72"/>
        <v>0</v>
      </c>
      <c r="K1798" s="1">
        <f t="shared" si="70"/>
        <v>0</v>
      </c>
    </row>
    <row r="1799" spans="1:11" x14ac:dyDescent="0.2">
      <c r="A1799" s="3">
        <v>39324</v>
      </c>
      <c r="B1799" s="4">
        <v>5.0599999999999996</v>
      </c>
      <c r="C1799" s="4">
        <v>4.8600000000000003</v>
      </c>
      <c r="D1799" s="4">
        <v>4.8600000000000003</v>
      </c>
      <c r="E1799" s="4">
        <v>4.91</v>
      </c>
      <c r="F1799" s="4">
        <v>4.97</v>
      </c>
      <c r="G1799" s="1">
        <f t="shared" si="71"/>
        <v>0.99999999999997868</v>
      </c>
      <c r="H1799" s="1">
        <f t="shared" si="72"/>
        <v>0</v>
      </c>
      <c r="I1799" s="1">
        <f t="shared" si="72"/>
        <v>0</v>
      </c>
      <c r="J1799" s="1">
        <f t="shared" si="72"/>
        <v>0.99999999999997868</v>
      </c>
      <c r="K1799" s="1">
        <f t="shared" si="70"/>
        <v>0.99999999999997868</v>
      </c>
    </row>
    <row r="1800" spans="1:11" x14ac:dyDescent="0.2">
      <c r="A1800" s="3">
        <v>39325</v>
      </c>
      <c r="B1800" s="4">
        <v>5.1100000000000003</v>
      </c>
      <c r="C1800" s="4">
        <v>4.9000000000000004</v>
      </c>
      <c r="D1800" s="4">
        <v>4.9000000000000004</v>
      </c>
      <c r="E1800" s="4">
        <v>4.93</v>
      </c>
      <c r="F1800" s="4">
        <v>4.99</v>
      </c>
      <c r="G1800" s="1">
        <f t="shared" si="71"/>
        <v>5.0000000000000711</v>
      </c>
      <c r="H1800" s="1">
        <f t="shared" si="72"/>
        <v>4.0000000000000036</v>
      </c>
      <c r="I1800" s="1">
        <f t="shared" si="72"/>
        <v>4.0000000000000036</v>
      </c>
      <c r="J1800" s="1">
        <f t="shared" si="72"/>
        <v>1.9999999999999574</v>
      </c>
      <c r="K1800" s="1">
        <f t="shared" si="70"/>
        <v>2.0000000000000462</v>
      </c>
    </row>
    <row r="1801" spans="1:11" x14ac:dyDescent="0.2">
      <c r="A1801" s="3">
        <v>39329</v>
      </c>
      <c r="B1801" s="4">
        <v>5.04</v>
      </c>
      <c r="C1801" s="4">
        <v>4.8</v>
      </c>
      <c r="D1801" s="4">
        <v>4.8</v>
      </c>
      <c r="E1801" s="4">
        <v>4.8499999999999996</v>
      </c>
      <c r="F1801" s="4">
        <v>4.9000000000000004</v>
      </c>
      <c r="G1801" s="1">
        <f t="shared" si="71"/>
        <v>-7.0000000000000284</v>
      </c>
      <c r="H1801" s="1">
        <f t="shared" si="72"/>
        <v>-10.000000000000053</v>
      </c>
      <c r="I1801" s="1">
        <f t="shared" si="72"/>
        <v>-10.000000000000053</v>
      </c>
      <c r="J1801" s="1">
        <f t="shared" si="72"/>
        <v>-8.0000000000000071</v>
      </c>
      <c r="K1801" s="1">
        <f t="shared" si="70"/>
        <v>-8.9999999999999858</v>
      </c>
    </row>
    <row r="1802" spans="1:11" x14ac:dyDescent="0.2">
      <c r="A1802" s="3">
        <v>39330</v>
      </c>
      <c r="B1802" s="4">
        <v>5.05</v>
      </c>
      <c r="C1802" s="4">
        <v>4.8099999999999996</v>
      </c>
      <c r="D1802" s="4">
        <v>4.8</v>
      </c>
      <c r="E1802" s="4">
        <v>4.84</v>
      </c>
      <c r="F1802" s="4">
        <v>4.8899999999999997</v>
      </c>
      <c r="G1802" s="1">
        <f t="shared" si="71"/>
        <v>0.99999999999997868</v>
      </c>
      <c r="H1802" s="1">
        <f t="shared" si="72"/>
        <v>0.99999999999997868</v>
      </c>
      <c r="I1802" s="1">
        <f t="shared" si="72"/>
        <v>0</v>
      </c>
      <c r="J1802" s="1">
        <f t="shared" si="72"/>
        <v>-0.99999999999997868</v>
      </c>
      <c r="K1802" s="1">
        <f t="shared" si="70"/>
        <v>-1.0000000000000675</v>
      </c>
    </row>
    <row r="1803" spans="1:11" x14ac:dyDescent="0.2">
      <c r="A1803" s="3">
        <v>39331</v>
      </c>
      <c r="B1803" s="4">
        <v>4.9000000000000004</v>
      </c>
      <c r="C1803" s="4">
        <v>4.6500000000000004</v>
      </c>
      <c r="D1803" s="4">
        <v>4.63</v>
      </c>
      <c r="E1803" s="4">
        <v>4.67</v>
      </c>
      <c r="F1803" s="4">
        <v>4.7300000000000004</v>
      </c>
      <c r="G1803" s="1">
        <f t="shared" si="71"/>
        <v>-14.999999999999947</v>
      </c>
      <c r="H1803" s="1">
        <f t="shared" si="72"/>
        <v>-15.999999999999925</v>
      </c>
      <c r="I1803" s="1">
        <f t="shared" si="72"/>
        <v>-16.999999999999993</v>
      </c>
      <c r="J1803" s="1">
        <f t="shared" si="72"/>
        <v>-16.999999999999993</v>
      </c>
      <c r="K1803" s="1">
        <f t="shared" si="70"/>
        <v>-15.999999999999925</v>
      </c>
    </row>
    <row r="1804" spans="1:11" x14ac:dyDescent="0.2">
      <c r="A1804" s="3">
        <v>39332</v>
      </c>
      <c r="B1804" s="4">
        <v>4.87</v>
      </c>
      <c r="C1804" s="4">
        <v>4.59</v>
      </c>
      <c r="D1804" s="4">
        <v>4.58</v>
      </c>
      <c r="E1804" s="4">
        <v>4.6100000000000003</v>
      </c>
      <c r="F1804" s="4">
        <v>4.67</v>
      </c>
      <c r="G1804" s="1">
        <f t="shared" si="71"/>
        <v>-3.0000000000000249</v>
      </c>
      <c r="H1804" s="1">
        <f t="shared" si="72"/>
        <v>-6.0000000000000497</v>
      </c>
      <c r="I1804" s="1">
        <f t="shared" si="72"/>
        <v>-4.9999999999999822</v>
      </c>
      <c r="J1804" s="1">
        <f t="shared" si="72"/>
        <v>-5.9999999999999609</v>
      </c>
      <c r="K1804" s="1">
        <f t="shared" si="70"/>
        <v>-6.0000000000000497</v>
      </c>
    </row>
    <row r="1805" spans="1:11" x14ac:dyDescent="0.2">
      <c r="A1805" s="3">
        <v>39335</v>
      </c>
      <c r="B1805" s="4">
        <v>4.93</v>
      </c>
      <c r="C1805" s="4">
        <v>4.67</v>
      </c>
      <c r="D1805" s="4">
        <v>4.63</v>
      </c>
      <c r="E1805" s="4">
        <v>4.66</v>
      </c>
      <c r="F1805" s="4">
        <v>4.71</v>
      </c>
      <c r="G1805" s="1">
        <f t="shared" si="71"/>
        <v>5.9999999999999609</v>
      </c>
      <c r="H1805" s="1">
        <f t="shared" si="72"/>
        <v>8.0000000000000071</v>
      </c>
      <c r="I1805" s="1">
        <f t="shared" si="72"/>
        <v>4.9999999999999822</v>
      </c>
      <c r="J1805" s="1">
        <f t="shared" si="72"/>
        <v>4.9999999999999822</v>
      </c>
      <c r="K1805" s="1">
        <f t="shared" si="70"/>
        <v>4.0000000000000036</v>
      </c>
    </row>
    <row r="1806" spans="1:11" x14ac:dyDescent="0.2">
      <c r="A1806" s="3">
        <v>39336</v>
      </c>
      <c r="B1806" s="4">
        <v>5</v>
      </c>
      <c r="C1806" s="4">
        <v>4.72</v>
      </c>
      <c r="D1806" s="4">
        <v>4.7</v>
      </c>
      <c r="E1806" s="4">
        <v>4.72</v>
      </c>
      <c r="F1806" s="4">
        <v>4.78</v>
      </c>
      <c r="G1806" s="1">
        <f t="shared" si="71"/>
        <v>7.0000000000000284</v>
      </c>
      <c r="H1806" s="1">
        <f t="shared" si="72"/>
        <v>4.9999999999999822</v>
      </c>
      <c r="I1806" s="1">
        <f t="shared" si="72"/>
        <v>7.0000000000000284</v>
      </c>
      <c r="J1806" s="1">
        <f t="shared" si="72"/>
        <v>5.9999999999999609</v>
      </c>
      <c r="K1806" s="1">
        <f t="shared" si="70"/>
        <v>7.0000000000000284</v>
      </c>
    </row>
    <row r="1807" spans="1:11" x14ac:dyDescent="0.2">
      <c r="A1807" s="3">
        <v>39337</v>
      </c>
      <c r="B1807" s="4">
        <v>5.01</v>
      </c>
      <c r="C1807" s="4">
        <v>4.76</v>
      </c>
      <c r="D1807" s="4">
        <v>4.76</v>
      </c>
      <c r="E1807" s="4">
        <v>4.8</v>
      </c>
      <c r="F1807" s="4">
        <v>4.8600000000000003</v>
      </c>
      <c r="G1807" s="1">
        <f t="shared" si="71"/>
        <v>0.99999999999997868</v>
      </c>
      <c r="H1807" s="1">
        <f t="shared" si="72"/>
        <v>4.0000000000000036</v>
      </c>
      <c r="I1807" s="1">
        <f t="shared" si="72"/>
        <v>5.9999999999999609</v>
      </c>
      <c r="J1807" s="1">
        <f t="shared" si="72"/>
        <v>8.0000000000000071</v>
      </c>
      <c r="K1807" s="1">
        <f t="shared" si="70"/>
        <v>8.0000000000000071</v>
      </c>
    </row>
    <row r="1808" spans="1:11" x14ac:dyDescent="0.2">
      <c r="A1808" s="3">
        <v>39338</v>
      </c>
      <c r="B1808" s="4">
        <v>4.99</v>
      </c>
      <c r="C1808" s="4">
        <v>4.75</v>
      </c>
      <c r="D1808" s="4">
        <v>4.76</v>
      </c>
      <c r="E1808" s="4">
        <v>4.8</v>
      </c>
      <c r="F1808" s="4">
        <v>4.8600000000000003</v>
      </c>
      <c r="G1808" s="1">
        <f t="shared" si="71"/>
        <v>-1.9999999999999574</v>
      </c>
      <c r="H1808" s="1">
        <f t="shared" si="72"/>
        <v>-0.99999999999997868</v>
      </c>
      <c r="I1808" s="1">
        <f t="shared" si="72"/>
        <v>0</v>
      </c>
      <c r="J1808" s="1">
        <f t="shared" si="72"/>
        <v>0</v>
      </c>
      <c r="K1808" s="1">
        <f t="shared" si="70"/>
        <v>0</v>
      </c>
    </row>
    <row r="1809" spans="1:11" x14ac:dyDescent="0.2">
      <c r="A1809" s="3">
        <v>39339</v>
      </c>
      <c r="B1809" s="4">
        <v>5</v>
      </c>
      <c r="C1809" s="4">
        <v>4.78</v>
      </c>
      <c r="D1809" s="4">
        <v>4.78</v>
      </c>
      <c r="E1809" s="4">
        <v>4.84</v>
      </c>
      <c r="F1809" s="4">
        <v>4.9000000000000004</v>
      </c>
      <c r="G1809" s="1">
        <f t="shared" si="71"/>
        <v>0.99999999999997868</v>
      </c>
      <c r="H1809" s="1">
        <f t="shared" si="72"/>
        <v>3.0000000000000249</v>
      </c>
      <c r="I1809" s="1">
        <f t="shared" si="72"/>
        <v>2.0000000000000462</v>
      </c>
      <c r="J1809" s="1">
        <f t="shared" si="72"/>
        <v>4.0000000000000036</v>
      </c>
      <c r="K1809" s="1">
        <f t="shared" si="70"/>
        <v>4.0000000000000036</v>
      </c>
    </row>
    <row r="1810" spans="1:11" x14ac:dyDescent="0.2">
      <c r="A1810" s="3">
        <v>39342</v>
      </c>
      <c r="B1810" s="4">
        <v>5.0199999999999996</v>
      </c>
      <c r="C1810" s="4">
        <v>4.8</v>
      </c>
      <c r="D1810" s="4">
        <v>4.8099999999999996</v>
      </c>
      <c r="E1810" s="4">
        <v>4.8600000000000003</v>
      </c>
      <c r="F1810" s="4">
        <v>4.92</v>
      </c>
      <c r="G1810" s="1">
        <f t="shared" si="71"/>
        <v>1.9999999999999574</v>
      </c>
      <c r="H1810" s="1">
        <f t="shared" si="72"/>
        <v>1.9999999999999574</v>
      </c>
      <c r="I1810" s="1">
        <f t="shared" si="72"/>
        <v>2.9999999999999361</v>
      </c>
      <c r="J1810" s="1">
        <f t="shared" si="72"/>
        <v>2.0000000000000462</v>
      </c>
      <c r="K1810" s="1">
        <f t="shared" si="70"/>
        <v>1.9999999999999574</v>
      </c>
    </row>
    <row r="1811" spans="1:11" x14ac:dyDescent="0.2">
      <c r="A1811" s="3">
        <v>39343</v>
      </c>
      <c r="B1811" s="4">
        <v>4.75</v>
      </c>
      <c r="C1811" s="4">
        <v>4.6100000000000003</v>
      </c>
      <c r="D1811" s="4">
        <v>4.6500000000000004</v>
      </c>
      <c r="E1811" s="4">
        <v>4.7300000000000004</v>
      </c>
      <c r="F1811" s="4">
        <v>4.82</v>
      </c>
      <c r="G1811" s="1">
        <f t="shared" si="71"/>
        <v>-26.999999999999957</v>
      </c>
      <c r="H1811" s="1">
        <f t="shared" si="72"/>
        <v>-18.99999999999995</v>
      </c>
      <c r="I1811" s="1">
        <f t="shared" si="72"/>
        <v>-15.999999999999925</v>
      </c>
      <c r="J1811" s="1">
        <f t="shared" si="72"/>
        <v>-12.999999999999989</v>
      </c>
      <c r="K1811" s="1">
        <f t="shared" si="70"/>
        <v>-9.9999999999999645</v>
      </c>
    </row>
    <row r="1812" spans="1:11" x14ac:dyDescent="0.2">
      <c r="A1812" s="3">
        <v>39344</v>
      </c>
      <c r="B1812" s="4">
        <v>4.7699999999999996</v>
      </c>
      <c r="C1812" s="4">
        <v>4.6500000000000004</v>
      </c>
      <c r="D1812" s="4">
        <v>4.6900000000000004</v>
      </c>
      <c r="E1812" s="4">
        <v>4.78</v>
      </c>
      <c r="F1812" s="4">
        <v>4.87</v>
      </c>
      <c r="G1812" s="1">
        <f t="shared" si="71"/>
        <v>1.9999999999999574</v>
      </c>
      <c r="H1812" s="1">
        <f t="shared" si="72"/>
        <v>4.0000000000000036</v>
      </c>
      <c r="I1812" s="1">
        <f t="shared" si="72"/>
        <v>4.0000000000000036</v>
      </c>
      <c r="J1812" s="1">
        <f t="shared" si="72"/>
        <v>4.9999999999999822</v>
      </c>
      <c r="K1812" s="1">
        <f t="shared" si="70"/>
        <v>4.9999999999999822</v>
      </c>
    </row>
    <row r="1813" spans="1:11" x14ac:dyDescent="0.2">
      <c r="A1813" s="3">
        <v>39345</v>
      </c>
      <c r="B1813" s="4">
        <v>4.82</v>
      </c>
      <c r="C1813" s="4">
        <v>4.71</v>
      </c>
      <c r="D1813" s="4">
        <v>4.78</v>
      </c>
      <c r="E1813" s="4">
        <v>4.88</v>
      </c>
      <c r="F1813" s="4">
        <v>4.97</v>
      </c>
      <c r="G1813" s="1">
        <f t="shared" si="71"/>
        <v>5.0000000000000711</v>
      </c>
      <c r="H1813" s="1">
        <f t="shared" si="72"/>
        <v>5.9999999999999609</v>
      </c>
      <c r="I1813" s="1">
        <f t="shared" si="72"/>
        <v>8.9999999999999858</v>
      </c>
      <c r="J1813" s="1">
        <f t="shared" si="72"/>
        <v>9.9999999999999645</v>
      </c>
      <c r="K1813" s="1">
        <f t="shared" si="70"/>
        <v>9.9999999999999645</v>
      </c>
    </row>
    <row r="1814" spans="1:11" x14ac:dyDescent="0.2">
      <c r="A1814" s="3">
        <v>39346</v>
      </c>
      <c r="B1814" s="4">
        <v>4.8600000000000003</v>
      </c>
      <c r="C1814" s="4">
        <v>4.74</v>
      </c>
      <c r="D1814" s="4">
        <v>4.8</v>
      </c>
      <c r="E1814" s="4">
        <v>4.8899999999999997</v>
      </c>
      <c r="F1814" s="4">
        <v>4.9800000000000004</v>
      </c>
      <c r="G1814" s="1">
        <f t="shared" si="71"/>
        <v>4.0000000000000036</v>
      </c>
      <c r="H1814" s="1">
        <f t="shared" si="72"/>
        <v>3.0000000000000249</v>
      </c>
      <c r="I1814" s="1">
        <f t="shared" si="72"/>
        <v>1.9999999999999574</v>
      </c>
      <c r="J1814" s="1">
        <f t="shared" si="72"/>
        <v>0.99999999999997868</v>
      </c>
      <c r="K1814" s="1">
        <f t="shared" si="70"/>
        <v>1.0000000000000675</v>
      </c>
    </row>
    <row r="1815" spans="1:11" x14ac:dyDescent="0.2">
      <c r="A1815" s="3">
        <v>39349</v>
      </c>
      <c r="B1815" s="4">
        <v>4.8</v>
      </c>
      <c r="C1815" s="4">
        <v>4.6399999999999997</v>
      </c>
      <c r="D1815" s="4">
        <v>4.7</v>
      </c>
      <c r="E1815" s="4">
        <v>4.79</v>
      </c>
      <c r="F1815" s="4">
        <v>4.8899999999999997</v>
      </c>
      <c r="G1815" s="1">
        <f t="shared" si="71"/>
        <v>-6.0000000000000497</v>
      </c>
      <c r="H1815" s="1">
        <f t="shared" si="72"/>
        <v>-10.000000000000053</v>
      </c>
      <c r="I1815" s="1">
        <f t="shared" si="72"/>
        <v>-9.9999999999999645</v>
      </c>
      <c r="J1815" s="1">
        <f t="shared" si="72"/>
        <v>-9.9999999999999645</v>
      </c>
      <c r="K1815" s="1">
        <f t="shared" si="70"/>
        <v>-9.0000000000000746</v>
      </c>
    </row>
    <row r="1816" spans="1:11" x14ac:dyDescent="0.2">
      <c r="A1816" s="3">
        <v>39350</v>
      </c>
      <c r="B1816" s="4">
        <v>4.83</v>
      </c>
      <c r="C1816" s="4">
        <v>4.6900000000000004</v>
      </c>
      <c r="D1816" s="4">
        <v>4.75</v>
      </c>
      <c r="E1816" s="4">
        <v>4.8499999999999996</v>
      </c>
      <c r="F1816" s="4">
        <v>4.95</v>
      </c>
      <c r="G1816" s="1">
        <f t="shared" si="71"/>
        <v>3.0000000000000249</v>
      </c>
      <c r="H1816" s="1">
        <f t="shared" si="72"/>
        <v>5.0000000000000711</v>
      </c>
      <c r="I1816" s="1">
        <f t="shared" si="72"/>
        <v>4.9999999999999822</v>
      </c>
      <c r="J1816" s="1">
        <f t="shared" si="72"/>
        <v>5.9999999999999609</v>
      </c>
      <c r="K1816" s="1">
        <f t="shared" si="70"/>
        <v>6.0000000000000497</v>
      </c>
    </row>
    <row r="1817" spans="1:11" x14ac:dyDescent="0.2">
      <c r="A1817" s="3">
        <v>39351</v>
      </c>
      <c r="B1817" s="4">
        <v>4.79</v>
      </c>
      <c r="C1817" s="4">
        <v>4.62</v>
      </c>
      <c r="D1817" s="4">
        <v>4.6900000000000004</v>
      </c>
      <c r="E1817" s="4">
        <v>4.8</v>
      </c>
      <c r="F1817" s="4">
        <v>4.9000000000000004</v>
      </c>
      <c r="G1817" s="1">
        <f t="shared" si="71"/>
        <v>-4.0000000000000036</v>
      </c>
      <c r="H1817" s="1">
        <f t="shared" si="72"/>
        <v>-7.0000000000000284</v>
      </c>
      <c r="I1817" s="1">
        <f t="shared" si="72"/>
        <v>-5.9999999999999609</v>
      </c>
      <c r="J1817" s="1">
        <f t="shared" si="72"/>
        <v>-4.9999999999999822</v>
      </c>
      <c r="K1817" s="1">
        <f t="shared" si="70"/>
        <v>-4.9999999999999822</v>
      </c>
    </row>
    <row r="1818" spans="1:11" x14ac:dyDescent="0.2">
      <c r="A1818" s="3">
        <v>39352</v>
      </c>
      <c r="B1818" s="4">
        <v>4.7699999999999996</v>
      </c>
      <c r="C1818" s="4">
        <v>4.58</v>
      </c>
      <c r="D1818" s="4">
        <v>4.63</v>
      </c>
      <c r="E1818" s="4">
        <v>4.7300000000000004</v>
      </c>
      <c r="F1818" s="4">
        <v>4.82</v>
      </c>
      <c r="G1818" s="1">
        <f t="shared" si="71"/>
        <v>-2.0000000000000462</v>
      </c>
      <c r="H1818" s="1">
        <f t="shared" si="72"/>
        <v>-4.0000000000000036</v>
      </c>
      <c r="I1818" s="1">
        <f t="shared" si="72"/>
        <v>-6.0000000000000497</v>
      </c>
      <c r="J1818" s="1">
        <f t="shared" si="72"/>
        <v>-6.9999999999999396</v>
      </c>
      <c r="K1818" s="1">
        <f t="shared" si="70"/>
        <v>-8.0000000000000071</v>
      </c>
    </row>
    <row r="1819" spans="1:11" x14ac:dyDescent="0.2">
      <c r="A1819" s="3">
        <v>39353</v>
      </c>
      <c r="B1819" s="4">
        <v>4.83</v>
      </c>
      <c r="C1819" s="4">
        <v>4.6399999999999997</v>
      </c>
      <c r="D1819" s="4">
        <v>4.6900000000000004</v>
      </c>
      <c r="E1819" s="4">
        <v>4.7699999999999996</v>
      </c>
      <c r="F1819" s="4">
        <v>4.8600000000000003</v>
      </c>
      <c r="G1819" s="1">
        <f t="shared" si="71"/>
        <v>6.0000000000000497</v>
      </c>
      <c r="H1819" s="1">
        <f t="shared" si="72"/>
        <v>5.9999999999999609</v>
      </c>
      <c r="I1819" s="1">
        <f t="shared" si="72"/>
        <v>6.0000000000000497</v>
      </c>
      <c r="J1819" s="1">
        <f t="shared" si="72"/>
        <v>3.9999999999999147</v>
      </c>
      <c r="K1819" s="1">
        <f t="shared" si="70"/>
        <v>4.0000000000000036</v>
      </c>
    </row>
    <row r="1820" spans="1:11" x14ac:dyDescent="0.2">
      <c r="A1820" s="3">
        <v>39356</v>
      </c>
      <c r="B1820" s="4">
        <v>4.8600000000000003</v>
      </c>
      <c r="C1820" s="4">
        <v>4.67</v>
      </c>
      <c r="D1820" s="4">
        <v>4.71</v>
      </c>
      <c r="E1820" s="4">
        <v>4.79</v>
      </c>
      <c r="F1820" s="4">
        <v>4.8600000000000003</v>
      </c>
      <c r="G1820" s="1">
        <f t="shared" si="71"/>
        <v>3.0000000000000249</v>
      </c>
      <c r="H1820" s="1">
        <f t="shared" si="72"/>
        <v>3.0000000000000249</v>
      </c>
      <c r="I1820" s="1">
        <f t="shared" si="72"/>
        <v>1.9999999999999574</v>
      </c>
      <c r="J1820" s="1">
        <f t="shared" si="72"/>
        <v>2.0000000000000462</v>
      </c>
      <c r="K1820" s="1">
        <f t="shared" si="70"/>
        <v>0</v>
      </c>
    </row>
    <row r="1821" spans="1:11" x14ac:dyDescent="0.2">
      <c r="A1821" s="3">
        <v>39357</v>
      </c>
      <c r="B1821" s="4">
        <v>4.8899999999999997</v>
      </c>
      <c r="C1821" s="4">
        <v>4.7</v>
      </c>
      <c r="D1821" s="4">
        <v>4.74</v>
      </c>
      <c r="E1821" s="4">
        <v>4.8099999999999996</v>
      </c>
      <c r="F1821" s="4">
        <v>4.9000000000000004</v>
      </c>
      <c r="G1821" s="1">
        <f t="shared" si="71"/>
        <v>2.9999999999999361</v>
      </c>
      <c r="H1821" s="1">
        <f t="shared" si="72"/>
        <v>3.0000000000000249</v>
      </c>
      <c r="I1821" s="1">
        <f t="shared" si="72"/>
        <v>3.0000000000000249</v>
      </c>
      <c r="J1821" s="1">
        <f t="shared" si="72"/>
        <v>1.9999999999999574</v>
      </c>
      <c r="K1821" s="1">
        <f t="shared" si="70"/>
        <v>4.0000000000000036</v>
      </c>
    </row>
    <row r="1822" spans="1:11" x14ac:dyDescent="0.2">
      <c r="A1822" s="3">
        <v>39358</v>
      </c>
      <c r="B1822" s="4">
        <v>4.9000000000000004</v>
      </c>
      <c r="C1822" s="4">
        <v>4.72</v>
      </c>
      <c r="D1822" s="4">
        <v>4.76</v>
      </c>
      <c r="E1822" s="4">
        <v>4.83</v>
      </c>
      <c r="F1822" s="4">
        <v>4.91</v>
      </c>
      <c r="G1822" s="1">
        <f t="shared" si="71"/>
        <v>1.0000000000000675</v>
      </c>
      <c r="H1822" s="1">
        <f t="shared" si="72"/>
        <v>1.9999999999999574</v>
      </c>
      <c r="I1822" s="1">
        <f t="shared" si="72"/>
        <v>1.9999999999999574</v>
      </c>
      <c r="J1822" s="1">
        <f t="shared" si="72"/>
        <v>2.0000000000000462</v>
      </c>
      <c r="K1822" s="1">
        <f t="shared" si="70"/>
        <v>0.99999999999997868</v>
      </c>
    </row>
    <row r="1823" spans="1:11" x14ac:dyDescent="0.2">
      <c r="A1823" s="3">
        <v>39359</v>
      </c>
      <c r="B1823" s="4">
        <v>4.97</v>
      </c>
      <c r="C1823" s="4">
        <v>4.78</v>
      </c>
      <c r="D1823" s="4">
        <v>4.82</v>
      </c>
      <c r="E1823" s="4">
        <v>4.9000000000000004</v>
      </c>
      <c r="F1823" s="4">
        <v>4.9800000000000004</v>
      </c>
      <c r="G1823" s="1">
        <f t="shared" si="71"/>
        <v>6.9999999999999396</v>
      </c>
      <c r="H1823" s="1">
        <f t="shared" si="72"/>
        <v>6.0000000000000497</v>
      </c>
      <c r="I1823" s="1">
        <f t="shared" si="72"/>
        <v>6.0000000000000497</v>
      </c>
      <c r="J1823" s="1">
        <f t="shared" si="72"/>
        <v>7.0000000000000284</v>
      </c>
      <c r="K1823" s="1">
        <f t="shared" si="70"/>
        <v>7.0000000000000284</v>
      </c>
    </row>
    <row r="1824" spans="1:11" x14ac:dyDescent="0.2">
      <c r="A1824" s="3">
        <v>39360</v>
      </c>
      <c r="B1824" s="4">
        <v>4.97</v>
      </c>
      <c r="C1824" s="4">
        <v>4.7850000000000001</v>
      </c>
      <c r="D1824" s="4">
        <v>4.8250000000000002</v>
      </c>
      <c r="E1824" s="4">
        <v>4.9000000000000004</v>
      </c>
      <c r="F1824" s="4">
        <v>4.9800000000000004</v>
      </c>
      <c r="G1824" s="1">
        <f t="shared" si="71"/>
        <v>0</v>
      </c>
      <c r="H1824" s="1">
        <f t="shared" si="72"/>
        <v>0.49999999999998934</v>
      </c>
      <c r="I1824" s="1">
        <f t="shared" si="72"/>
        <v>0.49999999999998934</v>
      </c>
      <c r="J1824" s="1">
        <f t="shared" si="72"/>
        <v>0</v>
      </c>
      <c r="K1824" s="1">
        <f t="shared" si="70"/>
        <v>0</v>
      </c>
    </row>
    <row r="1825" spans="1:11" x14ac:dyDescent="0.2">
      <c r="A1825" s="3">
        <v>39363</v>
      </c>
      <c r="B1825" s="4">
        <v>4.97</v>
      </c>
      <c r="C1825" s="4">
        <v>4.79</v>
      </c>
      <c r="D1825" s="4">
        <v>4.83</v>
      </c>
      <c r="E1825" s="4">
        <v>4.9000000000000004</v>
      </c>
      <c r="F1825" s="4">
        <v>4.9800000000000004</v>
      </c>
      <c r="G1825" s="1">
        <f t="shared" si="71"/>
        <v>0</v>
      </c>
      <c r="H1825" s="1">
        <f t="shared" si="72"/>
        <v>0.49999999999998934</v>
      </c>
      <c r="I1825" s="1">
        <f t="shared" si="72"/>
        <v>0.49999999999998934</v>
      </c>
      <c r="J1825" s="1">
        <f t="shared" si="72"/>
        <v>0</v>
      </c>
      <c r="K1825" s="1">
        <f t="shared" si="70"/>
        <v>0</v>
      </c>
    </row>
    <row r="1826" spans="1:11" x14ac:dyDescent="0.2">
      <c r="A1826" s="3">
        <v>39364</v>
      </c>
      <c r="B1826" s="4">
        <v>4.99</v>
      </c>
      <c r="C1826" s="4">
        <v>4.83</v>
      </c>
      <c r="D1826" s="4">
        <v>4.87</v>
      </c>
      <c r="E1826" s="4">
        <v>4.9400000000000004</v>
      </c>
      <c r="F1826" s="4">
        <v>5.01</v>
      </c>
      <c r="G1826" s="1">
        <f t="shared" si="71"/>
        <v>2.0000000000000462</v>
      </c>
      <c r="H1826" s="1">
        <f t="shared" si="72"/>
        <v>4.0000000000000036</v>
      </c>
      <c r="I1826" s="1">
        <f t="shared" si="72"/>
        <v>4.0000000000000036</v>
      </c>
      <c r="J1826" s="1">
        <f t="shared" si="72"/>
        <v>4.0000000000000036</v>
      </c>
      <c r="K1826" s="1">
        <f t="shared" si="70"/>
        <v>2.9999999999999361</v>
      </c>
    </row>
    <row r="1827" spans="1:11" x14ac:dyDescent="0.2">
      <c r="A1827" s="3">
        <v>39365</v>
      </c>
      <c r="B1827" s="4">
        <v>4.97</v>
      </c>
      <c r="C1827" s="4">
        <v>4.84</v>
      </c>
      <c r="D1827" s="4">
        <v>4.8899999999999997</v>
      </c>
      <c r="E1827" s="4">
        <v>4.96</v>
      </c>
      <c r="F1827" s="4">
        <v>5.04</v>
      </c>
      <c r="G1827" s="1">
        <f t="shared" si="71"/>
        <v>-2.0000000000000462</v>
      </c>
      <c r="H1827" s="1">
        <f t="shared" si="72"/>
        <v>0.99999999999997868</v>
      </c>
      <c r="I1827" s="1">
        <f t="shared" si="72"/>
        <v>1.9999999999999574</v>
      </c>
      <c r="J1827" s="1">
        <f t="shared" si="72"/>
        <v>1.9999999999999574</v>
      </c>
      <c r="K1827" s="1">
        <f t="shared" si="70"/>
        <v>3.0000000000000249</v>
      </c>
    </row>
    <row r="1828" spans="1:11" x14ac:dyDescent="0.2">
      <c r="A1828" s="3">
        <v>39366</v>
      </c>
      <c r="B1828" s="4">
        <v>4.9400000000000004</v>
      </c>
      <c r="C1828" s="4">
        <v>4.8</v>
      </c>
      <c r="D1828" s="4">
        <v>4.8499999999999996</v>
      </c>
      <c r="E1828" s="4">
        <v>4.92</v>
      </c>
      <c r="F1828" s="4">
        <v>5</v>
      </c>
      <c r="G1828" s="1">
        <f t="shared" si="71"/>
        <v>-2.9999999999999361</v>
      </c>
      <c r="H1828" s="1">
        <f t="shared" si="72"/>
        <v>-4.0000000000000036</v>
      </c>
      <c r="I1828" s="1">
        <f t="shared" si="72"/>
        <v>-4.0000000000000036</v>
      </c>
      <c r="J1828" s="1">
        <f t="shared" si="72"/>
        <v>-4.0000000000000036</v>
      </c>
      <c r="K1828" s="1">
        <f t="shared" si="70"/>
        <v>-4.0000000000000036</v>
      </c>
    </row>
    <row r="1829" spans="1:11" x14ac:dyDescent="0.2">
      <c r="A1829" s="3">
        <v>39367</v>
      </c>
      <c r="B1829" s="4">
        <v>4.97</v>
      </c>
      <c r="C1829" s="4">
        <v>4.8600000000000003</v>
      </c>
      <c r="D1829" s="4">
        <v>4.9000000000000004</v>
      </c>
      <c r="E1829" s="4">
        <v>4.9800000000000004</v>
      </c>
      <c r="F1829" s="4">
        <v>5.0599999999999996</v>
      </c>
      <c r="G1829" s="1">
        <f t="shared" si="71"/>
        <v>2.9999999999999361</v>
      </c>
      <c r="H1829" s="1">
        <f t="shared" si="72"/>
        <v>6.0000000000000497</v>
      </c>
      <c r="I1829" s="1">
        <f t="shared" si="72"/>
        <v>5.0000000000000711</v>
      </c>
      <c r="J1829" s="1">
        <f t="shared" si="72"/>
        <v>6.0000000000000497</v>
      </c>
      <c r="K1829" s="1">
        <f t="shared" si="70"/>
        <v>5.9999999999999609</v>
      </c>
    </row>
    <row r="1830" spans="1:11" x14ac:dyDescent="0.2">
      <c r="A1830" s="3">
        <v>39370</v>
      </c>
      <c r="B1830" s="4">
        <v>4.9000000000000004</v>
      </c>
      <c r="C1830" s="4">
        <v>4.78</v>
      </c>
      <c r="D1830" s="4">
        <v>4.83</v>
      </c>
      <c r="E1830" s="4">
        <v>4.91</v>
      </c>
      <c r="F1830" s="4">
        <v>4.99</v>
      </c>
      <c r="G1830" s="1">
        <f t="shared" si="71"/>
        <v>-6.9999999999999396</v>
      </c>
      <c r="H1830" s="1">
        <f t="shared" si="72"/>
        <v>-8.0000000000000071</v>
      </c>
      <c r="I1830" s="1">
        <f t="shared" si="72"/>
        <v>-7.0000000000000284</v>
      </c>
      <c r="J1830" s="1">
        <f t="shared" si="72"/>
        <v>-7.0000000000000284</v>
      </c>
      <c r="K1830" s="1">
        <f t="shared" si="70"/>
        <v>-6.9999999999999396</v>
      </c>
    </row>
    <row r="1831" spans="1:11" x14ac:dyDescent="0.2">
      <c r="A1831" s="3">
        <v>39371</v>
      </c>
      <c r="B1831" s="4">
        <v>4.8600000000000003</v>
      </c>
      <c r="C1831" s="4">
        <v>4.71</v>
      </c>
      <c r="D1831" s="4">
        <v>4.76</v>
      </c>
      <c r="E1831" s="4">
        <v>4.8499999999999996</v>
      </c>
      <c r="F1831" s="4">
        <v>4.93</v>
      </c>
      <c r="G1831" s="1">
        <f t="shared" si="71"/>
        <v>-4.0000000000000036</v>
      </c>
      <c r="H1831" s="1">
        <f t="shared" si="72"/>
        <v>-7.0000000000000284</v>
      </c>
      <c r="I1831" s="1">
        <f t="shared" si="72"/>
        <v>-7.0000000000000284</v>
      </c>
      <c r="J1831" s="1">
        <f t="shared" si="72"/>
        <v>-6.0000000000000497</v>
      </c>
      <c r="K1831" s="1">
        <f t="shared" si="70"/>
        <v>-6.0000000000000497</v>
      </c>
    </row>
    <row r="1832" spans="1:11" x14ac:dyDescent="0.2">
      <c r="A1832" s="3">
        <v>39372</v>
      </c>
      <c r="B1832" s="4">
        <v>4.78</v>
      </c>
      <c r="C1832" s="4">
        <v>4.62</v>
      </c>
      <c r="D1832" s="4">
        <v>4.67</v>
      </c>
      <c r="E1832" s="4">
        <v>4.76</v>
      </c>
      <c r="F1832" s="4">
        <v>4.84</v>
      </c>
      <c r="G1832" s="1">
        <f t="shared" si="71"/>
        <v>-8.0000000000000071</v>
      </c>
      <c r="H1832" s="1">
        <f t="shared" si="72"/>
        <v>-8.9999999999999858</v>
      </c>
      <c r="I1832" s="1">
        <f t="shared" si="72"/>
        <v>-8.9999999999999858</v>
      </c>
      <c r="J1832" s="1">
        <f t="shared" si="72"/>
        <v>-8.9999999999999858</v>
      </c>
      <c r="K1832" s="1">
        <f t="shared" si="70"/>
        <v>-8.9999999999999858</v>
      </c>
    </row>
    <row r="1833" spans="1:11" x14ac:dyDescent="0.2">
      <c r="A1833" s="3">
        <v>39373</v>
      </c>
      <c r="B1833" s="4">
        <v>4.67</v>
      </c>
      <c r="C1833" s="4">
        <v>4.49</v>
      </c>
      <c r="D1833" s="4">
        <v>4.54</v>
      </c>
      <c r="E1833" s="4">
        <v>4.62</v>
      </c>
      <c r="F1833" s="4">
        <v>4.7</v>
      </c>
      <c r="G1833" s="1">
        <f t="shared" si="71"/>
        <v>-11.000000000000032</v>
      </c>
      <c r="H1833" s="1">
        <f t="shared" si="72"/>
        <v>-12.999999999999989</v>
      </c>
      <c r="I1833" s="1">
        <f t="shared" si="72"/>
        <v>-12.999999999999989</v>
      </c>
      <c r="J1833" s="1">
        <f t="shared" si="72"/>
        <v>-13.999999999999968</v>
      </c>
      <c r="K1833" s="1">
        <f t="shared" si="70"/>
        <v>-13.999999999999968</v>
      </c>
    </row>
    <row r="1834" spans="1:11" x14ac:dyDescent="0.2">
      <c r="A1834" s="3">
        <v>39374</v>
      </c>
      <c r="B1834" s="4">
        <v>4.66</v>
      </c>
      <c r="C1834" s="4">
        <v>4.49</v>
      </c>
      <c r="D1834" s="4">
        <v>4.54</v>
      </c>
      <c r="E1834" s="4">
        <v>4.62</v>
      </c>
      <c r="F1834" s="4">
        <v>4.71</v>
      </c>
      <c r="G1834" s="1">
        <f t="shared" si="71"/>
        <v>-0.99999999999997868</v>
      </c>
      <c r="H1834" s="1">
        <f t="shared" si="72"/>
        <v>0</v>
      </c>
      <c r="I1834" s="1">
        <f t="shared" si="72"/>
        <v>0</v>
      </c>
      <c r="J1834" s="1">
        <f t="shared" si="72"/>
        <v>0</v>
      </c>
      <c r="K1834" s="1">
        <f t="shared" si="70"/>
        <v>0.99999999999997868</v>
      </c>
    </row>
    <row r="1835" spans="1:11" x14ac:dyDescent="0.2">
      <c r="A1835" s="3">
        <v>39377</v>
      </c>
      <c r="B1835" s="4">
        <v>4.67</v>
      </c>
      <c r="C1835" s="4">
        <v>4.51</v>
      </c>
      <c r="D1835" s="4">
        <v>4.5599999999999996</v>
      </c>
      <c r="E1835" s="4">
        <v>4.6399999999999997</v>
      </c>
      <c r="F1835" s="4">
        <v>4.7300000000000004</v>
      </c>
      <c r="G1835" s="1">
        <f t="shared" si="71"/>
        <v>0.99999999999997868</v>
      </c>
      <c r="H1835" s="1">
        <f t="shared" si="72"/>
        <v>1.9999999999999574</v>
      </c>
      <c r="I1835" s="1">
        <f t="shared" si="72"/>
        <v>1.9999999999999574</v>
      </c>
      <c r="J1835" s="1">
        <f t="shared" si="72"/>
        <v>1.9999999999999574</v>
      </c>
      <c r="K1835" s="1">
        <f t="shared" si="70"/>
        <v>2.0000000000000462</v>
      </c>
    </row>
    <row r="1836" spans="1:11" x14ac:dyDescent="0.2">
      <c r="A1836" s="3">
        <v>39378</v>
      </c>
      <c r="B1836" s="4">
        <v>4.59</v>
      </c>
      <c r="C1836" s="4">
        <v>4.41</v>
      </c>
      <c r="D1836" s="4">
        <v>4.46</v>
      </c>
      <c r="E1836" s="4">
        <v>4.55</v>
      </c>
      <c r="F1836" s="4">
        <v>4.6399999999999997</v>
      </c>
      <c r="G1836" s="1">
        <f t="shared" si="71"/>
        <v>-8.0000000000000071</v>
      </c>
      <c r="H1836" s="1">
        <f t="shared" si="72"/>
        <v>-9.9999999999999645</v>
      </c>
      <c r="I1836" s="1">
        <f t="shared" si="72"/>
        <v>-9.9999999999999645</v>
      </c>
      <c r="J1836" s="1">
        <f t="shared" si="72"/>
        <v>-8.9999999999999858</v>
      </c>
      <c r="K1836" s="1">
        <f t="shared" si="70"/>
        <v>-9.0000000000000746</v>
      </c>
    </row>
    <row r="1837" spans="1:11" x14ac:dyDescent="0.2">
      <c r="A1837" s="3">
        <v>39379</v>
      </c>
      <c r="B1837" s="4">
        <v>4.57</v>
      </c>
      <c r="C1837" s="4">
        <v>4.4000000000000004</v>
      </c>
      <c r="D1837" s="4">
        <v>4.46</v>
      </c>
      <c r="E1837" s="4">
        <v>4.5599999999999996</v>
      </c>
      <c r="F1837" s="4">
        <v>4.6500000000000004</v>
      </c>
      <c r="G1837" s="1">
        <f t="shared" si="71"/>
        <v>-1.9999999999999574</v>
      </c>
      <c r="H1837" s="1">
        <f t="shared" si="72"/>
        <v>-0.99999999999997868</v>
      </c>
      <c r="I1837" s="1">
        <f t="shared" si="72"/>
        <v>0</v>
      </c>
      <c r="J1837" s="1">
        <f t="shared" si="72"/>
        <v>0.99999999999997868</v>
      </c>
      <c r="K1837" s="1">
        <f t="shared" si="70"/>
        <v>1.0000000000000675</v>
      </c>
    </row>
    <row r="1838" spans="1:11" x14ac:dyDescent="0.2">
      <c r="A1838" s="3">
        <v>39380</v>
      </c>
      <c r="B1838" s="4">
        <v>4.57</v>
      </c>
      <c r="C1838" s="4">
        <v>4.42</v>
      </c>
      <c r="D1838" s="4">
        <v>4.49</v>
      </c>
      <c r="E1838" s="4">
        <v>4.59</v>
      </c>
      <c r="F1838" s="4">
        <v>4.6900000000000004</v>
      </c>
      <c r="G1838" s="1">
        <f t="shared" si="71"/>
        <v>0</v>
      </c>
      <c r="H1838" s="1">
        <f t="shared" si="72"/>
        <v>1.9999999999999574</v>
      </c>
      <c r="I1838" s="1">
        <f t="shared" si="72"/>
        <v>3.0000000000000249</v>
      </c>
      <c r="J1838" s="1">
        <f t="shared" si="72"/>
        <v>3.0000000000000249</v>
      </c>
      <c r="K1838" s="1">
        <f t="shared" si="70"/>
        <v>4.0000000000000036</v>
      </c>
    </row>
    <row r="1839" spans="1:11" x14ac:dyDescent="0.2">
      <c r="A1839" s="3">
        <v>39381</v>
      </c>
      <c r="B1839" s="4">
        <v>4.59</v>
      </c>
      <c r="C1839" s="4">
        <v>4.4400000000000004</v>
      </c>
      <c r="D1839" s="4">
        <v>4.51</v>
      </c>
      <c r="E1839" s="4">
        <v>4.6100000000000003</v>
      </c>
      <c r="F1839" s="4">
        <v>4.71</v>
      </c>
      <c r="G1839" s="1">
        <f t="shared" si="71"/>
        <v>1.9999999999999574</v>
      </c>
      <c r="H1839" s="1">
        <f t="shared" si="72"/>
        <v>2.0000000000000462</v>
      </c>
      <c r="I1839" s="1">
        <f t="shared" si="72"/>
        <v>1.9999999999999574</v>
      </c>
      <c r="J1839" s="1">
        <f t="shared" si="72"/>
        <v>2.0000000000000462</v>
      </c>
      <c r="K1839" s="1">
        <f t="shared" si="70"/>
        <v>1.9999999999999574</v>
      </c>
    </row>
    <row r="1840" spans="1:11" x14ac:dyDescent="0.2">
      <c r="A1840" s="3">
        <v>39384</v>
      </c>
      <c r="B1840" s="4">
        <v>4.59</v>
      </c>
      <c r="C1840" s="4">
        <v>4.46</v>
      </c>
      <c r="D1840" s="4">
        <v>4.53</v>
      </c>
      <c r="E1840" s="4">
        <v>4.62</v>
      </c>
      <c r="F1840" s="4">
        <v>4.72</v>
      </c>
      <c r="G1840" s="1">
        <f t="shared" si="71"/>
        <v>0</v>
      </c>
      <c r="H1840" s="1">
        <f t="shared" si="72"/>
        <v>1.9999999999999574</v>
      </c>
      <c r="I1840" s="1">
        <f t="shared" si="72"/>
        <v>2.0000000000000462</v>
      </c>
      <c r="J1840" s="1">
        <f t="shared" si="72"/>
        <v>0.99999999999997868</v>
      </c>
      <c r="K1840" s="1">
        <f t="shared" si="70"/>
        <v>0.99999999999997868</v>
      </c>
    </row>
    <row r="1841" spans="1:11" x14ac:dyDescent="0.2">
      <c r="A1841" s="3">
        <v>39385</v>
      </c>
      <c r="B1841" s="4">
        <v>4.62</v>
      </c>
      <c r="C1841" s="4">
        <v>4.49</v>
      </c>
      <c r="D1841" s="4">
        <v>4.5599999999999996</v>
      </c>
      <c r="E1841" s="4">
        <v>4.6500000000000004</v>
      </c>
      <c r="F1841" s="4">
        <v>4.74</v>
      </c>
      <c r="G1841" s="1">
        <f t="shared" si="71"/>
        <v>3.0000000000000249</v>
      </c>
      <c r="H1841" s="1">
        <f t="shared" si="72"/>
        <v>3.0000000000000249</v>
      </c>
      <c r="I1841" s="1">
        <f t="shared" si="72"/>
        <v>2.9999999999999361</v>
      </c>
      <c r="J1841" s="1">
        <f t="shared" si="72"/>
        <v>3.0000000000000249</v>
      </c>
      <c r="K1841" s="1">
        <f t="shared" si="70"/>
        <v>2.0000000000000462</v>
      </c>
    </row>
    <row r="1842" spans="1:11" x14ac:dyDescent="0.2">
      <c r="A1842" s="3">
        <v>39386</v>
      </c>
      <c r="B1842" s="4">
        <v>4.59</v>
      </c>
      <c r="C1842" s="4">
        <v>4.47</v>
      </c>
      <c r="D1842" s="4">
        <v>4.53</v>
      </c>
      <c r="E1842" s="4">
        <v>4.63</v>
      </c>
      <c r="F1842" s="4">
        <v>4.72</v>
      </c>
      <c r="G1842" s="1">
        <f t="shared" si="71"/>
        <v>-3.0000000000000249</v>
      </c>
      <c r="H1842" s="1">
        <f t="shared" si="72"/>
        <v>-2.0000000000000462</v>
      </c>
      <c r="I1842" s="1">
        <f t="shared" si="72"/>
        <v>-2.9999999999999361</v>
      </c>
      <c r="J1842" s="1">
        <f t="shared" si="72"/>
        <v>-2.0000000000000462</v>
      </c>
      <c r="K1842" s="1">
        <f t="shared" si="70"/>
        <v>-2.0000000000000462</v>
      </c>
    </row>
    <row r="1843" spans="1:11" x14ac:dyDescent="0.2">
      <c r="A1843" s="3">
        <v>39387</v>
      </c>
      <c r="B1843" s="4">
        <v>4.53</v>
      </c>
      <c r="C1843" s="4">
        <v>4.38</v>
      </c>
      <c r="D1843" s="4">
        <v>4.4400000000000004</v>
      </c>
      <c r="E1843" s="4">
        <v>4.54</v>
      </c>
      <c r="F1843" s="4">
        <v>4.6399999999999997</v>
      </c>
      <c r="G1843" s="1">
        <f t="shared" si="71"/>
        <v>-5.9999999999999609</v>
      </c>
      <c r="H1843" s="1">
        <f t="shared" si="72"/>
        <v>-8.9999999999999858</v>
      </c>
      <c r="I1843" s="1">
        <f t="shared" si="72"/>
        <v>-8.9999999999999858</v>
      </c>
      <c r="J1843" s="1">
        <f t="shared" si="72"/>
        <v>-8.9999999999999858</v>
      </c>
      <c r="K1843" s="1">
        <f t="shared" si="70"/>
        <v>-8.0000000000000071</v>
      </c>
    </row>
    <row r="1844" spans="1:11" x14ac:dyDescent="0.2">
      <c r="A1844" s="3">
        <v>39388</v>
      </c>
      <c r="B1844" s="4">
        <v>4.57</v>
      </c>
      <c r="C1844" s="4">
        <v>4.41</v>
      </c>
      <c r="D1844" s="4">
        <v>4.47</v>
      </c>
      <c r="E1844" s="4">
        <v>4.57</v>
      </c>
      <c r="F1844" s="4">
        <v>4.68</v>
      </c>
      <c r="G1844" s="1">
        <f t="shared" si="71"/>
        <v>4.0000000000000036</v>
      </c>
      <c r="H1844" s="1">
        <f t="shared" si="72"/>
        <v>3.0000000000000249</v>
      </c>
      <c r="I1844" s="1">
        <f t="shared" si="72"/>
        <v>2.9999999999999361</v>
      </c>
      <c r="J1844" s="1">
        <f t="shared" si="72"/>
        <v>3.0000000000000249</v>
      </c>
      <c r="K1844" s="1">
        <f t="shared" si="70"/>
        <v>4.0000000000000036</v>
      </c>
    </row>
    <row r="1845" spans="1:11" x14ac:dyDescent="0.2">
      <c r="A1845" s="3">
        <v>39391</v>
      </c>
      <c r="B1845" s="4">
        <v>4.58</v>
      </c>
      <c r="C1845" s="4">
        <v>4.43</v>
      </c>
      <c r="D1845" s="4">
        <v>4.49</v>
      </c>
      <c r="E1845" s="4">
        <v>4.5999999999999996</v>
      </c>
      <c r="F1845" s="4">
        <v>4.7</v>
      </c>
      <c r="G1845" s="1">
        <f t="shared" si="71"/>
        <v>0.99999999999997868</v>
      </c>
      <c r="H1845" s="1">
        <f t="shared" si="72"/>
        <v>1.9999999999999574</v>
      </c>
      <c r="I1845" s="1">
        <f t="shared" si="72"/>
        <v>2.0000000000000462</v>
      </c>
      <c r="J1845" s="1">
        <f t="shared" si="72"/>
        <v>2.9999999999999361</v>
      </c>
      <c r="K1845" s="1">
        <f t="shared" si="70"/>
        <v>2.0000000000000462</v>
      </c>
    </row>
    <row r="1846" spans="1:11" x14ac:dyDescent="0.2">
      <c r="A1846" s="3">
        <v>39392</v>
      </c>
      <c r="B1846" s="4">
        <v>4.57</v>
      </c>
      <c r="C1846" s="4">
        <v>4.42</v>
      </c>
      <c r="D1846" s="4">
        <v>4.49</v>
      </c>
      <c r="E1846" s="4">
        <v>4.5999999999999996</v>
      </c>
      <c r="F1846" s="4">
        <v>4.7</v>
      </c>
      <c r="G1846" s="1">
        <f t="shared" si="71"/>
        <v>-0.99999999999997868</v>
      </c>
      <c r="H1846" s="1">
        <f t="shared" si="72"/>
        <v>-0.99999999999997868</v>
      </c>
      <c r="I1846" s="1">
        <f t="shared" si="72"/>
        <v>0</v>
      </c>
      <c r="J1846" s="1">
        <f t="shared" si="72"/>
        <v>0</v>
      </c>
      <c r="K1846" s="1">
        <f t="shared" si="70"/>
        <v>0</v>
      </c>
    </row>
    <row r="1847" spans="1:11" x14ac:dyDescent="0.2">
      <c r="A1847" s="3">
        <v>39393</v>
      </c>
      <c r="B1847" s="4">
        <v>4.4800000000000004</v>
      </c>
      <c r="C1847" s="4">
        <v>4.33</v>
      </c>
      <c r="D1847" s="4">
        <v>4.3899999999999997</v>
      </c>
      <c r="E1847" s="4">
        <v>4.5199999999999996</v>
      </c>
      <c r="F1847" s="4">
        <v>4.6399999999999997</v>
      </c>
      <c r="G1847" s="1">
        <f t="shared" si="71"/>
        <v>-8.9999999999999858</v>
      </c>
      <c r="H1847" s="1">
        <f t="shared" si="72"/>
        <v>-8.9999999999999858</v>
      </c>
      <c r="I1847" s="1">
        <f t="shared" si="72"/>
        <v>-10.000000000000053</v>
      </c>
      <c r="J1847" s="1">
        <f t="shared" si="72"/>
        <v>-8.0000000000000071</v>
      </c>
      <c r="K1847" s="1">
        <f t="shared" si="70"/>
        <v>-6.0000000000000497</v>
      </c>
    </row>
    <row r="1848" spans="1:11" x14ac:dyDescent="0.2">
      <c r="A1848" s="3">
        <v>39394</v>
      </c>
      <c r="B1848" s="4">
        <v>4.42</v>
      </c>
      <c r="C1848" s="4">
        <v>4.26</v>
      </c>
      <c r="D1848" s="4">
        <v>4.34</v>
      </c>
      <c r="E1848" s="4">
        <v>4.46</v>
      </c>
      <c r="F1848" s="4">
        <v>4.58</v>
      </c>
      <c r="G1848" s="1">
        <f t="shared" si="71"/>
        <v>-6.0000000000000497</v>
      </c>
      <c r="H1848" s="1">
        <f t="shared" si="72"/>
        <v>-7.0000000000000284</v>
      </c>
      <c r="I1848" s="1">
        <f t="shared" si="72"/>
        <v>-4.9999999999999822</v>
      </c>
      <c r="J1848" s="1">
        <f t="shared" si="72"/>
        <v>-5.9999999999999609</v>
      </c>
      <c r="K1848" s="1">
        <f t="shared" si="70"/>
        <v>-5.9999999999999609</v>
      </c>
    </row>
    <row r="1849" spans="1:11" x14ac:dyDescent="0.2">
      <c r="A1849" s="3">
        <v>39395</v>
      </c>
      <c r="B1849" s="4">
        <v>4.4249999999999998</v>
      </c>
      <c r="C1849" s="4">
        <v>4.2649999999999997</v>
      </c>
      <c r="D1849" s="4">
        <v>4.3499999999999996</v>
      </c>
      <c r="E1849" s="4">
        <v>4.4649999999999999</v>
      </c>
      <c r="F1849" s="4">
        <v>4.585</v>
      </c>
      <c r="G1849" s="1">
        <f t="shared" si="71"/>
        <v>0.49999999999998934</v>
      </c>
      <c r="H1849" s="1">
        <f t="shared" si="72"/>
        <v>0.49999999999998934</v>
      </c>
      <c r="I1849" s="1">
        <f t="shared" si="72"/>
        <v>0.99999999999997868</v>
      </c>
      <c r="J1849" s="1">
        <f t="shared" si="72"/>
        <v>0.49999999999998934</v>
      </c>
      <c r="K1849" s="1">
        <f t="shared" si="70"/>
        <v>0.49999999999998934</v>
      </c>
    </row>
    <row r="1850" spans="1:11" x14ac:dyDescent="0.2">
      <c r="A1850" s="3">
        <v>39398</v>
      </c>
      <c r="B1850" s="4">
        <v>4.43</v>
      </c>
      <c r="C1850" s="4">
        <v>4.2699999999999996</v>
      </c>
      <c r="D1850" s="4">
        <v>4.3600000000000003</v>
      </c>
      <c r="E1850" s="4">
        <v>4.47</v>
      </c>
      <c r="F1850" s="4">
        <v>4.59</v>
      </c>
      <c r="G1850" s="1">
        <f t="shared" si="71"/>
        <v>0.49999999999998934</v>
      </c>
      <c r="H1850" s="1">
        <f t="shared" si="72"/>
        <v>0.49999999999998934</v>
      </c>
      <c r="I1850" s="1">
        <f t="shared" si="72"/>
        <v>1.0000000000000675</v>
      </c>
      <c r="J1850" s="1">
        <f t="shared" si="72"/>
        <v>0.49999999999998934</v>
      </c>
      <c r="K1850" s="1">
        <f t="shared" si="70"/>
        <v>0.49999999999998934</v>
      </c>
    </row>
    <row r="1851" spans="1:11" x14ac:dyDescent="0.2">
      <c r="A1851" s="3">
        <v>39399</v>
      </c>
      <c r="B1851" s="4">
        <v>4.47</v>
      </c>
      <c r="C1851" s="4">
        <v>4.3099999999999996</v>
      </c>
      <c r="D1851" s="4">
        <v>4.4000000000000004</v>
      </c>
      <c r="E1851" s="4">
        <v>4.51</v>
      </c>
      <c r="F1851" s="4">
        <v>4.63</v>
      </c>
      <c r="G1851" s="1">
        <f t="shared" si="71"/>
        <v>4.0000000000000036</v>
      </c>
      <c r="H1851" s="1">
        <f t="shared" si="72"/>
        <v>4.0000000000000036</v>
      </c>
      <c r="I1851" s="1">
        <f t="shared" si="72"/>
        <v>4.0000000000000036</v>
      </c>
      <c r="J1851" s="1">
        <f t="shared" si="72"/>
        <v>4.0000000000000036</v>
      </c>
      <c r="K1851" s="1">
        <f t="shared" si="70"/>
        <v>4.0000000000000036</v>
      </c>
    </row>
    <row r="1852" spans="1:11" x14ac:dyDescent="0.2">
      <c r="A1852" s="3">
        <v>39400</v>
      </c>
      <c r="B1852" s="4">
        <v>4.42</v>
      </c>
      <c r="C1852" s="4">
        <v>4.25</v>
      </c>
      <c r="D1852" s="4">
        <v>4.33</v>
      </c>
      <c r="E1852" s="4">
        <v>4.45</v>
      </c>
      <c r="F1852" s="4">
        <v>4.57</v>
      </c>
      <c r="G1852" s="1">
        <f t="shared" si="71"/>
        <v>-4.9999999999999822</v>
      </c>
      <c r="H1852" s="1">
        <f t="shared" si="72"/>
        <v>-5.9999999999999609</v>
      </c>
      <c r="I1852" s="1">
        <f t="shared" si="72"/>
        <v>-7.0000000000000284</v>
      </c>
      <c r="J1852" s="1">
        <f t="shared" si="72"/>
        <v>-5.9999999999999609</v>
      </c>
      <c r="K1852" s="1">
        <f t="shared" si="70"/>
        <v>-5.9999999999999609</v>
      </c>
    </row>
    <row r="1853" spans="1:11" x14ac:dyDescent="0.2">
      <c r="A1853" s="3">
        <v>39401</v>
      </c>
      <c r="B1853" s="4">
        <v>4.41</v>
      </c>
      <c r="C1853" s="4">
        <v>4.16</v>
      </c>
      <c r="D1853" s="4">
        <v>4.24</v>
      </c>
      <c r="E1853" s="4">
        <v>4.3600000000000003</v>
      </c>
      <c r="F1853" s="4">
        <v>4.49</v>
      </c>
      <c r="G1853" s="1">
        <f t="shared" si="71"/>
        <v>-0.99999999999997868</v>
      </c>
      <c r="H1853" s="1">
        <f t="shared" si="72"/>
        <v>-8.9999999999999858</v>
      </c>
      <c r="I1853" s="1">
        <f t="shared" si="72"/>
        <v>-8.9999999999999858</v>
      </c>
      <c r="J1853" s="1">
        <f t="shared" si="72"/>
        <v>-8.9999999999999858</v>
      </c>
      <c r="K1853" s="1">
        <f t="shared" si="70"/>
        <v>-8.0000000000000071</v>
      </c>
    </row>
    <row r="1854" spans="1:11" x14ac:dyDescent="0.2">
      <c r="A1854" s="3">
        <v>39402</v>
      </c>
      <c r="B1854" s="4">
        <v>4.42</v>
      </c>
      <c r="C1854" s="4">
        <v>4.17</v>
      </c>
      <c r="D1854" s="4">
        <v>4.2300000000000004</v>
      </c>
      <c r="E1854" s="4">
        <v>4.3499999999999996</v>
      </c>
      <c r="F1854" s="4">
        <v>4.47</v>
      </c>
      <c r="G1854" s="1">
        <f t="shared" si="71"/>
        <v>0.99999999999997868</v>
      </c>
      <c r="H1854" s="1">
        <f t="shared" si="72"/>
        <v>0.99999999999997868</v>
      </c>
      <c r="I1854" s="1">
        <f t="shared" si="72"/>
        <v>-0.99999999999997868</v>
      </c>
      <c r="J1854" s="1">
        <f t="shared" si="72"/>
        <v>-1.0000000000000675</v>
      </c>
      <c r="K1854" s="1">
        <f t="shared" si="70"/>
        <v>-2.0000000000000462</v>
      </c>
    </row>
    <row r="1855" spans="1:11" x14ac:dyDescent="0.2">
      <c r="A1855" s="3">
        <v>39405</v>
      </c>
      <c r="B1855" s="4">
        <v>4.45</v>
      </c>
      <c r="C1855" s="4">
        <v>4.2</v>
      </c>
      <c r="D1855" s="4">
        <v>4.26</v>
      </c>
      <c r="E1855" s="4">
        <v>4.37</v>
      </c>
      <c r="F1855" s="4">
        <v>4.49</v>
      </c>
      <c r="G1855" s="1">
        <f t="shared" si="71"/>
        <v>3.0000000000000249</v>
      </c>
      <c r="H1855" s="1">
        <f t="shared" si="72"/>
        <v>3.0000000000000249</v>
      </c>
      <c r="I1855" s="1">
        <f t="shared" si="72"/>
        <v>2.9999999999999361</v>
      </c>
      <c r="J1855" s="1">
        <f t="shared" si="72"/>
        <v>2.0000000000000462</v>
      </c>
      <c r="K1855" s="1">
        <f t="shared" si="70"/>
        <v>2.0000000000000462</v>
      </c>
    </row>
    <row r="1856" spans="1:11" x14ac:dyDescent="0.2">
      <c r="A1856" s="3">
        <v>39406</v>
      </c>
      <c r="B1856" s="4">
        <v>4.3099999999999996</v>
      </c>
      <c r="C1856" s="4">
        <v>4.05</v>
      </c>
      <c r="D1856" s="4">
        <v>4.0999999999999996</v>
      </c>
      <c r="E1856" s="4">
        <v>4.24</v>
      </c>
      <c r="F1856" s="4">
        <v>4.3899999999999997</v>
      </c>
      <c r="G1856" s="1">
        <f t="shared" si="71"/>
        <v>-14.000000000000057</v>
      </c>
      <c r="H1856" s="1">
        <f t="shared" si="72"/>
        <v>-15.000000000000036</v>
      </c>
      <c r="I1856" s="1">
        <f t="shared" si="72"/>
        <v>-16.000000000000014</v>
      </c>
      <c r="J1856" s="1">
        <f t="shared" si="72"/>
        <v>-12.999999999999989</v>
      </c>
      <c r="K1856" s="1">
        <f t="shared" si="70"/>
        <v>-10.000000000000053</v>
      </c>
    </row>
    <row r="1857" spans="1:11" x14ac:dyDescent="0.2">
      <c r="A1857" s="3">
        <v>39407</v>
      </c>
      <c r="B1857" s="4">
        <v>4.3099999999999996</v>
      </c>
      <c r="C1857" s="4">
        <v>4.0199999999999996</v>
      </c>
      <c r="D1857" s="4">
        <v>4.0999999999999996</v>
      </c>
      <c r="E1857" s="4">
        <v>4.2300000000000004</v>
      </c>
      <c r="F1857" s="4">
        <v>4.34</v>
      </c>
      <c r="G1857" s="1">
        <f t="shared" si="71"/>
        <v>0</v>
      </c>
      <c r="H1857" s="1">
        <f t="shared" si="72"/>
        <v>-3.0000000000000249</v>
      </c>
      <c r="I1857" s="1">
        <f t="shared" si="72"/>
        <v>0</v>
      </c>
      <c r="J1857" s="1">
        <f t="shared" si="72"/>
        <v>-0.99999999999997868</v>
      </c>
      <c r="K1857" s="1">
        <f t="shared" si="70"/>
        <v>-4.9999999999999822</v>
      </c>
    </row>
    <row r="1858" spans="1:11" x14ac:dyDescent="0.2">
      <c r="A1858" s="3">
        <v>39409</v>
      </c>
      <c r="B1858" s="4">
        <v>4.34</v>
      </c>
      <c r="C1858" s="4">
        <v>4.03</v>
      </c>
      <c r="D1858" s="4">
        <v>4.08</v>
      </c>
      <c r="E1858" s="4">
        <v>4.1900000000000004</v>
      </c>
      <c r="F1858" s="4">
        <v>4.32</v>
      </c>
      <c r="G1858" s="1">
        <f t="shared" si="71"/>
        <v>3.0000000000000249</v>
      </c>
      <c r="H1858" s="1">
        <f t="shared" si="72"/>
        <v>1.0000000000000675</v>
      </c>
      <c r="I1858" s="1">
        <f t="shared" si="72"/>
        <v>-1.9999999999999574</v>
      </c>
      <c r="J1858" s="1">
        <f t="shared" si="72"/>
        <v>-4.0000000000000036</v>
      </c>
      <c r="K1858" s="1">
        <f t="shared" si="70"/>
        <v>-1.9999999999999574</v>
      </c>
    </row>
    <row r="1859" spans="1:11" x14ac:dyDescent="0.2">
      <c r="A1859" s="3">
        <v>39412</v>
      </c>
      <c r="B1859" s="4">
        <v>4.3099999999999996</v>
      </c>
      <c r="C1859" s="4">
        <v>3.99</v>
      </c>
      <c r="D1859" s="4">
        <v>4.04</v>
      </c>
      <c r="E1859" s="4">
        <v>4.16</v>
      </c>
      <c r="F1859" s="4">
        <v>4.29</v>
      </c>
      <c r="G1859" s="1">
        <f t="shared" si="71"/>
        <v>-3.0000000000000249</v>
      </c>
      <c r="H1859" s="1">
        <f t="shared" si="72"/>
        <v>-4.0000000000000036</v>
      </c>
      <c r="I1859" s="1">
        <f t="shared" si="72"/>
        <v>-4.0000000000000036</v>
      </c>
      <c r="J1859" s="1">
        <f t="shared" si="72"/>
        <v>-3.0000000000000249</v>
      </c>
      <c r="K1859" s="1">
        <f t="shared" si="72"/>
        <v>-3.0000000000000249</v>
      </c>
    </row>
    <row r="1860" spans="1:11" x14ac:dyDescent="0.2">
      <c r="A1860" s="3">
        <v>39413</v>
      </c>
      <c r="B1860" s="4">
        <v>4.33</v>
      </c>
      <c r="C1860" s="4">
        <v>3.99</v>
      </c>
      <c r="D1860" s="4">
        <v>4.04</v>
      </c>
      <c r="E1860" s="4">
        <v>4.1399999999999997</v>
      </c>
      <c r="F1860" s="4">
        <v>4.26</v>
      </c>
      <c r="G1860" s="1">
        <f t="shared" ref="G1860:G1923" si="73">100*(B1860-B1859)</f>
        <v>2.0000000000000462</v>
      </c>
      <c r="H1860" s="1">
        <f t="shared" ref="H1860:K1923" si="74">100*(C1860-C1859)</f>
        <v>0</v>
      </c>
      <c r="I1860" s="1">
        <f t="shared" si="74"/>
        <v>0</v>
      </c>
      <c r="J1860" s="1">
        <f t="shared" si="74"/>
        <v>-2.0000000000000462</v>
      </c>
      <c r="K1860" s="1">
        <f t="shared" si="74"/>
        <v>-3.0000000000000249</v>
      </c>
    </row>
    <row r="1861" spans="1:11" x14ac:dyDescent="0.2">
      <c r="A1861" s="3">
        <v>39414</v>
      </c>
      <c r="B1861" s="4">
        <v>4.2699999999999996</v>
      </c>
      <c r="C1861" s="4">
        <v>3.94</v>
      </c>
      <c r="D1861" s="4">
        <v>3.98</v>
      </c>
      <c r="E1861" s="4">
        <v>4.09</v>
      </c>
      <c r="F1861" s="4">
        <v>4.21</v>
      </c>
      <c r="G1861" s="1">
        <f t="shared" si="73"/>
        <v>-6.0000000000000497</v>
      </c>
      <c r="H1861" s="1">
        <f t="shared" si="74"/>
        <v>-5.0000000000000266</v>
      </c>
      <c r="I1861" s="1">
        <f t="shared" si="74"/>
        <v>-6.0000000000000053</v>
      </c>
      <c r="J1861" s="1">
        <f t="shared" si="74"/>
        <v>-4.9999999999999822</v>
      </c>
      <c r="K1861" s="1">
        <f t="shared" si="74"/>
        <v>-4.9999999999999822</v>
      </c>
    </row>
    <row r="1862" spans="1:11" x14ac:dyDescent="0.2">
      <c r="A1862" s="3">
        <v>39415</v>
      </c>
      <c r="B1862" s="4">
        <v>4.28</v>
      </c>
      <c r="C1862" s="4">
        <v>3.96</v>
      </c>
      <c r="D1862" s="4">
        <v>3.99</v>
      </c>
      <c r="E1862" s="4">
        <v>4.1100000000000003</v>
      </c>
      <c r="F1862" s="4">
        <v>4.22</v>
      </c>
      <c r="G1862" s="1">
        <f t="shared" si="73"/>
        <v>1.0000000000000675</v>
      </c>
      <c r="H1862" s="1">
        <f t="shared" si="74"/>
        <v>2.0000000000000018</v>
      </c>
      <c r="I1862" s="1">
        <f t="shared" si="74"/>
        <v>1.0000000000000231</v>
      </c>
      <c r="J1862" s="1">
        <f t="shared" si="74"/>
        <v>2.0000000000000462</v>
      </c>
      <c r="K1862" s="1">
        <f t="shared" si="74"/>
        <v>0.99999999999997868</v>
      </c>
    </row>
    <row r="1863" spans="1:11" x14ac:dyDescent="0.2">
      <c r="A1863" s="3">
        <v>39416</v>
      </c>
      <c r="B1863" s="4">
        <v>4.28</v>
      </c>
      <c r="C1863" s="4">
        <v>3.85</v>
      </c>
      <c r="D1863" s="4">
        <v>3.88</v>
      </c>
      <c r="E1863" s="4">
        <v>3.98</v>
      </c>
      <c r="F1863" s="4">
        <v>4.0999999999999996</v>
      </c>
      <c r="G1863" s="1">
        <f t="shared" si="73"/>
        <v>0</v>
      </c>
      <c r="H1863" s="1">
        <f t="shared" si="74"/>
        <v>-10.999999999999988</v>
      </c>
      <c r="I1863" s="1">
        <f t="shared" si="74"/>
        <v>-11.000000000000032</v>
      </c>
      <c r="J1863" s="1">
        <f t="shared" si="74"/>
        <v>-13.000000000000034</v>
      </c>
      <c r="K1863" s="1">
        <f t="shared" si="74"/>
        <v>-12.000000000000011</v>
      </c>
    </row>
    <row r="1864" spans="1:11" x14ac:dyDescent="0.2">
      <c r="A1864" s="3">
        <v>39419</v>
      </c>
      <c r="B1864" s="4">
        <v>4.2699999999999996</v>
      </c>
      <c r="C1864" s="4">
        <v>3.85</v>
      </c>
      <c r="D1864" s="4">
        <v>3.87</v>
      </c>
      <c r="E1864" s="4">
        <v>3.97</v>
      </c>
      <c r="F1864" s="4">
        <v>4.09</v>
      </c>
      <c r="G1864" s="1">
        <f t="shared" si="73"/>
        <v>-1.0000000000000675</v>
      </c>
      <c r="H1864" s="1">
        <f t="shared" si="74"/>
        <v>0</v>
      </c>
      <c r="I1864" s="1">
        <f t="shared" si="74"/>
        <v>-0.99999999999997868</v>
      </c>
      <c r="J1864" s="1">
        <f t="shared" si="74"/>
        <v>-0.99999999999997868</v>
      </c>
      <c r="K1864" s="1">
        <f t="shared" si="74"/>
        <v>-0.99999999999997868</v>
      </c>
    </row>
    <row r="1865" spans="1:11" x14ac:dyDescent="0.2">
      <c r="A1865" s="3">
        <v>39420</v>
      </c>
      <c r="B1865" s="4">
        <v>4.2699999999999996</v>
      </c>
      <c r="C1865" s="4">
        <v>3.9</v>
      </c>
      <c r="D1865" s="4">
        <v>3.92</v>
      </c>
      <c r="E1865" s="4">
        <v>4.03</v>
      </c>
      <c r="F1865" s="4">
        <v>4.1500000000000004</v>
      </c>
      <c r="G1865" s="1">
        <f t="shared" si="73"/>
        <v>0</v>
      </c>
      <c r="H1865" s="1">
        <f t="shared" si="74"/>
        <v>4.9999999999999822</v>
      </c>
      <c r="I1865" s="1">
        <f t="shared" si="74"/>
        <v>4.9999999999999822</v>
      </c>
      <c r="J1865" s="1">
        <f t="shared" si="74"/>
        <v>6.0000000000000053</v>
      </c>
      <c r="K1865" s="1">
        <f t="shared" si="74"/>
        <v>6.0000000000000497</v>
      </c>
    </row>
    <row r="1866" spans="1:11" x14ac:dyDescent="0.2">
      <c r="A1866" s="3">
        <v>39421</v>
      </c>
      <c r="B1866" s="4">
        <v>4.25</v>
      </c>
      <c r="C1866" s="4">
        <v>3.93</v>
      </c>
      <c r="D1866" s="4">
        <v>3.95</v>
      </c>
      <c r="E1866" s="4">
        <v>4.0599999999999996</v>
      </c>
      <c r="F1866" s="4">
        <v>4.18</v>
      </c>
      <c r="G1866" s="1">
        <f t="shared" si="73"/>
        <v>-1.9999999999999574</v>
      </c>
      <c r="H1866" s="1">
        <f t="shared" si="74"/>
        <v>3.0000000000000249</v>
      </c>
      <c r="I1866" s="1">
        <f t="shared" si="74"/>
        <v>3.0000000000000249</v>
      </c>
      <c r="J1866" s="1">
        <f t="shared" si="74"/>
        <v>2.9999999999999361</v>
      </c>
      <c r="K1866" s="1">
        <f t="shared" si="74"/>
        <v>2.9999999999999361</v>
      </c>
    </row>
    <row r="1867" spans="1:11" x14ac:dyDescent="0.2">
      <c r="A1867" s="3">
        <v>39422</v>
      </c>
      <c r="B1867" s="4">
        <v>4.37</v>
      </c>
      <c r="C1867" s="4">
        <v>4.1100000000000003</v>
      </c>
      <c r="D1867" s="4">
        <v>4.1399999999999997</v>
      </c>
      <c r="E1867" s="4">
        <v>4.24</v>
      </c>
      <c r="F1867" s="4">
        <v>4.38</v>
      </c>
      <c r="G1867" s="1">
        <f t="shared" si="73"/>
        <v>12.000000000000011</v>
      </c>
      <c r="H1867" s="1">
        <f t="shared" si="74"/>
        <v>18.000000000000014</v>
      </c>
      <c r="I1867" s="1">
        <f t="shared" si="74"/>
        <v>18.99999999999995</v>
      </c>
      <c r="J1867" s="1">
        <f t="shared" si="74"/>
        <v>18.00000000000006</v>
      </c>
      <c r="K1867" s="1">
        <f t="shared" si="74"/>
        <v>20.000000000000018</v>
      </c>
    </row>
    <row r="1868" spans="1:11" x14ac:dyDescent="0.2">
      <c r="A1868" s="3">
        <v>39423</v>
      </c>
      <c r="B1868" s="4">
        <v>4.43</v>
      </c>
      <c r="C1868" s="4">
        <v>4.13</v>
      </c>
      <c r="D1868" s="4">
        <v>4.18</v>
      </c>
      <c r="E1868" s="4">
        <v>4.3</v>
      </c>
      <c r="F1868" s="4">
        <v>4.43</v>
      </c>
      <c r="G1868" s="1">
        <f t="shared" si="73"/>
        <v>5.9999999999999609</v>
      </c>
      <c r="H1868" s="1">
        <f t="shared" si="74"/>
        <v>1.9999999999999574</v>
      </c>
      <c r="I1868" s="1">
        <f t="shared" si="74"/>
        <v>4.0000000000000036</v>
      </c>
      <c r="J1868" s="1">
        <f t="shared" si="74"/>
        <v>5.9999999999999609</v>
      </c>
      <c r="K1868" s="1">
        <f t="shared" si="74"/>
        <v>4.9999999999999822</v>
      </c>
    </row>
    <row r="1869" spans="1:11" x14ac:dyDescent="0.2">
      <c r="A1869" s="3">
        <v>39426</v>
      </c>
      <c r="B1869" s="4">
        <v>4.3499999999999996</v>
      </c>
      <c r="C1869" s="4">
        <v>4.04</v>
      </c>
      <c r="D1869" s="4">
        <v>4.09</v>
      </c>
      <c r="E1869" s="4">
        <v>4.21</v>
      </c>
      <c r="F1869" s="4">
        <v>4.34</v>
      </c>
      <c r="G1869" s="1">
        <f t="shared" si="73"/>
        <v>-8.0000000000000071</v>
      </c>
      <c r="H1869" s="1">
        <f t="shared" si="74"/>
        <v>-8.9999999999999858</v>
      </c>
      <c r="I1869" s="1">
        <f t="shared" si="74"/>
        <v>-8.9999999999999858</v>
      </c>
      <c r="J1869" s="1">
        <f t="shared" si="74"/>
        <v>-8.9999999999999858</v>
      </c>
      <c r="K1869" s="1">
        <f t="shared" si="74"/>
        <v>-8.9999999999999858</v>
      </c>
    </row>
    <row r="1870" spans="1:11" x14ac:dyDescent="0.2">
      <c r="A1870" s="3">
        <v>39427</v>
      </c>
      <c r="B1870" s="4">
        <v>4.38</v>
      </c>
      <c r="C1870" s="4">
        <v>4.08</v>
      </c>
      <c r="D1870" s="4">
        <v>4.1399999999999997</v>
      </c>
      <c r="E1870" s="4">
        <v>4.26</v>
      </c>
      <c r="F1870" s="4">
        <v>4.37</v>
      </c>
      <c r="G1870" s="1">
        <f t="shared" si="73"/>
        <v>3.0000000000000249</v>
      </c>
      <c r="H1870" s="1">
        <f t="shared" si="74"/>
        <v>4.0000000000000036</v>
      </c>
      <c r="I1870" s="1">
        <f t="shared" si="74"/>
        <v>4.9999999999999822</v>
      </c>
      <c r="J1870" s="1">
        <f t="shared" si="74"/>
        <v>4.9999999999999822</v>
      </c>
      <c r="K1870" s="1">
        <f t="shared" si="74"/>
        <v>3.0000000000000249</v>
      </c>
    </row>
    <row r="1871" spans="1:11" x14ac:dyDescent="0.2">
      <c r="A1871" s="3">
        <v>39428</v>
      </c>
      <c r="B1871" s="4">
        <v>4.3499999999999996</v>
      </c>
      <c r="C1871" s="4">
        <v>4.05</v>
      </c>
      <c r="D1871" s="4">
        <v>4.0999999999999996</v>
      </c>
      <c r="E1871" s="4">
        <v>4.22</v>
      </c>
      <c r="F1871" s="4">
        <v>4.34</v>
      </c>
      <c r="G1871" s="1">
        <f t="shared" si="73"/>
        <v>-3.0000000000000249</v>
      </c>
      <c r="H1871" s="1">
        <f t="shared" si="74"/>
        <v>-3.0000000000000249</v>
      </c>
      <c r="I1871" s="1">
        <f t="shared" si="74"/>
        <v>-4.0000000000000036</v>
      </c>
      <c r="J1871" s="1">
        <f t="shared" si="74"/>
        <v>-4.0000000000000036</v>
      </c>
      <c r="K1871" s="1">
        <f t="shared" si="74"/>
        <v>-3.0000000000000249</v>
      </c>
    </row>
    <row r="1872" spans="1:11" x14ac:dyDescent="0.2">
      <c r="A1872" s="3">
        <v>39429</v>
      </c>
      <c r="B1872" s="4">
        <v>4.43</v>
      </c>
      <c r="C1872" s="4">
        <v>4.17</v>
      </c>
      <c r="D1872" s="4">
        <v>4.22</v>
      </c>
      <c r="E1872" s="4">
        <v>4.34</v>
      </c>
      <c r="F1872" s="4">
        <v>4.47</v>
      </c>
      <c r="G1872" s="1">
        <f t="shared" si="73"/>
        <v>8.0000000000000071</v>
      </c>
      <c r="H1872" s="1">
        <f t="shared" si="74"/>
        <v>12.000000000000011</v>
      </c>
      <c r="I1872" s="1">
        <f t="shared" si="74"/>
        <v>12.000000000000011</v>
      </c>
      <c r="J1872" s="1">
        <f t="shared" si="74"/>
        <v>12.000000000000011</v>
      </c>
      <c r="K1872" s="1">
        <f t="shared" si="74"/>
        <v>12.999999999999989</v>
      </c>
    </row>
    <row r="1873" spans="1:11" x14ac:dyDescent="0.2">
      <c r="A1873" s="3">
        <v>39430</v>
      </c>
      <c r="B1873" s="4">
        <v>4.42</v>
      </c>
      <c r="C1873" s="4">
        <v>4.1399999999999997</v>
      </c>
      <c r="D1873" s="4">
        <v>4.21</v>
      </c>
      <c r="E1873" s="4">
        <v>4.32</v>
      </c>
      <c r="F1873" s="4">
        <v>4.4400000000000004</v>
      </c>
      <c r="G1873" s="1">
        <f t="shared" si="73"/>
        <v>-0.99999999999997868</v>
      </c>
      <c r="H1873" s="1">
        <f t="shared" si="74"/>
        <v>-3.0000000000000249</v>
      </c>
      <c r="I1873" s="1">
        <f t="shared" si="74"/>
        <v>-0.99999999999997868</v>
      </c>
      <c r="J1873" s="1">
        <f t="shared" si="74"/>
        <v>-1.9999999999999574</v>
      </c>
      <c r="K1873" s="1">
        <f t="shared" si="74"/>
        <v>-2.9999999999999361</v>
      </c>
    </row>
    <row r="1874" spans="1:11" x14ac:dyDescent="0.2">
      <c r="A1874" s="3">
        <v>39433</v>
      </c>
      <c r="B1874" s="4">
        <v>4.32</v>
      </c>
      <c r="C1874" s="4">
        <v>4.04</v>
      </c>
      <c r="D1874" s="4">
        <v>4.0999999999999996</v>
      </c>
      <c r="E1874" s="4">
        <v>4.21</v>
      </c>
      <c r="F1874" s="4">
        <v>4.34</v>
      </c>
      <c r="G1874" s="1">
        <f t="shared" si="73"/>
        <v>-9.9999999999999645</v>
      </c>
      <c r="H1874" s="1">
        <f t="shared" si="74"/>
        <v>-9.9999999999999645</v>
      </c>
      <c r="I1874" s="1">
        <f t="shared" si="74"/>
        <v>-11.000000000000032</v>
      </c>
      <c r="J1874" s="1">
        <f t="shared" si="74"/>
        <v>-11.000000000000032</v>
      </c>
      <c r="K1874" s="1">
        <f t="shared" si="74"/>
        <v>-10.000000000000053</v>
      </c>
    </row>
    <row r="1875" spans="1:11" x14ac:dyDescent="0.2">
      <c r="A1875" s="3">
        <v>39434</v>
      </c>
      <c r="B1875" s="4">
        <v>4.33</v>
      </c>
      <c r="C1875" s="4">
        <v>4.05</v>
      </c>
      <c r="D1875" s="4">
        <v>4.1100000000000003</v>
      </c>
      <c r="E1875" s="4">
        <v>4.2300000000000004</v>
      </c>
      <c r="F1875" s="4">
        <v>4.3499999999999996</v>
      </c>
      <c r="G1875" s="1">
        <f t="shared" si="73"/>
        <v>0.99999999999997868</v>
      </c>
      <c r="H1875" s="1">
        <f t="shared" si="74"/>
        <v>0.99999999999997868</v>
      </c>
      <c r="I1875" s="1">
        <f t="shared" si="74"/>
        <v>1.0000000000000675</v>
      </c>
      <c r="J1875" s="1">
        <f t="shared" si="74"/>
        <v>2.0000000000000462</v>
      </c>
      <c r="K1875" s="1">
        <f t="shared" si="74"/>
        <v>0.99999999999997868</v>
      </c>
    </row>
    <row r="1876" spans="1:11" x14ac:dyDescent="0.2">
      <c r="A1876" s="3">
        <v>39435</v>
      </c>
      <c r="B1876" s="4">
        <v>4.21</v>
      </c>
      <c r="C1876" s="4">
        <v>3.89</v>
      </c>
      <c r="D1876" s="4">
        <v>3.94</v>
      </c>
      <c r="E1876" s="4">
        <v>4.0599999999999996</v>
      </c>
      <c r="F1876" s="4">
        <v>4.17</v>
      </c>
      <c r="G1876" s="1">
        <f t="shared" si="73"/>
        <v>-12.000000000000011</v>
      </c>
      <c r="H1876" s="1">
        <f t="shared" si="74"/>
        <v>-15.99999999999997</v>
      </c>
      <c r="I1876" s="1">
        <f t="shared" si="74"/>
        <v>-17.000000000000036</v>
      </c>
      <c r="J1876" s="1">
        <f t="shared" si="74"/>
        <v>-17.000000000000082</v>
      </c>
      <c r="K1876" s="1">
        <f t="shared" si="74"/>
        <v>-17.999999999999972</v>
      </c>
    </row>
    <row r="1877" spans="1:11" x14ac:dyDescent="0.2">
      <c r="A1877" s="3">
        <v>39436</v>
      </c>
      <c r="B1877" s="4">
        <v>4.22</v>
      </c>
      <c r="C1877" s="4">
        <v>3.96</v>
      </c>
      <c r="D1877" s="4">
        <v>4.01</v>
      </c>
      <c r="E1877" s="4">
        <v>4.1399999999999997</v>
      </c>
      <c r="F1877" s="4">
        <v>4.28</v>
      </c>
      <c r="G1877" s="1">
        <f t="shared" si="73"/>
        <v>0.99999999999997868</v>
      </c>
      <c r="H1877" s="1">
        <f t="shared" si="74"/>
        <v>6.999999999999984</v>
      </c>
      <c r="I1877" s="1">
        <f t="shared" si="74"/>
        <v>6.999999999999984</v>
      </c>
      <c r="J1877" s="1">
        <f t="shared" si="74"/>
        <v>8.0000000000000071</v>
      </c>
      <c r="K1877" s="1">
        <f t="shared" si="74"/>
        <v>11.000000000000032</v>
      </c>
    </row>
    <row r="1878" spans="1:11" x14ac:dyDescent="0.2">
      <c r="A1878" s="3">
        <v>39437</v>
      </c>
      <c r="B1878" s="4">
        <v>4.2699999999999996</v>
      </c>
      <c r="C1878" s="4">
        <v>4.05</v>
      </c>
      <c r="D1878" s="4">
        <v>4.1399999999999997</v>
      </c>
      <c r="E1878" s="4">
        <v>4.28</v>
      </c>
      <c r="F1878" s="4">
        <v>4.42</v>
      </c>
      <c r="G1878" s="1">
        <f t="shared" si="73"/>
        <v>4.9999999999999822</v>
      </c>
      <c r="H1878" s="1">
        <f t="shared" si="74"/>
        <v>8.9999999999999858</v>
      </c>
      <c r="I1878" s="1">
        <f t="shared" si="74"/>
        <v>12.999999999999989</v>
      </c>
      <c r="J1878" s="1">
        <f t="shared" si="74"/>
        <v>14.000000000000057</v>
      </c>
      <c r="K1878" s="1">
        <f t="shared" si="74"/>
        <v>13.999999999999968</v>
      </c>
    </row>
    <row r="1879" spans="1:11" x14ac:dyDescent="0.2">
      <c r="A1879" s="3">
        <v>39440</v>
      </c>
      <c r="B1879" s="4">
        <v>4.24</v>
      </c>
      <c r="C1879" s="4">
        <v>4.01</v>
      </c>
      <c r="D1879" s="4">
        <v>4.1100000000000003</v>
      </c>
      <c r="E1879" s="4">
        <v>4.26</v>
      </c>
      <c r="F1879" s="4">
        <v>4.3899999999999997</v>
      </c>
      <c r="G1879" s="1">
        <f t="shared" si="73"/>
        <v>-2.9999999999999361</v>
      </c>
      <c r="H1879" s="1">
        <f t="shared" si="74"/>
        <v>-4.0000000000000036</v>
      </c>
      <c r="I1879" s="1">
        <f t="shared" si="74"/>
        <v>-2.9999999999999361</v>
      </c>
      <c r="J1879" s="1">
        <f t="shared" si="74"/>
        <v>-2.0000000000000462</v>
      </c>
      <c r="K1879" s="1">
        <f t="shared" si="74"/>
        <v>-3.0000000000000249</v>
      </c>
    </row>
    <row r="1880" spans="1:11" x14ac:dyDescent="0.2">
      <c r="A1880" s="3">
        <v>39442</v>
      </c>
      <c r="B1880" s="4">
        <v>4.24</v>
      </c>
      <c r="C1880" s="4">
        <v>4.0199999999999996</v>
      </c>
      <c r="D1880" s="4">
        <v>4.13</v>
      </c>
      <c r="E1880" s="4">
        <v>4.2699999999999996</v>
      </c>
      <c r="F1880" s="4">
        <v>4.42</v>
      </c>
      <c r="G1880" s="1">
        <f t="shared" si="73"/>
        <v>0</v>
      </c>
      <c r="H1880" s="1">
        <f t="shared" si="74"/>
        <v>0.99999999999997868</v>
      </c>
      <c r="I1880" s="1">
        <f t="shared" si="74"/>
        <v>1.9999999999999574</v>
      </c>
      <c r="J1880" s="1">
        <f t="shared" si="74"/>
        <v>0.99999999999997868</v>
      </c>
      <c r="K1880" s="1">
        <f t="shared" si="74"/>
        <v>3.0000000000000249</v>
      </c>
    </row>
    <row r="1881" spans="1:11" x14ac:dyDescent="0.2">
      <c r="A1881" s="3">
        <v>39443</v>
      </c>
      <c r="B1881" s="4">
        <v>4.13</v>
      </c>
      <c r="C1881" s="4">
        <v>3.86</v>
      </c>
      <c r="D1881" s="4">
        <v>3.98</v>
      </c>
      <c r="E1881" s="4">
        <v>4.1100000000000003</v>
      </c>
      <c r="F1881" s="4">
        <v>4.25</v>
      </c>
      <c r="G1881" s="1">
        <f t="shared" si="73"/>
        <v>-11.000000000000032</v>
      </c>
      <c r="H1881" s="1">
        <f t="shared" si="74"/>
        <v>-15.99999999999997</v>
      </c>
      <c r="I1881" s="1">
        <f t="shared" si="74"/>
        <v>-14.999999999999991</v>
      </c>
      <c r="J1881" s="1">
        <f t="shared" si="74"/>
        <v>-15.999999999999925</v>
      </c>
      <c r="K1881" s="1">
        <f t="shared" si="74"/>
        <v>-16.999999999999993</v>
      </c>
    </row>
    <row r="1882" spans="1:11" x14ac:dyDescent="0.2">
      <c r="A1882" s="3">
        <v>39444</v>
      </c>
      <c r="B1882" s="4">
        <v>4.08</v>
      </c>
      <c r="C1882" s="4">
        <v>3.82</v>
      </c>
      <c r="D1882" s="4">
        <v>3.93</v>
      </c>
      <c r="E1882" s="4">
        <v>4.0599999999999996</v>
      </c>
      <c r="F1882" s="4">
        <v>4.2</v>
      </c>
      <c r="G1882" s="1">
        <f t="shared" si="73"/>
        <v>-4.9999999999999822</v>
      </c>
      <c r="H1882" s="1">
        <f t="shared" si="74"/>
        <v>-4.0000000000000036</v>
      </c>
      <c r="I1882" s="1">
        <f t="shared" si="74"/>
        <v>-4.9999999999999822</v>
      </c>
      <c r="J1882" s="1">
        <f t="shared" si="74"/>
        <v>-5.0000000000000711</v>
      </c>
      <c r="K1882" s="1">
        <f t="shared" si="74"/>
        <v>-4.9999999999999822</v>
      </c>
    </row>
    <row r="1883" spans="1:11" x14ac:dyDescent="0.2">
      <c r="A1883" s="3">
        <v>39447</v>
      </c>
      <c r="B1883" s="4">
        <v>4</v>
      </c>
      <c r="C1883" s="4">
        <v>3.7</v>
      </c>
      <c r="D1883" s="4">
        <v>3.79</v>
      </c>
      <c r="E1883" s="4">
        <v>3.93</v>
      </c>
      <c r="F1883" s="4">
        <v>4.07</v>
      </c>
      <c r="G1883" s="1">
        <f t="shared" si="73"/>
        <v>-8.0000000000000071</v>
      </c>
      <c r="H1883" s="1">
        <f t="shared" si="74"/>
        <v>-11.999999999999966</v>
      </c>
      <c r="I1883" s="1">
        <f t="shared" si="74"/>
        <v>-14.000000000000012</v>
      </c>
      <c r="J1883" s="1">
        <f t="shared" si="74"/>
        <v>-12.999999999999945</v>
      </c>
      <c r="K1883" s="1">
        <f t="shared" si="74"/>
        <v>-12.999999999999989</v>
      </c>
    </row>
    <row r="1884" spans="1:11" x14ac:dyDescent="0.2">
      <c r="A1884" s="3">
        <v>39449</v>
      </c>
      <c r="B1884" s="4">
        <v>3.96</v>
      </c>
      <c r="C1884" s="4">
        <v>3.68</v>
      </c>
      <c r="D1884" s="4">
        <v>3.77</v>
      </c>
      <c r="E1884" s="4">
        <v>3.92</v>
      </c>
      <c r="F1884" s="4">
        <v>4.0599999999999996</v>
      </c>
      <c r="G1884" s="1">
        <f t="shared" si="73"/>
        <v>-4.0000000000000036</v>
      </c>
      <c r="H1884" s="1">
        <f t="shared" si="74"/>
        <v>-2.0000000000000018</v>
      </c>
      <c r="I1884" s="1">
        <f t="shared" si="74"/>
        <v>-2.0000000000000018</v>
      </c>
      <c r="J1884" s="1">
        <f t="shared" si="74"/>
        <v>-1.0000000000000231</v>
      </c>
      <c r="K1884" s="1">
        <f t="shared" si="74"/>
        <v>-1.0000000000000675</v>
      </c>
    </row>
    <row r="1885" spans="1:11" x14ac:dyDescent="0.2">
      <c r="A1885" s="3">
        <v>39450</v>
      </c>
      <c r="B1885" s="4">
        <v>3.86</v>
      </c>
      <c r="C1885" s="4">
        <v>3.52</v>
      </c>
      <c r="D1885" s="4">
        <v>3.58</v>
      </c>
      <c r="E1885" s="4">
        <v>3.73</v>
      </c>
      <c r="F1885" s="4">
        <v>3.88</v>
      </c>
      <c r="G1885" s="1">
        <f t="shared" si="73"/>
        <v>-10.000000000000009</v>
      </c>
      <c r="H1885" s="1">
        <f t="shared" si="74"/>
        <v>-16.000000000000014</v>
      </c>
      <c r="I1885" s="1">
        <f t="shared" si="74"/>
        <v>-18.999999999999993</v>
      </c>
      <c r="J1885" s="1">
        <f t="shared" si="74"/>
        <v>-18.999999999999993</v>
      </c>
      <c r="K1885" s="1">
        <f t="shared" si="74"/>
        <v>-17.999999999999972</v>
      </c>
    </row>
    <row r="1886" spans="1:11" x14ac:dyDescent="0.2">
      <c r="A1886" s="3">
        <v>39451</v>
      </c>
      <c r="B1886" s="4">
        <v>3.83</v>
      </c>
      <c r="C1886" s="4">
        <v>3.52</v>
      </c>
      <c r="D1886" s="4">
        <v>3.58</v>
      </c>
      <c r="E1886" s="4">
        <v>3.74</v>
      </c>
      <c r="F1886" s="4">
        <v>3.89</v>
      </c>
      <c r="G1886" s="1">
        <f t="shared" si="73"/>
        <v>-2.9999999999999805</v>
      </c>
      <c r="H1886" s="1">
        <f t="shared" si="74"/>
        <v>0</v>
      </c>
      <c r="I1886" s="1">
        <f t="shared" si="74"/>
        <v>0</v>
      </c>
      <c r="J1886" s="1">
        <f t="shared" si="74"/>
        <v>1.0000000000000231</v>
      </c>
      <c r="K1886" s="1">
        <f t="shared" si="74"/>
        <v>1.0000000000000231</v>
      </c>
    </row>
    <row r="1887" spans="1:11" x14ac:dyDescent="0.2">
      <c r="A1887" s="3">
        <v>39454</v>
      </c>
      <c r="B1887" s="4">
        <v>3.84</v>
      </c>
      <c r="C1887" s="4">
        <v>3.56</v>
      </c>
      <c r="D1887" s="4">
        <v>3.62</v>
      </c>
      <c r="E1887" s="4">
        <v>3.77</v>
      </c>
      <c r="F1887" s="4">
        <v>3.92</v>
      </c>
      <c r="G1887" s="1">
        <f t="shared" si="73"/>
        <v>0.99999999999997868</v>
      </c>
      <c r="H1887" s="1">
        <f t="shared" si="74"/>
        <v>4.0000000000000036</v>
      </c>
      <c r="I1887" s="1">
        <f t="shared" si="74"/>
        <v>4.0000000000000036</v>
      </c>
      <c r="J1887" s="1">
        <f t="shared" si="74"/>
        <v>2.9999999999999805</v>
      </c>
      <c r="K1887" s="1">
        <f t="shared" si="74"/>
        <v>2.9999999999999805</v>
      </c>
    </row>
    <row r="1888" spans="1:11" x14ac:dyDescent="0.2">
      <c r="A1888" s="3">
        <v>39455</v>
      </c>
      <c r="B1888" s="4">
        <v>3.74</v>
      </c>
      <c r="C1888" s="4">
        <v>3.48</v>
      </c>
      <c r="D1888" s="4">
        <v>3.54</v>
      </c>
      <c r="E1888" s="4">
        <v>3.68</v>
      </c>
      <c r="F1888" s="4">
        <v>3.84</v>
      </c>
      <c r="G1888" s="1">
        <f t="shared" si="73"/>
        <v>-9.9999999999999645</v>
      </c>
      <c r="H1888" s="1">
        <f t="shared" si="74"/>
        <v>-8.0000000000000071</v>
      </c>
      <c r="I1888" s="1">
        <f t="shared" si="74"/>
        <v>-8.0000000000000071</v>
      </c>
      <c r="J1888" s="1">
        <f t="shared" si="74"/>
        <v>-8.9999999999999858</v>
      </c>
      <c r="K1888" s="1">
        <f t="shared" si="74"/>
        <v>-8.0000000000000071</v>
      </c>
    </row>
    <row r="1889" spans="1:11" x14ac:dyDescent="0.2">
      <c r="A1889" s="3">
        <v>39456</v>
      </c>
      <c r="B1889" s="4">
        <v>3.74</v>
      </c>
      <c r="C1889" s="4">
        <v>3.51</v>
      </c>
      <c r="D1889" s="4">
        <v>3.57</v>
      </c>
      <c r="E1889" s="4">
        <v>3.73</v>
      </c>
      <c r="F1889" s="4">
        <v>3.88</v>
      </c>
      <c r="G1889" s="1">
        <f t="shared" si="73"/>
        <v>0</v>
      </c>
      <c r="H1889" s="1">
        <f t="shared" si="74"/>
        <v>2.9999999999999805</v>
      </c>
      <c r="I1889" s="1">
        <f t="shared" si="74"/>
        <v>2.9999999999999805</v>
      </c>
      <c r="J1889" s="1">
        <f t="shared" si="74"/>
        <v>4.9999999999999822</v>
      </c>
      <c r="K1889" s="1">
        <f t="shared" si="74"/>
        <v>4.0000000000000036</v>
      </c>
    </row>
    <row r="1890" spans="1:11" x14ac:dyDescent="0.2">
      <c r="A1890" s="3">
        <v>39457</v>
      </c>
      <c r="B1890" s="4">
        <v>3.55</v>
      </c>
      <c r="C1890" s="4">
        <v>3.35</v>
      </c>
      <c r="D1890" s="4">
        <v>3.46</v>
      </c>
      <c r="E1890" s="4">
        <v>3.63</v>
      </c>
      <c r="F1890" s="4">
        <v>3.8</v>
      </c>
      <c r="G1890" s="1">
        <f t="shared" si="73"/>
        <v>-19.000000000000039</v>
      </c>
      <c r="H1890" s="1">
        <f t="shared" si="74"/>
        <v>-15.99999999999997</v>
      </c>
      <c r="I1890" s="1">
        <f t="shared" si="74"/>
        <v>-10.999999999999988</v>
      </c>
      <c r="J1890" s="1">
        <f t="shared" si="74"/>
        <v>-10.000000000000009</v>
      </c>
      <c r="K1890" s="1">
        <f t="shared" si="74"/>
        <v>-8.0000000000000071</v>
      </c>
    </row>
    <row r="1891" spans="1:11" x14ac:dyDescent="0.2">
      <c r="A1891" s="3">
        <v>39458</v>
      </c>
      <c r="B1891" s="4">
        <v>3.41</v>
      </c>
      <c r="C1891" s="4">
        <v>3.23</v>
      </c>
      <c r="D1891" s="4">
        <v>3.35</v>
      </c>
      <c r="E1891" s="4">
        <v>3.53</v>
      </c>
      <c r="F1891" s="4">
        <v>3.71</v>
      </c>
      <c r="G1891" s="1">
        <f t="shared" si="73"/>
        <v>-13.999999999999968</v>
      </c>
      <c r="H1891" s="1">
        <f t="shared" si="74"/>
        <v>-12.000000000000011</v>
      </c>
      <c r="I1891" s="1">
        <f t="shared" si="74"/>
        <v>-10.999999999999988</v>
      </c>
      <c r="J1891" s="1">
        <f t="shared" si="74"/>
        <v>-10.000000000000009</v>
      </c>
      <c r="K1891" s="1">
        <f t="shared" si="74"/>
        <v>-8.9999999999999858</v>
      </c>
    </row>
    <row r="1892" spans="1:11" x14ac:dyDescent="0.2">
      <c r="A1892" s="3">
        <v>39461</v>
      </c>
      <c r="B1892" s="4">
        <v>3.38</v>
      </c>
      <c r="C1892" s="4">
        <v>3.18</v>
      </c>
      <c r="D1892" s="4">
        <v>3.29</v>
      </c>
      <c r="E1892" s="4">
        <v>3.46</v>
      </c>
      <c r="F1892" s="4">
        <v>3.64</v>
      </c>
      <c r="G1892" s="1">
        <f t="shared" si="73"/>
        <v>-3.0000000000000249</v>
      </c>
      <c r="H1892" s="1">
        <f t="shared" si="74"/>
        <v>-4.9999999999999822</v>
      </c>
      <c r="I1892" s="1">
        <f t="shared" si="74"/>
        <v>-6.0000000000000053</v>
      </c>
      <c r="J1892" s="1">
        <f t="shared" si="74"/>
        <v>-6.999999999999984</v>
      </c>
      <c r="K1892" s="1">
        <f t="shared" si="74"/>
        <v>-6.999999999999984</v>
      </c>
    </row>
    <row r="1893" spans="1:11" x14ac:dyDescent="0.2">
      <c r="A1893" s="3">
        <v>39462</v>
      </c>
      <c r="B1893" s="4">
        <v>3.35</v>
      </c>
      <c r="C1893" s="4">
        <v>3.13</v>
      </c>
      <c r="D1893" s="4">
        <v>3.23</v>
      </c>
      <c r="E1893" s="4">
        <v>3.42</v>
      </c>
      <c r="F1893" s="4">
        <v>3.59</v>
      </c>
      <c r="G1893" s="1">
        <f t="shared" si="73"/>
        <v>-2.9999999999999805</v>
      </c>
      <c r="H1893" s="1">
        <f t="shared" si="74"/>
        <v>-5.0000000000000266</v>
      </c>
      <c r="I1893" s="1">
        <f t="shared" si="74"/>
        <v>-6.0000000000000053</v>
      </c>
      <c r="J1893" s="1">
        <f t="shared" si="74"/>
        <v>-4.0000000000000036</v>
      </c>
      <c r="K1893" s="1">
        <f t="shared" si="74"/>
        <v>-5.0000000000000266</v>
      </c>
    </row>
    <row r="1894" spans="1:11" x14ac:dyDescent="0.2">
      <c r="A1894" s="3">
        <v>39463</v>
      </c>
      <c r="B1894" s="4">
        <v>3.33</v>
      </c>
      <c r="C1894" s="4">
        <v>3.12</v>
      </c>
      <c r="D1894" s="4">
        <v>3.23</v>
      </c>
      <c r="E1894" s="4">
        <v>3.42</v>
      </c>
      <c r="F1894" s="4">
        <v>3.6</v>
      </c>
      <c r="G1894" s="1">
        <f t="shared" si="73"/>
        <v>-2.0000000000000018</v>
      </c>
      <c r="H1894" s="1">
        <f t="shared" si="74"/>
        <v>-0.99999999999997868</v>
      </c>
      <c r="I1894" s="1">
        <f t="shared" si="74"/>
        <v>0</v>
      </c>
      <c r="J1894" s="1">
        <f t="shared" si="74"/>
        <v>0</v>
      </c>
      <c r="K1894" s="1">
        <f t="shared" si="74"/>
        <v>1.0000000000000231</v>
      </c>
    </row>
    <row r="1895" spans="1:11" x14ac:dyDescent="0.2">
      <c r="A1895" s="3">
        <v>39464</v>
      </c>
      <c r="B1895" s="4">
        <v>3.25</v>
      </c>
      <c r="C1895" s="4">
        <v>3.05</v>
      </c>
      <c r="D1895" s="4">
        <v>3.17</v>
      </c>
      <c r="E1895" s="4">
        <v>3.36</v>
      </c>
      <c r="F1895" s="4">
        <v>3.55</v>
      </c>
      <c r="G1895" s="1">
        <f t="shared" si="73"/>
        <v>-8.0000000000000071</v>
      </c>
      <c r="H1895" s="1">
        <f t="shared" si="74"/>
        <v>-7.0000000000000284</v>
      </c>
      <c r="I1895" s="1">
        <f t="shared" si="74"/>
        <v>-6.0000000000000053</v>
      </c>
      <c r="J1895" s="1">
        <f t="shared" si="74"/>
        <v>-6.0000000000000053</v>
      </c>
      <c r="K1895" s="1">
        <f t="shared" si="74"/>
        <v>-5.0000000000000266</v>
      </c>
    </row>
    <row r="1896" spans="1:11" x14ac:dyDescent="0.2">
      <c r="A1896" s="3">
        <v>39465</v>
      </c>
      <c r="B1896" s="4">
        <v>2.92</v>
      </c>
      <c r="C1896" s="4">
        <v>2.81</v>
      </c>
      <c r="D1896" s="4">
        <v>2.96</v>
      </c>
      <c r="E1896" s="4">
        <v>3.18</v>
      </c>
      <c r="F1896" s="4">
        <v>3.4</v>
      </c>
      <c r="G1896" s="1">
        <f t="shared" si="73"/>
        <v>-33.000000000000007</v>
      </c>
      <c r="H1896" s="1">
        <f t="shared" si="74"/>
        <v>-23.999999999999979</v>
      </c>
      <c r="I1896" s="1">
        <f t="shared" si="74"/>
        <v>-20.999999999999996</v>
      </c>
      <c r="J1896" s="1">
        <f t="shared" si="74"/>
        <v>-17.999999999999972</v>
      </c>
      <c r="K1896" s="1">
        <f t="shared" si="74"/>
        <v>-14.999999999999991</v>
      </c>
    </row>
    <row r="1897" spans="1:11" x14ac:dyDescent="0.2">
      <c r="A1897" s="3">
        <v>39469</v>
      </c>
      <c r="B1897" s="4">
        <v>2.64</v>
      </c>
      <c r="C1897" s="4">
        <v>2.5099999999999998</v>
      </c>
      <c r="D1897" s="4">
        <v>2.67</v>
      </c>
      <c r="E1897" s="4">
        <v>2.89</v>
      </c>
      <c r="F1897" s="4">
        <v>3.11</v>
      </c>
      <c r="G1897" s="1">
        <f t="shared" si="73"/>
        <v>-27.999999999999979</v>
      </c>
      <c r="H1897" s="1">
        <f t="shared" si="74"/>
        <v>-30.000000000000028</v>
      </c>
      <c r="I1897" s="1">
        <f t="shared" si="74"/>
        <v>-29.000000000000004</v>
      </c>
      <c r="J1897" s="1">
        <f t="shared" si="74"/>
        <v>-29.000000000000004</v>
      </c>
      <c r="K1897" s="1">
        <f t="shared" si="74"/>
        <v>-29.000000000000004</v>
      </c>
    </row>
    <row r="1898" spans="1:11" x14ac:dyDescent="0.2">
      <c r="A1898" s="3">
        <v>39470</v>
      </c>
      <c r="B1898" s="4">
        <v>2.84</v>
      </c>
      <c r="C1898" s="4">
        <v>2.82</v>
      </c>
      <c r="D1898" s="4">
        <v>3.01</v>
      </c>
      <c r="E1898" s="4">
        <v>3.25</v>
      </c>
      <c r="F1898" s="4">
        <v>3.48</v>
      </c>
      <c r="G1898" s="1">
        <f t="shared" si="73"/>
        <v>19.999999999999972</v>
      </c>
      <c r="H1898" s="1">
        <f t="shared" si="74"/>
        <v>31.000000000000007</v>
      </c>
      <c r="I1898" s="1">
        <f t="shared" si="74"/>
        <v>33.999999999999986</v>
      </c>
      <c r="J1898" s="1">
        <f t="shared" si="74"/>
        <v>35.999999999999986</v>
      </c>
      <c r="K1898" s="1">
        <f t="shared" si="74"/>
        <v>37.000000000000014</v>
      </c>
    </row>
    <row r="1899" spans="1:11" x14ac:dyDescent="0.2">
      <c r="A1899" s="3">
        <v>39471</v>
      </c>
      <c r="B1899" s="4">
        <v>2.92</v>
      </c>
      <c r="C1899" s="4">
        <v>2.91</v>
      </c>
      <c r="D1899" s="4">
        <v>3.11</v>
      </c>
      <c r="E1899" s="4">
        <v>3.33</v>
      </c>
      <c r="F1899" s="4">
        <v>3.55</v>
      </c>
      <c r="G1899" s="1">
        <f t="shared" si="73"/>
        <v>8.0000000000000071</v>
      </c>
      <c r="H1899" s="1">
        <f t="shared" si="74"/>
        <v>9.0000000000000302</v>
      </c>
      <c r="I1899" s="1">
        <f t="shared" si="74"/>
        <v>10.000000000000009</v>
      </c>
      <c r="J1899" s="1">
        <f t="shared" si="74"/>
        <v>8.0000000000000071</v>
      </c>
      <c r="K1899" s="1">
        <f t="shared" si="74"/>
        <v>6.999999999999984</v>
      </c>
    </row>
    <row r="1900" spans="1:11" x14ac:dyDescent="0.2">
      <c r="A1900" s="3">
        <v>39472</v>
      </c>
      <c r="B1900" s="4">
        <v>2.86</v>
      </c>
      <c r="C1900" s="4">
        <v>2.89</v>
      </c>
      <c r="D1900" s="4">
        <v>3.09</v>
      </c>
      <c r="E1900" s="4">
        <v>3.3</v>
      </c>
      <c r="F1900" s="4">
        <v>3.51</v>
      </c>
      <c r="G1900" s="1">
        <f t="shared" si="73"/>
        <v>-6.0000000000000053</v>
      </c>
      <c r="H1900" s="1">
        <f t="shared" si="74"/>
        <v>-2.0000000000000018</v>
      </c>
      <c r="I1900" s="1">
        <f t="shared" si="74"/>
        <v>-2.0000000000000018</v>
      </c>
      <c r="J1900" s="1">
        <f t="shared" si="74"/>
        <v>-3.0000000000000249</v>
      </c>
      <c r="K1900" s="1">
        <f t="shared" si="74"/>
        <v>-4.0000000000000036</v>
      </c>
    </row>
    <row r="1901" spans="1:11" x14ac:dyDescent="0.2">
      <c r="A1901" s="3">
        <v>39475</v>
      </c>
      <c r="B1901" s="4">
        <v>2.89</v>
      </c>
      <c r="C1901" s="4">
        <v>2.95</v>
      </c>
      <c r="D1901" s="4">
        <v>3.16</v>
      </c>
      <c r="E1901" s="4">
        <v>3.37</v>
      </c>
      <c r="F1901" s="4">
        <v>3.58</v>
      </c>
      <c r="G1901" s="1">
        <f t="shared" si="73"/>
        <v>3.0000000000000249</v>
      </c>
      <c r="H1901" s="1">
        <f t="shared" si="74"/>
        <v>6.0000000000000053</v>
      </c>
      <c r="I1901" s="1">
        <f t="shared" si="74"/>
        <v>7.0000000000000284</v>
      </c>
      <c r="J1901" s="1">
        <f t="shared" si="74"/>
        <v>7.0000000000000284</v>
      </c>
      <c r="K1901" s="1">
        <f t="shared" si="74"/>
        <v>7.0000000000000284</v>
      </c>
    </row>
    <row r="1902" spans="1:11" x14ac:dyDescent="0.2">
      <c r="A1902" s="3">
        <v>39476</v>
      </c>
      <c r="B1902" s="4">
        <v>2.92</v>
      </c>
      <c r="C1902" s="4">
        <v>2.99</v>
      </c>
      <c r="D1902" s="4">
        <v>3.19</v>
      </c>
      <c r="E1902" s="4">
        <v>3.41</v>
      </c>
      <c r="F1902" s="4">
        <v>3.62</v>
      </c>
      <c r="G1902" s="1">
        <f t="shared" si="73"/>
        <v>2.9999999999999805</v>
      </c>
      <c r="H1902" s="1">
        <f t="shared" si="74"/>
        <v>4.0000000000000036</v>
      </c>
      <c r="I1902" s="1">
        <f t="shared" si="74"/>
        <v>2.9999999999999805</v>
      </c>
      <c r="J1902" s="1">
        <f t="shared" si="74"/>
        <v>4.0000000000000036</v>
      </c>
      <c r="K1902" s="1">
        <f t="shared" si="74"/>
        <v>4.0000000000000036</v>
      </c>
    </row>
    <row r="1903" spans="1:11" x14ac:dyDescent="0.2">
      <c r="A1903" s="3">
        <v>39477</v>
      </c>
      <c r="B1903" s="4">
        <v>2.72</v>
      </c>
      <c r="C1903" s="4">
        <v>2.82</v>
      </c>
      <c r="D1903" s="4">
        <v>3.06</v>
      </c>
      <c r="E1903" s="4">
        <v>3.3</v>
      </c>
      <c r="F1903" s="4">
        <v>3.51</v>
      </c>
      <c r="G1903" s="1">
        <f t="shared" si="73"/>
        <v>-19.999999999999972</v>
      </c>
      <c r="H1903" s="1">
        <f t="shared" si="74"/>
        <v>-17.000000000000036</v>
      </c>
      <c r="I1903" s="1">
        <f t="shared" si="74"/>
        <v>-12.999999999999989</v>
      </c>
      <c r="J1903" s="1">
        <f t="shared" si="74"/>
        <v>-11.000000000000032</v>
      </c>
      <c r="K1903" s="1">
        <f t="shared" si="74"/>
        <v>-11.000000000000032</v>
      </c>
    </row>
    <row r="1904" spans="1:11" x14ac:dyDescent="0.2">
      <c r="A1904" s="3">
        <v>39478</v>
      </c>
      <c r="B1904" s="4">
        <v>2.69</v>
      </c>
      <c r="C1904" s="4">
        <v>2.74</v>
      </c>
      <c r="D1904" s="4">
        <v>2.98</v>
      </c>
      <c r="E1904" s="4">
        <v>3.21</v>
      </c>
      <c r="F1904" s="4">
        <v>3.43</v>
      </c>
      <c r="G1904" s="1">
        <f t="shared" si="73"/>
        <v>-3.0000000000000249</v>
      </c>
      <c r="H1904" s="1">
        <f t="shared" si="74"/>
        <v>-7.9999999999999627</v>
      </c>
      <c r="I1904" s="1">
        <f t="shared" si="74"/>
        <v>-8.0000000000000071</v>
      </c>
      <c r="J1904" s="1">
        <f t="shared" si="74"/>
        <v>-8.9999999999999858</v>
      </c>
      <c r="K1904" s="1">
        <f t="shared" si="74"/>
        <v>-7.9999999999999627</v>
      </c>
    </row>
    <row r="1905" spans="1:11" x14ac:dyDescent="0.2">
      <c r="A1905" s="3">
        <v>39479</v>
      </c>
      <c r="B1905" s="4">
        <v>2.77</v>
      </c>
      <c r="C1905" s="4">
        <v>2.82</v>
      </c>
      <c r="D1905" s="4">
        <v>3.05</v>
      </c>
      <c r="E1905" s="4">
        <v>3.29</v>
      </c>
      <c r="F1905" s="4">
        <v>3.52</v>
      </c>
      <c r="G1905" s="1">
        <f t="shared" si="73"/>
        <v>8.0000000000000071</v>
      </c>
      <c r="H1905" s="1">
        <f t="shared" si="74"/>
        <v>7.9999999999999627</v>
      </c>
      <c r="I1905" s="1">
        <f t="shared" si="74"/>
        <v>6.999999999999984</v>
      </c>
      <c r="J1905" s="1">
        <f t="shared" si="74"/>
        <v>8.0000000000000071</v>
      </c>
      <c r="K1905" s="1">
        <f t="shared" si="74"/>
        <v>8.9999999999999858</v>
      </c>
    </row>
    <row r="1906" spans="1:11" x14ac:dyDescent="0.2">
      <c r="A1906" s="3">
        <v>39482</v>
      </c>
      <c r="B1906" s="4">
        <v>2.69</v>
      </c>
      <c r="C1906" s="4">
        <v>2.7</v>
      </c>
      <c r="D1906" s="4">
        <v>2.92</v>
      </c>
      <c r="E1906" s="4">
        <v>3.17</v>
      </c>
      <c r="F1906" s="4">
        <v>3.41</v>
      </c>
      <c r="G1906" s="1">
        <f t="shared" si="73"/>
        <v>-8.0000000000000071</v>
      </c>
      <c r="H1906" s="1">
        <f t="shared" si="74"/>
        <v>-11.999999999999966</v>
      </c>
      <c r="I1906" s="1">
        <f t="shared" si="74"/>
        <v>-12.999999999999989</v>
      </c>
      <c r="J1906" s="1">
        <f t="shared" si="74"/>
        <v>-12.000000000000011</v>
      </c>
      <c r="K1906" s="1">
        <f t="shared" si="74"/>
        <v>-10.999999999999988</v>
      </c>
    </row>
    <row r="1907" spans="1:11" x14ac:dyDescent="0.2">
      <c r="A1907" s="3">
        <v>39483</v>
      </c>
      <c r="B1907" s="4">
        <v>2.66</v>
      </c>
      <c r="C1907" s="4">
        <v>2.71</v>
      </c>
      <c r="D1907" s="4">
        <v>2.96</v>
      </c>
      <c r="E1907" s="4">
        <v>3.22</v>
      </c>
      <c r="F1907" s="4">
        <v>3.45</v>
      </c>
      <c r="G1907" s="1">
        <f t="shared" si="73"/>
        <v>-2.9999999999999805</v>
      </c>
      <c r="H1907" s="1">
        <f t="shared" si="74"/>
        <v>0.99999999999997868</v>
      </c>
      <c r="I1907" s="1">
        <f t="shared" si="74"/>
        <v>4.0000000000000036</v>
      </c>
      <c r="J1907" s="1">
        <f t="shared" si="74"/>
        <v>5.0000000000000266</v>
      </c>
      <c r="K1907" s="1">
        <f t="shared" si="74"/>
        <v>4.0000000000000036</v>
      </c>
    </row>
    <row r="1908" spans="1:11" x14ac:dyDescent="0.2">
      <c r="A1908" s="3">
        <v>39484</v>
      </c>
      <c r="B1908" s="4">
        <v>2.63</v>
      </c>
      <c r="C1908" s="4">
        <v>2.69</v>
      </c>
      <c r="D1908" s="4">
        <v>2.94</v>
      </c>
      <c r="E1908" s="4">
        <v>3.21</v>
      </c>
      <c r="F1908" s="4">
        <v>3.45</v>
      </c>
      <c r="G1908" s="1">
        <f t="shared" si="73"/>
        <v>-3.0000000000000249</v>
      </c>
      <c r="H1908" s="1">
        <f t="shared" si="74"/>
        <v>-2.0000000000000018</v>
      </c>
      <c r="I1908" s="1">
        <f t="shared" si="74"/>
        <v>-2.0000000000000018</v>
      </c>
      <c r="J1908" s="1">
        <f t="shared" si="74"/>
        <v>-1.0000000000000231</v>
      </c>
      <c r="K1908" s="1">
        <f t="shared" si="74"/>
        <v>0</v>
      </c>
    </row>
    <row r="1909" spans="1:11" x14ac:dyDescent="0.2">
      <c r="A1909" s="3">
        <v>39485</v>
      </c>
      <c r="B1909" s="4">
        <v>2.66</v>
      </c>
      <c r="C1909" s="4">
        <v>2.74</v>
      </c>
      <c r="D1909" s="4">
        <v>3.02</v>
      </c>
      <c r="E1909" s="4">
        <v>3.29</v>
      </c>
      <c r="F1909" s="4">
        <v>3.55</v>
      </c>
      <c r="G1909" s="1">
        <f t="shared" si="73"/>
        <v>3.0000000000000249</v>
      </c>
      <c r="H1909" s="1">
        <f t="shared" si="74"/>
        <v>5.0000000000000266</v>
      </c>
      <c r="I1909" s="1">
        <f t="shared" si="74"/>
        <v>8.0000000000000071</v>
      </c>
      <c r="J1909" s="1">
        <f t="shared" si="74"/>
        <v>8.0000000000000071</v>
      </c>
      <c r="K1909" s="1">
        <f t="shared" si="74"/>
        <v>9.9999999999999645</v>
      </c>
    </row>
    <row r="1910" spans="1:11" x14ac:dyDescent="0.2">
      <c r="A1910" s="3">
        <v>39486</v>
      </c>
      <c r="B1910" s="4">
        <v>2.61</v>
      </c>
      <c r="C1910" s="4">
        <v>2.67</v>
      </c>
      <c r="D1910" s="4">
        <v>2.94</v>
      </c>
      <c r="E1910" s="4">
        <v>3.21</v>
      </c>
      <c r="F1910" s="4">
        <v>3.47</v>
      </c>
      <c r="G1910" s="1">
        <f t="shared" si="73"/>
        <v>-5.0000000000000266</v>
      </c>
      <c r="H1910" s="1">
        <f t="shared" si="74"/>
        <v>-7.0000000000000284</v>
      </c>
      <c r="I1910" s="1">
        <f t="shared" si="74"/>
        <v>-8.0000000000000071</v>
      </c>
      <c r="J1910" s="1">
        <f t="shared" si="74"/>
        <v>-8.0000000000000071</v>
      </c>
      <c r="K1910" s="1">
        <f t="shared" si="74"/>
        <v>-7.9999999999999627</v>
      </c>
    </row>
    <row r="1911" spans="1:11" x14ac:dyDescent="0.2">
      <c r="A1911" s="3">
        <v>39489</v>
      </c>
      <c r="B1911" s="4">
        <v>2.67</v>
      </c>
      <c r="C1911" s="4">
        <v>2.77</v>
      </c>
      <c r="D1911" s="4">
        <v>3.05</v>
      </c>
      <c r="E1911" s="4">
        <v>3.34</v>
      </c>
      <c r="F1911" s="4">
        <v>3.59</v>
      </c>
      <c r="G1911" s="1">
        <f t="shared" si="73"/>
        <v>6.0000000000000053</v>
      </c>
      <c r="H1911" s="1">
        <f t="shared" si="74"/>
        <v>10.000000000000009</v>
      </c>
      <c r="I1911" s="1">
        <f t="shared" si="74"/>
        <v>10.999999999999988</v>
      </c>
      <c r="J1911" s="1">
        <f t="shared" si="74"/>
        <v>12.999999999999989</v>
      </c>
      <c r="K1911" s="1">
        <f t="shared" si="74"/>
        <v>11.999999999999966</v>
      </c>
    </row>
    <row r="1912" spans="1:11" x14ac:dyDescent="0.2">
      <c r="A1912" s="3">
        <v>39490</v>
      </c>
      <c r="B1912" s="4">
        <v>2.6</v>
      </c>
      <c r="C1912" s="4">
        <v>2.68</v>
      </c>
      <c r="D1912" s="4">
        <v>2.96</v>
      </c>
      <c r="E1912" s="4">
        <v>3.25</v>
      </c>
      <c r="F1912" s="4">
        <v>3.52</v>
      </c>
      <c r="G1912" s="1">
        <f t="shared" si="73"/>
        <v>-6.999999999999984</v>
      </c>
      <c r="H1912" s="1">
        <f t="shared" si="74"/>
        <v>-8.9999999999999858</v>
      </c>
      <c r="I1912" s="1">
        <f t="shared" si="74"/>
        <v>-8.9999999999999858</v>
      </c>
      <c r="J1912" s="1">
        <f t="shared" si="74"/>
        <v>-8.9999999999999858</v>
      </c>
      <c r="K1912" s="1">
        <f t="shared" si="74"/>
        <v>-6.999999999999984</v>
      </c>
    </row>
    <row r="1913" spans="1:11" x14ac:dyDescent="0.2">
      <c r="A1913" s="3">
        <v>39491</v>
      </c>
      <c r="B1913" s="4">
        <v>2.65</v>
      </c>
      <c r="C1913" s="4">
        <v>2.73</v>
      </c>
      <c r="D1913" s="4">
        <v>3.04</v>
      </c>
      <c r="E1913" s="4">
        <v>3.35</v>
      </c>
      <c r="F1913" s="4">
        <v>3.63</v>
      </c>
      <c r="G1913" s="1">
        <f t="shared" si="73"/>
        <v>4.9999999999999822</v>
      </c>
      <c r="H1913" s="1">
        <f t="shared" si="74"/>
        <v>4.9999999999999822</v>
      </c>
      <c r="I1913" s="1">
        <f t="shared" si="74"/>
        <v>8.0000000000000071</v>
      </c>
      <c r="J1913" s="1">
        <f t="shared" si="74"/>
        <v>10.000000000000009</v>
      </c>
      <c r="K1913" s="1">
        <f t="shared" si="74"/>
        <v>10.999999999999988</v>
      </c>
    </row>
    <row r="1914" spans="1:11" x14ac:dyDescent="0.2">
      <c r="A1914" s="3">
        <v>39492</v>
      </c>
      <c r="B1914" s="4">
        <v>2.63</v>
      </c>
      <c r="C1914" s="4">
        <v>2.74</v>
      </c>
      <c r="D1914" s="4">
        <v>3.06</v>
      </c>
      <c r="E1914" s="4">
        <v>3.37</v>
      </c>
      <c r="F1914" s="4">
        <v>3.66</v>
      </c>
      <c r="G1914" s="1">
        <f t="shared" si="73"/>
        <v>-2.0000000000000018</v>
      </c>
      <c r="H1914" s="1">
        <f t="shared" si="74"/>
        <v>1.0000000000000231</v>
      </c>
      <c r="I1914" s="1">
        <f t="shared" si="74"/>
        <v>2.0000000000000018</v>
      </c>
      <c r="J1914" s="1">
        <f t="shared" si="74"/>
        <v>2.0000000000000018</v>
      </c>
      <c r="K1914" s="1">
        <f t="shared" si="74"/>
        <v>3.0000000000000249</v>
      </c>
    </row>
    <row r="1915" spans="1:11" x14ac:dyDescent="0.2">
      <c r="A1915" s="3">
        <v>39493</v>
      </c>
      <c r="B1915" s="4">
        <v>2.69</v>
      </c>
      <c r="C1915" s="4">
        <v>2.82</v>
      </c>
      <c r="D1915" s="4">
        <v>3.14</v>
      </c>
      <c r="E1915" s="4">
        <v>3.46</v>
      </c>
      <c r="F1915" s="4">
        <v>3.74</v>
      </c>
      <c r="G1915" s="1">
        <f t="shared" si="73"/>
        <v>6.0000000000000053</v>
      </c>
      <c r="H1915" s="1">
        <f t="shared" si="74"/>
        <v>7.9999999999999627</v>
      </c>
      <c r="I1915" s="1">
        <f t="shared" si="74"/>
        <v>8.0000000000000071</v>
      </c>
      <c r="J1915" s="1">
        <f t="shared" si="74"/>
        <v>8.9999999999999858</v>
      </c>
      <c r="K1915" s="1">
        <f t="shared" si="74"/>
        <v>8.0000000000000071</v>
      </c>
    </row>
    <row r="1916" spans="1:11" x14ac:dyDescent="0.2">
      <c r="A1916" s="3">
        <v>39497</v>
      </c>
      <c r="B1916" s="4">
        <v>2.76</v>
      </c>
      <c r="C1916" s="4">
        <v>2.93</v>
      </c>
      <c r="D1916" s="4">
        <v>3.27</v>
      </c>
      <c r="E1916" s="4">
        <v>3.58</v>
      </c>
      <c r="F1916" s="4">
        <v>3.86</v>
      </c>
      <c r="G1916" s="1">
        <f t="shared" si="73"/>
        <v>6.999999999999984</v>
      </c>
      <c r="H1916" s="1">
        <f t="shared" si="74"/>
        <v>11.000000000000032</v>
      </c>
      <c r="I1916" s="1">
        <f t="shared" si="74"/>
        <v>12.999999999999989</v>
      </c>
      <c r="J1916" s="1">
        <f t="shared" si="74"/>
        <v>12.000000000000011</v>
      </c>
      <c r="K1916" s="1">
        <f t="shared" si="74"/>
        <v>11.999999999999966</v>
      </c>
    </row>
    <row r="1917" spans="1:11" x14ac:dyDescent="0.2">
      <c r="A1917" s="3">
        <v>39498</v>
      </c>
      <c r="B1917" s="4">
        <v>2.75</v>
      </c>
      <c r="C1917" s="4">
        <v>2.88</v>
      </c>
      <c r="D1917" s="4">
        <v>3.17</v>
      </c>
      <c r="E1917" s="4">
        <v>3.46</v>
      </c>
      <c r="F1917" s="4">
        <v>3.71</v>
      </c>
      <c r="G1917" s="1">
        <f t="shared" si="73"/>
        <v>-0.99999999999997868</v>
      </c>
      <c r="H1917" s="1">
        <f t="shared" si="74"/>
        <v>-5.0000000000000266</v>
      </c>
      <c r="I1917" s="1">
        <f t="shared" si="74"/>
        <v>-10.000000000000009</v>
      </c>
      <c r="J1917" s="1">
        <f t="shared" si="74"/>
        <v>-12.000000000000011</v>
      </c>
      <c r="K1917" s="1">
        <f t="shared" si="74"/>
        <v>-14.999999999999991</v>
      </c>
    </row>
    <row r="1918" spans="1:11" x14ac:dyDescent="0.2">
      <c r="A1918" s="3">
        <v>39499</v>
      </c>
      <c r="B1918" s="4">
        <v>2.72</v>
      </c>
      <c r="C1918" s="4">
        <v>2.82</v>
      </c>
      <c r="D1918" s="4">
        <v>3.12</v>
      </c>
      <c r="E1918" s="4">
        <v>3.41</v>
      </c>
      <c r="F1918" s="4">
        <v>3.67</v>
      </c>
      <c r="G1918" s="1">
        <f t="shared" si="73"/>
        <v>-2.9999999999999805</v>
      </c>
      <c r="H1918" s="1">
        <f t="shared" si="74"/>
        <v>-6.0000000000000053</v>
      </c>
      <c r="I1918" s="1">
        <f t="shared" si="74"/>
        <v>-4.9999999999999822</v>
      </c>
      <c r="J1918" s="1">
        <f t="shared" si="74"/>
        <v>-4.9999999999999822</v>
      </c>
      <c r="K1918" s="1">
        <f t="shared" si="74"/>
        <v>-4.0000000000000036</v>
      </c>
    </row>
    <row r="1919" spans="1:11" x14ac:dyDescent="0.2">
      <c r="A1919" s="3">
        <v>39500</v>
      </c>
      <c r="B1919" s="4">
        <v>2.83</v>
      </c>
      <c r="C1919" s="4">
        <v>3</v>
      </c>
      <c r="D1919" s="4">
        <v>3.31</v>
      </c>
      <c r="E1919" s="4">
        <v>3.62</v>
      </c>
      <c r="F1919" s="4">
        <v>3.89</v>
      </c>
      <c r="G1919" s="1">
        <f t="shared" si="73"/>
        <v>10.999999999999988</v>
      </c>
      <c r="H1919" s="1">
        <f t="shared" si="74"/>
        <v>18.000000000000014</v>
      </c>
      <c r="I1919" s="1">
        <f t="shared" si="74"/>
        <v>18.999999999999993</v>
      </c>
      <c r="J1919" s="1">
        <f t="shared" si="74"/>
        <v>20.999999999999996</v>
      </c>
      <c r="K1919" s="1">
        <f t="shared" si="74"/>
        <v>22.000000000000021</v>
      </c>
    </row>
    <row r="1920" spans="1:11" x14ac:dyDescent="0.2">
      <c r="A1920" s="3">
        <v>39503</v>
      </c>
      <c r="B1920" s="4">
        <v>2.82</v>
      </c>
      <c r="C1920" s="4">
        <v>2.95</v>
      </c>
      <c r="D1920" s="4">
        <v>3.25</v>
      </c>
      <c r="E1920" s="4">
        <v>3.55</v>
      </c>
      <c r="F1920" s="4">
        <v>3.82</v>
      </c>
      <c r="G1920" s="1">
        <f t="shared" si="73"/>
        <v>-1.0000000000000231</v>
      </c>
      <c r="H1920" s="1">
        <f t="shared" si="74"/>
        <v>-4.9999999999999822</v>
      </c>
      <c r="I1920" s="1">
        <f t="shared" si="74"/>
        <v>-6.0000000000000053</v>
      </c>
      <c r="J1920" s="1">
        <f t="shared" si="74"/>
        <v>-7.0000000000000284</v>
      </c>
      <c r="K1920" s="1">
        <f t="shared" si="74"/>
        <v>-7.0000000000000284</v>
      </c>
    </row>
    <row r="1921" spans="1:11" x14ac:dyDescent="0.2">
      <c r="A1921" s="3">
        <v>39504</v>
      </c>
      <c r="B1921" s="4">
        <v>2.72</v>
      </c>
      <c r="C1921" s="4">
        <v>2.83</v>
      </c>
      <c r="D1921" s="4">
        <v>3.14</v>
      </c>
      <c r="E1921" s="4">
        <v>3.45</v>
      </c>
      <c r="F1921" s="4">
        <v>3.72</v>
      </c>
      <c r="G1921" s="1">
        <f t="shared" si="73"/>
        <v>-9.9999999999999645</v>
      </c>
      <c r="H1921" s="1">
        <f t="shared" si="74"/>
        <v>-12.000000000000011</v>
      </c>
      <c r="I1921" s="1">
        <f t="shared" si="74"/>
        <v>-10.999999999999988</v>
      </c>
      <c r="J1921" s="1">
        <f t="shared" si="74"/>
        <v>-9.9999999999999645</v>
      </c>
      <c r="K1921" s="1">
        <f t="shared" si="74"/>
        <v>-9.9999999999999645</v>
      </c>
    </row>
    <row r="1922" spans="1:11" x14ac:dyDescent="0.2">
      <c r="A1922" s="3">
        <v>39505</v>
      </c>
      <c r="B1922" s="4">
        <v>2.63</v>
      </c>
      <c r="C1922" s="4">
        <v>2.73</v>
      </c>
      <c r="D1922" s="4">
        <v>3.03</v>
      </c>
      <c r="E1922" s="4">
        <v>3.34</v>
      </c>
      <c r="F1922" s="4">
        <v>3.6</v>
      </c>
      <c r="G1922" s="1">
        <f t="shared" si="73"/>
        <v>-9.0000000000000302</v>
      </c>
      <c r="H1922" s="1">
        <f t="shared" si="74"/>
        <v>-10.000000000000009</v>
      </c>
      <c r="I1922" s="1">
        <f t="shared" si="74"/>
        <v>-11.000000000000032</v>
      </c>
      <c r="J1922" s="1">
        <f t="shared" si="74"/>
        <v>-11.000000000000032</v>
      </c>
      <c r="K1922" s="1">
        <f t="shared" si="74"/>
        <v>-12.000000000000011</v>
      </c>
    </row>
    <row r="1923" spans="1:11" x14ac:dyDescent="0.2">
      <c r="A1923" s="3">
        <v>39506</v>
      </c>
      <c r="B1923" s="4">
        <v>2.56</v>
      </c>
      <c r="C1923" s="4">
        <v>2.58</v>
      </c>
      <c r="D1923" s="4">
        <v>2.87</v>
      </c>
      <c r="E1923" s="4">
        <v>3.17</v>
      </c>
      <c r="F1923" s="4">
        <v>3.42</v>
      </c>
      <c r="G1923" s="1">
        <f t="shared" si="73"/>
        <v>-6.999999999999984</v>
      </c>
      <c r="H1923" s="1">
        <f t="shared" si="74"/>
        <v>-14.999999999999991</v>
      </c>
      <c r="I1923" s="1">
        <f t="shared" si="74"/>
        <v>-15.99999999999997</v>
      </c>
      <c r="J1923" s="1">
        <f t="shared" si="74"/>
        <v>-16.999999999999993</v>
      </c>
      <c r="K1923" s="1">
        <f t="shared" ref="K1923:K1959" si="75">100*(F1923-F1922)</f>
        <v>-18.000000000000014</v>
      </c>
    </row>
    <row r="1924" spans="1:11" x14ac:dyDescent="0.2">
      <c r="A1924" s="3">
        <v>39507</v>
      </c>
      <c r="B1924" s="4">
        <v>2.5499999999999998</v>
      </c>
      <c r="C1924" s="4">
        <v>2.56</v>
      </c>
      <c r="D1924" s="4">
        <v>2.84</v>
      </c>
      <c r="E1924" s="4">
        <v>3.15</v>
      </c>
      <c r="F1924" s="4">
        <v>3.41</v>
      </c>
      <c r="G1924" s="1">
        <f t="shared" ref="G1924:G1959" si="76">100*(B1924-B1923)</f>
        <v>-1.0000000000000231</v>
      </c>
      <c r="H1924" s="1">
        <f t="shared" ref="H1924:J1959" si="77">100*(C1924-C1923)</f>
        <v>-2.0000000000000018</v>
      </c>
      <c r="I1924" s="1">
        <f t="shared" si="77"/>
        <v>-3.0000000000000249</v>
      </c>
      <c r="J1924" s="1">
        <f t="shared" si="77"/>
        <v>-2.0000000000000018</v>
      </c>
      <c r="K1924" s="1">
        <f t="shared" si="75"/>
        <v>-0.99999999999997868</v>
      </c>
    </row>
    <row r="1925" spans="1:11" x14ac:dyDescent="0.2">
      <c r="A1925" s="3">
        <v>39510</v>
      </c>
      <c r="B1925" s="4">
        <v>2.52</v>
      </c>
      <c r="C1925" s="4">
        <v>2.5299999999999998</v>
      </c>
      <c r="D1925" s="4">
        <v>2.81</v>
      </c>
      <c r="E1925" s="4">
        <v>3.12</v>
      </c>
      <c r="F1925" s="4">
        <v>3.4</v>
      </c>
      <c r="G1925" s="1">
        <f t="shared" si="76"/>
        <v>-2.9999999999999805</v>
      </c>
      <c r="H1925" s="1">
        <f t="shared" si="77"/>
        <v>-3.0000000000000249</v>
      </c>
      <c r="I1925" s="1">
        <f t="shared" si="77"/>
        <v>-2.9999999999999805</v>
      </c>
      <c r="J1925" s="1">
        <f t="shared" si="77"/>
        <v>-2.9999999999999805</v>
      </c>
      <c r="K1925" s="1">
        <f t="shared" si="75"/>
        <v>-1.0000000000000231</v>
      </c>
    </row>
    <row r="1926" spans="1:11" x14ac:dyDescent="0.2">
      <c r="A1926" s="3">
        <v>39511</v>
      </c>
      <c r="B1926" s="4">
        <v>2.6</v>
      </c>
      <c r="C1926" s="4">
        <v>2.66</v>
      </c>
      <c r="D1926" s="4">
        <v>2.95</v>
      </c>
      <c r="E1926" s="4">
        <v>3.26</v>
      </c>
      <c r="F1926" s="4">
        <v>3.55</v>
      </c>
      <c r="G1926" s="1">
        <f t="shared" si="76"/>
        <v>8.0000000000000071</v>
      </c>
      <c r="H1926" s="1">
        <f t="shared" si="77"/>
        <v>13.000000000000034</v>
      </c>
      <c r="I1926" s="1">
        <f t="shared" si="77"/>
        <v>14.000000000000012</v>
      </c>
      <c r="J1926" s="1">
        <f t="shared" si="77"/>
        <v>13.999999999999968</v>
      </c>
      <c r="K1926" s="1">
        <f t="shared" si="75"/>
        <v>14.999999999999991</v>
      </c>
    </row>
    <row r="1927" spans="1:11" x14ac:dyDescent="0.2">
      <c r="A1927" s="3">
        <v>39512</v>
      </c>
      <c r="B1927" s="4">
        <v>2.56</v>
      </c>
      <c r="C1927" s="4">
        <v>2.64</v>
      </c>
      <c r="D1927" s="4">
        <v>2.97</v>
      </c>
      <c r="E1927" s="4">
        <v>3.3</v>
      </c>
      <c r="F1927" s="4">
        <v>3.59</v>
      </c>
      <c r="G1927" s="1">
        <f t="shared" si="76"/>
        <v>-4.0000000000000036</v>
      </c>
      <c r="H1927" s="1">
        <f t="shared" si="77"/>
        <v>-2.0000000000000018</v>
      </c>
      <c r="I1927" s="1">
        <f t="shared" si="77"/>
        <v>2.0000000000000018</v>
      </c>
      <c r="J1927" s="1">
        <f t="shared" si="77"/>
        <v>4.0000000000000036</v>
      </c>
      <c r="K1927" s="1">
        <f t="shared" si="75"/>
        <v>4.0000000000000036</v>
      </c>
    </row>
    <row r="1928" spans="1:11" x14ac:dyDescent="0.2">
      <c r="A1928" s="3">
        <v>39513</v>
      </c>
      <c r="B1928" s="4">
        <v>2.5</v>
      </c>
      <c r="C1928" s="4">
        <v>2.6</v>
      </c>
      <c r="D1928" s="4">
        <v>2.92</v>
      </c>
      <c r="E1928" s="4">
        <v>3.27</v>
      </c>
      <c r="F1928" s="4">
        <v>3.56</v>
      </c>
      <c r="G1928" s="1">
        <f t="shared" si="76"/>
        <v>-6.0000000000000053</v>
      </c>
      <c r="H1928" s="1">
        <f t="shared" si="77"/>
        <v>-4.0000000000000036</v>
      </c>
      <c r="I1928" s="1">
        <f t="shared" si="77"/>
        <v>-5.0000000000000266</v>
      </c>
      <c r="J1928" s="1">
        <f t="shared" si="77"/>
        <v>-2.9999999999999805</v>
      </c>
      <c r="K1928" s="1">
        <f t="shared" si="75"/>
        <v>-2.9999999999999805</v>
      </c>
    </row>
    <row r="1929" spans="1:11" x14ac:dyDescent="0.2">
      <c r="A1929" s="3">
        <v>39514</v>
      </c>
      <c r="B1929" s="4">
        <v>2.4700000000000002</v>
      </c>
      <c r="C1929" s="4">
        <v>2.5499999999999998</v>
      </c>
      <c r="D1929" s="4">
        <v>2.86</v>
      </c>
      <c r="E1929" s="4">
        <v>3.2</v>
      </c>
      <c r="F1929" s="4">
        <v>3.48</v>
      </c>
      <c r="G1929" s="1">
        <f t="shared" si="76"/>
        <v>-2.9999999999999805</v>
      </c>
      <c r="H1929" s="1">
        <f t="shared" si="77"/>
        <v>-5.0000000000000266</v>
      </c>
      <c r="I1929" s="1">
        <f t="shared" si="77"/>
        <v>-6.0000000000000053</v>
      </c>
      <c r="J1929" s="1">
        <f t="shared" si="77"/>
        <v>-6.999999999999984</v>
      </c>
      <c r="K1929" s="1">
        <f t="shared" si="75"/>
        <v>-8.0000000000000071</v>
      </c>
    </row>
    <row r="1930" spans="1:11" x14ac:dyDescent="0.2">
      <c r="A1930" s="3">
        <v>39517</v>
      </c>
      <c r="B1930" s="4">
        <v>2.54</v>
      </c>
      <c r="C1930" s="4">
        <v>2.67</v>
      </c>
      <c r="D1930" s="4">
        <v>2.99</v>
      </c>
      <c r="E1930" s="4">
        <v>3.32</v>
      </c>
      <c r="F1930" s="4">
        <v>3.6</v>
      </c>
      <c r="G1930" s="1">
        <f t="shared" si="76"/>
        <v>6.999999999999984</v>
      </c>
      <c r="H1930" s="1">
        <f t="shared" si="77"/>
        <v>12.000000000000011</v>
      </c>
      <c r="I1930" s="1">
        <f t="shared" si="77"/>
        <v>13.000000000000034</v>
      </c>
      <c r="J1930" s="1">
        <f t="shared" si="77"/>
        <v>11.999999999999966</v>
      </c>
      <c r="K1930" s="1">
        <f t="shared" si="75"/>
        <v>12.000000000000011</v>
      </c>
    </row>
    <row r="1931" spans="1:11" x14ac:dyDescent="0.2">
      <c r="A1931" s="3">
        <v>39518</v>
      </c>
      <c r="B1931" s="4">
        <v>2.5099999999999998</v>
      </c>
      <c r="C1931" s="4">
        <v>2.62</v>
      </c>
      <c r="D1931" s="4">
        <v>2.93</v>
      </c>
      <c r="E1931" s="4">
        <v>3.24</v>
      </c>
      <c r="F1931" s="4">
        <v>3.5</v>
      </c>
      <c r="G1931" s="1">
        <f t="shared" si="76"/>
        <v>-3.0000000000000249</v>
      </c>
      <c r="H1931" s="1">
        <f t="shared" si="77"/>
        <v>-4.9999999999999822</v>
      </c>
      <c r="I1931" s="1">
        <f t="shared" si="77"/>
        <v>-6.0000000000000053</v>
      </c>
      <c r="J1931" s="1">
        <f t="shared" si="77"/>
        <v>-7.9999999999999627</v>
      </c>
      <c r="K1931" s="1">
        <f t="shared" si="75"/>
        <v>-10.000000000000009</v>
      </c>
    </row>
    <row r="1932" spans="1:11" x14ac:dyDescent="0.2">
      <c r="A1932" s="3">
        <v>39519</v>
      </c>
      <c r="B1932" s="4">
        <v>2.39</v>
      </c>
      <c r="C1932" s="4">
        <v>2.44</v>
      </c>
      <c r="D1932" s="4">
        <v>2.75</v>
      </c>
      <c r="E1932" s="4">
        <v>3.08</v>
      </c>
      <c r="F1932" s="4">
        <v>3.35</v>
      </c>
      <c r="G1932" s="1">
        <f t="shared" si="76"/>
        <v>-11.999999999999966</v>
      </c>
      <c r="H1932" s="1">
        <f t="shared" si="77"/>
        <v>-18.000000000000014</v>
      </c>
      <c r="I1932" s="1">
        <f t="shared" si="77"/>
        <v>-18.000000000000014</v>
      </c>
      <c r="J1932" s="1">
        <f t="shared" si="77"/>
        <v>-16.000000000000014</v>
      </c>
      <c r="K1932" s="1">
        <f t="shared" si="75"/>
        <v>-14.999999999999991</v>
      </c>
    </row>
    <row r="1933" spans="1:11" x14ac:dyDescent="0.2">
      <c r="A1933" s="3">
        <v>39520</v>
      </c>
      <c r="B1933" s="4">
        <v>2.31</v>
      </c>
      <c r="C1933" s="4">
        <v>2.39</v>
      </c>
      <c r="D1933" s="4">
        <v>2.71</v>
      </c>
      <c r="E1933" s="4">
        <v>3.04</v>
      </c>
      <c r="F1933" s="4">
        <v>3.3</v>
      </c>
      <c r="G1933" s="1">
        <f t="shared" si="76"/>
        <v>-8.0000000000000071</v>
      </c>
      <c r="H1933" s="1">
        <f t="shared" si="77"/>
        <v>-4.9999999999999822</v>
      </c>
      <c r="I1933" s="1">
        <f t="shared" si="77"/>
        <v>-4.0000000000000036</v>
      </c>
      <c r="J1933" s="1">
        <f t="shared" si="77"/>
        <v>-4.0000000000000036</v>
      </c>
      <c r="K1933" s="1">
        <f t="shared" si="75"/>
        <v>-5.0000000000000266</v>
      </c>
    </row>
    <row r="1934" spans="1:11" x14ac:dyDescent="0.2">
      <c r="A1934" s="3">
        <v>39521</v>
      </c>
      <c r="B1934" s="4">
        <v>2.11</v>
      </c>
      <c r="C1934" s="4">
        <v>2.21</v>
      </c>
      <c r="D1934" s="4">
        <v>2.56</v>
      </c>
      <c r="E1934" s="4">
        <v>2.89</v>
      </c>
      <c r="F1934" s="4">
        <v>3.17</v>
      </c>
      <c r="G1934" s="1">
        <f t="shared" si="76"/>
        <v>-20.000000000000018</v>
      </c>
      <c r="H1934" s="1">
        <f t="shared" si="77"/>
        <v>-18.000000000000014</v>
      </c>
      <c r="I1934" s="1">
        <f t="shared" si="77"/>
        <v>-14.999999999999991</v>
      </c>
      <c r="J1934" s="1">
        <f t="shared" si="77"/>
        <v>-14.999999999999991</v>
      </c>
      <c r="K1934" s="1">
        <f t="shared" si="75"/>
        <v>-12.999999999999989</v>
      </c>
    </row>
    <row r="1935" spans="1:11" x14ac:dyDescent="0.2">
      <c r="A1935" s="3">
        <v>39524</v>
      </c>
      <c r="B1935" s="4">
        <v>2.16</v>
      </c>
      <c r="C1935" s="4">
        <v>2.25</v>
      </c>
      <c r="D1935" s="4">
        <v>2.5499999999999998</v>
      </c>
      <c r="E1935" s="4">
        <v>2.87</v>
      </c>
      <c r="F1935" s="4">
        <v>3.15</v>
      </c>
      <c r="G1935" s="1">
        <f t="shared" si="76"/>
        <v>5.0000000000000266</v>
      </c>
      <c r="H1935" s="1">
        <f t="shared" si="77"/>
        <v>4.0000000000000036</v>
      </c>
      <c r="I1935" s="1">
        <f t="shared" si="77"/>
        <v>-1.0000000000000231</v>
      </c>
      <c r="J1935" s="1">
        <f t="shared" si="77"/>
        <v>-2.0000000000000018</v>
      </c>
      <c r="K1935" s="1">
        <f t="shared" si="75"/>
        <v>-2.0000000000000018</v>
      </c>
    </row>
    <row r="1936" spans="1:11" x14ac:dyDescent="0.2">
      <c r="A1936" s="3">
        <v>39525</v>
      </c>
      <c r="B1936" s="4">
        <v>2.27</v>
      </c>
      <c r="C1936" s="4">
        <v>2.33</v>
      </c>
      <c r="D1936" s="4">
        <v>2.63</v>
      </c>
      <c r="E1936" s="4">
        <v>2.95</v>
      </c>
      <c r="F1936" s="4">
        <v>3.22</v>
      </c>
      <c r="G1936" s="1">
        <f t="shared" si="76"/>
        <v>10.999999999999988</v>
      </c>
      <c r="H1936" s="1">
        <f t="shared" si="77"/>
        <v>8.0000000000000071</v>
      </c>
      <c r="I1936" s="1">
        <f t="shared" si="77"/>
        <v>8.0000000000000071</v>
      </c>
      <c r="J1936" s="1">
        <f t="shared" si="77"/>
        <v>8.0000000000000071</v>
      </c>
      <c r="K1936" s="1">
        <f t="shared" si="75"/>
        <v>7.0000000000000284</v>
      </c>
    </row>
    <row r="1937" spans="1:11" x14ac:dyDescent="0.2">
      <c r="A1937" s="3">
        <v>39526</v>
      </c>
      <c r="B1937" s="4">
        <v>2.33</v>
      </c>
      <c r="C1937" s="4">
        <v>2.4300000000000002</v>
      </c>
      <c r="D1937" s="4">
        <v>2.72</v>
      </c>
      <c r="E1937" s="4">
        <v>3.01</v>
      </c>
      <c r="F1937" s="4">
        <v>3.26</v>
      </c>
      <c r="G1937" s="1">
        <f t="shared" si="76"/>
        <v>6.0000000000000053</v>
      </c>
      <c r="H1937" s="1">
        <f t="shared" si="77"/>
        <v>10.000000000000009</v>
      </c>
      <c r="I1937" s="1">
        <f t="shared" si="77"/>
        <v>9.0000000000000302</v>
      </c>
      <c r="J1937" s="1">
        <f t="shared" si="77"/>
        <v>5.9999999999999609</v>
      </c>
      <c r="K1937" s="1">
        <f t="shared" si="75"/>
        <v>3.9999999999999591</v>
      </c>
    </row>
    <row r="1938" spans="1:11" x14ac:dyDescent="0.2">
      <c r="A1938" s="3">
        <v>39527</v>
      </c>
      <c r="B1938" s="4">
        <v>2.46</v>
      </c>
      <c r="C1938" s="4">
        <v>2.62</v>
      </c>
      <c r="D1938" s="4">
        <v>2.9</v>
      </c>
      <c r="E1938" s="4">
        <v>3.18</v>
      </c>
      <c r="F1938" s="4">
        <v>3.42</v>
      </c>
      <c r="G1938" s="1">
        <f t="shared" si="76"/>
        <v>12.999999999999989</v>
      </c>
      <c r="H1938" s="1">
        <f t="shared" si="77"/>
        <v>18.999999999999993</v>
      </c>
      <c r="I1938" s="1">
        <f t="shared" si="77"/>
        <v>17.999999999999972</v>
      </c>
      <c r="J1938" s="1">
        <f t="shared" si="77"/>
        <v>17.000000000000036</v>
      </c>
      <c r="K1938" s="1">
        <f t="shared" si="75"/>
        <v>16.000000000000014</v>
      </c>
    </row>
    <row r="1939" spans="1:11" x14ac:dyDescent="0.2">
      <c r="A1939" s="3">
        <v>39531</v>
      </c>
      <c r="B1939" s="4">
        <v>2.39</v>
      </c>
      <c r="C1939" s="4">
        <v>2.5499999999999998</v>
      </c>
      <c r="D1939" s="4">
        <v>2.87</v>
      </c>
      <c r="E1939" s="4">
        <v>3.17</v>
      </c>
      <c r="F1939" s="4">
        <v>3.41</v>
      </c>
      <c r="G1939" s="1">
        <f t="shared" si="76"/>
        <v>-6.999999999999984</v>
      </c>
      <c r="H1939" s="1">
        <f t="shared" si="77"/>
        <v>-7.0000000000000284</v>
      </c>
      <c r="I1939" s="1">
        <f t="shared" si="77"/>
        <v>-2.9999999999999805</v>
      </c>
      <c r="J1939" s="1">
        <f t="shared" si="77"/>
        <v>-1.0000000000000231</v>
      </c>
      <c r="K1939" s="1">
        <f t="shared" si="75"/>
        <v>-0.99999999999997868</v>
      </c>
    </row>
    <row r="1940" spans="1:11" x14ac:dyDescent="0.2">
      <c r="A1940" s="3">
        <v>39532</v>
      </c>
      <c r="B1940" s="4">
        <v>2.38</v>
      </c>
      <c r="C1940" s="4">
        <v>2.5299999999999998</v>
      </c>
      <c r="D1940" s="4">
        <v>2.85</v>
      </c>
      <c r="E1940" s="4">
        <v>3.15</v>
      </c>
      <c r="F1940" s="4">
        <v>3.38</v>
      </c>
      <c r="G1940" s="1">
        <f t="shared" si="76"/>
        <v>-1.0000000000000231</v>
      </c>
      <c r="H1940" s="1">
        <f t="shared" si="77"/>
        <v>-2.0000000000000018</v>
      </c>
      <c r="I1940" s="1">
        <f t="shared" si="77"/>
        <v>-2.0000000000000018</v>
      </c>
      <c r="J1940" s="1">
        <f t="shared" si="77"/>
        <v>-2.0000000000000018</v>
      </c>
      <c r="K1940" s="1">
        <f t="shared" si="75"/>
        <v>-3.0000000000000249</v>
      </c>
    </row>
    <row r="1941" spans="1:11" x14ac:dyDescent="0.2">
      <c r="A1941" s="3">
        <v>39533</v>
      </c>
      <c r="B1941" s="4">
        <v>2.37</v>
      </c>
      <c r="C1941" s="4">
        <v>2.52</v>
      </c>
      <c r="D1941" s="4">
        <v>2.85</v>
      </c>
      <c r="E1941" s="4">
        <v>3.16</v>
      </c>
      <c r="F1941" s="4">
        <v>3.4</v>
      </c>
      <c r="G1941" s="1">
        <f t="shared" si="76"/>
        <v>-0.99999999999997868</v>
      </c>
      <c r="H1941" s="1">
        <f t="shared" si="77"/>
        <v>-0.99999999999997868</v>
      </c>
      <c r="I1941" s="1">
        <f t="shared" si="77"/>
        <v>0</v>
      </c>
      <c r="J1941" s="1">
        <f t="shared" si="77"/>
        <v>1.0000000000000231</v>
      </c>
      <c r="K1941" s="1">
        <f t="shared" si="75"/>
        <v>2.0000000000000018</v>
      </c>
    </row>
    <row r="1942" spans="1:11" x14ac:dyDescent="0.2">
      <c r="A1942" s="3">
        <v>39534</v>
      </c>
      <c r="B1942" s="4">
        <v>2.39</v>
      </c>
      <c r="C1942" s="4">
        <v>2.56</v>
      </c>
      <c r="D1942" s="4">
        <v>2.88</v>
      </c>
      <c r="E1942" s="4">
        <v>3.19</v>
      </c>
      <c r="F1942" s="4">
        <v>3.44</v>
      </c>
      <c r="G1942" s="1">
        <f t="shared" si="76"/>
        <v>2.0000000000000018</v>
      </c>
      <c r="H1942" s="1">
        <f t="shared" si="77"/>
        <v>4.0000000000000036</v>
      </c>
      <c r="I1942" s="1">
        <f t="shared" si="77"/>
        <v>2.9999999999999805</v>
      </c>
      <c r="J1942" s="1">
        <f t="shared" si="77"/>
        <v>2.9999999999999805</v>
      </c>
      <c r="K1942" s="1">
        <f t="shared" si="75"/>
        <v>4.0000000000000036</v>
      </c>
    </row>
    <row r="1943" spans="1:11" x14ac:dyDescent="0.2">
      <c r="A1943" s="3">
        <v>39535</v>
      </c>
      <c r="B1943" s="4">
        <v>2.34</v>
      </c>
      <c r="C1943" s="4">
        <v>2.46</v>
      </c>
      <c r="D1943" s="4">
        <v>2.77</v>
      </c>
      <c r="E1943" s="4">
        <v>3.06</v>
      </c>
      <c r="F1943" s="4">
        <v>3.3</v>
      </c>
      <c r="G1943" s="1">
        <f t="shared" si="76"/>
        <v>-5.0000000000000266</v>
      </c>
      <c r="H1943" s="1">
        <f t="shared" si="77"/>
        <v>-10.000000000000009</v>
      </c>
      <c r="I1943" s="1">
        <f t="shared" si="77"/>
        <v>-10.999999999999988</v>
      </c>
      <c r="J1943" s="1">
        <f t="shared" si="77"/>
        <v>-12.999999999999989</v>
      </c>
      <c r="K1943" s="1">
        <f t="shared" si="75"/>
        <v>-14.000000000000012</v>
      </c>
    </row>
    <row r="1944" spans="1:11" x14ac:dyDescent="0.2">
      <c r="A1944" s="3">
        <v>39538</v>
      </c>
      <c r="B1944" s="4">
        <v>2.42</v>
      </c>
      <c r="C1944" s="4">
        <v>2.59</v>
      </c>
      <c r="D1944" s="4">
        <v>2.91</v>
      </c>
      <c r="E1944" s="4">
        <v>3.23</v>
      </c>
      <c r="F1944" s="4">
        <v>3.49</v>
      </c>
      <c r="G1944" s="1">
        <f t="shared" si="76"/>
        <v>8.0000000000000071</v>
      </c>
      <c r="H1944" s="1">
        <f t="shared" si="77"/>
        <v>12.999999999999989</v>
      </c>
      <c r="I1944" s="1">
        <f t="shared" si="77"/>
        <v>14.000000000000012</v>
      </c>
      <c r="J1944" s="1">
        <f t="shared" si="77"/>
        <v>16.999999999999993</v>
      </c>
      <c r="K1944" s="1">
        <f t="shared" si="75"/>
        <v>19.000000000000039</v>
      </c>
    </row>
    <row r="1945" spans="1:11" x14ac:dyDescent="0.2">
      <c r="A1945" s="3">
        <v>39539</v>
      </c>
      <c r="B1945" s="4">
        <v>2.5499999999999998</v>
      </c>
      <c r="C1945" s="4">
        <v>2.75</v>
      </c>
      <c r="D1945" s="4">
        <v>3.08</v>
      </c>
      <c r="E1945" s="4">
        <v>3.37</v>
      </c>
      <c r="F1945" s="4">
        <v>3.6</v>
      </c>
      <c r="G1945" s="1">
        <f t="shared" si="76"/>
        <v>12.999999999999989</v>
      </c>
      <c r="H1945" s="1">
        <f t="shared" si="77"/>
        <v>16.000000000000014</v>
      </c>
      <c r="I1945" s="1">
        <f t="shared" si="77"/>
        <v>16.999999999999993</v>
      </c>
      <c r="J1945" s="1">
        <f t="shared" si="77"/>
        <v>14.000000000000012</v>
      </c>
      <c r="K1945" s="1">
        <f t="shared" si="75"/>
        <v>10.999999999999988</v>
      </c>
    </row>
    <row r="1946" spans="1:11" x14ac:dyDescent="0.2">
      <c r="A1946" s="3">
        <v>39540</v>
      </c>
      <c r="B1946" s="4">
        <v>2.52</v>
      </c>
      <c r="C1946" s="4">
        <v>2.71</v>
      </c>
      <c r="D1946" s="4">
        <v>3.04</v>
      </c>
      <c r="E1946" s="4">
        <v>3.34</v>
      </c>
      <c r="F1946" s="4">
        <v>3.56</v>
      </c>
      <c r="G1946" s="1">
        <f t="shared" si="76"/>
        <v>-2.9999999999999805</v>
      </c>
      <c r="H1946" s="1">
        <f t="shared" si="77"/>
        <v>-4.0000000000000036</v>
      </c>
      <c r="I1946" s="1">
        <f t="shared" si="77"/>
        <v>-4.0000000000000036</v>
      </c>
      <c r="J1946" s="1">
        <f t="shared" si="77"/>
        <v>-3.0000000000000249</v>
      </c>
      <c r="K1946" s="1">
        <f t="shared" si="75"/>
        <v>-4.0000000000000036</v>
      </c>
    </row>
    <row r="1947" spans="1:11" x14ac:dyDescent="0.2">
      <c r="A1947" s="3">
        <v>39541</v>
      </c>
      <c r="B1947" s="4">
        <v>2.48</v>
      </c>
      <c r="C1947" s="4">
        <v>2.65</v>
      </c>
      <c r="D1947" s="4">
        <v>2.96</v>
      </c>
      <c r="E1947" s="4">
        <v>3.25</v>
      </c>
      <c r="F1947" s="4">
        <v>3.47</v>
      </c>
      <c r="G1947" s="1">
        <f t="shared" si="76"/>
        <v>-4.0000000000000036</v>
      </c>
      <c r="H1947" s="1">
        <f t="shared" si="77"/>
        <v>-6.0000000000000053</v>
      </c>
      <c r="I1947" s="1">
        <f t="shared" si="77"/>
        <v>-8.0000000000000071</v>
      </c>
      <c r="J1947" s="1">
        <f t="shared" si="77"/>
        <v>-8.9999999999999858</v>
      </c>
      <c r="K1947" s="1">
        <f t="shared" si="75"/>
        <v>-8.9999999999999858</v>
      </c>
    </row>
    <row r="1948" spans="1:11" x14ac:dyDescent="0.2">
      <c r="A1948" s="3">
        <v>39542</v>
      </c>
      <c r="B1948" s="4">
        <v>2.5</v>
      </c>
      <c r="C1948" s="4">
        <v>2.69</v>
      </c>
      <c r="D1948" s="4">
        <v>3.02</v>
      </c>
      <c r="E1948" s="4">
        <v>3.29</v>
      </c>
      <c r="F1948" s="4">
        <v>3.5</v>
      </c>
      <c r="G1948" s="1">
        <f t="shared" si="76"/>
        <v>2.0000000000000018</v>
      </c>
      <c r="H1948" s="1">
        <f t="shared" si="77"/>
        <v>4.0000000000000036</v>
      </c>
      <c r="I1948" s="1">
        <f t="shared" si="77"/>
        <v>6.0000000000000053</v>
      </c>
      <c r="J1948" s="1">
        <f t="shared" si="77"/>
        <v>4.0000000000000036</v>
      </c>
      <c r="K1948" s="1">
        <f t="shared" si="75"/>
        <v>2.9999999999999805</v>
      </c>
    </row>
    <row r="1949" spans="1:11" x14ac:dyDescent="0.2">
      <c r="A1949" s="3">
        <v>39545</v>
      </c>
      <c r="B1949" s="4">
        <v>2.5</v>
      </c>
      <c r="C1949" s="4">
        <v>2.68</v>
      </c>
      <c r="D1949" s="4">
        <v>2.98</v>
      </c>
      <c r="E1949" s="4">
        <v>3.27</v>
      </c>
      <c r="F1949" s="4">
        <v>3.5</v>
      </c>
      <c r="G1949" s="1">
        <f t="shared" si="76"/>
        <v>0</v>
      </c>
      <c r="H1949" s="1">
        <f t="shared" si="77"/>
        <v>-0.99999999999997868</v>
      </c>
      <c r="I1949" s="1">
        <f t="shared" si="77"/>
        <v>-4.0000000000000036</v>
      </c>
      <c r="J1949" s="1">
        <f t="shared" si="77"/>
        <v>-2.0000000000000018</v>
      </c>
      <c r="K1949" s="1">
        <f t="shared" si="75"/>
        <v>0</v>
      </c>
    </row>
    <row r="1950" spans="1:11" x14ac:dyDescent="0.2">
      <c r="A1950" s="3">
        <v>39546</v>
      </c>
      <c r="B1950" s="4">
        <v>2.4900000000000002</v>
      </c>
      <c r="C1950" s="4">
        <v>2.59</v>
      </c>
      <c r="D1950" s="4">
        <v>2.9</v>
      </c>
      <c r="E1950" s="4">
        <v>3.2</v>
      </c>
      <c r="F1950" s="4">
        <v>3.44</v>
      </c>
      <c r="G1950" s="1">
        <f t="shared" si="76"/>
        <v>-0.99999999999997868</v>
      </c>
      <c r="H1950" s="1">
        <f t="shared" si="77"/>
        <v>-9.0000000000000302</v>
      </c>
      <c r="I1950" s="1">
        <f t="shared" si="77"/>
        <v>-8.0000000000000071</v>
      </c>
      <c r="J1950" s="1">
        <f t="shared" si="77"/>
        <v>-6.999999999999984</v>
      </c>
      <c r="K1950" s="1">
        <f t="shared" si="75"/>
        <v>-6.0000000000000053</v>
      </c>
    </row>
    <row r="1951" spans="1:11" x14ac:dyDescent="0.2">
      <c r="A1951" s="3">
        <v>39547</v>
      </c>
      <c r="B1951" s="4">
        <v>2.48</v>
      </c>
      <c r="C1951" s="4">
        <v>2.58</v>
      </c>
      <c r="D1951" s="4">
        <v>2.88</v>
      </c>
      <c r="E1951" s="4">
        <v>3.18</v>
      </c>
      <c r="F1951" s="4">
        <v>3.42</v>
      </c>
      <c r="G1951" s="1">
        <f t="shared" si="76"/>
        <v>-1.0000000000000231</v>
      </c>
      <c r="H1951" s="1">
        <f t="shared" si="77"/>
        <v>-0.99999999999997868</v>
      </c>
      <c r="I1951" s="1">
        <f t="shared" si="77"/>
        <v>-2.0000000000000018</v>
      </c>
      <c r="J1951" s="1">
        <f t="shared" si="77"/>
        <v>-2.0000000000000018</v>
      </c>
      <c r="K1951" s="1">
        <f t="shared" si="75"/>
        <v>-2.0000000000000018</v>
      </c>
    </row>
    <row r="1952" spans="1:11" x14ac:dyDescent="0.2">
      <c r="A1952" s="3">
        <v>39548</v>
      </c>
      <c r="B1952" s="4">
        <v>2.48</v>
      </c>
      <c r="C1952" s="4">
        <v>2.58</v>
      </c>
      <c r="D1952" s="4">
        <v>2.88</v>
      </c>
      <c r="E1952" s="4">
        <v>3.16</v>
      </c>
      <c r="F1952" s="4">
        <v>3.39</v>
      </c>
      <c r="G1952" s="1">
        <f t="shared" si="76"/>
        <v>0</v>
      </c>
      <c r="H1952" s="1">
        <f t="shared" si="77"/>
        <v>0</v>
      </c>
      <c r="I1952" s="1">
        <f t="shared" si="77"/>
        <v>0</v>
      </c>
      <c r="J1952" s="1">
        <f t="shared" si="77"/>
        <v>-2.0000000000000018</v>
      </c>
      <c r="K1952" s="1">
        <f t="shared" si="75"/>
        <v>-2.9999999999999805</v>
      </c>
    </row>
    <row r="1953" spans="1:11" x14ac:dyDescent="0.2">
      <c r="A1953" s="3">
        <v>39549</v>
      </c>
      <c r="B1953" s="4">
        <v>2.48</v>
      </c>
      <c r="C1953" s="4">
        <v>2.59</v>
      </c>
      <c r="D1953" s="4">
        <v>2.88</v>
      </c>
      <c r="E1953" s="4">
        <v>3.17</v>
      </c>
      <c r="F1953" s="4">
        <v>3.41</v>
      </c>
      <c r="G1953" s="1">
        <f t="shared" si="76"/>
        <v>0</v>
      </c>
      <c r="H1953" s="1">
        <f t="shared" si="77"/>
        <v>0.99999999999997868</v>
      </c>
      <c r="I1953" s="1">
        <f t="shared" si="77"/>
        <v>0</v>
      </c>
      <c r="J1953" s="1">
        <f t="shared" si="77"/>
        <v>0.99999999999997868</v>
      </c>
      <c r="K1953" s="1">
        <f t="shared" si="75"/>
        <v>2.0000000000000018</v>
      </c>
    </row>
    <row r="1954" spans="1:11" x14ac:dyDescent="0.2">
      <c r="A1954" s="3">
        <v>39552</v>
      </c>
      <c r="B1954" s="4">
        <v>2.56</v>
      </c>
      <c r="C1954" s="4">
        <v>2.68</v>
      </c>
      <c r="D1954" s="4">
        <v>2.98</v>
      </c>
      <c r="E1954" s="4">
        <v>3.28</v>
      </c>
      <c r="F1954" s="4">
        <v>3.52</v>
      </c>
      <c r="G1954" s="1">
        <f t="shared" si="76"/>
        <v>8.0000000000000071</v>
      </c>
      <c r="H1954" s="1">
        <f t="shared" si="77"/>
        <v>9.0000000000000302</v>
      </c>
      <c r="I1954" s="1">
        <f t="shared" si="77"/>
        <v>10.000000000000009</v>
      </c>
      <c r="J1954" s="1">
        <f t="shared" si="77"/>
        <v>10.999999999999988</v>
      </c>
      <c r="K1954" s="1">
        <f t="shared" si="75"/>
        <v>10.999999999999988</v>
      </c>
    </row>
    <row r="1955" spans="1:11" x14ac:dyDescent="0.2">
      <c r="A1955" s="3">
        <v>39553</v>
      </c>
      <c r="B1955" s="4">
        <v>2.69</v>
      </c>
      <c r="C1955" s="4">
        <v>2.84</v>
      </c>
      <c r="D1955" s="4">
        <v>3.12</v>
      </c>
      <c r="E1955" s="4">
        <v>3.41</v>
      </c>
      <c r="F1955" s="4">
        <v>3.64</v>
      </c>
      <c r="G1955" s="1">
        <f t="shared" si="76"/>
        <v>12.999999999999989</v>
      </c>
      <c r="H1955" s="1">
        <f t="shared" si="77"/>
        <v>15.99999999999997</v>
      </c>
      <c r="I1955" s="1">
        <f t="shared" si="77"/>
        <v>14.000000000000012</v>
      </c>
      <c r="J1955" s="1">
        <f t="shared" si="77"/>
        <v>13.000000000000034</v>
      </c>
      <c r="K1955" s="1">
        <f t="shared" si="75"/>
        <v>12.000000000000011</v>
      </c>
    </row>
    <row r="1956" spans="1:11" x14ac:dyDescent="0.2">
      <c r="A1956" s="3">
        <v>39554</v>
      </c>
      <c r="B1956" s="4">
        <v>2.84</v>
      </c>
      <c r="C1956" s="4">
        <v>3.02</v>
      </c>
      <c r="D1956" s="4">
        <v>3.31</v>
      </c>
      <c r="E1956" s="4">
        <v>3.59</v>
      </c>
      <c r="F1956" s="4">
        <v>3.82</v>
      </c>
      <c r="G1956" s="1">
        <f t="shared" si="76"/>
        <v>14.999999999999991</v>
      </c>
      <c r="H1956" s="1">
        <f t="shared" si="77"/>
        <v>18.000000000000014</v>
      </c>
      <c r="I1956" s="1">
        <f t="shared" si="77"/>
        <v>18.999999999999993</v>
      </c>
      <c r="J1956" s="1">
        <f t="shared" si="77"/>
        <v>17.999999999999972</v>
      </c>
      <c r="K1956" s="1">
        <f t="shared" si="75"/>
        <v>17.999999999999972</v>
      </c>
    </row>
    <row r="1957" spans="1:11" x14ac:dyDescent="0.2">
      <c r="A1957" s="3">
        <v>39555</v>
      </c>
      <c r="B1957" s="4">
        <v>3.02</v>
      </c>
      <c r="C1957" s="4">
        <v>3.22</v>
      </c>
      <c r="D1957" s="4">
        <v>3.5</v>
      </c>
      <c r="E1957" s="4">
        <v>3.76</v>
      </c>
      <c r="F1957" s="4">
        <v>3.97</v>
      </c>
      <c r="G1957" s="1">
        <f t="shared" si="76"/>
        <v>18.000000000000014</v>
      </c>
      <c r="H1957" s="1">
        <f t="shared" si="77"/>
        <v>20.000000000000018</v>
      </c>
      <c r="I1957" s="1">
        <f t="shared" si="77"/>
        <v>18.999999999999993</v>
      </c>
      <c r="J1957" s="1">
        <f t="shared" si="77"/>
        <v>16.999999999999993</v>
      </c>
      <c r="K1957" s="1">
        <f t="shared" si="75"/>
        <v>15.000000000000036</v>
      </c>
    </row>
    <row r="1958" spans="1:11" x14ac:dyDescent="0.2">
      <c r="A1958" s="3">
        <v>39556</v>
      </c>
      <c r="B1958" s="4">
        <v>2.91</v>
      </c>
      <c r="C1958" s="4">
        <v>3.06</v>
      </c>
      <c r="D1958" s="4">
        <v>3.33</v>
      </c>
      <c r="E1958" s="4">
        <v>3.57</v>
      </c>
      <c r="F1958" s="4">
        <v>3.76</v>
      </c>
      <c r="G1958" s="1">
        <f t="shared" si="76"/>
        <v>-10.999999999999988</v>
      </c>
      <c r="H1958" s="1">
        <f t="shared" si="77"/>
        <v>-16.000000000000014</v>
      </c>
      <c r="I1958" s="1">
        <f t="shared" si="77"/>
        <v>-16.999999999999993</v>
      </c>
      <c r="J1958" s="1">
        <f t="shared" si="77"/>
        <v>-18.999999999999993</v>
      </c>
      <c r="K1958" s="1">
        <f t="shared" si="75"/>
        <v>-21.000000000000043</v>
      </c>
    </row>
    <row r="1959" spans="1:11" x14ac:dyDescent="0.2">
      <c r="A1959" s="3">
        <v>39559</v>
      </c>
      <c r="B1959" s="4">
        <v>2.93</v>
      </c>
      <c r="C1959" s="4">
        <v>3.09</v>
      </c>
      <c r="D1959" s="4">
        <v>3.34</v>
      </c>
      <c r="E1959" s="4">
        <v>3.58</v>
      </c>
      <c r="F1959" s="4">
        <v>3.78</v>
      </c>
      <c r="G1959" s="1">
        <f t="shared" si="76"/>
        <v>2.0000000000000018</v>
      </c>
      <c r="H1959" s="1">
        <f t="shared" si="77"/>
        <v>2.9999999999999805</v>
      </c>
      <c r="I1959" s="1">
        <f t="shared" si="77"/>
        <v>0.99999999999997868</v>
      </c>
      <c r="J1959" s="1">
        <f t="shared" si="77"/>
        <v>1.0000000000000231</v>
      </c>
      <c r="K1959" s="1">
        <f t="shared" si="75"/>
        <v>2.0000000000000018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67"/>
  <sheetViews>
    <sheetView topLeftCell="A1943" workbookViewId="0">
      <selection activeCell="D3" sqref="D3:D1959"/>
    </sheetView>
  </sheetViews>
  <sheetFormatPr defaultRowHeight="12.75" x14ac:dyDescent="0.2"/>
  <cols>
    <col min="1" max="1" width="14.375" style="4" customWidth="1"/>
    <col min="2" max="2" width="10.5" style="4" customWidth="1"/>
    <col min="3" max="3" width="9" style="1"/>
    <col min="4" max="4" width="23.25" style="1" customWidth="1"/>
    <col min="5" max="16384" width="9" style="1"/>
  </cols>
  <sheetData>
    <row r="1" spans="1:4" x14ac:dyDescent="0.25">
      <c r="A1" s="28" t="s">
        <v>0</v>
      </c>
      <c r="B1" s="28" t="s">
        <v>28</v>
      </c>
      <c r="C1" s="7" t="s">
        <v>29</v>
      </c>
      <c r="D1" s="7" t="s">
        <v>30</v>
      </c>
    </row>
    <row r="2" spans="1:4" x14ac:dyDescent="0.25">
      <c r="A2" s="3">
        <v>36710</v>
      </c>
      <c r="B2" s="29">
        <v>1.5129999999999999</v>
      </c>
      <c r="D2" s="29" t="s">
        <v>31</v>
      </c>
    </row>
    <row r="3" spans="1:4" x14ac:dyDescent="0.25">
      <c r="A3" s="3">
        <v>36712</v>
      </c>
      <c r="B3" s="29">
        <v>1.5135000000000001</v>
      </c>
      <c r="C3" s="30">
        <f>LN(B3/B2)</f>
        <v>3.3041467341757085E-4</v>
      </c>
      <c r="D3" s="31">
        <f>$B$1959*EXP(C3)</f>
        <v>1.9822548578982158</v>
      </c>
    </row>
    <row r="4" spans="1:4" x14ac:dyDescent="0.25">
      <c r="A4" s="3">
        <v>36713</v>
      </c>
      <c r="B4" s="29">
        <v>1.512</v>
      </c>
      <c r="C4" s="30">
        <f t="shared" ref="C4:C67" si="0">LN(B4/B3)</f>
        <v>-9.915717222950518E-4</v>
      </c>
      <c r="D4" s="31">
        <f t="shared" ref="D4:D67" si="1">$B$1959*EXP(C4)</f>
        <v>1.9796360753221012</v>
      </c>
    </row>
    <row r="5" spans="1:4" x14ac:dyDescent="0.25">
      <c r="A5" s="3">
        <v>36714</v>
      </c>
      <c r="B5" s="29">
        <v>1.512</v>
      </c>
      <c r="C5" s="30">
        <f t="shared" si="0"/>
        <v>0</v>
      </c>
      <c r="D5" s="31">
        <f t="shared" si="1"/>
        <v>1.9816</v>
      </c>
    </row>
    <row r="6" spans="1:4" x14ac:dyDescent="0.25">
      <c r="A6" s="3">
        <v>36717</v>
      </c>
      <c r="B6" s="29">
        <v>1.5143</v>
      </c>
      <c r="C6" s="30">
        <f t="shared" si="0"/>
        <v>1.5200082231315764E-3</v>
      </c>
      <c r="D6" s="31">
        <f t="shared" si="1"/>
        <v>1.9846143386243389</v>
      </c>
    </row>
    <row r="7" spans="1:4" x14ac:dyDescent="0.25">
      <c r="A7" s="3">
        <v>36718</v>
      </c>
      <c r="B7" s="29">
        <v>1.5137</v>
      </c>
      <c r="C7" s="30">
        <f t="shared" si="0"/>
        <v>-3.9630119409032064E-4</v>
      </c>
      <c r="D7" s="31">
        <f t="shared" si="1"/>
        <v>1.9808148451429703</v>
      </c>
    </row>
    <row r="8" spans="1:4" x14ac:dyDescent="0.25">
      <c r="A8" s="3">
        <v>36719</v>
      </c>
      <c r="B8" s="29">
        <v>1.514</v>
      </c>
      <c r="C8" s="30">
        <f t="shared" si="0"/>
        <v>1.9817022887465386E-4</v>
      </c>
      <c r="D8" s="31">
        <f t="shared" si="1"/>
        <v>1.9819927330382507</v>
      </c>
    </row>
    <row r="9" spans="1:4" x14ac:dyDescent="0.25">
      <c r="A9" s="3">
        <v>36720</v>
      </c>
      <c r="B9" s="29">
        <v>1.5067999999999999</v>
      </c>
      <c r="C9" s="30">
        <f t="shared" si="0"/>
        <v>-4.7669581795081826E-3</v>
      </c>
      <c r="D9" s="31">
        <f t="shared" si="1"/>
        <v>1.9721762747688241</v>
      </c>
    </row>
    <row r="10" spans="1:4" x14ac:dyDescent="0.25">
      <c r="A10" s="3">
        <v>36721</v>
      </c>
      <c r="B10" s="29">
        <v>1.4990000000000001</v>
      </c>
      <c r="C10" s="30">
        <f t="shared" si="0"/>
        <v>-5.1899777152881526E-3</v>
      </c>
      <c r="D10" s="31">
        <f t="shared" si="1"/>
        <v>1.9713421821077783</v>
      </c>
    </row>
    <row r="11" spans="1:4" x14ac:dyDescent="0.25">
      <c r="A11" s="3">
        <v>36724</v>
      </c>
      <c r="B11" s="29">
        <v>1.4990000000000001</v>
      </c>
      <c r="C11" s="30">
        <f t="shared" si="0"/>
        <v>0</v>
      </c>
      <c r="D11" s="31">
        <f t="shared" si="1"/>
        <v>1.9816</v>
      </c>
    </row>
    <row r="12" spans="1:4" x14ac:dyDescent="0.25">
      <c r="A12" s="3">
        <v>36725</v>
      </c>
      <c r="B12" s="29">
        <v>1.492</v>
      </c>
      <c r="C12" s="30">
        <f t="shared" si="0"/>
        <v>-4.6807173388916318E-3</v>
      </c>
      <c r="D12" s="31">
        <f t="shared" si="1"/>
        <v>1.9723463642428285</v>
      </c>
    </row>
    <row r="13" spans="1:4" x14ac:dyDescent="0.25">
      <c r="A13" s="3">
        <v>36726</v>
      </c>
      <c r="B13" s="29">
        <v>1.4944999999999999</v>
      </c>
      <c r="C13" s="30">
        <f t="shared" si="0"/>
        <v>1.6742009602863073E-3</v>
      </c>
      <c r="D13" s="31">
        <f t="shared" si="1"/>
        <v>1.9849203753351206</v>
      </c>
    </row>
    <row r="14" spans="1:4" x14ac:dyDescent="0.25">
      <c r="A14" s="3">
        <v>36727</v>
      </c>
      <c r="B14" s="29">
        <v>1.4942</v>
      </c>
      <c r="C14" s="30">
        <f t="shared" si="0"/>
        <v>-2.0075618229170518E-4</v>
      </c>
      <c r="D14" s="31">
        <f t="shared" si="1"/>
        <v>1.9812022214787555</v>
      </c>
    </row>
    <row r="15" spans="1:4" x14ac:dyDescent="0.25">
      <c r="A15" s="3">
        <v>36728</v>
      </c>
      <c r="B15" s="29">
        <v>1.5094000000000001</v>
      </c>
      <c r="C15" s="30">
        <f t="shared" si="0"/>
        <v>1.0121274309067181E-2</v>
      </c>
      <c r="D15" s="31">
        <f t="shared" si="1"/>
        <v>2.0017581582117523</v>
      </c>
    </row>
    <row r="16" spans="1:4" x14ac:dyDescent="0.25">
      <c r="A16" s="3">
        <v>36731</v>
      </c>
      <c r="B16" s="29">
        <v>1.5166999999999999</v>
      </c>
      <c r="C16" s="30">
        <f t="shared" si="0"/>
        <v>4.8247012065831211E-3</v>
      </c>
      <c r="D16" s="31">
        <f t="shared" si="1"/>
        <v>1.991183728633894</v>
      </c>
    </row>
    <row r="17" spans="1:4" x14ac:dyDescent="0.25">
      <c r="A17" s="3">
        <v>36732</v>
      </c>
      <c r="B17" s="29">
        <v>1.514</v>
      </c>
      <c r="C17" s="30">
        <f t="shared" si="0"/>
        <v>-1.7817670599570581E-3</v>
      </c>
      <c r="D17" s="31">
        <f t="shared" si="1"/>
        <v>1.9780723940133187</v>
      </c>
    </row>
    <row r="18" spans="1:4" x14ac:dyDescent="0.25">
      <c r="A18" s="3">
        <v>36733</v>
      </c>
      <c r="B18" s="29">
        <v>1.5189999999999999</v>
      </c>
      <c r="C18" s="30">
        <f t="shared" si="0"/>
        <v>3.2970685983787196E-3</v>
      </c>
      <c r="D18" s="31">
        <f t="shared" si="1"/>
        <v>1.9881442536327609</v>
      </c>
    </row>
    <row r="19" spans="1:4" x14ac:dyDescent="0.25">
      <c r="A19" s="3">
        <v>36734</v>
      </c>
      <c r="B19" s="29">
        <v>1.5154000000000001</v>
      </c>
      <c r="C19" s="30">
        <f t="shared" si="0"/>
        <v>-2.3727930984997034E-3</v>
      </c>
      <c r="D19" s="31">
        <f t="shared" si="1"/>
        <v>1.9769036471362742</v>
      </c>
    </row>
    <row r="20" spans="1:4" x14ac:dyDescent="0.25">
      <c r="A20" s="3">
        <v>36735</v>
      </c>
      <c r="B20" s="29">
        <v>1.5116000000000001</v>
      </c>
      <c r="C20" s="30">
        <f t="shared" si="0"/>
        <v>-2.5107380219391009E-3</v>
      </c>
      <c r="D20" s="31">
        <f t="shared" si="1"/>
        <v>1.976630962122212</v>
      </c>
    </row>
    <row r="21" spans="1:4" x14ac:dyDescent="0.25">
      <c r="A21" s="3">
        <v>36738</v>
      </c>
      <c r="B21" s="29">
        <v>1.5024999999999999</v>
      </c>
      <c r="C21" s="30">
        <f t="shared" si="0"/>
        <v>-6.0383050659713793E-3</v>
      </c>
      <c r="D21" s="31">
        <f t="shared" si="1"/>
        <v>1.9696705477639584</v>
      </c>
    </row>
    <row r="22" spans="1:4" x14ac:dyDescent="0.25">
      <c r="A22" s="3">
        <v>36739</v>
      </c>
      <c r="B22" s="29">
        <v>1.4983</v>
      </c>
      <c r="C22" s="30">
        <f t="shared" si="0"/>
        <v>-2.7992553602641419E-3</v>
      </c>
      <c r="D22" s="31">
        <f t="shared" si="1"/>
        <v>1.976060752079867</v>
      </c>
    </row>
    <row r="23" spans="1:4" x14ac:dyDescent="0.25">
      <c r="A23" s="3">
        <v>36740</v>
      </c>
      <c r="B23" s="29">
        <v>1.4992000000000001</v>
      </c>
      <c r="C23" s="30">
        <f t="shared" si="0"/>
        <v>6.0050043505924808E-4</v>
      </c>
      <c r="D23" s="31">
        <f t="shared" si="1"/>
        <v>1.9827903090168859</v>
      </c>
    </row>
    <row r="24" spans="1:4" x14ac:dyDescent="0.25">
      <c r="A24" s="3">
        <v>36741</v>
      </c>
      <c r="B24" s="29">
        <v>1.4925999999999999</v>
      </c>
      <c r="C24" s="30">
        <f t="shared" si="0"/>
        <v>-4.4120667868707709E-3</v>
      </c>
      <c r="D24" s="31">
        <f t="shared" si="1"/>
        <v>1.9728763073639273</v>
      </c>
    </row>
    <row r="25" spans="1:4" x14ac:dyDescent="0.25">
      <c r="A25" s="3">
        <v>36742</v>
      </c>
      <c r="B25" s="29">
        <v>1.4946999999999999</v>
      </c>
      <c r="C25" s="30">
        <f t="shared" si="0"/>
        <v>1.4059520944817519E-3</v>
      </c>
      <c r="D25" s="31">
        <f t="shared" si="1"/>
        <v>1.9843879941042475</v>
      </c>
    </row>
    <row r="26" spans="1:4" x14ac:dyDescent="0.25">
      <c r="A26" s="3">
        <v>36745</v>
      </c>
      <c r="B26" s="29">
        <v>1.5022</v>
      </c>
      <c r="C26" s="30">
        <f t="shared" si="0"/>
        <v>5.0051824601426761E-3</v>
      </c>
      <c r="D26" s="31">
        <f t="shared" si="1"/>
        <v>1.991543132401151</v>
      </c>
    </row>
    <row r="27" spans="1:4" x14ac:dyDescent="0.25">
      <c r="A27" s="3">
        <v>36746</v>
      </c>
      <c r="B27" s="29">
        <v>1.5069999999999999</v>
      </c>
      <c r="C27" s="30">
        <f t="shared" si="0"/>
        <v>3.1902193745839517E-3</v>
      </c>
      <c r="D27" s="31">
        <f t="shared" si="1"/>
        <v>1.9879318333111435</v>
      </c>
    </row>
    <row r="28" spans="1:4" x14ac:dyDescent="0.25">
      <c r="A28" s="3">
        <v>36747</v>
      </c>
      <c r="B28" s="29">
        <v>1.5022</v>
      </c>
      <c r="C28" s="30">
        <f t="shared" si="0"/>
        <v>-3.1902193745840289E-3</v>
      </c>
      <c r="D28" s="31">
        <f t="shared" si="1"/>
        <v>1.9752883344392835</v>
      </c>
    </row>
    <row r="29" spans="1:4" x14ac:dyDescent="0.25">
      <c r="A29" s="3">
        <v>36748</v>
      </c>
      <c r="B29" s="29">
        <v>1.4992000000000001</v>
      </c>
      <c r="C29" s="30">
        <f t="shared" si="0"/>
        <v>-1.9990677677536222E-3</v>
      </c>
      <c r="D29" s="31">
        <f t="shared" si="1"/>
        <v>1.9776426041805353</v>
      </c>
    </row>
    <row r="30" spans="1:4" x14ac:dyDescent="0.25">
      <c r="A30" s="3">
        <v>36749</v>
      </c>
      <c r="B30" s="29">
        <v>1.498</v>
      </c>
      <c r="C30" s="30">
        <f t="shared" si="0"/>
        <v>-8.0074740699297912E-4</v>
      </c>
      <c r="D30" s="31">
        <f t="shared" si="1"/>
        <v>1.9800138740661686</v>
      </c>
    </row>
    <row r="31" spans="1:4" x14ac:dyDescent="0.25">
      <c r="A31" s="3">
        <v>36752</v>
      </c>
      <c r="B31" s="29">
        <v>1.504</v>
      </c>
      <c r="C31" s="30">
        <f t="shared" si="0"/>
        <v>3.9973404326203938E-3</v>
      </c>
      <c r="D31" s="31">
        <f t="shared" si="1"/>
        <v>1.9895369826435247</v>
      </c>
    </row>
    <row r="32" spans="1:4" x14ac:dyDescent="0.25">
      <c r="A32" s="3">
        <v>36753</v>
      </c>
      <c r="B32" s="29">
        <v>1.506</v>
      </c>
      <c r="C32" s="30">
        <f t="shared" si="0"/>
        <v>1.3289038500537342E-3</v>
      </c>
      <c r="D32" s="31">
        <f t="shared" si="1"/>
        <v>1.9842351063829786</v>
      </c>
    </row>
    <row r="33" spans="1:4" x14ac:dyDescent="0.25">
      <c r="A33" s="3">
        <v>36754</v>
      </c>
      <c r="B33" s="29">
        <v>1.5056</v>
      </c>
      <c r="C33" s="30">
        <f t="shared" si="0"/>
        <v>-2.6563952872363169E-4</v>
      </c>
      <c r="D33" s="31">
        <f t="shared" si="1"/>
        <v>1.9810736786188581</v>
      </c>
    </row>
    <row r="34" spans="1:4" x14ac:dyDescent="0.25">
      <c r="A34" s="3">
        <v>36755</v>
      </c>
      <c r="B34" s="29">
        <v>1.4987999999999999</v>
      </c>
      <c r="C34" s="30">
        <f t="shared" si="0"/>
        <v>-4.5267019115829898E-3</v>
      </c>
      <c r="D34" s="31">
        <f t="shared" si="1"/>
        <v>1.9726501594048882</v>
      </c>
    </row>
    <row r="35" spans="1:4" x14ac:dyDescent="0.25">
      <c r="A35" s="3">
        <v>36756</v>
      </c>
      <c r="B35" s="29">
        <v>1.4992000000000001</v>
      </c>
      <c r="C35" s="30">
        <f t="shared" si="0"/>
        <v>2.6684456462558215E-4</v>
      </c>
      <c r="D35" s="31">
        <f t="shared" si="1"/>
        <v>1.9821288497464642</v>
      </c>
    </row>
    <row r="36" spans="1:4" x14ac:dyDescent="0.25">
      <c r="A36" s="3">
        <v>36759</v>
      </c>
      <c r="B36" s="29">
        <v>1.4895</v>
      </c>
      <c r="C36" s="30">
        <f t="shared" si="0"/>
        <v>-6.4911393308207605E-3</v>
      </c>
      <c r="D36" s="31">
        <f t="shared" si="1"/>
        <v>1.9687788153681964</v>
      </c>
    </row>
    <row r="37" spans="1:4" x14ac:dyDescent="0.25">
      <c r="A37" s="3">
        <v>36760</v>
      </c>
      <c r="B37" s="29">
        <v>1.49</v>
      </c>
      <c r="C37" s="30">
        <f t="shared" si="0"/>
        <v>3.3562678616786041E-4</v>
      </c>
      <c r="D37" s="31">
        <f t="shared" si="1"/>
        <v>1.98226518966096</v>
      </c>
    </row>
    <row r="38" spans="1:4" x14ac:dyDescent="0.25">
      <c r="A38" s="3">
        <v>36761</v>
      </c>
      <c r="B38" s="29">
        <v>1.4797</v>
      </c>
      <c r="C38" s="30">
        <f t="shared" si="0"/>
        <v>-6.9367554310162619E-3</v>
      </c>
      <c r="D38" s="31">
        <f t="shared" si="1"/>
        <v>1.9679016912751679</v>
      </c>
    </row>
    <row r="39" spans="1:4" x14ac:dyDescent="0.25">
      <c r="A39" s="3">
        <v>36762</v>
      </c>
      <c r="B39" s="29">
        <v>1.4813000000000001</v>
      </c>
      <c r="C39" s="30">
        <f t="shared" si="0"/>
        <v>1.0807160795180001E-3</v>
      </c>
      <c r="D39" s="31">
        <f t="shared" si="1"/>
        <v>1.9837427046022844</v>
      </c>
    </row>
    <row r="40" spans="1:4" x14ac:dyDescent="0.25">
      <c r="A40" s="3">
        <v>36763</v>
      </c>
      <c r="B40" s="29">
        <v>1.4805999999999999</v>
      </c>
      <c r="C40" s="30">
        <f t="shared" si="0"/>
        <v>-4.7266957900861395E-4</v>
      </c>
      <c r="D40" s="31">
        <f t="shared" si="1"/>
        <v>1.9806635792884626</v>
      </c>
    </row>
    <row r="41" spans="1:4" x14ac:dyDescent="0.25">
      <c r="A41" s="3">
        <v>36766</v>
      </c>
      <c r="B41" s="29">
        <v>1.4744999999999999</v>
      </c>
      <c r="C41" s="30">
        <f t="shared" si="0"/>
        <v>-4.1284617536670558E-3</v>
      </c>
      <c r="D41" s="31">
        <f t="shared" si="1"/>
        <v>1.973435904363096</v>
      </c>
    </row>
    <row r="42" spans="1:4" x14ac:dyDescent="0.25">
      <c r="A42" s="3">
        <v>36767</v>
      </c>
      <c r="B42" s="29">
        <v>1.4716</v>
      </c>
      <c r="C42" s="30">
        <f t="shared" si="0"/>
        <v>-1.9687050247115291E-3</v>
      </c>
      <c r="D42" s="31">
        <f t="shared" si="1"/>
        <v>1.977702651746355</v>
      </c>
    </row>
    <row r="43" spans="1:4" x14ac:dyDescent="0.25">
      <c r="A43" s="3">
        <v>36768</v>
      </c>
      <c r="B43" s="29">
        <v>1.4616</v>
      </c>
      <c r="C43" s="30">
        <f t="shared" si="0"/>
        <v>-6.8185181668223328E-3</v>
      </c>
      <c r="D43" s="31">
        <f t="shared" si="1"/>
        <v>1.9681343843435717</v>
      </c>
    </row>
    <row r="44" spans="1:4" x14ac:dyDescent="0.25">
      <c r="A44" s="3">
        <v>36769</v>
      </c>
      <c r="B44" s="29">
        <v>1.456</v>
      </c>
      <c r="C44" s="30">
        <f t="shared" si="0"/>
        <v>-3.8387763071657129E-3</v>
      </c>
      <c r="D44" s="31">
        <f t="shared" si="1"/>
        <v>1.974007662835249</v>
      </c>
    </row>
    <row r="45" spans="1:4" x14ac:dyDescent="0.25">
      <c r="A45" s="3">
        <v>36770</v>
      </c>
      <c r="B45" s="29">
        <v>1.4515</v>
      </c>
      <c r="C45" s="30">
        <f t="shared" si="0"/>
        <v>-3.0954452919466852E-3</v>
      </c>
      <c r="D45" s="31">
        <f t="shared" si="1"/>
        <v>1.9754755494505496</v>
      </c>
    </row>
    <row r="46" spans="1:4" x14ac:dyDescent="0.25">
      <c r="A46" s="3">
        <v>36774</v>
      </c>
      <c r="B46" s="29">
        <v>1.4604999999999999</v>
      </c>
      <c r="C46" s="30">
        <f t="shared" si="0"/>
        <v>6.1813383631110037E-3</v>
      </c>
      <c r="D46" s="31">
        <f t="shared" si="1"/>
        <v>1.9938868756458834</v>
      </c>
    </row>
    <row r="47" spans="1:4" x14ac:dyDescent="0.25">
      <c r="A47" s="3">
        <v>36775</v>
      </c>
      <c r="B47" s="29">
        <v>1.4521999999999999</v>
      </c>
      <c r="C47" s="30">
        <f t="shared" si="0"/>
        <v>-5.6991948816492513E-3</v>
      </c>
      <c r="D47" s="31">
        <f t="shared" si="1"/>
        <v>1.970338596371106</v>
      </c>
    </row>
    <row r="48" spans="1:4" x14ac:dyDescent="0.25">
      <c r="A48" s="3">
        <v>36776</v>
      </c>
      <c r="B48" s="29">
        <v>1.4455</v>
      </c>
      <c r="C48" s="30">
        <f t="shared" si="0"/>
        <v>-4.6243654897455914E-3</v>
      </c>
      <c r="D48" s="31">
        <f t="shared" si="1"/>
        <v>1.9724575127392923</v>
      </c>
    </row>
    <row r="49" spans="1:4" x14ac:dyDescent="0.25">
      <c r="A49" s="3">
        <v>36777</v>
      </c>
      <c r="B49" s="29">
        <v>1.4379999999999999</v>
      </c>
      <c r="C49" s="30">
        <f t="shared" si="0"/>
        <v>-5.202023175408744E-3</v>
      </c>
      <c r="D49" s="31">
        <f t="shared" si="1"/>
        <v>1.9713184365271532</v>
      </c>
    </row>
    <row r="50" spans="1:4" x14ac:dyDescent="0.25">
      <c r="A50" s="3">
        <v>36780</v>
      </c>
      <c r="B50" s="29">
        <v>1.4196</v>
      </c>
      <c r="C50" s="30">
        <f t="shared" si="0"/>
        <v>-1.28781175086506E-2</v>
      </c>
      <c r="D50" s="31">
        <f t="shared" si="1"/>
        <v>1.9562443393602225</v>
      </c>
    </row>
    <row r="51" spans="1:4" x14ac:dyDescent="0.25">
      <c r="A51" s="3">
        <v>36781</v>
      </c>
      <c r="B51" s="29">
        <v>1.4123000000000001</v>
      </c>
      <c r="C51" s="30">
        <f t="shared" si="0"/>
        <v>-5.1555606973232079E-3</v>
      </c>
      <c r="D51" s="31">
        <f t="shared" si="1"/>
        <v>1.9714100309946465</v>
      </c>
    </row>
    <row r="52" spans="1:4" x14ac:dyDescent="0.25">
      <c r="A52" s="3">
        <v>36782</v>
      </c>
      <c r="B52" s="29">
        <v>1.4019999999999999</v>
      </c>
      <c r="C52" s="30">
        <f t="shared" si="0"/>
        <v>-7.3197924804828561E-3</v>
      </c>
      <c r="D52" s="31">
        <f t="shared" si="1"/>
        <v>1.9671480563619625</v>
      </c>
    </row>
    <row r="53" spans="1:4" x14ac:dyDescent="0.25">
      <c r="A53" s="3">
        <v>36783</v>
      </c>
      <c r="B53" s="29">
        <v>1.4125000000000001</v>
      </c>
      <c r="C53" s="30">
        <f t="shared" si="0"/>
        <v>7.4613954260608403E-3</v>
      </c>
      <c r="D53" s="31">
        <f t="shared" si="1"/>
        <v>1.9964407988587736</v>
      </c>
    </row>
    <row r="54" spans="1:4" x14ac:dyDescent="0.25">
      <c r="A54" s="3">
        <v>36784</v>
      </c>
      <c r="B54" s="29">
        <v>1.4059999999999999</v>
      </c>
      <c r="C54" s="30">
        <f t="shared" si="0"/>
        <v>-4.6123906499858864E-3</v>
      </c>
      <c r="D54" s="31">
        <f t="shared" si="1"/>
        <v>1.9724811327433627</v>
      </c>
    </row>
    <row r="55" spans="1:4" x14ac:dyDescent="0.25">
      <c r="A55" s="3">
        <v>36787</v>
      </c>
      <c r="B55" s="29">
        <v>1.4005000000000001</v>
      </c>
      <c r="C55" s="30">
        <f t="shared" si="0"/>
        <v>-3.9194776704469178E-3</v>
      </c>
      <c r="D55" s="31">
        <f t="shared" si="1"/>
        <v>1.9738483641536275</v>
      </c>
    </row>
    <row r="56" spans="1:4" x14ac:dyDescent="0.25">
      <c r="A56" s="3">
        <v>36788</v>
      </c>
      <c r="B56" s="29">
        <v>1.4015</v>
      </c>
      <c r="C56" s="30">
        <f t="shared" si="0"/>
        <v>7.1377590467972408E-4</v>
      </c>
      <c r="D56" s="31">
        <f t="shared" si="1"/>
        <v>1.9830149232416994</v>
      </c>
    </row>
    <row r="57" spans="1:4" x14ac:dyDescent="0.25">
      <c r="A57" s="3">
        <v>36789</v>
      </c>
      <c r="B57" s="29">
        <v>1.4079999999999999</v>
      </c>
      <c r="C57" s="30">
        <f t="shared" si="0"/>
        <v>4.6271661131447742E-3</v>
      </c>
      <c r="D57" s="31">
        <f t="shared" si="1"/>
        <v>1.9907904388155548</v>
      </c>
    </row>
    <row r="58" spans="1:4" x14ac:dyDescent="0.25">
      <c r="A58" s="3">
        <v>36790</v>
      </c>
      <c r="B58" s="29">
        <v>1.4107000000000001</v>
      </c>
      <c r="C58" s="30">
        <f t="shared" si="0"/>
        <v>1.9157773624689737E-3</v>
      </c>
      <c r="D58" s="31">
        <f t="shared" si="1"/>
        <v>1.9853999431818183</v>
      </c>
    </row>
    <row r="59" spans="1:4" x14ac:dyDescent="0.25">
      <c r="A59" s="3">
        <v>36791</v>
      </c>
      <c r="B59" s="29">
        <v>1.4279999999999999</v>
      </c>
      <c r="C59" s="30">
        <f t="shared" si="0"/>
        <v>1.2188828819073062E-2</v>
      </c>
      <c r="D59" s="31">
        <f t="shared" si="1"/>
        <v>2.0059011838094563</v>
      </c>
    </row>
    <row r="60" spans="1:4" x14ac:dyDescent="0.25">
      <c r="A60" s="3">
        <v>36794</v>
      </c>
      <c r="B60" s="29">
        <v>1.4568000000000001</v>
      </c>
      <c r="C60" s="30">
        <f t="shared" si="0"/>
        <v>1.996738551386865E-2</v>
      </c>
      <c r="D60" s="31">
        <f t="shared" si="1"/>
        <v>2.0215650420168072</v>
      </c>
    </row>
    <row r="61" spans="1:4" x14ac:dyDescent="0.25">
      <c r="A61" s="3">
        <v>36795</v>
      </c>
      <c r="B61" s="29">
        <v>1.454</v>
      </c>
      <c r="C61" s="30">
        <f t="shared" si="0"/>
        <v>-1.9238703199336378E-3</v>
      </c>
      <c r="D61" s="31">
        <f t="shared" si="1"/>
        <v>1.9777913234486544</v>
      </c>
    </row>
    <row r="62" spans="1:4" x14ac:dyDescent="0.25">
      <c r="A62" s="3">
        <v>36796</v>
      </c>
      <c r="B62" s="29">
        <v>1.46</v>
      </c>
      <c r="C62" s="30">
        <f t="shared" si="0"/>
        <v>4.1180566089175476E-3</v>
      </c>
      <c r="D62" s="31">
        <f t="shared" si="1"/>
        <v>1.9897771664374142</v>
      </c>
    </row>
    <row r="63" spans="1:4" x14ac:dyDescent="0.25">
      <c r="A63" s="3">
        <v>36797</v>
      </c>
      <c r="B63" s="29">
        <v>1.4607000000000001</v>
      </c>
      <c r="C63" s="30">
        <f t="shared" si="0"/>
        <v>4.7933715438287322E-4</v>
      </c>
      <c r="D63" s="31">
        <f t="shared" si="1"/>
        <v>1.982550082191781</v>
      </c>
    </row>
    <row r="64" spans="1:4" x14ac:dyDescent="0.25">
      <c r="A64" s="3">
        <v>36798</v>
      </c>
      <c r="B64" s="29">
        <v>1.4635</v>
      </c>
      <c r="C64" s="30">
        <f t="shared" si="0"/>
        <v>1.9150542751755701E-3</v>
      </c>
      <c r="D64" s="31">
        <f t="shared" si="1"/>
        <v>1.9853985075648661</v>
      </c>
    </row>
    <row r="65" spans="1:4" x14ac:dyDescent="0.25">
      <c r="A65" s="3">
        <v>36801</v>
      </c>
      <c r="B65" s="29">
        <v>1.4786999999999999</v>
      </c>
      <c r="C65" s="30">
        <f t="shared" si="0"/>
        <v>1.0332496247501217E-2</v>
      </c>
      <c r="D65" s="31">
        <f t="shared" si="1"/>
        <v>2.0021810181072772</v>
      </c>
    </row>
    <row r="66" spans="1:4" x14ac:dyDescent="0.25">
      <c r="A66" s="3">
        <v>36802</v>
      </c>
      <c r="B66" s="29">
        <v>1.4675</v>
      </c>
      <c r="C66" s="30">
        <f t="shared" si="0"/>
        <v>-7.6030506771902111E-3</v>
      </c>
      <c r="D66" s="31">
        <f t="shared" si="1"/>
        <v>1.966590924460675</v>
      </c>
    </row>
    <row r="67" spans="1:4" x14ac:dyDescent="0.25">
      <c r="A67" s="3">
        <v>36803</v>
      </c>
      <c r="B67" s="29">
        <v>1.4564999999999999</v>
      </c>
      <c r="C67" s="30">
        <f t="shared" si="0"/>
        <v>-7.5239753027622489E-3</v>
      </c>
      <c r="D67" s="31">
        <f t="shared" si="1"/>
        <v>1.9667464395229983</v>
      </c>
    </row>
    <row r="68" spans="1:4" x14ac:dyDescent="0.25">
      <c r="A68" s="3">
        <v>36804</v>
      </c>
      <c r="B68" s="29">
        <v>1.4558</v>
      </c>
      <c r="C68" s="30">
        <f t="shared" ref="C68:C131" si="2">LN(B68/B67)</f>
        <v>-4.807197153316682E-4</v>
      </c>
      <c r="D68" s="31">
        <f t="shared" ref="D68:D131" si="3">$B$1959*EXP(C68)</f>
        <v>1.9806476347408173</v>
      </c>
    </row>
    <row r="69" spans="1:4" x14ac:dyDescent="0.25">
      <c r="A69" s="3">
        <v>36805</v>
      </c>
      <c r="B69" s="29">
        <v>1.4501999999999999</v>
      </c>
      <c r="C69" s="30">
        <f t="shared" si="2"/>
        <v>-3.8540997466652836E-3</v>
      </c>
      <c r="D69" s="31">
        <f t="shared" si="3"/>
        <v>1.9739774144800109</v>
      </c>
    </row>
    <row r="70" spans="1:4" x14ac:dyDescent="0.25">
      <c r="A70" s="3">
        <v>36809</v>
      </c>
      <c r="B70" s="29">
        <v>1.4444999999999999</v>
      </c>
      <c r="C70" s="30">
        <f t="shared" si="2"/>
        <v>-3.9382370312024493E-3</v>
      </c>
      <c r="D70" s="31">
        <f t="shared" si="3"/>
        <v>1.9738113363673975</v>
      </c>
    </row>
    <row r="71" spans="1:4" x14ac:dyDescent="0.25">
      <c r="A71" s="3">
        <v>36810</v>
      </c>
      <c r="B71" s="29">
        <v>1.4483999999999999</v>
      </c>
      <c r="C71" s="30">
        <f t="shared" si="2"/>
        <v>2.696257985196271E-3</v>
      </c>
      <c r="D71" s="31">
        <f t="shared" si="3"/>
        <v>1.9869501142263761</v>
      </c>
    </row>
    <row r="72" spans="1:4" x14ac:dyDescent="0.25">
      <c r="A72" s="3">
        <v>36811</v>
      </c>
      <c r="B72" s="29">
        <v>1.462</v>
      </c>
      <c r="C72" s="30">
        <f t="shared" si="2"/>
        <v>9.3458624182378193E-3</v>
      </c>
      <c r="D72" s="31">
        <f t="shared" si="3"/>
        <v>2.0002065727699532</v>
      </c>
    </row>
    <row r="73" spans="1:4" x14ac:dyDescent="0.25">
      <c r="A73" s="3">
        <v>36812</v>
      </c>
      <c r="B73" s="29">
        <v>1.4735</v>
      </c>
      <c r="C73" s="30">
        <f t="shared" si="2"/>
        <v>7.8351618680255614E-3</v>
      </c>
      <c r="D73" s="31">
        <f t="shared" si="3"/>
        <v>1.9971871409028727</v>
      </c>
    </row>
    <row r="74" spans="1:4" x14ac:dyDescent="0.25">
      <c r="A74" s="3">
        <v>36815</v>
      </c>
      <c r="B74" s="29">
        <v>1.4597</v>
      </c>
      <c r="C74" s="30">
        <f t="shared" si="2"/>
        <v>-9.4095880412170246E-3</v>
      </c>
      <c r="D74" s="31">
        <f t="shared" si="3"/>
        <v>1.9630414116050221</v>
      </c>
    </row>
    <row r="75" spans="1:4" x14ac:dyDescent="0.25">
      <c r="A75" s="3">
        <v>36816</v>
      </c>
      <c r="B75" s="29">
        <v>1.4455</v>
      </c>
      <c r="C75" s="30">
        <f t="shared" si="2"/>
        <v>-9.7756526801316378E-3</v>
      </c>
      <c r="D75" s="31">
        <f t="shared" si="3"/>
        <v>1.9623229430704938</v>
      </c>
    </row>
    <row r="76" spans="1:4" x14ac:dyDescent="0.25">
      <c r="A76" s="3">
        <v>36817</v>
      </c>
      <c r="B76" s="29">
        <v>1.4426000000000001</v>
      </c>
      <c r="C76" s="30">
        <f t="shared" si="2"/>
        <v>-2.0082413868284595E-3</v>
      </c>
      <c r="D76" s="31">
        <f t="shared" si="3"/>
        <v>1.9776244621238326</v>
      </c>
    </row>
    <row r="77" spans="1:4" x14ac:dyDescent="0.25">
      <c r="A77" s="3">
        <v>36818</v>
      </c>
      <c r="B77" s="29">
        <v>1.4463999999999999</v>
      </c>
      <c r="C77" s="30">
        <f t="shared" si="2"/>
        <v>2.6306695683397659E-3</v>
      </c>
      <c r="D77" s="31">
        <f t="shared" si="3"/>
        <v>1.9868197975876889</v>
      </c>
    </row>
    <row r="78" spans="1:4" x14ac:dyDescent="0.25">
      <c r="A78" s="3">
        <v>36819</v>
      </c>
      <c r="B78" s="29">
        <v>1.4421999999999999</v>
      </c>
      <c r="C78" s="30">
        <f t="shared" si="2"/>
        <v>-2.9079851552528953E-3</v>
      </c>
      <c r="D78" s="31">
        <f t="shared" si="3"/>
        <v>1.9758459070796461</v>
      </c>
    </row>
    <row r="79" spans="1:4" x14ac:dyDescent="0.25">
      <c r="A79" s="3">
        <v>36822</v>
      </c>
      <c r="B79" s="29">
        <v>1.4448000000000001</v>
      </c>
      <c r="C79" s="30">
        <f t="shared" si="2"/>
        <v>1.8011781800618871E-3</v>
      </c>
      <c r="D79" s="31">
        <f t="shared" si="3"/>
        <v>1.9851724310081822</v>
      </c>
    </row>
    <row r="80" spans="1:4" x14ac:dyDescent="0.25">
      <c r="A80" s="3">
        <v>36823</v>
      </c>
      <c r="B80" s="29">
        <v>1.4550000000000001</v>
      </c>
      <c r="C80" s="30">
        <f t="shared" si="2"/>
        <v>7.0349969428718639E-3</v>
      </c>
      <c r="D80" s="31">
        <f t="shared" si="3"/>
        <v>1.9955897009966777</v>
      </c>
    </row>
    <row r="81" spans="1:4" x14ac:dyDescent="0.25">
      <c r="A81" s="3">
        <v>36824</v>
      </c>
      <c r="B81" s="29">
        <v>1.4490000000000001</v>
      </c>
      <c r="C81" s="30">
        <f t="shared" si="2"/>
        <v>-4.1322372849104949E-3</v>
      </c>
      <c r="D81" s="31">
        <f t="shared" si="3"/>
        <v>1.9734284536082476</v>
      </c>
    </row>
    <row r="82" spans="1:4" x14ac:dyDescent="0.25">
      <c r="A82" s="3">
        <v>36825</v>
      </c>
      <c r="B82" s="29">
        <v>1.4335</v>
      </c>
      <c r="C82" s="30">
        <f t="shared" si="2"/>
        <v>-1.0754656997257916E-2</v>
      </c>
      <c r="D82" s="31">
        <f t="shared" si="3"/>
        <v>1.9604027605244996</v>
      </c>
    </row>
    <row r="83" spans="1:4" x14ac:dyDescent="0.25">
      <c r="A83" s="3">
        <v>36826</v>
      </c>
      <c r="B83" s="29">
        <v>1.4313</v>
      </c>
      <c r="C83" s="30">
        <f t="shared" si="2"/>
        <v>-1.5358841332534896E-3</v>
      </c>
      <c r="D83" s="31">
        <f t="shared" si="3"/>
        <v>1.9785588280432509</v>
      </c>
    </row>
    <row r="84" spans="1:4" x14ac:dyDescent="0.25">
      <c r="A84" s="3">
        <v>36829</v>
      </c>
      <c r="B84" s="29">
        <v>1.4517</v>
      </c>
      <c r="C84" s="30">
        <f t="shared" si="2"/>
        <v>1.4152161277211568E-2</v>
      </c>
      <c r="D84" s="31">
        <f t="shared" si="3"/>
        <v>2.0098433032907148</v>
      </c>
    </row>
    <row r="85" spans="1:4" x14ac:dyDescent="0.25">
      <c r="A85" s="3">
        <v>36830</v>
      </c>
      <c r="B85" s="29">
        <v>1.4530000000000001</v>
      </c>
      <c r="C85" s="30">
        <f t="shared" si="2"/>
        <v>8.9510110290049111E-4</v>
      </c>
      <c r="D85" s="31">
        <f t="shared" si="3"/>
        <v>1.9833745264173042</v>
      </c>
    </row>
    <row r="86" spans="1:4" x14ac:dyDescent="0.25">
      <c r="A86" s="3">
        <v>36831</v>
      </c>
      <c r="B86" s="29">
        <v>1.4504999999999999</v>
      </c>
      <c r="C86" s="30">
        <f t="shared" si="2"/>
        <v>-1.7220600088243387E-3</v>
      </c>
      <c r="D86" s="31">
        <f t="shared" si="3"/>
        <v>1.9781905024088091</v>
      </c>
    </row>
    <row r="87" spans="1:4" x14ac:dyDescent="0.25">
      <c r="A87" s="3">
        <v>36832</v>
      </c>
      <c r="B87" s="29">
        <v>1.4452</v>
      </c>
      <c r="C87" s="30">
        <f t="shared" si="2"/>
        <v>-3.6606042879734346E-3</v>
      </c>
      <c r="D87" s="31">
        <f t="shared" si="3"/>
        <v>1.974359407101</v>
      </c>
    </row>
    <row r="88" spans="1:4" x14ac:dyDescent="0.25">
      <c r="A88" s="3">
        <v>36833</v>
      </c>
      <c r="B88" s="29">
        <v>1.444</v>
      </c>
      <c r="C88" s="30">
        <f t="shared" si="2"/>
        <v>-8.3067982071369575E-4</v>
      </c>
      <c r="D88" s="31">
        <f t="shared" si="3"/>
        <v>1.9799546083587045</v>
      </c>
    </row>
    <row r="89" spans="1:4" x14ac:dyDescent="0.25">
      <c r="A89" s="3">
        <v>36836</v>
      </c>
      <c r="B89" s="29">
        <v>1.4483999999999999</v>
      </c>
      <c r="C89" s="30">
        <f t="shared" si="2"/>
        <v>3.0424584387144936E-3</v>
      </c>
      <c r="D89" s="31">
        <f t="shared" si="3"/>
        <v>1.9876381163434902</v>
      </c>
    </row>
    <row r="90" spans="1:4" x14ac:dyDescent="0.25">
      <c r="A90" s="3">
        <v>36837</v>
      </c>
      <c r="B90" s="29">
        <v>1.4319999999999999</v>
      </c>
      <c r="C90" s="30">
        <f t="shared" si="2"/>
        <v>-1.1387430370895211E-2</v>
      </c>
      <c r="D90" s="31">
        <f t="shared" si="3"/>
        <v>1.9591626622479978</v>
      </c>
    </row>
    <row r="91" spans="1:4" x14ac:dyDescent="0.25">
      <c r="A91" s="3">
        <v>36838</v>
      </c>
      <c r="B91" s="29">
        <v>1.431</v>
      </c>
      <c r="C91" s="30">
        <f t="shared" si="2"/>
        <v>-6.9856796413991123E-4</v>
      </c>
      <c r="D91" s="31">
        <f t="shared" si="3"/>
        <v>1.9802162011173188</v>
      </c>
    </row>
    <row r="92" spans="1:4" x14ac:dyDescent="0.25">
      <c r="A92" s="3">
        <v>36839</v>
      </c>
      <c r="B92" s="29">
        <v>1.4236</v>
      </c>
      <c r="C92" s="30">
        <f t="shared" si="2"/>
        <v>-5.1846259204133957E-3</v>
      </c>
      <c r="D92" s="31">
        <f t="shared" si="3"/>
        <v>1.9713527323549964</v>
      </c>
    </row>
    <row r="93" spans="1:4" x14ac:dyDescent="0.25">
      <c r="A93" s="3">
        <v>36840</v>
      </c>
      <c r="B93" s="29">
        <v>1.4241999999999999</v>
      </c>
      <c r="C93" s="30">
        <f t="shared" si="2"/>
        <v>4.2137791198663575E-4</v>
      </c>
      <c r="D93" s="31">
        <f t="shared" si="3"/>
        <v>1.9824351784209044</v>
      </c>
    </row>
    <row r="94" spans="1:4" x14ac:dyDescent="0.25">
      <c r="A94" s="3">
        <v>36843</v>
      </c>
      <c r="B94" s="29">
        <v>1.4305000000000001</v>
      </c>
      <c r="C94" s="30">
        <f t="shared" si="2"/>
        <v>4.4137809421407386E-3</v>
      </c>
      <c r="D94" s="31">
        <f t="shared" si="3"/>
        <v>1.990365678977672</v>
      </c>
    </row>
    <row r="95" spans="1:4" x14ac:dyDescent="0.25">
      <c r="A95" s="3">
        <v>36844</v>
      </c>
      <c r="B95" s="29">
        <v>1.4388000000000001</v>
      </c>
      <c r="C95" s="30">
        <f t="shared" si="2"/>
        <v>5.7853993313038985E-3</v>
      </c>
      <c r="D95" s="31">
        <f t="shared" si="3"/>
        <v>1.993097574274729</v>
      </c>
    </row>
    <row r="96" spans="1:4" x14ac:dyDescent="0.25">
      <c r="A96" s="3">
        <v>36845</v>
      </c>
      <c r="B96" s="29">
        <v>1.4306000000000001</v>
      </c>
      <c r="C96" s="30">
        <f t="shared" si="2"/>
        <v>-5.715496147185359E-3</v>
      </c>
      <c r="D96" s="31">
        <f t="shared" si="3"/>
        <v>1.9703064776202392</v>
      </c>
    </row>
    <row r="97" spans="1:4" x14ac:dyDescent="0.25">
      <c r="A97" s="3">
        <v>36846</v>
      </c>
      <c r="B97" s="29">
        <v>1.4257</v>
      </c>
      <c r="C97" s="30">
        <f t="shared" si="2"/>
        <v>-3.4310155143682662E-3</v>
      </c>
      <c r="D97" s="31">
        <f t="shared" si="3"/>
        <v>1.9748127498951489</v>
      </c>
    </row>
    <row r="98" spans="1:4" x14ac:dyDescent="0.25">
      <c r="A98" s="3">
        <v>36847</v>
      </c>
      <c r="B98" s="29">
        <v>1.4228000000000001</v>
      </c>
      <c r="C98" s="30">
        <f t="shared" si="2"/>
        <v>-2.0361600856150749E-3</v>
      </c>
      <c r="D98" s="31">
        <f t="shared" si="3"/>
        <v>1.9775692501928879</v>
      </c>
    </row>
    <row r="99" spans="1:4" x14ac:dyDescent="0.25">
      <c r="A99" s="3">
        <v>36850</v>
      </c>
      <c r="B99" s="29">
        <v>1.423</v>
      </c>
      <c r="C99" s="30">
        <f t="shared" si="2"/>
        <v>1.4055801555224538E-4</v>
      </c>
      <c r="D99" s="31">
        <f t="shared" si="3"/>
        <v>1.9818785493393309</v>
      </c>
    </row>
    <row r="100" spans="1:4" x14ac:dyDescent="0.25">
      <c r="A100" s="3">
        <v>36851</v>
      </c>
      <c r="B100" s="29">
        <v>1.4221999999999999</v>
      </c>
      <c r="C100" s="30">
        <f t="shared" si="2"/>
        <v>-5.6235064043490572E-4</v>
      </c>
      <c r="D100" s="31">
        <f t="shared" si="3"/>
        <v>1.98048595924104</v>
      </c>
    </row>
    <row r="101" spans="1:4" x14ac:dyDescent="0.25">
      <c r="A101" s="3">
        <v>36852</v>
      </c>
      <c r="B101" s="29">
        <v>1.4159999999999999</v>
      </c>
      <c r="C101" s="30">
        <f t="shared" si="2"/>
        <v>-4.3689731957524602E-3</v>
      </c>
      <c r="D101" s="31">
        <f t="shared" si="3"/>
        <v>1.9729613275207427</v>
      </c>
    </row>
    <row r="102" spans="1:4" x14ac:dyDescent="0.25">
      <c r="A102" s="3">
        <v>36854</v>
      </c>
      <c r="B102" s="29">
        <v>1.4077</v>
      </c>
      <c r="C102" s="30">
        <f t="shared" si="2"/>
        <v>-5.8788284197453609E-3</v>
      </c>
      <c r="D102" s="31">
        <f t="shared" si="3"/>
        <v>1.9699846892655368</v>
      </c>
    </row>
    <row r="103" spans="1:4" x14ac:dyDescent="0.25">
      <c r="A103" s="3">
        <v>36857</v>
      </c>
      <c r="B103" s="29">
        <v>1.3996999999999999</v>
      </c>
      <c r="C103" s="30">
        <f t="shared" si="2"/>
        <v>-5.6992389073194753E-3</v>
      </c>
      <c r="D103" s="31">
        <f t="shared" si="3"/>
        <v>1.9703385096256305</v>
      </c>
    </row>
    <row r="104" spans="1:4" x14ac:dyDescent="0.25">
      <c r="A104" s="3">
        <v>36858</v>
      </c>
      <c r="B104" s="29">
        <v>1.4155</v>
      </c>
      <c r="C104" s="30">
        <f t="shared" si="2"/>
        <v>1.1224897625354115E-2</v>
      </c>
      <c r="D104" s="31">
        <f t="shared" si="3"/>
        <v>2.0039685646924341</v>
      </c>
    </row>
    <row r="105" spans="1:4" x14ac:dyDescent="0.25">
      <c r="A105" s="3">
        <v>36859</v>
      </c>
      <c r="B105" s="29">
        <v>1.4181999999999999</v>
      </c>
      <c r="C105" s="30">
        <f t="shared" si="2"/>
        <v>1.9056363179419851E-3</v>
      </c>
      <c r="D105" s="31">
        <f t="shared" si="3"/>
        <v>1.9853798092546804</v>
      </c>
    </row>
    <row r="106" spans="1:4" x14ac:dyDescent="0.25">
      <c r="A106" s="3">
        <v>36860</v>
      </c>
      <c r="B106" s="29">
        <v>1.4209000000000001</v>
      </c>
      <c r="C106" s="30">
        <f t="shared" si="2"/>
        <v>1.9020117741333604E-3</v>
      </c>
      <c r="D106" s="31">
        <f t="shared" si="3"/>
        <v>1.9853726131716261</v>
      </c>
    </row>
    <row r="107" spans="1:4" x14ac:dyDescent="0.25">
      <c r="A107" s="3">
        <v>36861</v>
      </c>
      <c r="B107" s="29">
        <v>1.421</v>
      </c>
      <c r="C107" s="30">
        <f t="shared" si="2"/>
        <v>7.0375453070990111E-5</v>
      </c>
      <c r="D107" s="31">
        <f t="shared" si="3"/>
        <v>1.98173946090506</v>
      </c>
    </row>
    <row r="108" spans="1:4" x14ac:dyDescent="0.25">
      <c r="A108" s="3">
        <v>36864</v>
      </c>
      <c r="B108" s="29">
        <v>1.4373</v>
      </c>
      <c r="C108" s="30">
        <f t="shared" si="2"/>
        <v>1.140550446008548E-2</v>
      </c>
      <c r="D108" s="31">
        <f t="shared" si="3"/>
        <v>2.0043305277973258</v>
      </c>
    </row>
    <row r="109" spans="1:4" x14ac:dyDescent="0.25">
      <c r="A109" s="3">
        <v>36865</v>
      </c>
      <c r="B109" s="29">
        <v>1.4522999999999999</v>
      </c>
      <c r="C109" s="30">
        <f t="shared" si="2"/>
        <v>1.0382153056572129E-2</v>
      </c>
      <c r="D109" s="31">
        <f t="shared" si="3"/>
        <v>2.002280442496347</v>
      </c>
    </row>
    <row r="110" spans="1:4" x14ac:dyDescent="0.25">
      <c r="A110" s="3">
        <v>36866</v>
      </c>
      <c r="B110" s="29">
        <v>1.4410000000000001</v>
      </c>
      <c r="C110" s="30">
        <f t="shared" si="2"/>
        <v>-7.8111896142361364E-3</v>
      </c>
      <c r="D110" s="31">
        <f t="shared" si="3"/>
        <v>1.9661816429112446</v>
      </c>
    </row>
    <row r="111" spans="1:4" x14ac:dyDescent="0.25">
      <c r="A111" s="3">
        <v>36867</v>
      </c>
      <c r="B111" s="29">
        <v>1.4365000000000001</v>
      </c>
      <c r="C111" s="30">
        <f t="shared" si="2"/>
        <v>-3.1277175801777846E-3</v>
      </c>
      <c r="D111" s="31">
        <f t="shared" si="3"/>
        <v>1.9754117973629426</v>
      </c>
    </row>
    <row r="112" spans="1:4" x14ac:dyDescent="0.25">
      <c r="A112" s="3">
        <v>36868</v>
      </c>
      <c r="B112" s="29">
        <v>1.44</v>
      </c>
      <c r="C112" s="30">
        <f t="shared" si="2"/>
        <v>2.4335141507018654E-3</v>
      </c>
      <c r="D112" s="31">
        <f t="shared" si="3"/>
        <v>1.9864281239122865</v>
      </c>
    </row>
    <row r="113" spans="1:4" x14ac:dyDescent="0.25">
      <c r="A113" s="3">
        <v>36871</v>
      </c>
      <c r="B113" s="29">
        <v>1.4441999999999999</v>
      </c>
      <c r="C113" s="30">
        <f t="shared" si="2"/>
        <v>2.9124214470349747E-3</v>
      </c>
      <c r="D113" s="31">
        <f t="shared" si="3"/>
        <v>1.9873796666666668</v>
      </c>
    </row>
    <row r="114" spans="1:4" x14ac:dyDescent="0.25">
      <c r="A114" s="3">
        <v>36872</v>
      </c>
      <c r="B114" s="29">
        <v>1.4554</v>
      </c>
      <c r="C114" s="30">
        <f t="shared" si="2"/>
        <v>7.7252418959048805E-3</v>
      </c>
      <c r="D114" s="31">
        <f t="shared" si="3"/>
        <v>1.99696762221299</v>
      </c>
    </row>
    <row r="115" spans="1:4" x14ac:dyDescent="0.25">
      <c r="A115" s="3">
        <v>36873</v>
      </c>
      <c r="B115" s="29">
        <v>1.448</v>
      </c>
      <c r="C115" s="30">
        <f t="shared" si="2"/>
        <v>-5.0974829673244961E-3</v>
      </c>
      <c r="D115" s="31">
        <f t="shared" si="3"/>
        <v>1.9715245293390131</v>
      </c>
    </row>
    <row r="116" spans="1:4" x14ac:dyDescent="0.25">
      <c r="A116" s="3">
        <v>36874</v>
      </c>
      <c r="B116" s="29">
        <v>1.4510000000000001</v>
      </c>
      <c r="C116" s="30">
        <f t="shared" si="2"/>
        <v>2.06967993852618E-3</v>
      </c>
      <c r="D116" s="31">
        <f t="shared" si="3"/>
        <v>1.9857055248618785</v>
      </c>
    </row>
    <row r="117" spans="1:4" x14ac:dyDescent="0.25">
      <c r="A117" s="3">
        <v>36875</v>
      </c>
      <c r="B117" s="29">
        <v>1.4664999999999999</v>
      </c>
      <c r="C117" s="30">
        <f t="shared" si="2"/>
        <v>1.0625635533317699E-2</v>
      </c>
      <c r="D117" s="31">
        <f t="shared" si="3"/>
        <v>2.0027680220537558</v>
      </c>
    </row>
    <row r="118" spans="1:4" x14ac:dyDescent="0.25">
      <c r="A118" s="3">
        <v>36878</v>
      </c>
      <c r="B118" s="29">
        <v>1.4762999999999999</v>
      </c>
      <c r="C118" s="30">
        <f t="shared" si="2"/>
        <v>6.6603481225365399E-3</v>
      </c>
      <c r="D118" s="31">
        <f t="shared" si="3"/>
        <v>1.9948421957040574</v>
      </c>
    </row>
    <row r="119" spans="1:4" x14ac:dyDescent="0.25">
      <c r="A119" s="3">
        <v>36879</v>
      </c>
      <c r="B119" s="29">
        <v>1.4677</v>
      </c>
      <c r="C119" s="30">
        <f t="shared" si="2"/>
        <v>-5.8424079228890872E-3</v>
      </c>
      <c r="D119" s="31">
        <f t="shared" si="3"/>
        <v>1.9700564383932806</v>
      </c>
    </row>
    <row r="120" spans="1:4" x14ac:dyDescent="0.25">
      <c r="A120" s="3">
        <v>36880</v>
      </c>
      <c r="B120" s="29">
        <v>1.462</v>
      </c>
      <c r="C120" s="30">
        <f t="shared" si="2"/>
        <v>-3.8911883074292468E-3</v>
      </c>
      <c r="D120" s="31">
        <f t="shared" si="3"/>
        <v>1.9739042038563739</v>
      </c>
    </row>
    <row r="121" spans="1:4" x14ac:dyDescent="0.25">
      <c r="A121" s="3">
        <v>36881</v>
      </c>
      <c r="B121" s="29">
        <v>1.4737</v>
      </c>
      <c r="C121" s="30">
        <f t="shared" si="2"/>
        <v>7.9708839094935601E-3</v>
      </c>
      <c r="D121" s="31">
        <f t="shared" si="3"/>
        <v>1.9974582216142274</v>
      </c>
    </row>
    <row r="122" spans="1:4" x14ac:dyDescent="0.25">
      <c r="A122" s="3">
        <v>36882</v>
      </c>
      <c r="B122" s="29">
        <v>1.4706999999999999</v>
      </c>
      <c r="C122" s="30">
        <f t="shared" si="2"/>
        <v>-2.0377673129493012E-3</v>
      </c>
      <c r="D122" s="31">
        <f t="shared" si="3"/>
        <v>1.9775660717920878</v>
      </c>
    </row>
    <row r="123" spans="1:4" x14ac:dyDescent="0.25">
      <c r="A123" s="3">
        <v>36886</v>
      </c>
      <c r="B123" s="29">
        <v>1.4782999999999999</v>
      </c>
      <c r="C123" s="30">
        <f t="shared" si="2"/>
        <v>5.1543010007761309E-3</v>
      </c>
      <c r="D123" s="31">
        <f t="shared" si="3"/>
        <v>1.9918401305500781</v>
      </c>
    </row>
    <row r="124" spans="1:4" x14ac:dyDescent="0.25">
      <c r="A124" s="3">
        <v>36887</v>
      </c>
      <c r="B124" s="29">
        <v>1.48</v>
      </c>
      <c r="C124" s="30">
        <f t="shared" si="2"/>
        <v>1.1493088511165524E-3</v>
      </c>
      <c r="D124" s="31">
        <f t="shared" si="3"/>
        <v>1.9838787796793615</v>
      </c>
    </row>
    <row r="125" spans="1:4" x14ac:dyDescent="0.25">
      <c r="A125" s="3">
        <v>36888</v>
      </c>
      <c r="B125" s="29">
        <v>1.4912000000000001</v>
      </c>
      <c r="C125" s="30">
        <f t="shared" si="2"/>
        <v>7.5390771731661341E-3</v>
      </c>
      <c r="D125" s="31">
        <f t="shared" si="3"/>
        <v>1.9965958918918922</v>
      </c>
    </row>
    <row r="126" spans="1:4" x14ac:dyDescent="0.25">
      <c r="A126" s="3">
        <v>36889</v>
      </c>
      <c r="B126" s="29">
        <v>1.4906999999999999</v>
      </c>
      <c r="C126" s="30">
        <f t="shared" si="2"/>
        <v>-3.3535665494221914E-4</v>
      </c>
      <c r="D126" s="31">
        <f t="shared" si="3"/>
        <v>1.9809355686695278</v>
      </c>
    </row>
    <row r="127" spans="1:4" x14ac:dyDescent="0.25">
      <c r="A127" s="3">
        <v>36893</v>
      </c>
      <c r="B127" s="29">
        <v>1.4955000000000001</v>
      </c>
      <c r="C127" s="30">
        <f t="shared" si="2"/>
        <v>3.214790793618165E-3</v>
      </c>
      <c r="D127" s="31">
        <f t="shared" si="3"/>
        <v>1.9879806802173476</v>
      </c>
    </row>
    <row r="128" spans="1:4" x14ac:dyDescent="0.25">
      <c r="A128" s="3">
        <v>36894</v>
      </c>
      <c r="B128" s="29">
        <v>1.4977</v>
      </c>
      <c r="C128" s="30">
        <f t="shared" si="2"/>
        <v>1.4699989283470988E-3</v>
      </c>
      <c r="D128" s="31">
        <f t="shared" si="3"/>
        <v>1.9845150919424941</v>
      </c>
    </row>
    <row r="129" spans="1:4" x14ac:dyDescent="0.25">
      <c r="A129" s="3">
        <v>36895</v>
      </c>
      <c r="B129" s="29">
        <v>1.5044999999999999</v>
      </c>
      <c r="C129" s="30">
        <f t="shared" si="2"/>
        <v>4.5300190717498974E-3</v>
      </c>
      <c r="D129" s="31">
        <f t="shared" si="3"/>
        <v>1.9905970488081723</v>
      </c>
    </row>
    <row r="130" spans="1:4" x14ac:dyDescent="0.25">
      <c r="A130" s="3">
        <v>36896</v>
      </c>
      <c r="B130" s="29">
        <v>1.4930000000000001</v>
      </c>
      <c r="C130" s="30">
        <f t="shared" si="2"/>
        <v>-7.6730985309094567E-3</v>
      </c>
      <c r="D130" s="31">
        <f t="shared" si="3"/>
        <v>1.9664531738118978</v>
      </c>
    </row>
    <row r="131" spans="1:4" x14ac:dyDescent="0.25">
      <c r="A131" s="3">
        <v>36899</v>
      </c>
      <c r="B131" s="29">
        <v>1.4990000000000001</v>
      </c>
      <c r="C131" s="30">
        <f t="shared" si="2"/>
        <v>4.0107005634072747E-3</v>
      </c>
      <c r="D131" s="31">
        <f t="shared" si="3"/>
        <v>1.9895635632953783</v>
      </c>
    </row>
    <row r="132" spans="1:4" x14ac:dyDescent="0.25">
      <c r="A132" s="3">
        <v>36900</v>
      </c>
      <c r="B132" s="29">
        <v>1.4968999999999999</v>
      </c>
      <c r="C132" s="30">
        <f t="shared" ref="C132:C195" si="4">LN(B132/B131)</f>
        <v>-1.4019161814077237E-3</v>
      </c>
      <c r="D132" s="31">
        <f t="shared" ref="D132:D195" si="5">$B$1959*EXP(C132)</f>
        <v>1.9788239092728483</v>
      </c>
    </row>
    <row r="133" spans="1:4" x14ac:dyDescent="0.25">
      <c r="A133" s="3">
        <v>36901</v>
      </c>
      <c r="B133" s="29">
        <v>1.49</v>
      </c>
      <c r="C133" s="30">
        <f t="shared" si="4"/>
        <v>-4.6201829816852284E-3</v>
      </c>
      <c r="D133" s="31">
        <f t="shared" si="5"/>
        <v>1.9724657625759905</v>
      </c>
    </row>
    <row r="134" spans="1:4" x14ac:dyDescent="0.25">
      <c r="A134" s="3">
        <v>36902</v>
      </c>
      <c r="B134" s="29">
        <v>1.4910000000000001</v>
      </c>
      <c r="C134" s="30">
        <f t="shared" si="4"/>
        <v>6.7091582523369172E-4</v>
      </c>
      <c r="D134" s="31">
        <f t="shared" si="5"/>
        <v>1.9829299328859062</v>
      </c>
    </row>
    <row r="135" spans="1:4" x14ac:dyDescent="0.25">
      <c r="A135" s="3">
        <v>36903</v>
      </c>
      <c r="B135" s="29">
        <v>1.4964999999999999</v>
      </c>
      <c r="C135" s="30">
        <f t="shared" si="4"/>
        <v>3.6820125280149899E-3</v>
      </c>
      <c r="D135" s="31">
        <f t="shared" si="5"/>
        <v>1.9889097250167669</v>
      </c>
    </row>
    <row r="136" spans="1:4" x14ac:dyDescent="0.25">
      <c r="A136" s="3">
        <v>36907</v>
      </c>
      <c r="B136" s="29">
        <v>1.4778</v>
      </c>
      <c r="C136" s="30">
        <f t="shared" si="4"/>
        <v>-1.257455293820639E-2</v>
      </c>
      <c r="D136" s="31">
        <f t="shared" si="5"/>
        <v>1.9568382759772804</v>
      </c>
    </row>
    <row r="137" spans="1:4" x14ac:dyDescent="0.25">
      <c r="A137" s="3">
        <v>36908</v>
      </c>
      <c r="B137" s="29">
        <v>1.4675</v>
      </c>
      <c r="C137" s="30">
        <f t="shared" si="4"/>
        <v>-6.9942226522957292E-3</v>
      </c>
      <c r="D137" s="31">
        <f t="shared" si="5"/>
        <v>1.9677886046826363</v>
      </c>
    </row>
    <row r="138" spans="1:4" x14ac:dyDescent="0.25">
      <c r="A138" s="3">
        <v>36909</v>
      </c>
      <c r="B138" s="29">
        <v>1.4722999999999999</v>
      </c>
      <c r="C138" s="30">
        <f t="shared" si="4"/>
        <v>3.2655311691113667E-3</v>
      </c>
      <c r="D138" s="31">
        <f t="shared" si="5"/>
        <v>1.9880815536626917</v>
      </c>
    </row>
    <row r="139" spans="1:4" x14ac:dyDescent="0.25">
      <c r="A139" s="3">
        <v>36910</v>
      </c>
      <c r="B139" s="29">
        <v>1.4755</v>
      </c>
      <c r="C139" s="30">
        <f t="shared" si="4"/>
        <v>2.1711115116313457E-3</v>
      </c>
      <c r="D139" s="31">
        <f t="shared" si="5"/>
        <v>1.985906948312165</v>
      </c>
    </row>
    <row r="140" spans="1:4" x14ac:dyDescent="0.25">
      <c r="A140" s="3">
        <v>36913</v>
      </c>
      <c r="B140" s="29">
        <v>1.4682999999999999</v>
      </c>
      <c r="C140" s="30">
        <f t="shared" si="4"/>
        <v>-4.8916464141022555E-3</v>
      </c>
      <c r="D140" s="31">
        <f t="shared" si="5"/>
        <v>1.9719303829210437</v>
      </c>
    </row>
    <row r="141" spans="1:4" x14ac:dyDescent="0.25">
      <c r="A141" s="3">
        <v>36914</v>
      </c>
      <c r="B141" s="29">
        <v>1.4650000000000001</v>
      </c>
      <c r="C141" s="30">
        <f t="shared" si="4"/>
        <v>-2.2500265177241474E-3</v>
      </c>
      <c r="D141" s="31">
        <f t="shared" si="5"/>
        <v>1.977146359735749</v>
      </c>
    </row>
    <row r="142" spans="1:4" x14ac:dyDescent="0.25">
      <c r="A142" s="3">
        <v>36915</v>
      </c>
      <c r="B142" s="29">
        <v>1.4715</v>
      </c>
      <c r="C142" s="30">
        <f t="shared" si="4"/>
        <v>4.4270462223597838E-3</v>
      </c>
      <c r="D142" s="31">
        <f t="shared" si="5"/>
        <v>1.9903920819112628</v>
      </c>
    </row>
    <row r="143" spans="1:4" x14ac:dyDescent="0.25">
      <c r="A143" s="3">
        <v>36916</v>
      </c>
      <c r="B143" s="29">
        <v>1.4616</v>
      </c>
      <c r="C143" s="30">
        <f t="shared" si="4"/>
        <v>-6.7505626097305246E-3</v>
      </c>
      <c r="D143" s="31">
        <f t="shared" si="5"/>
        <v>1.9682681345565749</v>
      </c>
    </row>
    <row r="144" spans="1:4" x14ac:dyDescent="0.25">
      <c r="A144" s="3">
        <v>36917</v>
      </c>
      <c r="B144" s="29">
        <v>1.4604999999999999</v>
      </c>
      <c r="C144" s="30">
        <f t="shared" si="4"/>
        <v>-7.528832360013827E-4</v>
      </c>
      <c r="D144" s="31">
        <f t="shared" si="5"/>
        <v>1.9801086480569239</v>
      </c>
    </row>
    <row r="145" spans="1:4" x14ac:dyDescent="0.25">
      <c r="A145" s="3">
        <v>36920</v>
      </c>
      <c r="B145" s="29">
        <v>1.4590000000000001</v>
      </c>
      <c r="C145" s="30">
        <f t="shared" si="4"/>
        <v>-1.027573305009852E-3</v>
      </c>
      <c r="D145" s="31">
        <f t="shared" si="5"/>
        <v>1.9795648065730918</v>
      </c>
    </row>
    <row r="146" spans="1:4" x14ac:dyDescent="0.25">
      <c r="A146" s="3">
        <v>36921</v>
      </c>
      <c r="B146" s="29">
        <v>1.4570000000000001</v>
      </c>
      <c r="C146" s="30">
        <f t="shared" si="4"/>
        <v>-1.3717423275807702E-3</v>
      </c>
      <c r="D146" s="31">
        <f t="shared" si="5"/>
        <v>1.9788836189170667</v>
      </c>
    </row>
    <row r="147" spans="1:4" x14ac:dyDescent="0.25">
      <c r="A147" s="3">
        <v>36922</v>
      </c>
      <c r="B147" s="29">
        <v>1.4615</v>
      </c>
      <c r="C147" s="30">
        <f t="shared" si="4"/>
        <v>3.0837783560958456E-3</v>
      </c>
      <c r="D147" s="31">
        <f t="shared" si="5"/>
        <v>1.9877202470830475</v>
      </c>
    </row>
    <row r="148" spans="1:4" x14ac:dyDescent="0.25">
      <c r="A148" s="3">
        <v>36923</v>
      </c>
      <c r="B148" s="29">
        <v>1.4613</v>
      </c>
      <c r="C148" s="30">
        <f t="shared" si="4"/>
        <v>-1.3685507069399514E-4</v>
      </c>
      <c r="D148" s="31">
        <f t="shared" si="5"/>
        <v>1.9813288265480671</v>
      </c>
    </row>
    <row r="149" spans="1:4" x14ac:dyDescent="0.25">
      <c r="A149" s="3">
        <v>36924</v>
      </c>
      <c r="B149" s="29">
        <v>1.4775</v>
      </c>
      <c r="C149" s="30">
        <f t="shared" si="4"/>
        <v>1.1025019799646592E-2</v>
      </c>
      <c r="D149" s="31">
        <f t="shared" si="5"/>
        <v>2.0035680558406899</v>
      </c>
    </row>
    <row r="150" spans="1:4" x14ac:dyDescent="0.25">
      <c r="A150" s="3">
        <v>36927</v>
      </c>
      <c r="B150" s="29">
        <v>1.4692000000000001</v>
      </c>
      <c r="C150" s="30">
        <f t="shared" si="4"/>
        <v>-5.6334353347409737E-3</v>
      </c>
      <c r="D150" s="31">
        <f t="shared" si="5"/>
        <v>1.9704681692047379</v>
      </c>
    </row>
    <row r="151" spans="1:4" x14ac:dyDescent="0.25">
      <c r="A151" s="3">
        <v>36928</v>
      </c>
      <c r="B151" s="29">
        <v>1.4750000000000001</v>
      </c>
      <c r="C151" s="30">
        <f t="shared" si="4"/>
        <v>3.9399548284079844E-3</v>
      </c>
      <c r="D151" s="31">
        <f t="shared" si="5"/>
        <v>1.98942281513749</v>
      </c>
    </row>
    <row r="152" spans="1:4" x14ac:dyDescent="0.25">
      <c r="A152" s="3">
        <v>36929</v>
      </c>
      <c r="B152" s="29">
        <v>1.4584999999999999</v>
      </c>
      <c r="C152" s="30">
        <f t="shared" si="4"/>
        <v>-1.124947946614425E-2</v>
      </c>
      <c r="D152" s="31">
        <f t="shared" si="5"/>
        <v>1.9594329491525422</v>
      </c>
    </row>
    <row r="153" spans="1:4" x14ac:dyDescent="0.25">
      <c r="A153" s="3">
        <v>36930</v>
      </c>
      <c r="B153" s="29">
        <v>1.4633</v>
      </c>
      <c r="C153" s="30">
        <f t="shared" si="4"/>
        <v>3.2856487906047331E-3</v>
      </c>
      <c r="D153" s="31">
        <f t="shared" si="5"/>
        <v>1.9881215495371958</v>
      </c>
    </row>
    <row r="154" spans="1:4" x14ac:dyDescent="0.25">
      <c r="A154" s="3">
        <v>36931</v>
      </c>
      <c r="B154" s="29">
        <v>1.444</v>
      </c>
      <c r="C154" s="30">
        <f t="shared" si="4"/>
        <v>-1.3277118645609357E-2</v>
      </c>
      <c r="D154" s="31">
        <f t="shared" si="5"/>
        <v>1.9554639513428551</v>
      </c>
    </row>
    <row r="155" spans="1:4" x14ac:dyDescent="0.25">
      <c r="A155" s="3">
        <v>36934</v>
      </c>
      <c r="B155" s="29">
        <v>1.4490000000000001</v>
      </c>
      <c r="C155" s="30">
        <f t="shared" si="4"/>
        <v>3.456622867910973E-3</v>
      </c>
      <c r="D155" s="31">
        <f t="shared" si="5"/>
        <v>1.9884614958448756</v>
      </c>
    </row>
    <row r="156" spans="1:4" x14ac:dyDescent="0.25">
      <c r="A156" s="3">
        <v>36935</v>
      </c>
      <c r="B156" s="29">
        <v>1.4513</v>
      </c>
      <c r="C156" s="30">
        <f t="shared" si="4"/>
        <v>1.5860431556347797E-3</v>
      </c>
      <c r="D156" s="31">
        <f t="shared" si="5"/>
        <v>1.9847453968253967</v>
      </c>
    </row>
    <row r="157" spans="1:4" x14ac:dyDescent="0.25">
      <c r="A157" s="3">
        <v>36936</v>
      </c>
      <c r="B157" s="29">
        <v>1.4510000000000001</v>
      </c>
      <c r="C157" s="30">
        <f t="shared" si="4"/>
        <v>-2.0673259212934062E-4</v>
      </c>
      <c r="D157" s="31">
        <f t="shared" si="5"/>
        <v>1.9811903810376903</v>
      </c>
    </row>
    <row r="158" spans="1:4" x14ac:dyDescent="0.25">
      <c r="A158" s="3">
        <v>36937</v>
      </c>
      <c r="B158" s="29">
        <v>1.4578</v>
      </c>
      <c r="C158" s="30">
        <f t="shared" si="4"/>
        <v>4.6754760639247514E-3</v>
      </c>
      <c r="D158" s="31">
        <f t="shared" si="5"/>
        <v>1.9908866161268091</v>
      </c>
    </row>
    <row r="159" spans="1:4" x14ac:dyDescent="0.25">
      <c r="A159" s="3">
        <v>36938</v>
      </c>
      <c r="B159" s="29">
        <v>1.4490000000000001</v>
      </c>
      <c r="C159" s="30">
        <f t="shared" si="4"/>
        <v>-6.0547866274301646E-3</v>
      </c>
      <c r="D159" s="31">
        <f t="shared" si="5"/>
        <v>1.969638084785293</v>
      </c>
    </row>
    <row r="160" spans="1:4" x14ac:dyDescent="0.25">
      <c r="A160" s="3">
        <v>36942</v>
      </c>
      <c r="B160" s="29">
        <v>1.4504999999999999</v>
      </c>
      <c r="C160" s="30">
        <f t="shared" si="4"/>
        <v>1.0346612407762387E-3</v>
      </c>
      <c r="D160" s="31">
        <f t="shared" si="5"/>
        <v>1.9836513457556935</v>
      </c>
    </row>
    <row r="161" spans="1:4" x14ac:dyDescent="0.25">
      <c r="A161" s="3">
        <v>36943</v>
      </c>
      <c r="B161" s="29">
        <v>1.4436</v>
      </c>
      <c r="C161" s="30">
        <f t="shared" si="4"/>
        <v>-4.7683307928251886E-3</v>
      </c>
      <c r="D161" s="31">
        <f t="shared" si="5"/>
        <v>1.9721735677352639</v>
      </c>
    </row>
    <row r="162" spans="1:4" x14ac:dyDescent="0.25">
      <c r="A162" s="3">
        <v>36944</v>
      </c>
      <c r="B162" s="29">
        <v>1.4384999999999999</v>
      </c>
      <c r="C162" s="30">
        <f t="shared" si="4"/>
        <v>-3.5390897770310238E-3</v>
      </c>
      <c r="D162" s="31">
        <f t="shared" si="5"/>
        <v>1.9745993349958435</v>
      </c>
    </row>
    <row r="163" spans="1:4" x14ac:dyDescent="0.25">
      <c r="A163" s="3">
        <v>36945</v>
      </c>
      <c r="B163" s="29">
        <v>1.4447000000000001</v>
      </c>
      <c r="C163" s="30">
        <f t="shared" si="4"/>
        <v>4.300783543733146E-3</v>
      </c>
      <c r="D163" s="31">
        <f t="shared" si="5"/>
        <v>1.9901407855404938</v>
      </c>
    </row>
    <row r="164" spans="1:4" x14ac:dyDescent="0.25">
      <c r="A164" s="3">
        <v>36948</v>
      </c>
      <c r="B164" s="29">
        <v>1.4470000000000001</v>
      </c>
      <c r="C164" s="30">
        <f t="shared" si="4"/>
        <v>1.5907600961481889E-3</v>
      </c>
      <c r="D164" s="31">
        <f t="shared" si="5"/>
        <v>1.9847547587734478</v>
      </c>
    </row>
    <row r="165" spans="1:4" x14ac:dyDescent="0.25">
      <c r="A165" s="3">
        <v>36949</v>
      </c>
      <c r="B165" s="29">
        <v>1.444</v>
      </c>
      <c r="C165" s="30">
        <f t="shared" si="4"/>
        <v>-2.0754071787124182E-3</v>
      </c>
      <c r="D165" s="31">
        <f t="shared" si="5"/>
        <v>1.977491637871458</v>
      </c>
    </row>
    <row r="166" spans="1:4" x14ac:dyDescent="0.25">
      <c r="A166" s="3">
        <v>36950</v>
      </c>
      <c r="B166" s="29">
        <v>1.4404999999999999</v>
      </c>
      <c r="C166" s="30">
        <f t="shared" si="4"/>
        <v>-2.4267649281883696E-3</v>
      </c>
      <c r="D166" s="31">
        <f t="shared" si="5"/>
        <v>1.9767969529085874</v>
      </c>
    </row>
    <row r="167" spans="1:4" x14ac:dyDescent="0.25">
      <c r="A167" s="3">
        <v>36951</v>
      </c>
      <c r="B167" s="29">
        <v>1.4433</v>
      </c>
      <c r="C167" s="30">
        <f t="shared" si="4"/>
        <v>1.9418828489347079E-3</v>
      </c>
      <c r="D167" s="31">
        <f t="shared" si="5"/>
        <v>1.9854517736896915</v>
      </c>
    </row>
    <row r="168" spans="1:4" x14ac:dyDescent="0.25">
      <c r="A168" s="3">
        <v>36952</v>
      </c>
      <c r="B168" s="29">
        <v>1.4553</v>
      </c>
      <c r="C168" s="30">
        <f t="shared" si="4"/>
        <v>8.2799065457628516E-3</v>
      </c>
      <c r="D168" s="31">
        <f t="shared" si="5"/>
        <v>1.9980755768031595</v>
      </c>
    </row>
    <row r="169" spans="1:4" x14ac:dyDescent="0.25">
      <c r="A169" s="3">
        <v>36955</v>
      </c>
      <c r="B169" s="29">
        <v>1.4724999999999999</v>
      </c>
      <c r="C169" s="30">
        <f t="shared" si="4"/>
        <v>1.1749571606461137E-2</v>
      </c>
      <c r="D169" s="31">
        <f t="shared" si="5"/>
        <v>2.0050202707345561</v>
      </c>
    </row>
    <row r="170" spans="1:4" x14ac:dyDescent="0.25">
      <c r="A170" s="3">
        <v>36956</v>
      </c>
      <c r="B170" s="29">
        <v>1.4686999999999999</v>
      </c>
      <c r="C170" s="30">
        <f t="shared" si="4"/>
        <v>-2.5839807659250179E-3</v>
      </c>
      <c r="D170" s="31">
        <f t="shared" si="5"/>
        <v>1.9764861935483871</v>
      </c>
    </row>
    <row r="171" spans="1:4" x14ac:dyDescent="0.25">
      <c r="A171" s="3">
        <v>36957</v>
      </c>
      <c r="B171" s="29">
        <v>1.4655</v>
      </c>
      <c r="C171" s="30">
        <f t="shared" si="4"/>
        <v>-2.1811746088695508E-3</v>
      </c>
      <c r="D171" s="31">
        <f t="shared" si="5"/>
        <v>1.9772824947232248</v>
      </c>
    </row>
    <row r="172" spans="1:4" x14ac:dyDescent="0.25">
      <c r="A172" s="3">
        <v>36958</v>
      </c>
      <c r="B172" s="29">
        <v>1.4612000000000001</v>
      </c>
      <c r="C172" s="30">
        <f t="shared" si="4"/>
        <v>-2.9384652298196723E-3</v>
      </c>
      <c r="D172" s="31">
        <f t="shared" si="5"/>
        <v>1.9757856840668715</v>
      </c>
    </row>
    <row r="173" spans="1:4" x14ac:dyDescent="0.25">
      <c r="A173" s="3">
        <v>36959</v>
      </c>
      <c r="B173" s="29">
        <v>1.4666999999999999</v>
      </c>
      <c r="C173" s="30">
        <f t="shared" si="4"/>
        <v>3.7569633315820187E-3</v>
      </c>
      <c r="D173" s="31">
        <f t="shared" si="5"/>
        <v>1.9890588009854913</v>
      </c>
    </row>
    <row r="174" spans="1:4" x14ac:dyDescent="0.25">
      <c r="A174" s="3">
        <v>36962</v>
      </c>
      <c r="B174" s="29">
        <v>1.4675</v>
      </c>
      <c r="C174" s="30">
        <f t="shared" si="4"/>
        <v>5.4529344954194737E-4</v>
      </c>
      <c r="D174" s="31">
        <f t="shared" si="5"/>
        <v>1.9826808481625418</v>
      </c>
    </row>
    <row r="175" spans="1:4" x14ac:dyDescent="0.25">
      <c r="A175" s="3">
        <v>36963</v>
      </c>
      <c r="B175" s="29">
        <v>1.4670000000000001</v>
      </c>
      <c r="C175" s="30">
        <f t="shared" si="4"/>
        <v>-3.4077355926975247E-4</v>
      </c>
      <c r="D175" s="31">
        <f t="shared" si="5"/>
        <v>1.9809248381601363</v>
      </c>
    </row>
    <row r="176" spans="1:4" x14ac:dyDescent="0.25">
      <c r="A176" s="3">
        <v>36964</v>
      </c>
      <c r="B176" s="29">
        <v>1.4513</v>
      </c>
      <c r="C176" s="30">
        <f t="shared" si="4"/>
        <v>-1.0759792666664591E-2</v>
      </c>
      <c r="D176" s="31">
        <f t="shared" si="5"/>
        <v>1.9603926925698705</v>
      </c>
    </row>
    <row r="177" spans="1:4" x14ac:dyDescent="0.25">
      <c r="A177" s="3">
        <v>36965</v>
      </c>
      <c r="B177" s="29">
        <v>1.4497</v>
      </c>
      <c r="C177" s="30">
        <f t="shared" si="4"/>
        <v>-1.1030680194653948E-3</v>
      </c>
      <c r="D177" s="31">
        <f t="shared" si="5"/>
        <v>1.9794153655343485</v>
      </c>
    </row>
    <row r="178" spans="1:4" x14ac:dyDescent="0.25">
      <c r="A178" s="3">
        <v>36966</v>
      </c>
      <c r="B178" s="29">
        <v>1.4436</v>
      </c>
      <c r="C178" s="30">
        <f t="shared" si="4"/>
        <v>-4.2166446882182197E-3</v>
      </c>
      <c r="D178" s="31">
        <f t="shared" si="5"/>
        <v>1.9732618886666209</v>
      </c>
    </row>
    <row r="179" spans="1:4" x14ac:dyDescent="0.25">
      <c r="A179" s="3">
        <v>36969</v>
      </c>
      <c r="B179" s="29">
        <v>1.4265000000000001</v>
      </c>
      <c r="C179" s="30">
        <f t="shared" si="4"/>
        <v>-1.1916102115078715E-2</v>
      </c>
      <c r="D179" s="31">
        <f t="shared" si="5"/>
        <v>1.958127182044888</v>
      </c>
    </row>
    <row r="180" spans="1:4" x14ac:dyDescent="0.25">
      <c r="A180" s="3">
        <v>36970</v>
      </c>
      <c r="B180" s="29">
        <v>1.4237</v>
      </c>
      <c r="C180" s="30">
        <f t="shared" si="4"/>
        <v>-1.9647750338546181E-3</v>
      </c>
      <c r="D180" s="31">
        <f t="shared" si="5"/>
        <v>1.9777104241149666</v>
      </c>
    </row>
    <row r="181" spans="1:4" x14ac:dyDescent="0.25">
      <c r="A181" s="3">
        <v>36971</v>
      </c>
      <c r="B181" s="29">
        <v>1.4285000000000001</v>
      </c>
      <c r="C181" s="30">
        <f t="shared" si="4"/>
        <v>3.3658260511277576E-3</v>
      </c>
      <c r="D181" s="31">
        <f t="shared" si="5"/>
        <v>1.9882809580670087</v>
      </c>
    </row>
    <row r="182" spans="1:4" x14ac:dyDescent="0.25">
      <c r="A182" s="3">
        <v>36972</v>
      </c>
      <c r="B182" s="29">
        <v>1.431</v>
      </c>
      <c r="C182" s="30">
        <f t="shared" si="4"/>
        <v>1.7485578856231464E-3</v>
      </c>
      <c r="D182" s="31">
        <f t="shared" si="5"/>
        <v>1.98506797339867</v>
      </c>
    </row>
    <row r="183" spans="1:4" x14ac:dyDescent="0.25">
      <c r="A183" s="3">
        <v>36973</v>
      </c>
      <c r="B183" s="29">
        <v>1.4222999999999999</v>
      </c>
      <c r="C183" s="30">
        <f t="shared" si="4"/>
        <v>-6.098220980268642E-3</v>
      </c>
      <c r="D183" s="31">
        <f t="shared" si="5"/>
        <v>1.969552536687631</v>
      </c>
    </row>
    <row r="184" spans="1:4" x14ac:dyDescent="0.25">
      <c r="A184" s="3">
        <v>36976</v>
      </c>
      <c r="B184" s="29">
        <v>1.4292</v>
      </c>
      <c r="C184" s="30">
        <f t="shared" si="4"/>
        <v>4.8395675730725255E-3</v>
      </c>
      <c r="D184" s="31">
        <f t="shared" si="5"/>
        <v>1.9912133305209874</v>
      </c>
    </row>
    <row r="185" spans="1:4" x14ac:dyDescent="0.25">
      <c r="A185" s="3">
        <v>36977</v>
      </c>
      <c r="B185" s="29">
        <v>1.4345000000000001</v>
      </c>
      <c r="C185" s="30">
        <f t="shared" si="4"/>
        <v>3.7015092721648336E-3</v>
      </c>
      <c r="D185" s="31">
        <f t="shared" si="5"/>
        <v>1.9889485026588303</v>
      </c>
    </row>
    <row r="186" spans="1:4" x14ac:dyDescent="0.25">
      <c r="A186" s="3">
        <v>36978</v>
      </c>
      <c r="B186" s="29">
        <v>1.429</v>
      </c>
      <c r="C186" s="30">
        <f t="shared" si="4"/>
        <v>-3.8414574915521396E-3</v>
      </c>
      <c r="D186" s="31">
        <f t="shared" si="5"/>
        <v>1.9740023701638201</v>
      </c>
    </row>
    <row r="187" spans="1:4" x14ac:dyDescent="0.25">
      <c r="A187" s="3">
        <v>36979</v>
      </c>
      <c r="B187" s="29">
        <v>1.4352</v>
      </c>
      <c r="C187" s="30">
        <f t="shared" si="4"/>
        <v>4.3293133746643633E-3</v>
      </c>
      <c r="D187" s="31">
        <f t="shared" si="5"/>
        <v>1.990197564730581</v>
      </c>
    </row>
    <row r="188" spans="1:4" x14ac:dyDescent="0.25">
      <c r="A188" s="3">
        <v>36980</v>
      </c>
      <c r="B188" s="29">
        <v>1.4301999999999999</v>
      </c>
      <c r="C188" s="30">
        <f t="shared" si="4"/>
        <v>-3.4899176902362145E-3</v>
      </c>
      <c r="D188" s="31">
        <f t="shared" si="5"/>
        <v>1.9746964325529541</v>
      </c>
    </row>
    <row r="189" spans="1:4" x14ac:dyDescent="0.25">
      <c r="A189" s="3">
        <v>36983</v>
      </c>
      <c r="B189" s="29">
        <v>1.419</v>
      </c>
      <c r="C189" s="30">
        <f t="shared" si="4"/>
        <v>-7.8618964542527831E-3</v>
      </c>
      <c r="D189" s="31">
        <f t="shared" si="5"/>
        <v>1.9660819465808981</v>
      </c>
    </row>
    <row r="190" spans="1:4" x14ac:dyDescent="0.25">
      <c r="A190" s="3">
        <v>36984</v>
      </c>
      <c r="B190" s="29">
        <v>1.42</v>
      </c>
      <c r="C190" s="30">
        <f t="shared" si="4"/>
        <v>7.044734352636159E-4</v>
      </c>
      <c r="D190" s="31">
        <f t="shared" si="5"/>
        <v>1.9829964763918251</v>
      </c>
    </row>
    <row r="191" spans="1:4" x14ac:dyDescent="0.25">
      <c r="A191" s="3">
        <v>36985</v>
      </c>
      <c r="B191" s="29">
        <v>1.4305000000000001</v>
      </c>
      <c r="C191" s="30">
        <f t="shared" si="4"/>
        <v>7.367161894858581E-3</v>
      </c>
      <c r="D191" s="31">
        <f t="shared" si="5"/>
        <v>1.9962526760563382</v>
      </c>
    </row>
    <row r="192" spans="1:4" x14ac:dyDescent="0.25">
      <c r="A192" s="3">
        <v>36986</v>
      </c>
      <c r="B192" s="29">
        <v>1.4350000000000001</v>
      </c>
      <c r="C192" s="30">
        <f t="shared" si="4"/>
        <v>3.1408157035564175E-3</v>
      </c>
      <c r="D192" s="31">
        <f t="shared" si="5"/>
        <v>1.9878336246067807</v>
      </c>
    </row>
    <row r="193" spans="1:4" x14ac:dyDescent="0.25">
      <c r="A193" s="3">
        <v>36987</v>
      </c>
      <c r="B193" s="29">
        <v>1.4266000000000001</v>
      </c>
      <c r="C193" s="30">
        <f t="shared" si="4"/>
        <v>-5.870858349783745E-3</v>
      </c>
      <c r="D193" s="31">
        <f t="shared" si="5"/>
        <v>1.9700003902439025</v>
      </c>
    </row>
    <row r="194" spans="1:4" x14ac:dyDescent="0.25">
      <c r="A194" s="3">
        <v>36990</v>
      </c>
      <c r="B194" s="29">
        <v>1.4382999999999999</v>
      </c>
      <c r="C194" s="30">
        <f t="shared" si="4"/>
        <v>8.1678697659057255E-3</v>
      </c>
      <c r="D194" s="31">
        <f t="shared" si="5"/>
        <v>1.9978517313893172</v>
      </c>
    </row>
    <row r="195" spans="1:4" x14ac:dyDescent="0.25">
      <c r="A195" s="3">
        <v>36991</v>
      </c>
      <c r="B195" s="29">
        <v>1.4470000000000001</v>
      </c>
      <c r="C195" s="30">
        <f t="shared" si="4"/>
        <v>6.0305870216403046E-3</v>
      </c>
      <c r="D195" s="31">
        <f t="shared" si="5"/>
        <v>1.9935863171800041</v>
      </c>
    </row>
    <row r="196" spans="1:4" x14ac:dyDescent="0.25">
      <c r="A196" s="3">
        <v>36992</v>
      </c>
      <c r="B196" s="29">
        <v>1.4359999999999999</v>
      </c>
      <c r="C196" s="30">
        <f t="shared" ref="C196:C259" si="6">LN(B196/B195)</f>
        <v>-7.6309770233144612E-3</v>
      </c>
      <c r="D196" s="31">
        <f t="shared" ref="D196:D259" si="7">$B$1959*EXP(C196)</f>
        <v>1.9665360055286798</v>
      </c>
    </row>
    <row r="197" spans="1:4" x14ac:dyDescent="0.25">
      <c r="A197" s="3">
        <v>36993</v>
      </c>
      <c r="B197" s="29">
        <v>1.4339999999999999</v>
      </c>
      <c r="C197" s="30">
        <f t="shared" si="6"/>
        <v>-1.3937284486038031E-3</v>
      </c>
      <c r="D197" s="31">
        <f t="shared" si="7"/>
        <v>1.9788401114206129</v>
      </c>
    </row>
    <row r="198" spans="1:4" x14ac:dyDescent="0.25">
      <c r="A198" s="3">
        <v>36997</v>
      </c>
      <c r="B198" s="29">
        <v>1.4391</v>
      </c>
      <c r="C198" s="30">
        <f t="shared" si="6"/>
        <v>3.5501760165624016E-3</v>
      </c>
      <c r="D198" s="31">
        <f t="shared" si="7"/>
        <v>1.9886475313807535</v>
      </c>
    </row>
    <row r="199" spans="1:4" x14ac:dyDescent="0.25">
      <c r="A199" s="3">
        <v>36998</v>
      </c>
      <c r="B199" s="29">
        <v>1.4354</v>
      </c>
      <c r="C199" s="30">
        <f t="shared" si="6"/>
        <v>-2.5743621801564889E-3</v>
      </c>
      <c r="D199" s="31">
        <f t="shared" si="7"/>
        <v>1.9765052046417899</v>
      </c>
    </row>
    <row r="200" spans="1:4" x14ac:dyDescent="0.25">
      <c r="A200" s="3">
        <v>36999</v>
      </c>
      <c r="B200" s="29">
        <v>1.4359999999999999</v>
      </c>
      <c r="C200" s="30">
        <f t="shared" si="6"/>
        <v>4.1791461219785461E-4</v>
      </c>
      <c r="D200" s="31">
        <f t="shared" si="7"/>
        <v>1.9824283126654589</v>
      </c>
    </row>
    <row r="201" spans="1:4" x14ac:dyDescent="0.25">
      <c r="A201" s="3">
        <v>37000</v>
      </c>
      <c r="B201" s="29">
        <v>1.4287000000000001</v>
      </c>
      <c r="C201" s="30">
        <f t="shared" si="6"/>
        <v>-5.0965307370570223E-3</v>
      </c>
      <c r="D201" s="31">
        <f t="shared" si="7"/>
        <v>1.9715264066852369</v>
      </c>
    </row>
    <row r="202" spans="1:4" x14ac:dyDescent="0.25">
      <c r="A202" s="3">
        <v>37001</v>
      </c>
      <c r="B202" s="29">
        <v>1.4257</v>
      </c>
      <c r="C202" s="30">
        <f t="shared" si="6"/>
        <v>-2.1020187111972016E-3</v>
      </c>
      <c r="D202" s="31">
        <f t="shared" si="7"/>
        <v>1.977439014488696</v>
      </c>
    </row>
    <row r="203" spans="1:4" x14ac:dyDescent="0.25">
      <c r="A203" s="3">
        <v>37004</v>
      </c>
      <c r="B203" s="29">
        <v>1.4366000000000001</v>
      </c>
      <c r="C203" s="30">
        <f t="shared" si="6"/>
        <v>7.6162894807860881E-3</v>
      </c>
      <c r="D203" s="31">
        <f t="shared" si="7"/>
        <v>1.9967500596198362</v>
      </c>
    </row>
    <row r="204" spans="1:4" x14ac:dyDescent="0.25">
      <c r="A204" s="3">
        <v>37005</v>
      </c>
      <c r="B204" s="29">
        <v>1.4428000000000001</v>
      </c>
      <c r="C204" s="30">
        <f t="shared" si="6"/>
        <v>4.3064593886827087E-3</v>
      </c>
      <c r="D204" s="31">
        <f t="shared" si="7"/>
        <v>1.9901520813030769</v>
      </c>
    </row>
    <row r="205" spans="1:4" x14ac:dyDescent="0.25">
      <c r="A205" s="3">
        <v>37006</v>
      </c>
      <c r="B205" s="29">
        <v>1.4377</v>
      </c>
      <c r="C205" s="30">
        <f t="shared" si="6"/>
        <v>-3.5410556008371743E-3</v>
      </c>
      <c r="D205" s="31">
        <f t="shared" si="7"/>
        <v>1.9745954532852785</v>
      </c>
    </row>
    <row r="206" spans="1:4" x14ac:dyDescent="0.25">
      <c r="A206" s="3">
        <v>37007</v>
      </c>
      <c r="B206" s="29">
        <v>1.4365000000000001</v>
      </c>
      <c r="C206" s="30">
        <f t="shared" si="6"/>
        <v>-8.3501500920246945E-4</v>
      </c>
      <c r="D206" s="31">
        <f t="shared" si="7"/>
        <v>1.9799460249008836</v>
      </c>
    </row>
    <row r="207" spans="1:4" x14ac:dyDescent="0.25">
      <c r="A207" s="3">
        <v>37008</v>
      </c>
      <c r="B207" s="29">
        <v>1.4397</v>
      </c>
      <c r="C207" s="30">
        <f t="shared" si="6"/>
        <v>2.2251591129652274E-3</v>
      </c>
      <c r="D207" s="31">
        <f t="shared" si="7"/>
        <v>1.986014284719805</v>
      </c>
    </row>
    <row r="208" spans="1:4" x14ac:dyDescent="0.25">
      <c r="A208" s="3">
        <v>37011</v>
      </c>
      <c r="B208" s="29">
        <v>1.4378</v>
      </c>
      <c r="C208" s="30">
        <f t="shared" si="6"/>
        <v>-1.3205909825383646E-3</v>
      </c>
      <c r="D208" s="31">
        <f t="shared" si="7"/>
        <v>1.9789848440647357</v>
      </c>
    </row>
    <row r="209" spans="1:4" x14ac:dyDescent="0.25">
      <c r="A209" s="3">
        <v>37012</v>
      </c>
      <c r="B209" s="29">
        <v>1.4361999999999999</v>
      </c>
      <c r="C209" s="30">
        <f t="shared" si="6"/>
        <v>-1.1134308735540387E-3</v>
      </c>
      <c r="D209" s="31">
        <f t="shared" si="7"/>
        <v>1.9793948532480177</v>
      </c>
    </row>
    <row r="210" spans="1:4" x14ac:dyDescent="0.25">
      <c r="A210" s="3">
        <v>37013</v>
      </c>
      <c r="B210" s="29">
        <v>1.4306000000000001</v>
      </c>
      <c r="C210" s="30">
        <f t="shared" si="6"/>
        <v>-3.9068000019335317E-3</v>
      </c>
      <c r="D210" s="31">
        <f t="shared" si="7"/>
        <v>1.9738733881075063</v>
      </c>
    </row>
    <row r="211" spans="1:4" x14ac:dyDescent="0.25">
      <c r="A211" s="3">
        <v>37014</v>
      </c>
      <c r="B211" s="29">
        <v>1.4339999999999999</v>
      </c>
      <c r="C211" s="30">
        <f t="shared" si="6"/>
        <v>2.373805485282213E-3</v>
      </c>
      <c r="D211" s="31">
        <f t="shared" si="7"/>
        <v>1.9863095204809171</v>
      </c>
    </row>
    <row r="212" spans="1:4" x14ac:dyDescent="0.25">
      <c r="A212" s="3">
        <v>37015</v>
      </c>
      <c r="B212" s="29">
        <v>1.4345000000000001</v>
      </c>
      <c r="C212" s="30">
        <f t="shared" si="6"/>
        <v>3.4861426185388186E-4</v>
      </c>
      <c r="D212" s="31">
        <f t="shared" si="7"/>
        <v>1.9822909344490935</v>
      </c>
    </row>
    <row r="213" spans="1:4" x14ac:dyDescent="0.25">
      <c r="A213" s="3">
        <v>37018</v>
      </c>
      <c r="B213" s="29">
        <v>1.4321999999999999</v>
      </c>
      <c r="C213" s="30">
        <f t="shared" si="6"/>
        <v>-1.6046328485801822E-3</v>
      </c>
      <c r="D213" s="31">
        <f t="shared" si="7"/>
        <v>1.9784228093412337</v>
      </c>
    </row>
    <row r="214" spans="1:4" x14ac:dyDescent="0.25">
      <c r="A214" s="3">
        <v>37019</v>
      </c>
      <c r="B214" s="29">
        <v>1.4361999999999999</v>
      </c>
      <c r="C214" s="30">
        <f t="shared" si="6"/>
        <v>2.7890131033776783E-3</v>
      </c>
      <c r="D214" s="31">
        <f t="shared" si="7"/>
        <v>1.9871344225666805</v>
      </c>
    </row>
    <row r="215" spans="1:4" x14ac:dyDescent="0.25">
      <c r="A215" s="3">
        <v>37020</v>
      </c>
      <c r="B215" s="29">
        <v>1.44</v>
      </c>
      <c r="C215" s="30">
        <f t="shared" si="6"/>
        <v>2.6423768938292646E-3</v>
      </c>
      <c r="D215" s="31">
        <f t="shared" si="7"/>
        <v>1.986843058069907</v>
      </c>
    </row>
    <row r="216" spans="1:4" x14ac:dyDescent="0.25">
      <c r="A216" s="3">
        <v>37021</v>
      </c>
      <c r="B216" s="29">
        <v>1.4315</v>
      </c>
      <c r="C216" s="30">
        <f t="shared" si="6"/>
        <v>-5.9202680318764861E-3</v>
      </c>
      <c r="D216" s="31">
        <f t="shared" si="7"/>
        <v>1.9699030555555557</v>
      </c>
    </row>
    <row r="217" spans="1:4" x14ac:dyDescent="0.25">
      <c r="A217" s="3">
        <v>37022</v>
      </c>
      <c r="B217" s="29">
        <v>1.4209000000000001</v>
      </c>
      <c r="C217" s="30">
        <f t="shared" si="6"/>
        <v>-7.432371894140118E-3</v>
      </c>
      <c r="D217" s="31">
        <f t="shared" si="7"/>
        <v>1.966926608452672</v>
      </c>
    </row>
    <row r="218" spans="1:4" x14ac:dyDescent="0.25">
      <c r="A218" s="3">
        <v>37025</v>
      </c>
      <c r="B218" s="29">
        <v>1.4186000000000001</v>
      </c>
      <c r="C218" s="30">
        <f t="shared" si="6"/>
        <v>-1.6200038760432183E-3</v>
      </c>
      <c r="D218" s="31">
        <f t="shared" si="7"/>
        <v>1.9783923991836161</v>
      </c>
    </row>
    <row r="219" spans="1:4" x14ac:dyDescent="0.25">
      <c r="A219" s="3">
        <v>37026</v>
      </c>
      <c r="B219" s="29">
        <v>1.4177</v>
      </c>
      <c r="C219" s="30">
        <f t="shared" si="6"/>
        <v>-6.3462964440065561E-4</v>
      </c>
      <c r="D219" s="31">
        <f t="shared" si="7"/>
        <v>1.9803428168616943</v>
      </c>
    </row>
    <row r="220" spans="1:4" x14ac:dyDescent="0.25">
      <c r="A220" s="3">
        <v>37027</v>
      </c>
      <c r="B220" s="29">
        <v>1.4176</v>
      </c>
      <c r="C220" s="30">
        <f t="shared" si="6"/>
        <v>-7.0539272769299318E-5</v>
      </c>
      <c r="D220" s="31">
        <f t="shared" si="7"/>
        <v>1.9814602243069761</v>
      </c>
    </row>
    <row r="221" spans="1:4" x14ac:dyDescent="0.25">
      <c r="A221" s="3">
        <v>37028</v>
      </c>
      <c r="B221" s="29">
        <v>1.4236</v>
      </c>
      <c r="C221" s="30">
        <f t="shared" si="6"/>
        <v>4.2235737852210188E-3</v>
      </c>
      <c r="D221" s="31">
        <f t="shared" si="7"/>
        <v>1.989987133182844</v>
      </c>
    </row>
    <row r="222" spans="1:4" x14ac:dyDescent="0.25">
      <c r="A222" s="3">
        <v>37029</v>
      </c>
      <c r="B222" s="29">
        <v>1.4293</v>
      </c>
      <c r="C222" s="30">
        <f t="shared" si="6"/>
        <v>3.9959392790319343E-3</v>
      </c>
      <c r="D222" s="31">
        <f t="shared" si="7"/>
        <v>1.9895341949985952</v>
      </c>
    </row>
    <row r="223" spans="1:4" x14ac:dyDescent="0.25">
      <c r="A223" s="3">
        <v>37032</v>
      </c>
      <c r="B223" s="29">
        <v>1.431</v>
      </c>
      <c r="C223" s="30">
        <f t="shared" si="6"/>
        <v>1.1886866413813523E-3</v>
      </c>
      <c r="D223" s="31">
        <f t="shared" si="7"/>
        <v>1.9839569019799901</v>
      </c>
    </row>
    <row r="224" spans="1:4" x14ac:dyDescent="0.25">
      <c r="A224" s="3">
        <v>37033</v>
      </c>
      <c r="B224" s="29">
        <v>1.4333</v>
      </c>
      <c r="C224" s="30">
        <f t="shared" si="6"/>
        <v>1.605977372718983E-3</v>
      </c>
      <c r="D224" s="31">
        <f t="shared" si="7"/>
        <v>1.9847849615653388</v>
      </c>
    </row>
    <row r="225" spans="1:4" x14ac:dyDescent="0.25">
      <c r="A225" s="3">
        <v>37034</v>
      </c>
      <c r="B225" s="29">
        <v>1.4379999999999999</v>
      </c>
      <c r="C225" s="30">
        <f t="shared" si="6"/>
        <v>3.2737813518219291E-3</v>
      </c>
      <c r="D225" s="31">
        <f t="shared" si="7"/>
        <v>1.9880979557664131</v>
      </c>
    </row>
    <row r="226" spans="1:4" x14ac:dyDescent="0.25">
      <c r="A226" s="3">
        <v>37035</v>
      </c>
      <c r="B226" s="29">
        <v>1.4278</v>
      </c>
      <c r="C226" s="30">
        <f t="shared" si="6"/>
        <v>-7.1184612126318327E-3</v>
      </c>
      <c r="D226" s="31">
        <f t="shared" si="7"/>
        <v>1.9675441446453408</v>
      </c>
    </row>
    <row r="227" spans="1:4" x14ac:dyDescent="0.25">
      <c r="A227" s="3">
        <v>37036</v>
      </c>
      <c r="B227" s="29">
        <v>1.4245000000000001</v>
      </c>
      <c r="C227" s="30">
        <f t="shared" si="6"/>
        <v>-2.3139231303971231E-3</v>
      </c>
      <c r="D227" s="31">
        <f t="shared" si="7"/>
        <v>1.977020030816641</v>
      </c>
    </row>
    <row r="228" spans="1:4" x14ac:dyDescent="0.25">
      <c r="A228" s="3">
        <v>37040</v>
      </c>
      <c r="B228" s="29">
        <v>1.4103000000000001</v>
      </c>
      <c r="C228" s="30">
        <f t="shared" si="6"/>
        <v>-1.0018427239768464E-2</v>
      </c>
      <c r="D228" s="31">
        <f t="shared" si="7"/>
        <v>1.9618465988065987</v>
      </c>
    </row>
    <row r="229" spans="1:4" x14ac:dyDescent="0.25">
      <c r="A229" s="3">
        <v>37041</v>
      </c>
      <c r="B229" s="29">
        <v>1.4207000000000001</v>
      </c>
      <c r="C229" s="30">
        <f t="shared" si="6"/>
        <v>7.3472601798368203E-3</v>
      </c>
      <c r="D229" s="31">
        <f t="shared" si="7"/>
        <v>1.9962129475998014</v>
      </c>
    </row>
    <row r="230" spans="1:4" x14ac:dyDescent="0.25">
      <c r="A230" s="3">
        <v>37042</v>
      </c>
      <c r="B230" s="29">
        <v>1.4207000000000001</v>
      </c>
      <c r="C230" s="30">
        <f t="shared" si="6"/>
        <v>0</v>
      </c>
      <c r="D230" s="31">
        <f t="shared" si="7"/>
        <v>1.9816</v>
      </c>
    </row>
    <row r="231" spans="1:4" x14ac:dyDescent="0.25">
      <c r="A231" s="3">
        <v>37043</v>
      </c>
      <c r="B231" s="29">
        <v>1.4187000000000001</v>
      </c>
      <c r="C231" s="30">
        <f t="shared" si="6"/>
        <v>-1.4087485600916755E-3</v>
      </c>
      <c r="D231" s="31">
        <f t="shared" si="7"/>
        <v>1.9788103892447384</v>
      </c>
    </row>
    <row r="232" spans="1:4" x14ac:dyDescent="0.25">
      <c r="A232" s="3">
        <v>37046</v>
      </c>
      <c r="B232" s="29">
        <v>1.4251</v>
      </c>
      <c r="C232" s="30">
        <f t="shared" si="6"/>
        <v>4.501027361226765E-3</v>
      </c>
      <c r="D232" s="31">
        <f t="shared" si="7"/>
        <v>1.9905393388313246</v>
      </c>
    </row>
    <row r="233" spans="1:4" x14ac:dyDescent="0.25">
      <c r="A233" s="3">
        <v>37047</v>
      </c>
      <c r="B233" s="29">
        <v>1.4175</v>
      </c>
      <c r="C233" s="30">
        <f t="shared" si="6"/>
        <v>-5.347230077259393E-3</v>
      </c>
      <c r="D233" s="31">
        <f t="shared" si="7"/>
        <v>1.9710322082660865</v>
      </c>
    </row>
    <row r="234" spans="1:4" x14ac:dyDescent="0.25">
      <c r="A234" s="3">
        <v>37048</v>
      </c>
      <c r="B234" s="29">
        <v>1.4159999999999999</v>
      </c>
      <c r="C234" s="30">
        <f t="shared" si="6"/>
        <v>-1.0587613482420989E-3</v>
      </c>
      <c r="D234" s="31">
        <f t="shared" si="7"/>
        <v>1.9795030687830688</v>
      </c>
    </row>
    <row r="235" spans="1:4" x14ac:dyDescent="0.25">
      <c r="A235" s="3">
        <v>37049</v>
      </c>
      <c r="B235" s="29">
        <v>1.4123000000000001</v>
      </c>
      <c r="C235" s="30">
        <f t="shared" si="6"/>
        <v>-2.6164141786468439E-3</v>
      </c>
      <c r="D235" s="31">
        <f t="shared" si="7"/>
        <v>1.9764220903954803</v>
      </c>
    </row>
    <row r="236" spans="1:4" x14ac:dyDescent="0.25">
      <c r="A236" s="3">
        <v>37050</v>
      </c>
      <c r="B236" s="29">
        <v>1.4113</v>
      </c>
      <c r="C236" s="30">
        <f t="shared" si="6"/>
        <v>-7.0831565505687186E-4</v>
      </c>
      <c r="D236" s="31">
        <f t="shared" si="7"/>
        <v>1.9801968986759186</v>
      </c>
    </row>
    <row r="237" spans="1:4" x14ac:dyDescent="0.25">
      <c r="A237" s="3">
        <v>37053</v>
      </c>
      <c r="B237" s="29">
        <v>1.3906000000000001</v>
      </c>
      <c r="C237" s="30">
        <f t="shared" si="6"/>
        <v>-1.4775956755043769E-2</v>
      </c>
      <c r="D237" s="31">
        <f t="shared" si="7"/>
        <v>1.9525352228441863</v>
      </c>
    </row>
    <row r="238" spans="1:4" x14ac:dyDescent="0.25">
      <c r="A238" s="3">
        <v>37054</v>
      </c>
      <c r="B238" s="29">
        <v>1.39</v>
      </c>
      <c r="C238" s="30">
        <f t="shared" si="6"/>
        <v>-4.315615401801265E-4</v>
      </c>
      <c r="D238" s="31">
        <f t="shared" si="7"/>
        <v>1.9807450021573421</v>
      </c>
    </row>
    <row r="239" spans="1:4" x14ac:dyDescent="0.25">
      <c r="A239" s="3">
        <v>37055</v>
      </c>
      <c r="B239" s="29">
        <v>1.3816999999999999</v>
      </c>
      <c r="C239" s="30">
        <f t="shared" si="6"/>
        <v>-5.9891220621135681E-3</v>
      </c>
      <c r="D239" s="31">
        <f t="shared" si="7"/>
        <v>1.9697674244604317</v>
      </c>
    </row>
    <row r="240" spans="1:4" x14ac:dyDescent="0.25">
      <c r="A240" s="3">
        <v>37056</v>
      </c>
      <c r="B240" s="29">
        <v>1.373</v>
      </c>
      <c r="C240" s="30">
        <f t="shared" si="6"/>
        <v>-6.3164982946527408E-3</v>
      </c>
      <c r="D240" s="31">
        <f t="shared" si="7"/>
        <v>1.9691226749656221</v>
      </c>
    </row>
    <row r="241" spans="1:4" x14ac:dyDescent="0.25">
      <c r="A241" s="3">
        <v>37057</v>
      </c>
      <c r="B241" s="29">
        <v>1.3781000000000001</v>
      </c>
      <c r="C241" s="30">
        <f t="shared" si="6"/>
        <v>3.7076121131282332E-3</v>
      </c>
      <c r="D241" s="31">
        <f t="shared" si="7"/>
        <v>1.9889606409322653</v>
      </c>
    </row>
    <row r="242" spans="1:4" x14ac:dyDescent="0.25">
      <c r="A242" s="3">
        <v>37060</v>
      </c>
      <c r="B242" s="29">
        <v>1.3909</v>
      </c>
      <c r="C242" s="30">
        <f t="shared" si="6"/>
        <v>9.2452807319852344E-3</v>
      </c>
      <c r="D242" s="31">
        <f t="shared" si="7"/>
        <v>2.0000053987373918</v>
      </c>
    </row>
    <row r="243" spans="1:4" x14ac:dyDescent="0.25">
      <c r="A243" s="3">
        <v>37061</v>
      </c>
      <c r="B243" s="29">
        <v>1.4005000000000001</v>
      </c>
      <c r="C243" s="30">
        <f t="shared" si="6"/>
        <v>6.8782960870787902E-3</v>
      </c>
      <c r="D243" s="31">
        <f t="shared" si="7"/>
        <v>1.9952770148824504</v>
      </c>
    </row>
    <row r="244" spans="1:4" x14ac:dyDescent="0.25">
      <c r="A244" s="3">
        <v>37062</v>
      </c>
      <c r="B244" s="29">
        <v>1.4056</v>
      </c>
      <c r="C244" s="30">
        <f t="shared" si="6"/>
        <v>3.6349421727241973E-3</v>
      </c>
      <c r="D244" s="31">
        <f t="shared" si="7"/>
        <v>1.988816108532667</v>
      </c>
    </row>
    <row r="245" spans="1:4" x14ac:dyDescent="0.25">
      <c r="A245" s="3">
        <v>37063</v>
      </c>
      <c r="B245" s="29">
        <v>1.4034</v>
      </c>
      <c r="C245" s="30">
        <f t="shared" si="6"/>
        <v>-1.5663940546990281E-3</v>
      </c>
      <c r="D245" s="31">
        <f t="shared" si="7"/>
        <v>1.9784984632896985</v>
      </c>
    </row>
    <row r="246" spans="1:4" x14ac:dyDescent="0.25">
      <c r="A246" s="3">
        <v>37064</v>
      </c>
      <c r="B246" s="29">
        <v>1.4008</v>
      </c>
      <c r="C246" s="30">
        <f t="shared" si="6"/>
        <v>-1.8543618465461621E-3</v>
      </c>
      <c r="D246" s="31">
        <f t="shared" si="7"/>
        <v>1.977928801482115</v>
      </c>
    </row>
    <row r="247" spans="1:4" x14ac:dyDescent="0.25">
      <c r="A247" s="3">
        <v>37067</v>
      </c>
      <c r="B247" s="29">
        <v>1.3952</v>
      </c>
      <c r="C247" s="30">
        <f t="shared" si="6"/>
        <v>-4.0057278169269633E-3</v>
      </c>
      <c r="D247" s="31">
        <f t="shared" si="7"/>
        <v>1.9736781267846943</v>
      </c>
    </row>
    <row r="248" spans="1:4" x14ac:dyDescent="0.25">
      <c r="A248" s="3">
        <v>37068</v>
      </c>
      <c r="B248" s="29">
        <v>1.4167000000000001</v>
      </c>
      <c r="C248" s="30">
        <f t="shared" si="6"/>
        <v>1.5292449230590099E-2</v>
      </c>
      <c r="D248" s="31">
        <f t="shared" si="7"/>
        <v>2.0121364105504589</v>
      </c>
    </row>
    <row r="249" spans="1:4" x14ac:dyDescent="0.25">
      <c r="A249" s="3">
        <v>37069</v>
      </c>
      <c r="B249" s="29">
        <v>1.4139999999999999</v>
      </c>
      <c r="C249" s="30">
        <f t="shared" si="6"/>
        <v>-1.9076559287872852E-3</v>
      </c>
      <c r="D249" s="31">
        <f t="shared" si="7"/>
        <v>1.9778233923907671</v>
      </c>
    </row>
    <row r="250" spans="1:4" x14ac:dyDescent="0.25">
      <c r="A250" s="3">
        <v>37070</v>
      </c>
      <c r="B250" s="29">
        <v>1.413</v>
      </c>
      <c r="C250" s="30">
        <f t="shared" si="6"/>
        <v>-7.0746377199059404E-4</v>
      </c>
      <c r="D250" s="31">
        <f t="shared" si="7"/>
        <v>1.980198585572843</v>
      </c>
    </row>
    <row r="251" spans="1:4" x14ac:dyDescent="0.25">
      <c r="A251" s="3">
        <v>37071</v>
      </c>
      <c r="B251" s="29">
        <v>1.4154</v>
      </c>
      <c r="C251" s="30">
        <f t="shared" si="6"/>
        <v>1.6970729571569058E-3</v>
      </c>
      <c r="D251" s="31">
        <f t="shared" si="7"/>
        <v>1.9849657749469214</v>
      </c>
    </row>
    <row r="252" spans="1:4" x14ac:dyDescent="0.25">
      <c r="A252" s="3">
        <v>37074</v>
      </c>
      <c r="B252" s="29">
        <v>1.419</v>
      </c>
      <c r="C252" s="30">
        <f t="shared" si="6"/>
        <v>2.5402215183584001E-3</v>
      </c>
      <c r="D252" s="31">
        <f t="shared" si="7"/>
        <v>1.9866401017380249</v>
      </c>
    </row>
    <row r="253" spans="1:4" x14ac:dyDescent="0.25">
      <c r="A253" s="3">
        <v>37075</v>
      </c>
      <c r="B253" s="29">
        <v>1.407</v>
      </c>
      <c r="C253" s="30">
        <f t="shared" si="6"/>
        <v>-8.4926200456535879E-3</v>
      </c>
      <c r="D253" s="31">
        <f t="shared" si="7"/>
        <v>1.9648422832980974</v>
      </c>
    </row>
    <row r="254" spans="1:4" x14ac:dyDescent="0.25">
      <c r="A254" s="3">
        <v>37077</v>
      </c>
      <c r="B254" s="29">
        <v>1.4077</v>
      </c>
      <c r="C254" s="30">
        <f t="shared" si="6"/>
        <v>4.9738871953048736E-4</v>
      </c>
      <c r="D254" s="31">
        <f t="shared" si="7"/>
        <v>1.9825858706467661</v>
      </c>
    </row>
    <row r="255" spans="1:4" x14ac:dyDescent="0.25">
      <c r="A255" s="3">
        <v>37078</v>
      </c>
      <c r="B255" s="29">
        <v>1.4168000000000001</v>
      </c>
      <c r="C255" s="30">
        <f t="shared" si="6"/>
        <v>6.443640634704248E-3</v>
      </c>
      <c r="D255" s="31">
        <f t="shared" si="7"/>
        <v>1.9944099453008457</v>
      </c>
    </row>
    <row r="256" spans="1:4" x14ac:dyDescent="0.25">
      <c r="A256" s="3">
        <v>37081</v>
      </c>
      <c r="B256" s="29">
        <v>1.4057999999999999</v>
      </c>
      <c r="C256" s="30">
        <f t="shared" si="6"/>
        <v>-7.7942717268189091E-3</v>
      </c>
      <c r="D256" s="31">
        <f t="shared" si="7"/>
        <v>1.966214906832298</v>
      </c>
    </row>
    <row r="257" spans="1:4" x14ac:dyDescent="0.25">
      <c r="A257" s="3">
        <v>37082</v>
      </c>
      <c r="B257" s="29">
        <v>1.4057999999999999</v>
      </c>
      <c r="C257" s="30">
        <f t="shared" si="6"/>
        <v>0</v>
      </c>
      <c r="D257" s="31">
        <f t="shared" si="7"/>
        <v>1.9816</v>
      </c>
    </row>
    <row r="258" spans="1:4" x14ac:dyDescent="0.25">
      <c r="A258" s="3">
        <v>37083</v>
      </c>
      <c r="B258" s="29">
        <v>1.3997999999999999</v>
      </c>
      <c r="C258" s="30">
        <f t="shared" si="6"/>
        <v>-4.2771664863657096E-3</v>
      </c>
      <c r="D258" s="31">
        <f t="shared" si="7"/>
        <v>1.9731424669227486</v>
      </c>
    </row>
    <row r="259" spans="1:4" x14ac:dyDescent="0.25">
      <c r="A259" s="3">
        <v>37084</v>
      </c>
      <c r="B259" s="29">
        <v>1.4106000000000001</v>
      </c>
      <c r="C259" s="30">
        <f t="shared" si="6"/>
        <v>7.685776518639705E-3</v>
      </c>
      <c r="D259" s="31">
        <f t="shared" si="7"/>
        <v>1.996888812687527</v>
      </c>
    </row>
    <row r="260" spans="1:4" x14ac:dyDescent="0.25">
      <c r="A260" s="3">
        <v>37085</v>
      </c>
      <c r="B260" s="29">
        <v>1.4080999999999999</v>
      </c>
      <c r="C260" s="30">
        <f t="shared" ref="C260:C323" si="8">LN(B260/B259)</f>
        <v>-1.7738678508130456E-3</v>
      </c>
      <c r="D260" s="31">
        <f t="shared" ref="D260:D323" si="9">$B$1959*EXP(C260)</f>
        <v>1.9780880192825745</v>
      </c>
    </row>
    <row r="261" spans="1:4" x14ac:dyDescent="0.25">
      <c r="A261" s="3">
        <v>37088</v>
      </c>
      <c r="B261" s="29">
        <v>1.4097999999999999</v>
      </c>
      <c r="C261" s="30">
        <f t="shared" si="8"/>
        <v>1.2065724165093259E-3</v>
      </c>
      <c r="D261" s="31">
        <f t="shared" si="9"/>
        <v>1.9839923869043392</v>
      </c>
    </row>
    <row r="262" spans="1:4" x14ac:dyDescent="0.25">
      <c r="A262" s="3">
        <v>37089</v>
      </c>
      <c r="B262" s="29">
        <v>1.4120999999999999</v>
      </c>
      <c r="C262" s="30">
        <f t="shared" si="8"/>
        <v>1.6301077354310219E-3</v>
      </c>
      <c r="D262" s="31">
        <f t="shared" si="9"/>
        <v>1.9848328557242161</v>
      </c>
    </row>
    <row r="263" spans="1:4" x14ac:dyDescent="0.25">
      <c r="A263" s="3">
        <v>37090</v>
      </c>
      <c r="B263" s="29">
        <v>1.4065000000000001</v>
      </c>
      <c r="C263" s="30">
        <f t="shared" si="8"/>
        <v>-3.9736091452945918E-3</v>
      </c>
      <c r="D263" s="31">
        <f t="shared" si="9"/>
        <v>1.9737415197223995</v>
      </c>
    </row>
    <row r="264" spans="1:4" x14ac:dyDescent="0.25">
      <c r="A264" s="3">
        <v>37091</v>
      </c>
      <c r="B264" s="29">
        <v>1.3995</v>
      </c>
      <c r="C264" s="30">
        <f t="shared" si="8"/>
        <v>-4.9893189744033605E-3</v>
      </c>
      <c r="D264" s="31">
        <f t="shared" si="9"/>
        <v>1.97173778883754</v>
      </c>
    </row>
    <row r="265" spans="1:4" x14ac:dyDescent="0.25">
      <c r="A265" s="3">
        <v>37092</v>
      </c>
      <c r="B265" s="29">
        <v>1.4011</v>
      </c>
      <c r="C265" s="30">
        <f t="shared" si="8"/>
        <v>1.1426124216776387E-3</v>
      </c>
      <c r="D265" s="31">
        <f t="shared" si="9"/>
        <v>1.9838654948195786</v>
      </c>
    </row>
    <row r="266" spans="1:4" x14ac:dyDescent="0.25">
      <c r="A266" s="3">
        <v>37095</v>
      </c>
      <c r="B266" s="29">
        <v>1.4036999999999999</v>
      </c>
      <c r="C266" s="30">
        <f t="shared" si="8"/>
        <v>1.8539651630945246E-3</v>
      </c>
      <c r="D266" s="31">
        <f t="shared" si="9"/>
        <v>1.9852772250374706</v>
      </c>
    </row>
    <row r="267" spans="1:4" x14ac:dyDescent="0.25">
      <c r="A267" s="3">
        <v>37096</v>
      </c>
      <c r="B267" s="29">
        <v>1.4159999999999999</v>
      </c>
      <c r="C267" s="30">
        <f t="shared" si="8"/>
        <v>8.724387713384683E-3</v>
      </c>
      <c r="D267" s="31">
        <f t="shared" si="9"/>
        <v>1.9989638811711903</v>
      </c>
    </row>
    <row r="268" spans="1:4" x14ac:dyDescent="0.25">
      <c r="A268" s="3">
        <v>37097</v>
      </c>
      <c r="B268" s="29">
        <v>1.419</v>
      </c>
      <c r="C268" s="30">
        <f t="shared" si="8"/>
        <v>2.1164029063776937E-3</v>
      </c>
      <c r="D268" s="31">
        <f t="shared" si="9"/>
        <v>1.9857983050847461</v>
      </c>
    </row>
    <row r="269" spans="1:4" x14ac:dyDescent="0.25">
      <c r="A269" s="3">
        <v>37098</v>
      </c>
      <c r="B269" s="29">
        <v>1.429</v>
      </c>
      <c r="C269" s="30">
        <f t="shared" si="8"/>
        <v>7.0225007698246798E-3</v>
      </c>
      <c r="D269" s="31">
        <f t="shared" si="9"/>
        <v>1.9955647639182521</v>
      </c>
    </row>
    <row r="270" spans="1:4" x14ac:dyDescent="0.25">
      <c r="A270" s="3">
        <v>37099</v>
      </c>
      <c r="B270" s="29">
        <v>1.4185000000000001</v>
      </c>
      <c r="C270" s="30">
        <f t="shared" si="8"/>
        <v>-7.3749236809613726E-3</v>
      </c>
      <c r="D270" s="31">
        <f t="shared" si="9"/>
        <v>1.9670396081175647</v>
      </c>
    </row>
    <row r="271" spans="1:4" x14ac:dyDescent="0.25">
      <c r="A271" s="3">
        <v>37102</v>
      </c>
      <c r="B271" s="29">
        <v>1.4222999999999999</v>
      </c>
      <c r="C271" s="30">
        <f t="shared" si="8"/>
        <v>2.6753043272761397E-3</v>
      </c>
      <c r="D271" s="31">
        <f t="shared" si="9"/>
        <v>1.9869084807895661</v>
      </c>
    </row>
    <row r="272" spans="1:4" x14ac:dyDescent="0.25">
      <c r="A272" s="3">
        <v>37103</v>
      </c>
      <c r="B272" s="29">
        <v>1.4279999999999999</v>
      </c>
      <c r="C272" s="30">
        <f t="shared" si="8"/>
        <v>3.9995843233472843E-3</v>
      </c>
      <c r="D272" s="31">
        <f t="shared" si="9"/>
        <v>1.9895414469521198</v>
      </c>
    </row>
    <row r="273" spans="1:4" x14ac:dyDescent="0.25">
      <c r="A273" s="3">
        <v>37104</v>
      </c>
      <c r="B273" s="29">
        <v>1.4265000000000001</v>
      </c>
      <c r="C273" s="30">
        <f t="shared" si="8"/>
        <v>-1.0509722459748931E-3</v>
      </c>
      <c r="D273" s="31">
        <f t="shared" si="9"/>
        <v>1.9795184873949583</v>
      </c>
    </row>
    <row r="274" spans="1:4" x14ac:dyDescent="0.25">
      <c r="A274" s="3">
        <v>37105</v>
      </c>
      <c r="B274" s="29">
        <v>1.4256</v>
      </c>
      <c r="C274" s="30">
        <f t="shared" si="8"/>
        <v>-6.3111393700986476E-4</v>
      </c>
      <c r="D274" s="31">
        <f t="shared" si="9"/>
        <v>1.9803497791798106</v>
      </c>
    </row>
    <row r="275" spans="1:4" x14ac:dyDescent="0.25">
      <c r="A275" s="3">
        <v>37106</v>
      </c>
      <c r="B275" s="29">
        <v>1.4259999999999999</v>
      </c>
      <c r="C275" s="30">
        <f t="shared" si="8"/>
        <v>2.8054425769624285E-4</v>
      </c>
      <c r="D275" s="31">
        <f t="shared" si="9"/>
        <v>1.9821560044893376</v>
      </c>
    </row>
    <row r="276" spans="1:4" x14ac:dyDescent="0.25">
      <c r="A276" s="3">
        <v>37109</v>
      </c>
      <c r="B276" s="29">
        <v>1.4252</v>
      </c>
      <c r="C276" s="30">
        <f t="shared" si="8"/>
        <v>-5.6116724256016336E-4</v>
      </c>
      <c r="D276" s="31">
        <f t="shared" si="9"/>
        <v>1.9804883029453018</v>
      </c>
    </row>
    <row r="277" spans="1:4" x14ac:dyDescent="0.25">
      <c r="A277" s="3">
        <v>37110</v>
      </c>
      <c r="B277" s="29">
        <v>1.4330000000000001</v>
      </c>
      <c r="C277" s="30">
        <f t="shared" si="8"/>
        <v>5.4579940964907848E-3</v>
      </c>
      <c r="D277" s="31">
        <f t="shared" si="9"/>
        <v>1.9924451305079987</v>
      </c>
    </row>
    <row r="278" spans="1:4" x14ac:dyDescent="0.25">
      <c r="A278" s="3">
        <v>37111</v>
      </c>
      <c r="B278" s="29">
        <v>1.4295</v>
      </c>
      <c r="C278" s="30">
        <f t="shared" si="8"/>
        <v>-2.4454160658054437E-3</v>
      </c>
      <c r="D278" s="31">
        <f t="shared" si="9"/>
        <v>1.9767600837404047</v>
      </c>
    </row>
    <row r="279" spans="1:4" x14ac:dyDescent="0.25">
      <c r="A279" s="3">
        <v>37112</v>
      </c>
      <c r="B279" s="29">
        <v>1.4268000000000001</v>
      </c>
      <c r="C279" s="30">
        <f t="shared" si="8"/>
        <v>-1.8905582776299547E-3</v>
      </c>
      <c r="D279" s="31">
        <f t="shared" si="9"/>
        <v>1.977857208814271</v>
      </c>
    </row>
    <row r="280" spans="1:4" x14ac:dyDescent="0.25">
      <c r="A280" s="3">
        <v>37113</v>
      </c>
      <c r="B280" s="29">
        <v>1.4175</v>
      </c>
      <c r="C280" s="30">
        <f t="shared" si="8"/>
        <v>-6.5394178828294316E-3</v>
      </c>
      <c r="D280" s="31">
        <f t="shared" si="9"/>
        <v>1.9686837678721614</v>
      </c>
    </row>
    <row r="281" spans="1:4" x14ac:dyDescent="0.25">
      <c r="A281" s="3">
        <v>37116</v>
      </c>
      <c r="B281" s="29">
        <v>1.4169</v>
      </c>
      <c r="C281" s="30">
        <f t="shared" si="8"/>
        <v>-4.2337003172591774E-4</v>
      </c>
      <c r="D281" s="31">
        <f t="shared" si="9"/>
        <v>1.9807612275132278</v>
      </c>
    </row>
    <row r="282" spans="1:4" x14ac:dyDescent="0.25">
      <c r="A282" s="3">
        <v>37117</v>
      </c>
      <c r="B282" s="29">
        <v>1.4135</v>
      </c>
      <c r="C282" s="30">
        <f t="shared" si="8"/>
        <v>-2.4024884365360811E-3</v>
      </c>
      <c r="D282" s="31">
        <f t="shared" si="9"/>
        <v>1.9768449431858282</v>
      </c>
    </row>
    <row r="283" spans="1:4" x14ac:dyDescent="0.25">
      <c r="A283" s="3">
        <v>37118</v>
      </c>
      <c r="B283" s="29">
        <v>1.4218</v>
      </c>
      <c r="C283" s="30">
        <f t="shared" si="8"/>
        <v>5.8547763617376129E-3</v>
      </c>
      <c r="D283" s="31">
        <f t="shared" si="9"/>
        <v>1.9932358542624689</v>
      </c>
    </row>
    <row r="284" spans="1:4" x14ac:dyDescent="0.25">
      <c r="A284" s="3">
        <v>37119</v>
      </c>
      <c r="B284" s="29">
        <v>1.4273</v>
      </c>
      <c r="C284" s="30">
        <f t="shared" si="8"/>
        <v>3.8608731403401474E-3</v>
      </c>
      <c r="D284" s="31">
        <f t="shared" si="9"/>
        <v>1.9892654944436632</v>
      </c>
    </row>
    <row r="285" spans="1:4" x14ac:dyDescent="0.25">
      <c r="A285" s="3">
        <v>37120</v>
      </c>
      <c r="B285" s="29">
        <v>1.4217</v>
      </c>
      <c r="C285" s="30">
        <f t="shared" si="8"/>
        <v>-3.9312089940704998E-3</v>
      </c>
      <c r="D285" s="31">
        <f t="shared" si="9"/>
        <v>1.9738252084355077</v>
      </c>
    </row>
    <row r="286" spans="1:4" x14ac:dyDescent="0.25">
      <c r="A286" s="3">
        <v>37123</v>
      </c>
      <c r="B286" s="29">
        <v>1.4285000000000001</v>
      </c>
      <c r="C286" s="30">
        <f t="shared" si="8"/>
        <v>4.7716040291756216E-3</v>
      </c>
      <c r="D286" s="31">
        <f t="shared" si="9"/>
        <v>1.9910780052050365</v>
      </c>
    </row>
    <row r="287" spans="1:4" x14ac:dyDescent="0.25">
      <c r="A287" s="3">
        <v>37124</v>
      </c>
      <c r="B287" s="29">
        <v>1.4379</v>
      </c>
      <c r="C287" s="30">
        <f t="shared" si="8"/>
        <v>6.5587731628674855E-3</v>
      </c>
      <c r="D287" s="31">
        <f t="shared" si="9"/>
        <v>1.9946395799789989</v>
      </c>
    </row>
    <row r="288" spans="1:4" x14ac:dyDescent="0.25">
      <c r="A288" s="3">
        <v>37125</v>
      </c>
      <c r="B288" s="29">
        <v>1.4438</v>
      </c>
      <c r="C288" s="30">
        <f t="shared" si="8"/>
        <v>4.0948108713653904E-3</v>
      </c>
      <c r="D288" s="31">
        <f t="shared" si="9"/>
        <v>1.9897309131372141</v>
      </c>
    </row>
    <row r="289" spans="1:4" x14ac:dyDescent="0.25">
      <c r="A289" s="3">
        <v>37126</v>
      </c>
      <c r="B289" s="29">
        <v>1.4464999999999999</v>
      </c>
      <c r="C289" s="30">
        <f t="shared" si="8"/>
        <v>1.8683187111289995E-3</v>
      </c>
      <c r="D289" s="31">
        <f t="shared" si="9"/>
        <v>1.9853057210139906</v>
      </c>
    </row>
    <row r="290" spans="1:4" x14ac:dyDescent="0.25">
      <c r="A290" s="3">
        <v>37127</v>
      </c>
      <c r="B290" s="29">
        <v>1.4444999999999999</v>
      </c>
      <c r="C290" s="30">
        <f t="shared" si="8"/>
        <v>-1.3836045098998494E-3</v>
      </c>
      <c r="D290" s="31">
        <f t="shared" si="9"/>
        <v>1.9788601451780159</v>
      </c>
    </row>
    <row r="291" spans="1:4" x14ac:dyDescent="0.25">
      <c r="A291" s="3">
        <v>37130</v>
      </c>
      <c r="B291" s="29">
        <v>1.4468000000000001</v>
      </c>
      <c r="C291" s="30">
        <f t="shared" si="8"/>
        <v>1.5909801716530944E-3</v>
      </c>
      <c r="D291" s="31">
        <f t="shared" si="9"/>
        <v>1.9847551955694016</v>
      </c>
    </row>
    <row r="292" spans="1:4" x14ac:dyDescent="0.25">
      <c r="A292" s="3">
        <v>37131</v>
      </c>
      <c r="B292" s="29">
        <v>1.4538</v>
      </c>
      <c r="C292" s="30">
        <f t="shared" si="8"/>
        <v>4.8265969725920822E-3</v>
      </c>
      <c r="D292" s="31">
        <f t="shared" si="9"/>
        <v>1.9911875034559026</v>
      </c>
    </row>
    <row r="293" spans="1:4" x14ac:dyDescent="0.25">
      <c r="A293" s="3">
        <v>37132</v>
      </c>
      <c r="B293" s="29">
        <v>1.4478</v>
      </c>
      <c r="C293" s="30">
        <f t="shared" si="8"/>
        <v>-4.1356551914939503E-3</v>
      </c>
      <c r="D293" s="31">
        <f t="shared" si="9"/>
        <v>1.9734217086256707</v>
      </c>
    </row>
    <row r="294" spans="1:4" x14ac:dyDescent="0.25">
      <c r="A294" s="3">
        <v>37133</v>
      </c>
      <c r="B294" s="29">
        <v>1.4442999999999999</v>
      </c>
      <c r="C294" s="30">
        <f t="shared" si="8"/>
        <v>-2.4203877519200201E-3</v>
      </c>
      <c r="D294" s="31">
        <f t="shared" si="9"/>
        <v>1.9768095593313995</v>
      </c>
    </row>
    <row r="295" spans="1:4" x14ac:dyDescent="0.25">
      <c r="A295" s="3">
        <v>37134</v>
      </c>
      <c r="B295" s="29">
        <v>1.4430000000000001</v>
      </c>
      <c r="C295" s="30">
        <f t="shared" si="8"/>
        <v>-9.0049533325009513E-4</v>
      </c>
      <c r="D295" s="31">
        <f t="shared" si="9"/>
        <v>1.979816381638164</v>
      </c>
    </row>
    <row r="296" spans="1:4" x14ac:dyDescent="0.25">
      <c r="A296" s="3">
        <v>37138</v>
      </c>
      <c r="B296" s="29">
        <v>1.4500999999999999</v>
      </c>
      <c r="C296" s="30">
        <f t="shared" si="8"/>
        <v>4.908239779978541E-3</v>
      </c>
      <c r="D296" s="31">
        <f t="shared" si="9"/>
        <v>1.991350076230076</v>
      </c>
    </row>
    <row r="297" spans="1:4" x14ac:dyDescent="0.25">
      <c r="A297" s="3">
        <v>37139</v>
      </c>
      <c r="B297" s="29">
        <v>1.4515</v>
      </c>
      <c r="C297" s="30">
        <f t="shared" si="8"/>
        <v>9.6498491083502665E-4</v>
      </c>
      <c r="D297" s="31">
        <f t="shared" si="9"/>
        <v>1.9835131370250327</v>
      </c>
    </row>
    <row r="298" spans="1:4" x14ac:dyDescent="0.25">
      <c r="A298" s="3">
        <v>37140</v>
      </c>
      <c r="B298" s="29">
        <v>1.4577</v>
      </c>
      <c r="C298" s="30">
        <f t="shared" si="8"/>
        <v>4.2623466152823305E-3</v>
      </c>
      <c r="D298" s="31">
        <f t="shared" si="9"/>
        <v>1.9900642921116085</v>
      </c>
    </row>
    <row r="299" spans="1:4" x14ac:dyDescent="0.25">
      <c r="A299" s="3">
        <v>37141</v>
      </c>
      <c r="B299" s="29">
        <v>1.4510000000000001</v>
      </c>
      <c r="C299" s="30">
        <f t="shared" si="8"/>
        <v>-4.6068771957790827E-3</v>
      </c>
      <c r="D299" s="31">
        <f t="shared" si="9"/>
        <v>1.9724920079577417</v>
      </c>
    </row>
    <row r="300" spans="1:4" x14ac:dyDescent="0.25">
      <c r="A300" s="3">
        <v>37144</v>
      </c>
      <c r="B300" s="29">
        <v>1.4443999999999999</v>
      </c>
      <c r="C300" s="30">
        <f t="shared" si="8"/>
        <v>-4.5589634808852501E-3</v>
      </c>
      <c r="D300" s="31">
        <f t="shared" si="9"/>
        <v>1.9725865196416263</v>
      </c>
    </row>
    <row r="301" spans="1:4" x14ac:dyDescent="0.25">
      <c r="A301" s="3">
        <v>37151</v>
      </c>
      <c r="B301" s="29">
        <v>1.4584999999999999</v>
      </c>
      <c r="C301" s="30">
        <f t="shared" si="8"/>
        <v>9.7144999044734559E-3</v>
      </c>
      <c r="D301" s="31">
        <f t="shared" si="9"/>
        <v>2.0009440598172255</v>
      </c>
    </row>
    <row r="302" spans="1:4" x14ac:dyDescent="0.25">
      <c r="A302" s="3">
        <v>37152</v>
      </c>
      <c r="B302" s="29">
        <v>1.46</v>
      </c>
      <c r="C302" s="30">
        <f t="shared" si="8"/>
        <v>1.0279253946060636E-3</v>
      </c>
      <c r="D302" s="31">
        <f t="shared" si="9"/>
        <v>1.9836379842303737</v>
      </c>
    </row>
    <row r="303" spans="1:4" x14ac:dyDescent="0.25">
      <c r="A303" s="3">
        <v>37153</v>
      </c>
      <c r="B303" s="29">
        <v>1.4665999999999999</v>
      </c>
      <c r="C303" s="30">
        <f t="shared" si="8"/>
        <v>4.5103609573170457E-3</v>
      </c>
      <c r="D303" s="31">
        <f t="shared" si="9"/>
        <v>1.9905579178082193</v>
      </c>
    </row>
    <row r="304" spans="1:4" x14ac:dyDescent="0.25">
      <c r="A304" s="3">
        <v>37154</v>
      </c>
      <c r="B304" s="29">
        <v>1.4697</v>
      </c>
      <c r="C304" s="30">
        <f t="shared" si="8"/>
        <v>2.1115016529398155E-3</v>
      </c>
      <c r="D304" s="31">
        <f t="shared" si="9"/>
        <v>1.9857885722078279</v>
      </c>
    </row>
    <row r="305" spans="1:4" x14ac:dyDescent="0.25">
      <c r="A305" s="3">
        <v>37155</v>
      </c>
      <c r="B305" s="29">
        <v>1.4678</v>
      </c>
      <c r="C305" s="30">
        <f t="shared" si="8"/>
        <v>-1.2936172016763897E-3</v>
      </c>
      <c r="D305" s="31">
        <f t="shared" si="9"/>
        <v>1.9790382254881949</v>
      </c>
    </row>
    <row r="306" spans="1:4" x14ac:dyDescent="0.25">
      <c r="A306" s="3">
        <v>37158</v>
      </c>
      <c r="B306" s="29">
        <v>1.4661</v>
      </c>
      <c r="C306" s="30">
        <f t="shared" si="8"/>
        <v>-1.1588671667435856E-3</v>
      </c>
      <c r="D306" s="31">
        <f t="shared" si="9"/>
        <v>1.9793049189262844</v>
      </c>
    </row>
    <row r="307" spans="1:4" x14ac:dyDescent="0.25">
      <c r="A307" s="3">
        <v>37159</v>
      </c>
      <c r="B307" s="29">
        <v>1.4635</v>
      </c>
      <c r="C307" s="30">
        <f t="shared" si="8"/>
        <v>-1.7749868122781977E-3</v>
      </c>
      <c r="D307" s="31">
        <f t="shared" si="9"/>
        <v>1.9780858058795445</v>
      </c>
    </row>
    <row r="308" spans="1:4" x14ac:dyDescent="0.25">
      <c r="A308" s="3">
        <v>37160</v>
      </c>
      <c r="B308" s="29">
        <v>1.4714</v>
      </c>
      <c r="C308" s="30">
        <f t="shared" si="8"/>
        <v>5.3835013662234402E-3</v>
      </c>
      <c r="D308" s="31">
        <f t="shared" si="9"/>
        <v>1.9922967133583873</v>
      </c>
    </row>
    <row r="309" spans="1:4" x14ac:dyDescent="0.25">
      <c r="A309" s="3">
        <v>37161</v>
      </c>
      <c r="B309" s="29">
        <v>1.4641999999999999</v>
      </c>
      <c r="C309" s="30">
        <f t="shared" si="8"/>
        <v>-4.9053102856218087E-3</v>
      </c>
      <c r="D309" s="31">
        <f t="shared" si="9"/>
        <v>1.9719034389017263</v>
      </c>
    </row>
    <row r="310" spans="1:4" x14ac:dyDescent="0.25">
      <c r="A310" s="3">
        <v>37162</v>
      </c>
      <c r="B310" s="29">
        <v>1.4547000000000001</v>
      </c>
      <c r="C310" s="30">
        <f t="shared" si="8"/>
        <v>-6.5093244331259244E-3</v>
      </c>
      <c r="D310" s="31">
        <f t="shared" si="9"/>
        <v>1.9687430132495563</v>
      </c>
    </row>
    <row r="311" spans="1:4" x14ac:dyDescent="0.25">
      <c r="A311" s="3">
        <v>37165</v>
      </c>
      <c r="B311" s="29">
        <v>1.4616</v>
      </c>
      <c r="C311" s="30">
        <f t="shared" si="8"/>
        <v>4.7320322843807114E-3</v>
      </c>
      <c r="D311" s="31">
        <f t="shared" si="9"/>
        <v>1.9909992163332646</v>
      </c>
    </row>
    <row r="312" spans="1:4" x14ac:dyDescent="0.25">
      <c r="A312" s="3">
        <v>37166</v>
      </c>
      <c r="B312" s="29">
        <v>1.4692000000000001</v>
      </c>
      <c r="C312" s="30">
        <f t="shared" si="8"/>
        <v>5.1863088817152986E-3</v>
      </c>
      <c r="D312" s="31">
        <f t="shared" si="9"/>
        <v>1.9919038861521621</v>
      </c>
    </row>
    <row r="313" spans="1:4" x14ac:dyDescent="0.25">
      <c r="A313" s="3">
        <v>37167</v>
      </c>
      <c r="B313" s="29">
        <v>1.4744999999999999</v>
      </c>
      <c r="C313" s="30">
        <f t="shared" si="8"/>
        <v>3.6009143098185903E-3</v>
      </c>
      <c r="D313" s="31">
        <f t="shared" si="9"/>
        <v>1.9887484345221889</v>
      </c>
    </row>
    <row r="314" spans="1:4" x14ac:dyDescent="0.25">
      <c r="A314" s="3">
        <v>37168</v>
      </c>
      <c r="B314" s="29">
        <v>1.4733000000000001</v>
      </c>
      <c r="C314" s="30">
        <f t="shared" si="8"/>
        <v>-8.1416654202219477E-4</v>
      </c>
      <c r="D314" s="31">
        <f t="shared" si="9"/>
        <v>1.9799873041709057</v>
      </c>
    </row>
    <row r="315" spans="1:4" x14ac:dyDescent="0.25">
      <c r="A315" s="3">
        <v>37169</v>
      </c>
      <c r="B315" s="29">
        <v>1.4691000000000001</v>
      </c>
      <c r="C315" s="30">
        <f t="shared" si="8"/>
        <v>-2.8548143369272554E-3</v>
      </c>
      <c r="D315" s="31">
        <f t="shared" si="9"/>
        <v>1.9759509672164528</v>
      </c>
    </row>
    <row r="316" spans="1:4" x14ac:dyDescent="0.25">
      <c r="A316" s="3">
        <v>37173</v>
      </c>
      <c r="B316" s="29">
        <v>1.4618</v>
      </c>
      <c r="C316" s="30">
        <f t="shared" si="8"/>
        <v>-4.9814153300901587E-3</v>
      </c>
      <c r="D316" s="31">
        <f t="shared" si="9"/>
        <v>1.9717533728132868</v>
      </c>
    </row>
    <row r="317" spans="1:4" x14ac:dyDescent="0.25">
      <c r="A317" s="3">
        <v>37174</v>
      </c>
      <c r="B317" s="29">
        <v>1.4756</v>
      </c>
      <c r="C317" s="30">
        <f t="shared" si="8"/>
        <v>9.3961336762292298E-3</v>
      </c>
      <c r="D317" s="31">
        <f t="shared" si="9"/>
        <v>2.000307128198112</v>
      </c>
    </row>
    <row r="318" spans="1:4" x14ac:dyDescent="0.25">
      <c r="A318" s="3">
        <v>37175</v>
      </c>
      <c r="B318" s="29">
        <v>1.4774</v>
      </c>
      <c r="C318" s="30">
        <f t="shared" si="8"/>
        <v>1.2190993721169169E-3</v>
      </c>
      <c r="D318" s="31">
        <f t="shared" si="9"/>
        <v>1.9840172404445651</v>
      </c>
    </row>
    <row r="319" spans="1:4" x14ac:dyDescent="0.25">
      <c r="A319" s="3">
        <v>37176</v>
      </c>
      <c r="B319" s="29">
        <v>1.4795</v>
      </c>
      <c r="C319" s="30">
        <f t="shared" si="8"/>
        <v>1.4204067456270013E-3</v>
      </c>
      <c r="D319" s="31">
        <f t="shared" si="9"/>
        <v>1.9844166779477461</v>
      </c>
    </row>
    <row r="320" spans="1:4" x14ac:dyDescent="0.25">
      <c r="A320" s="3">
        <v>37179</v>
      </c>
      <c r="B320" s="29">
        <v>1.47</v>
      </c>
      <c r="C320" s="30">
        <f t="shared" si="8"/>
        <v>-6.4417920674823556E-3</v>
      </c>
      <c r="D320" s="31">
        <f t="shared" si="9"/>
        <v>1.9688759716120312</v>
      </c>
    </row>
    <row r="321" spans="1:4" x14ac:dyDescent="0.25">
      <c r="A321" s="3">
        <v>37180</v>
      </c>
      <c r="B321" s="29">
        <v>1.4604999999999999</v>
      </c>
      <c r="C321" s="30">
        <f t="shared" si="8"/>
        <v>-6.4835579449863722E-3</v>
      </c>
      <c r="D321" s="31">
        <f t="shared" si="9"/>
        <v>1.9687937414965986</v>
      </c>
    </row>
    <row r="322" spans="1:4" x14ac:dyDescent="0.25">
      <c r="A322" s="3">
        <v>37181</v>
      </c>
      <c r="B322" s="29">
        <v>1.4490000000000001</v>
      </c>
      <c r="C322" s="30">
        <f t="shared" si="8"/>
        <v>-7.9051795071131501E-3</v>
      </c>
      <c r="D322" s="31">
        <f t="shared" si="9"/>
        <v>1.9659968503937011</v>
      </c>
    </row>
    <row r="323" spans="1:4" x14ac:dyDescent="0.25">
      <c r="A323" s="3">
        <v>37182</v>
      </c>
      <c r="B323" s="29">
        <v>1.4415</v>
      </c>
      <c r="C323" s="30">
        <f t="shared" si="8"/>
        <v>-5.1894252422254959E-3</v>
      </c>
      <c r="D323" s="31">
        <f t="shared" si="9"/>
        <v>1.9713432712215322</v>
      </c>
    </row>
    <row r="324" spans="1:4" x14ac:dyDescent="0.25">
      <c r="A324" s="3">
        <v>37183</v>
      </c>
      <c r="B324" s="29">
        <v>1.4518</v>
      </c>
      <c r="C324" s="30">
        <f t="shared" ref="C324:C387" si="10">LN(B324/B323)</f>
        <v>7.1199277722834688E-3</v>
      </c>
      <c r="D324" s="31">
        <f t="shared" ref="D324:D387" si="11">$B$1959*EXP(C324)</f>
        <v>1.9957591952826919</v>
      </c>
    </row>
    <row r="325" spans="1:4" x14ac:dyDescent="0.25">
      <c r="A325" s="3">
        <v>37186</v>
      </c>
      <c r="B325" s="29">
        <v>1.4470000000000001</v>
      </c>
      <c r="C325" s="30">
        <f t="shared" si="10"/>
        <v>-3.3117182192563296E-3</v>
      </c>
      <c r="D325" s="31">
        <f t="shared" si="11"/>
        <v>1.9750483537677368</v>
      </c>
    </row>
    <row r="326" spans="1:4" x14ac:dyDescent="0.25">
      <c r="A326" s="3">
        <v>37187</v>
      </c>
      <c r="B326" s="29">
        <v>1.4478</v>
      </c>
      <c r="C326" s="30">
        <f t="shared" si="10"/>
        <v>5.5271522755706603E-4</v>
      </c>
      <c r="D326" s="31">
        <f t="shared" si="11"/>
        <v>1.9826955632342775</v>
      </c>
    </row>
    <row r="327" spans="1:4" x14ac:dyDescent="0.25">
      <c r="A327" s="3">
        <v>37188</v>
      </c>
      <c r="B327" s="29">
        <v>1.4504999999999999</v>
      </c>
      <c r="C327" s="30">
        <f t="shared" si="10"/>
        <v>1.863161702417573E-3</v>
      </c>
      <c r="D327" s="31">
        <f t="shared" si="11"/>
        <v>1.9852954828014917</v>
      </c>
    </row>
    <row r="328" spans="1:4" x14ac:dyDescent="0.25">
      <c r="A328" s="3">
        <v>37189</v>
      </c>
      <c r="B328" s="29">
        <v>1.444</v>
      </c>
      <c r="C328" s="30">
        <f t="shared" si="10"/>
        <v>-4.4912841086871009E-3</v>
      </c>
      <c r="D328" s="31">
        <f t="shared" si="11"/>
        <v>1.9727200275766978</v>
      </c>
    </row>
    <row r="329" spans="1:4" x14ac:dyDescent="0.25">
      <c r="A329" s="3">
        <v>37190</v>
      </c>
      <c r="B329" s="29">
        <v>1.4372</v>
      </c>
      <c r="C329" s="30">
        <f t="shared" si="10"/>
        <v>-4.7202642134078062E-3</v>
      </c>
      <c r="D329" s="31">
        <f t="shared" si="11"/>
        <v>1.9722683656509696</v>
      </c>
    </row>
    <row r="330" spans="1:4" x14ac:dyDescent="0.25">
      <c r="A330" s="3">
        <v>37193</v>
      </c>
      <c r="B330" s="29">
        <v>1.4265000000000001</v>
      </c>
      <c r="C330" s="30">
        <f t="shared" si="10"/>
        <v>-7.4728845858088857E-3</v>
      </c>
      <c r="D330" s="31">
        <f t="shared" si="11"/>
        <v>1.9668469245755638</v>
      </c>
    </row>
    <row r="331" spans="1:4" x14ac:dyDescent="0.25">
      <c r="A331" s="3">
        <v>37194</v>
      </c>
      <c r="B331" s="29">
        <v>1.4214</v>
      </c>
      <c r="C331" s="30">
        <f t="shared" si="10"/>
        <v>-3.5815902607599539E-3</v>
      </c>
      <c r="D331" s="31">
        <f t="shared" si="11"/>
        <v>1.9745154153522608</v>
      </c>
    </row>
    <row r="332" spans="1:4" x14ac:dyDescent="0.25">
      <c r="A332" s="3">
        <v>37195</v>
      </c>
      <c r="B332" s="29">
        <v>1.4262999999999999</v>
      </c>
      <c r="C332" s="30">
        <f t="shared" si="10"/>
        <v>3.4413771365816555E-3</v>
      </c>
      <c r="D332" s="31">
        <f t="shared" si="11"/>
        <v>1.9884311805262416</v>
      </c>
    </row>
    <row r="333" spans="1:4" x14ac:dyDescent="0.25">
      <c r="A333" s="3">
        <v>37196</v>
      </c>
      <c r="B333" s="29">
        <v>1.4306000000000001</v>
      </c>
      <c r="C333" s="30">
        <f t="shared" si="10"/>
        <v>3.0102581449069073E-3</v>
      </c>
      <c r="D333" s="31">
        <f t="shared" si="11"/>
        <v>1.9875741148425998</v>
      </c>
    </row>
    <row r="334" spans="1:4" x14ac:dyDescent="0.25">
      <c r="A334" s="3">
        <v>37197</v>
      </c>
      <c r="B334" s="29">
        <v>1.4348000000000001</v>
      </c>
      <c r="C334" s="30">
        <f t="shared" si="10"/>
        <v>2.9315299838439638E-3</v>
      </c>
      <c r="D334" s="31">
        <f t="shared" si="11"/>
        <v>1.9874176429470152</v>
      </c>
    </row>
    <row r="335" spans="1:4" x14ac:dyDescent="0.25">
      <c r="A335" s="3">
        <v>37200</v>
      </c>
      <c r="B335" s="29">
        <v>1.4524999999999999</v>
      </c>
      <c r="C335" s="30">
        <f t="shared" si="10"/>
        <v>1.2260743067938652E-2</v>
      </c>
      <c r="D335" s="31">
        <f t="shared" si="11"/>
        <v>2.0060454418734315</v>
      </c>
    </row>
    <row r="336" spans="1:4" x14ac:dyDescent="0.25">
      <c r="A336" s="3">
        <v>37201</v>
      </c>
      <c r="B336" s="29">
        <v>1.4545999999999999</v>
      </c>
      <c r="C336" s="30">
        <f t="shared" si="10"/>
        <v>1.4447389943739854E-3</v>
      </c>
      <c r="D336" s="31">
        <f t="shared" si="11"/>
        <v>1.9844649638554217</v>
      </c>
    </row>
    <row r="337" spans="1:4" x14ac:dyDescent="0.25">
      <c r="A337" s="3">
        <v>37202</v>
      </c>
      <c r="B337" s="29">
        <v>1.4534</v>
      </c>
      <c r="C337" s="30">
        <f t="shared" si="10"/>
        <v>-8.2530953790471988E-4</v>
      </c>
      <c r="D337" s="31">
        <f t="shared" si="11"/>
        <v>1.9799652413034514</v>
      </c>
    </row>
    <row r="338" spans="1:4" x14ac:dyDescent="0.25">
      <c r="A338" s="3">
        <v>37203</v>
      </c>
      <c r="B338" s="29">
        <v>1.462</v>
      </c>
      <c r="C338" s="30">
        <f t="shared" si="10"/>
        <v>5.899722127188322E-3</v>
      </c>
      <c r="D338" s="31">
        <f t="shared" si="11"/>
        <v>1.9933254437869823</v>
      </c>
    </row>
    <row r="339" spans="1:4" x14ac:dyDescent="0.25">
      <c r="A339" s="3">
        <v>37204</v>
      </c>
      <c r="B339" s="29">
        <v>1.4615</v>
      </c>
      <c r="C339" s="30">
        <f t="shared" si="10"/>
        <v>-3.4205575842313887E-4</v>
      </c>
      <c r="D339" s="31">
        <f t="shared" si="11"/>
        <v>1.9809222982216144</v>
      </c>
    </row>
    <row r="340" spans="1:4" x14ac:dyDescent="0.25">
      <c r="A340" s="3">
        <v>37207</v>
      </c>
      <c r="B340" s="29">
        <v>1.4570000000000001</v>
      </c>
      <c r="C340" s="30">
        <f t="shared" si="10"/>
        <v>-3.0837783560957225E-3</v>
      </c>
      <c r="D340" s="31">
        <f t="shared" si="11"/>
        <v>1.9754985973315089</v>
      </c>
    </row>
    <row r="341" spans="1:4" x14ac:dyDescent="0.25">
      <c r="A341" s="3">
        <v>37208</v>
      </c>
      <c r="B341" s="29">
        <v>1.4591000000000001</v>
      </c>
      <c r="C341" s="30">
        <f t="shared" si="10"/>
        <v>1.44028007477199E-3</v>
      </c>
      <c r="D341" s="31">
        <f t="shared" si="11"/>
        <v>1.9844561153054223</v>
      </c>
    </row>
    <row r="342" spans="1:4" x14ac:dyDescent="0.25">
      <c r="A342" s="3">
        <v>37209</v>
      </c>
      <c r="B342" s="29">
        <v>1.4650000000000001</v>
      </c>
      <c r="C342" s="30">
        <f t="shared" si="10"/>
        <v>4.0354351811910591E-3</v>
      </c>
      <c r="D342" s="31">
        <f t="shared" si="11"/>
        <v>1.9896127749982868</v>
      </c>
    </row>
    <row r="343" spans="1:4" x14ac:dyDescent="0.25">
      <c r="A343" s="3">
        <v>37210</v>
      </c>
      <c r="B343" s="29">
        <v>1.454</v>
      </c>
      <c r="C343" s="30">
        <f t="shared" si="10"/>
        <v>-7.5368633577030733E-3</v>
      </c>
      <c r="D343" s="31">
        <f t="shared" si="11"/>
        <v>1.9667210921501705</v>
      </c>
    </row>
    <row r="344" spans="1:4" x14ac:dyDescent="0.25">
      <c r="A344" s="3">
        <v>37211</v>
      </c>
      <c r="B344" s="29">
        <v>1.4574</v>
      </c>
      <c r="C344" s="30">
        <f t="shared" si="10"/>
        <v>2.3356471427172037E-3</v>
      </c>
      <c r="D344" s="31">
        <f t="shared" si="11"/>
        <v>1.9862337276478681</v>
      </c>
    </row>
    <row r="345" spans="1:4" x14ac:dyDescent="0.25">
      <c r="A345" s="3">
        <v>37214</v>
      </c>
      <c r="B345" s="29">
        <v>1.45</v>
      </c>
      <c r="C345" s="30">
        <f t="shared" si="10"/>
        <v>-5.0904698215617598E-3</v>
      </c>
      <c r="D345" s="31">
        <f t="shared" si="11"/>
        <v>1.9715383559763964</v>
      </c>
    </row>
    <row r="346" spans="1:4" x14ac:dyDescent="0.25">
      <c r="A346" s="3">
        <v>37215</v>
      </c>
      <c r="B346" s="29">
        <v>1.4424999999999999</v>
      </c>
      <c r="C346" s="30">
        <f t="shared" si="10"/>
        <v>-5.1858370323655256E-3</v>
      </c>
      <c r="D346" s="31">
        <f t="shared" si="11"/>
        <v>1.9713503448275862</v>
      </c>
    </row>
    <row r="347" spans="1:4" x14ac:dyDescent="0.25">
      <c r="A347" s="3">
        <v>37216</v>
      </c>
      <c r="B347" s="29">
        <v>1.4429000000000001</v>
      </c>
      <c r="C347" s="30">
        <f t="shared" si="10"/>
        <v>2.7725792095550732E-4</v>
      </c>
      <c r="D347" s="31">
        <f t="shared" si="11"/>
        <v>1.9821494904679378</v>
      </c>
    </row>
    <row r="348" spans="1:4" x14ac:dyDescent="0.25">
      <c r="A348" s="3">
        <v>37218</v>
      </c>
      <c r="B348" s="29">
        <v>1.4278</v>
      </c>
      <c r="C348" s="30">
        <f t="shared" si="10"/>
        <v>-1.0520179234849929E-2</v>
      </c>
      <c r="D348" s="31">
        <f t="shared" si="11"/>
        <v>1.9608624852727146</v>
      </c>
    </row>
    <row r="349" spans="1:4" x14ac:dyDescent="0.25">
      <c r="A349" s="3">
        <v>37221</v>
      </c>
      <c r="B349" s="29">
        <v>1.4107000000000001</v>
      </c>
      <c r="C349" s="30">
        <f t="shared" si="10"/>
        <v>-1.2048762987903461E-2</v>
      </c>
      <c r="D349" s="31">
        <f t="shared" si="11"/>
        <v>1.9578674324135035</v>
      </c>
    </row>
    <row r="350" spans="1:4" x14ac:dyDescent="0.25">
      <c r="A350" s="3">
        <v>37222</v>
      </c>
      <c r="B350" s="29">
        <v>1.4179999999999999</v>
      </c>
      <c r="C350" s="30">
        <f t="shared" si="10"/>
        <v>5.1613930116159593E-3</v>
      </c>
      <c r="D350" s="31">
        <f t="shared" si="11"/>
        <v>1.9918542567519668</v>
      </c>
    </row>
    <row r="351" spans="1:4" x14ac:dyDescent="0.25">
      <c r="A351" s="3">
        <v>37223</v>
      </c>
      <c r="B351" s="29">
        <v>1.4154</v>
      </c>
      <c r="C351" s="30">
        <f t="shared" si="10"/>
        <v>-1.8352514503883926E-3</v>
      </c>
      <c r="D351" s="31">
        <f t="shared" si="11"/>
        <v>1.9779666008462624</v>
      </c>
    </row>
    <row r="352" spans="1:4" x14ac:dyDescent="0.25">
      <c r="A352" s="3">
        <v>37224</v>
      </c>
      <c r="B352" s="29">
        <v>1.41</v>
      </c>
      <c r="C352" s="30">
        <f t="shared" si="10"/>
        <v>-3.8224722694704051E-3</v>
      </c>
      <c r="D352" s="31">
        <f t="shared" si="11"/>
        <v>1.974039847392963</v>
      </c>
    </row>
    <row r="353" spans="1:4" x14ac:dyDescent="0.25">
      <c r="A353" s="3">
        <v>37225</v>
      </c>
      <c r="B353" s="29">
        <v>1.4095</v>
      </c>
      <c r="C353" s="30">
        <f t="shared" si="10"/>
        <v>-3.5467281804669521E-4</v>
      </c>
      <c r="D353" s="31">
        <f t="shared" si="11"/>
        <v>1.9808973049645391</v>
      </c>
    </row>
    <row r="354" spans="1:4" x14ac:dyDescent="0.25">
      <c r="A354" s="3">
        <v>37228</v>
      </c>
      <c r="B354" s="29">
        <v>1.4125000000000001</v>
      </c>
      <c r="C354" s="30">
        <f t="shared" si="10"/>
        <v>2.1261524664287629E-3</v>
      </c>
      <c r="D354" s="31">
        <f t="shared" si="11"/>
        <v>1.9858176658389499</v>
      </c>
    </row>
    <row r="355" spans="1:4" x14ac:dyDescent="0.25">
      <c r="A355" s="3">
        <v>37229</v>
      </c>
      <c r="B355" s="29">
        <v>1.4137</v>
      </c>
      <c r="C355" s="30">
        <f t="shared" si="10"/>
        <v>8.4919685239086967E-4</v>
      </c>
      <c r="D355" s="31">
        <f t="shared" si="11"/>
        <v>1.9832834831858408</v>
      </c>
    </row>
    <row r="356" spans="1:4" x14ac:dyDescent="0.25">
      <c r="A356" s="3">
        <v>37230</v>
      </c>
      <c r="B356" s="29">
        <v>1.4235</v>
      </c>
      <c r="C356" s="30">
        <f t="shared" si="10"/>
        <v>6.9082468451054464E-3</v>
      </c>
      <c r="D356" s="31">
        <f t="shared" si="11"/>
        <v>1.9953367758364577</v>
      </c>
    </row>
    <row r="357" spans="1:4" x14ac:dyDescent="0.25">
      <c r="A357" s="3">
        <v>37231</v>
      </c>
      <c r="B357" s="29">
        <v>1.4232</v>
      </c>
      <c r="C357" s="30">
        <f t="shared" si="10"/>
        <v>-2.1077036646678974E-4</v>
      </c>
      <c r="D357" s="31">
        <f t="shared" si="11"/>
        <v>1.9811823814541625</v>
      </c>
    </row>
    <row r="358" spans="1:4" x14ac:dyDescent="0.25">
      <c r="A358" s="3">
        <v>37232</v>
      </c>
      <c r="B358" s="29">
        <v>1.4255</v>
      </c>
      <c r="C358" s="30">
        <f t="shared" si="10"/>
        <v>1.6147720011013499E-3</v>
      </c>
      <c r="D358" s="31">
        <f t="shared" si="11"/>
        <v>1.9848024170882519</v>
      </c>
    </row>
    <row r="359" spans="1:4" x14ac:dyDescent="0.25">
      <c r="A359" s="3">
        <v>37235</v>
      </c>
      <c r="B359" s="29">
        <v>1.4217</v>
      </c>
      <c r="C359" s="30">
        <f t="shared" si="10"/>
        <v>-2.6692907110743855E-3</v>
      </c>
      <c r="D359" s="31">
        <f t="shared" si="11"/>
        <v>1.9763175868116452</v>
      </c>
    </row>
    <row r="360" spans="1:4" x14ac:dyDescent="0.25">
      <c r="A360" s="3">
        <v>37236</v>
      </c>
      <c r="B360" s="29">
        <v>1.4216</v>
      </c>
      <c r="C360" s="30">
        <f t="shared" si="10"/>
        <v>-7.0340801210743808E-5</v>
      </c>
      <c r="D360" s="31">
        <f t="shared" si="11"/>
        <v>1.9814606175705141</v>
      </c>
    </row>
    <row r="361" spans="1:4" x14ac:dyDescent="0.25">
      <c r="A361" s="3">
        <v>37237</v>
      </c>
      <c r="B361" s="29">
        <v>1.4164000000000001</v>
      </c>
      <c r="C361" s="30">
        <f t="shared" si="10"/>
        <v>-3.664556602692767E-3</v>
      </c>
      <c r="D361" s="31">
        <f t="shared" si="11"/>
        <v>1.9743516038266744</v>
      </c>
    </row>
    <row r="362" spans="1:4" x14ac:dyDescent="0.25">
      <c r="A362" s="3">
        <v>37238</v>
      </c>
      <c r="B362" s="29">
        <v>1.425</v>
      </c>
      <c r="C362" s="30">
        <f t="shared" si="10"/>
        <v>6.0533724650021509E-3</v>
      </c>
      <c r="D362" s="31">
        <f t="shared" si="11"/>
        <v>1.9936317424456367</v>
      </c>
    </row>
    <row r="363" spans="1:4" x14ac:dyDescent="0.25">
      <c r="A363" s="3">
        <v>37239</v>
      </c>
      <c r="B363" s="29">
        <v>1.4315</v>
      </c>
      <c r="C363" s="30">
        <f t="shared" si="10"/>
        <v>4.5510318354188995E-3</v>
      </c>
      <c r="D363" s="31">
        <f t="shared" si="11"/>
        <v>1.9906388771929826</v>
      </c>
    </row>
    <row r="364" spans="1:4" x14ac:dyDescent="0.25">
      <c r="A364" s="3">
        <v>37242</v>
      </c>
      <c r="B364" s="29">
        <v>1.4341999999999999</v>
      </c>
      <c r="C364" s="30">
        <f t="shared" si="10"/>
        <v>1.8843569103047316E-3</v>
      </c>
      <c r="D364" s="31">
        <f t="shared" si="11"/>
        <v>1.9853375619979043</v>
      </c>
    </row>
    <row r="365" spans="1:4" x14ac:dyDescent="0.25">
      <c r="A365" s="3">
        <v>37243</v>
      </c>
      <c r="B365" s="29">
        <v>1.4365000000000001</v>
      </c>
      <c r="C365" s="30">
        <f t="shared" si="10"/>
        <v>1.6023969708697718E-3</v>
      </c>
      <c r="D365" s="31">
        <f t="shared" si="11"/>
        <v>1.9847778552503139</v>
      </c>
    </row>
    <row r="366" spans="1:4" x14ac:dyDescent="0.25">
      <c r="A366" s="3">
        <v>37244</v>
      </c>
      <c r="B366" s="29">
        <v>1.444</v>
      </c>
      <c r="C366" s="30">
        <f t="shared" si="10"/>
        <v>5.2074410334271926E-3</v>
      </c>
      <c r="D366" s="31">
        <f t="shared" si="11"/>
        <v>1.9919459798120429</v>
      </c>
    </row>
    <row r="367" spans="1:4" x14ac:dyDescent="0.25">
      <c r="A367" s="3">
        <v>37245</v>
      </c>
      <c r="B367" s="29">
        <v>1.4454</v>
      </c>
      <c r="C367" s="30">
        <f t="shared" si="10"/>
        <v>9.6905939610923307E-4</v>
      </c>
      <c r="D367" s="31">
        <f t="shared" si="11"/>
        <v>1.9835212188365654</v>
      </c>
    </row>
    <row r="368" spans="1:4" x14ac:dyDescent="0.25">
      <c r="A368" s="3">
        <v>37246</v>
      </c>
      <c r="B368" s="29">
        <v>1.4547000000000001</v>
      </c>
      <c r="C368" s="30">
        <f t="shared" si="10"/>
        <v>6.4135939305355553E-3</v>
      </c>
      <c r="D368" s="31">
        <f t="shared" si="11"/>
        <v>1.9943500207555001</v>
      </c>
    </row>
    <row r="369" spans="1:4" x14ac:dyDescent="0.25">
      <c r="A369" s="3">
        <v>37249</v>
      </c>
      <c r="B369" s="29">
        <v>1.4588000000000001</v>
      </c>
      <c r="C369" s="30">
        <f t="shared" si="10"/>
        <v>2.8144861551089658E-3</v>
      </c>
      <c r="D369" s="31">
        <f t="shared" si="11"/>
        <v>1.9871850415893313</v>
      </c>
    </row>
    <row r="370" spans="1:4" x14ac:dyDescent="0.25">
      <c r="A370" s="3">
        <v>37251</v>
      </c>
      <c r="B370" s="29">
        <v>1.4508000000000001</v>
      </c>
      <c r="C370" s="30">
        <f t="shared" si="10"/>
        <v>-5.4990515257778358E-3</v>
      </c>
      <c r="D370" s="31">
        <f t="shared" si="11"/>
        <v>1.9707329860159035</v>
      </c>
    </row>
    <row r="371" spans="1:4" x14ac:dyDescent="0.25">
      <c r="A371" s="3">
        <v>37252</v>
      </c>
      <c r="B371" s="29">
        <v>1.4463999999999999</v>
      </c>
      <c r="C371" s="30">
        <f t="shared" si="10"/>
        <v>-3.0374177708353892E-3</v>
      </c>
      <c r="D371" s="31">
        <f t="shared" si="11"/>
        <v>1.9755901847256683</v>
      </c>
    </row>
    <row r="372" spans="1:4" x14ac:dyDescent="0.25">
      <c r="A372" s="3">
        <v>37253</v>
      </c>
      <c r="B372" s="29">
        <v>1.4384999999999999</v>
      </c>
      <c r="C372" s="30">
        <f t="shared" si="10"/>
        <v>-5.4768066463094685E-3</v>
      </c>
      <c r="D372" s="31">
        <f t="shared" si="11"/>
        <v>1.970776825221239</v>
      </c>
    </row>
    <row r="373" spans="1:4" x14ac:dyDescent="0.25">
      <c r="A373" s="3">
        <v>37256</v>
      </c>
      <c r="B373" s="29">
        <v>1.4384999999999999</v>
      </c>
      <c r="C373" s="30">
        <f t="shared" si="10"/>
        <v>0</v>
      </c>
      <c r="D373" s="31">
        <f t="shared" si="11"/>
        <v>1.9816</v>
      </c>
    </row>
    <row r="374" spans="1:4" x14ac:dyDescent="0.25">
      <c r="A374" s="3">
        <v>37258</v>
      </c>
      <c r="B374" s="29">
        <v>1.4490000000000001</v>
      </c>
      <c r="C374" s="30">
        <f t="shared" si="10"/>
        <v>7.2727593290798781E-3</v>
      </c>
      <c r="D374" s="31">
        <f t="shared" si="11"/>
        <v>1.9960642335766425</v>
      </c>
    </row>
    <row r="375" spans="1:4" x14ac:dyDescent="0.25">
      <c r="A375" s="3">
        <v>37259</v>
      </c>
      <c r="B375" s="29">
        <v>1.454</v>
      </c>
      <c r="C375" s="30">
        <f t="shared" si="10"/>
        <v>3.4447157727822172E-3</v>
      </c>
      <c r="D375" s="31">
        <f t="shared" si="11"/>
        <v>1.9884378191856451</v>
      </c>
    </row>
    <row r="376" spans="1:4" x14ac:dyDescent="0.25">
      <c r="A376" s="3">
        <v>37260</v>
      </c>
      <c r="B376" s="29">
        <v>1.4475</v>
      </c>
      <c r="C376" s="30">
        <f t="shared" si="10"/>
        <v>-4.4804486463143464E-3</v>
      </c>
      <c r="D376" s="31">
        <f t="shared" si="11"/>
        <v>1.9727414030261348</v>
      </c>
    </row>
    <row r="377" spans="1:4" x14ac:dyDescent="0.25">
      <c r="A377" s="3">
        <v>37263</v>
      </c>
      <c r="B377" s="29">
        <v>1.4542999999999999</v>
      </c>
      <c r="C377" s="30">
        <f t="shared" si="10"/>
        <v>4.6867547365140854E-3</v>
      </c>
      <c r="D377" s="31">
        <f t="shared" si="11"/>
        <v>1.9909090708117443</v>
      </c>
    </row>
    <row r="378" spans="1:4" x14ac:dyDescent="0.25">
      <c r="A378" s="3">
        <v>37264</v>
      </c>
      <c r="B378" s="29">
        <v>1.45</v>
      </c>
      <c r="C378" s="30">
        <f t="shared" si="10"/>
        <v>-2.9611287690443889E-3</v>
      </c>
      <c r="D378" s="31">
        <f t="shared" si="11"/>
        <v>1.9757409062779345</v>
      </c>
    </row>
    <row r="379" spans="1:4" x14ac:dyDescent="0.25">
      <c r="A379" s="3">
        <v>37265</v>
      </c>
      <c r="B379" s="29">
        <v>1.4451000000000001</v>
      </c>
      <c r="C379" s="30">
        <f t="shared" si="10"/>
        <v>-3.3850331103352257E-3</v>
      </c>
      <c r="D379" s="31">
        <f t="shared" si="11"/>
        <v>1.9749035586206898</v>
      </c>
    </row>
    <row r="380" spans="1:4" x14ac:dyDescent="0.25">
      <c r="A380" s="3">
        <v>37266</v>
      </c>
      <c r="B380" s="29">
        <v>1.44</v>
      </c>
      <c r="C380" s="30">
        <f t="shared" si="10"/>
        <v>-3.5354097342385573E-3</v>
      </c>
      <c r="D380" s="31">
        <f t="shared" si="11"/>
        <v>1.9746066016192649</v>
      </c>
    </row>
    <row r="381" spans="1:4" x14ac:dyDescent="0.25">
      <c r="A381" s="3">
        <v>37267</v>
      </c>
      <c r="B381" s="29">
        <v>1.4455</v>
      </c>
      <c r="C381" s="30">
        <f t="shared" si="10"/>
        <v>3.8121688863545994E-3</v>
      </c>
      <c r="D381" s="31">
        <f t="shared" si="11"/>
        <v>1.9891686111111115</v>
      </c>
    </row>
    <row r="382" spans="1:4" x14ac:dyDescent="0.25">
      <c r="A382" s="3">
        <v>37270</v>
      </c>
      <c r="B382" s="29">
        <v>1.4384999999999999</v>
      </c>
      <c r="C382" s="30">
        <f t="shared" si="10"/>
        <v>-4.8543784647981994E-3</v>
      </c>
      <c r="D382" s="31">
        <f t="shared" si="11"/>
        <v>1.9720038740920096</v>
      </c>
    </row>
    <row r="383" spans="1:4" x14ac:dyDescent="0.25">
      <c r="A383" s="3">
        <v>37271</v>
      </c>
      <c r="B383" s="29">
        <v>1.4426000000000001</v>
      </c>
      <c r="C383" s="30">
        <f t="shared" si="10"/>
        <v>2.846137077969805E-3</v>
      </c>
      <c r="D383" s="31">
        <f t="shared" si="11"/>
        <v>1.9872479388251654</v>
      </c>
    </row>
    <row r="384" spans="1:4" x14ac:dyDescent="0.25">
      <c r="A384" s="3">
        <v>37272</v>
      </c>
      <c r="B384" s="29">
        <v>1.4373</v>
      </c>
      <c r="C384" s="30">
        <f t="shared" si="10"/>
        <v>-3.6806875123862235E-3</v>
      </c>
      <c r="D384" s="31">
        <f t="shared" si="11"/>
        <v>1.9743197559961179</v>
      </c>
    </row>
    <row r="385" spans="1:4" x14ac:dyDescent="0.25">
      <c r="A385" s="3">
        <v>37273</v>
      </c>
      <c r="B385" s="29">
        <v>1.4433</v>
      </c>
      <c r="C385" s="30">
        <f t="shared" si="10"/>
        <v>4.1658048163315826E-3</v>
      </c>
      <c r="D385" s="31">
        <f t="shared" si="11"/>
        <v>1.989872176998539</v>
      </c>
    </row>
    <row r="386" spans="1:4" x14ac:dyDescent="0.25">
      <c r="A386" s="3">
        <v>37274</v>
      </c>
      <c r="B386" s="29">
        <v>1.4448000000000001</v>
      </c>
      <c r="C386" s="30">
        <f t="shared" si="10"/>
        <v>1.038745289203347E-3</v>
      </c>
      <c r="D386" s="31">
        <f t="shared" si="11"/>
        <v>1.9836594471003952</v>
      </c>
    </row>
    <row r="387" spans="1:4" x14ac:dyDescent="0.25">
      <c r="A387" s="3">
        <v>37278</v>
      </c>
      <c r="B387" s="29">
        <v>1.4450000000000001</v>
      </c>
      <c r="C387" s="30">
        <f t="shared" si="10"/>
        <v>1.3841788381153001E-4</v>
      </c>
      <c r="D387" s="31">
        <f t="shared" si="11"/>
        <v>1.9818743078626799</v>
      </c>
    </row>
    <row r="388" spans="1:4" x14ac:dyDescent="0.25">
      <c r="A388" s="3">
        <v>37279</v>
      </c>
      <c r="B388" s="29">
        <v>1.4375</v>
      </c>
      <c r="C388" s="30">
        <f t="shared" ref="C388:C451" si="12">LN(B388/B387)</f>
        <v>-5.2038278750271101E-3</v>
      </c>
      <c r="D388" s="31">
        <f t="shared" ref="D388:D451" si="13">$B$1959*EXP(C388)</f>
        <v>1.9713148788927335</v>
      </c>
    </row>
    <row r="389" spans="1:4" x14ac:dyDescent="0.25">
      <c r="A389" s="3">
        <v>37280</v>
      </c>
      <c r="B389" s="29">
        <v>1.4348000000000001</v>
      </c>
      <c r="C389" s="30">
        <f t="shared" si="12"/>
        <v>-1.8800270133779952E-3</v>
      </c>
      <c r="D389" s="31">
        <f t="shared" si="13"/>
        <v>1.9778780382608696</v>
      </c>
    </row>
    <row r="390" spans="1:4" x14ac:dyDescent="0.25">
      <c r="A390" s="3">
        <v>37281</v>
      </c>
      <c r="B390" s="29">
        <v>1.4365000000000001</v>
      </c>
      <c r="C390" s="30">
        <f t="shared" si="12"/>
        <v>1.184132761216772E-3</v>
      </c>
      <c r="D390" s="31">
        <f t="shared" si="13"/>
        <v>1.9839478672985784</v>
      </c>
    </row>
    <row r="391" spans="1:4" x14ac:dyDescent="0.25">
      <c r="A391" s="3">
        <v>37284</v>
      </c>
      <c r="B391" s="29">
        <v>1.43</v>
      </c>
      <c r="C391" s="30">
        <f t="shared" si="12"/>
        <v>-4.5351551653913741E-3</v>
      </c>
      <c r="D391" s="31">
        <f t="shared" si="13"/>
        <v>1.9726334841628959</v>
      </c>
    </row>
    <row r="392" spans="1:4" x14ac:dyDescent="0.25">
      <c r="A392" s="3">
        <v>37285</v>
      </c>
      <c r="B392" s="29">
        <v>1.4295</v>
      </c>
      <c r="C392" s="30">
        <f t="shared" si="12"/>
        <v>-3.4971149158640803E-4</v>
      </c>
      <c r="D392" s="31">
        <f t="shared" si="13"/>
        <v>1.980907132867133</v>
      </c>
    </row>
    <row r="393" spans="1:4" x14ac:dyDescent="0.25">
      <c r="A393" s="3">
        <v>37286</v>
      </c>
      <c r="B393" s="29">
        <v>1.4273</v>
      </c>
      <c r="C393" s="30">
        <f t="shared" si="12"/>
        <v>-1.5401851266436469E-3</v>
      </c>
      <c r="D393" s="31">
        <f t="shared" si="13"/>
        <v>1.9785503182931097</v>
      </c>
    </row>
    <row r="394" spans="1:4" x14ac:dyDescent="0.25">
      <c r="A394" s="3">
        <v>37287</v>
      </c>
      <c r="B394" s="29">
        <v>1.4229000000000001</v>
      </c>
      <c r="C394" s="30">
        <f t="shared" si="12"/>
        <v>-3.0875050840770877E-3</v>
      </c>
      <c r="D394" s="31">
        <f t="shared" si="13"/>
        <v>1.9754912351993275</v>
      </c>
    </row>
    <row r="395" spans="1:4" x14ac:dyDescent="0.25">
      <c r="A395" s="3">
        <v>37288</v>
      </c>
      <c r="B395" s="29">
        <v>1.4096</v>
      </c>
      <c r="C395" s="30">
        <f t="shared" si="12"/>
        <v>-9.391066369730753E-3</v>
      </c>
      <c r="D395" s="31">
        <f t="shared" si="13"/>
        <v>1.9630777707498768</v>
      </c>
    </row>
    <row r="396" spans="1:4" x14ac:dyDescent="0.25">
      <c r="A396" s="3">
        <v>37291</v>
      </c>
      <c r="B396" s="29">
        <v>1.4074</v>
      </c>
      <c r="C396" s="30">
        <f t="shared" si="12"/>
        <v>-1.5619456494664983E-3</v>
      </c>
      <c r="D396" s="31">
        <f t="shared" si="13"/>
        <v>1.9785072644721908</v>
      </c>
    </row>
    <row r="397" spans="1:4" x14ac:dyDescent="0.25">
      <c r="A397" s="3">
        <v>37292</v>
      </c>
      <c r="B397" s="29">
        <v>1.4132</v>
      </c>
      <c r="C397" s="30">
        <f t="shared" si="12"/>
        <v>4.1126059525415171E-3</v>
      </c>
      <c r="D397" s="31">
        <f t="shared" si="13"/>
        <v>1.9897663208753729</v>
      </c>
    </row>
    <row r="398" spans="1:4" x14ac:dyDescent="0.25">
      <c r="A398" s="3">
        <v>37293</v>
      </c>
      <c r="B398" s="29">
        <v>1.4159999999999999</v>
      </c>
      <c r="C398" s="30">
        <f t="shared" si="12"/>
        <v>1.9793587686747984E-3</v>
      </c>
      <c r="D398" s="31">
        <f t="shared" si="13"/>
        <v>1.9855261817152559</v>
      </c>
    </row>
    <row r="399" spans="1:4" x14ac:dyDescent="0.25">
      <c r="A399" s="3">
        <v>37294</v>
      </c>
      <c r="B399" s="29">
        <v>1.4119999999999999</v>
      </c>
      <c r="C399" s="30">
        <f t="shared" si="12"/>
        <v>-2.8288562004777137E-3</v>
      </c>
      <c r="D399" s="31">
        <f t="shared" si="13"/>
        <v>1.9760022598870057</v>
      </c>
    </row>
    <row r="400" spans="1:4" x14ac:dyDescent="0.25">
      <c r="A400" s="3">
        <v>37295</v>
      </c>
      <c r="B400" s="29">
        <v>1.4157999999999999</v>
      </c>
      <c r="C400" s="30">
        <f t="shared" si="12"/>
        <v>2.6876032869014607E-3</v>
      </c>
      <c r="D400" s="31">
        <f t="shared" si="13"/>
        <v>1.9869329178470254</v>
      </c>
    </row>
    <row r="401" spans="1:4" x14ac:dyDescent="0.25">
      <c r="A401" s="3">
        <v>37298</v>
      </c>
      <c r="B401" s="29">
        <v>1.4197</v>
      </c>
      <c r="C401" s="30">
        <f t="shared" si="12"/>
        <v>2.7508393294394876E-3</v>
      </c>
      <c r="D401" s="31">
        <f t="shared" si="13"/>
        <v>1.9870585675942931</v>
      </c>
    </row>
    <row r="402" spans="1:4" x14ac:dyDescent="0.25">
      <c r="A402" s="3">
        <v>37299</v>
      </c>
      <c r="B402" s="29">
        <v>1.417</v>
      </c>
      <c r="C402" s="30">
        <f t="shared" si="12"/>
        <v>-1.9036209788478038E-3</v>
      </c>
      <c r="D402" s="31">
        <f t="shared" si="13"/>
        <v>1.9778313728252448</v>
      </c>
    </row>
    <row r="403" spans="1:4" x14ac:dyDescent="0.25">
      <c r="A403" s="3">
        <v>37300</v>
      </c>
      <c r="B403" s="29">
        <v>1.4137999999999999</v>
      </c>
      <c r="C403" s="30">
        <f t="shared" si="12"/>
        <v>-2.2608459538268726E-3</v>
      </c>
      <c r="D403" s="31">
        <f t="shared" si="13"/>
        <v>1.9771249682427663</v>
      </c>
    </row>
    <row r="404" spans="1:4" x14ac:dyDescent="0.25">
      <c r="A404" s="3">
        <v>37301</v>
      </c>
      <c r="B404" s="29">
        <v>1.4117</v>
      </c>
      <c r="C404" s="30">
        <f t="shared" si="12"/>
        <v>-1.4864628466997479E-3</v>
      </c>
      <c r="D404" s="31">
        <f t="shared" si="13"/>
        <v>1.9786566133823738</v>
      </c>
    </row>
    <row r="405" spans="1:4" x14ac:dyDescent="0.25">
      <c r="A405" s="3">
        <v>37302</v>
      </c>
      <c r="B405" s="29">
        <v>1.4176</v>
      </c>
      <c r="C405" s="30">
        <f t="shared" si="12"/>
        <v>4.170648960662578E-3</v>
      </c>
      <c r="D405" s="31">
        <f t="shared" si="13"/>
        <v>1.9898818162499115</v>
      </c>
    </row>
    <row r="406" spans="1:4" x14ac:dyDescent="0.25">
      <c r="A406" s="3">
        <v>37306</v>
      </c>
      <c r="B406" s="29">
        <v>1.4321999999999999</v>
      </c>
      <c r="C406" s="30">
        <f t="shared" si="12"/>
        <v>1.0246422722022773E-2</v>
      </c>
      <c r="D406" s="31">
        <f t="shared" si="13"/>
        <v>2.0020086907449208</v>
      </c>
    </row>
    <row r="407" spans="1:4" x14ac:dyDescent="0.25">
      <c r="A407" s="3">
        <v>37307</v>
      </c>
      <c r="B407" s="29">
        <v>1.4298</v>
      </c>
      <c r="C407" s="30">
        <f t="shared" si="12"/>
        <v>-1.6771492400879549E-3</v>
      </c>
      <c r="D407" s="31">
        <f t="shared" si="13"/>
        <v>1.9782793464599917</v>
      </c>
    </row>
    <row r="408" spans="1:4" x14ac:dyDescent="0.25">
      <c r="A408" s="3">
        <v>37308</v>
      </c>
      <c r="B408" s="29">
        <v>1.4285000000000001</v>
      </c>
      <c r="C408" s="30">
        <f t="shared" si="12"/>
        <v>-9.0963166192357524E-4</v>
      </c>
      <c r="D408" s="31">
        <f t="shared" si="13"/>
        <v>1.9797982934676182</v>
      </c>
    </row>
    <row r="409" spans="1:4" x14ac:dyDescent="0.25">
      <c r="A409" s="3">
        <v>37309</v>
      </c>
      <c r="B409" s="29">
        <v>1.4315</v>
      </c>
      <c r="C409" s="30">
        <f t="shared" si="12"/>
        <v>2.0979028673419795E-3</v>
      </c>
      <c r="D409" s="31">
        <f t="shared" si="13"/>
        <v>1.985761568078404</v>
      </c>
    </row>
    <row r="410" spans="1:4" x14ac:dyDescent="0.25">
      <c r="A410" s="3">
        <v>37312</v>
      </c>
      <c r="B410" s="29">
        <v>1.43</v>
      </c>
      <c r="C410" s="30">
        <f t="shared" si="12"/>
        <v>-1.0484012842168376E-3</v>
      </c>
      <c r="D410" s="31">
        <f t="shared" si="13"/>
        <v>1.979523576667831</v>
      </c>
    </row>
    <row r="411" spans="1:4" x14ac:dyDescent="0.25">
      <c r="A411" s="3">
        <v>37313</v>
      </c>
      <c r="B411" s="29">
        <v>1.4301999999999999</v>
      </c>
      <c r="C411" s="30">
        <f t="shared" si="12"/>
        <v>1.3985036034258678E-4</v>
      </c>
      <c r="D411" s="31">
        <f t="shared" si="13"/>
        <v>1.9818771468531469</v>
      </c>
    </row>
    <row r="412" spans="1:4" x14ac:dyDescent="0.25">
      <c r="A412" s="3">
        <v>37314</v>
      </c>
      <c r="B412" s="29">
        <v>1.4269000000000001</v>
      </c>
      <c r="C412" s="30">
        <f t="shared" si="12"/>
        <v>-2.3100356777659295E-3</v>
      </c>
      <c r="D412" s="31">
        <f t="shared" si="13"/>
        <v>1.9770277164033006</v>
      </c>
    </row>
    <row r="413" spans="1:4" x14ac:dyDescent="0.25">
      <c r="A413" s="3">
        <v>37315</v>
      </c>
      <c r="B413" s="29">
        <v>1.4253</v>
      </c>
      <c r="C413" s="30">
        <f t="shared" si="12"/>
        <v>-1.1219410755441781E-3</v>
      </c>
      <c r="D413" s="31">
        <f t="shared" si="13"/>
        <v>1.9793780082696755</v>
      </c>
    </row>
    <row r="414" spans="1:4" x14ac:dyDescent="0.25">
      <c r="A414" s="3">
        <v>37316</v>
      </c>
      <c r="B414" s="29">
        <v>1.4300999999999999</v>
      </c>
      <c r="C414" s="30">
        <f t="shared" si="12"/>
        <v>3.3620540179043401E-3</v>
      </c>
      <c r="D414" s="31">
        <f t="shared" si="13"/>
        <v>1.9882734582193222</v>
      </c>
    </row>
    <row r="415" spans="1:4" x14ac:dyDescent="0.25">
      <c r="A415" s="3">
        <v>37319</v>
      </c>
      <c r="B415" s="29">
        <v>1.4262999999999999</v>
      </c>
      <c r="C415" s="30">
        <f t="shared" si="12"/>
        <v>-2.6606933495131684E-3</v>
      </c>
      <c r="D415" s="31">
        <f t="shared" si="13"/>
        <v>1.9763345780015382</v>
      </c>
    </row>
    <row r="416" spans="1:4" x14ac:dyDescent="0.25">
      <c r="A416" s="3">
        <v>37320</v>
      </c>
      <c r="B416" s="29">
        <v>1.4225000000000001</v>
      </c>
      <c r="C416" s="30">
        <f t="shared" si="12"/>
        <v>-2.667791528890402E-3</v>
      </c>
      <c r="D416" s="31">
        <f t="shared" si="13"/>
        <v>1.976320549673982</v>
      </c>
    </row>
    <row r="417" spans="1:4" x14ac:dyDescent="0.25">
      <c r="A417" s="3">
        <v>37321</v>
      </c>
      <c r="B417" s="29">
        <v>1.4165000000000001</v>
      </c>
      <c r="C417" s="30">
        <f t="shared" si="12"/>
        <v>-4.2268467299148025E-3</v>
      </c>
      <c r="D417" s="31">
        <f t="shared" si="13"/>
        <v>1.9732417574692442</v>
      </c>
    </row>
    <row r="418" spans="1:4" x14ac:dyDescent="0.25">
      <c r="A418" s="3">
        <v>37322</v>
      </c>
      <c r="B418" s="29">
        <v>1.4129</v>
      </c>
      <c r="C418" s="30">
        <f t="shared" si="12"/>
        <v>-2.5447104988091415E-3</v>
      </c>
      <c r="D418" s="31">
        <f t="shared" si="13"/>
        <v>1.9765638122132014</v>
      </c>
    </row>
    <row r="419" spans="1:4" x14ac:dyDescent="0.25">
      <c r="A419" s="3">
        <v>37323</v>
      </c>
      <c r="B419" s="29">
        <v>1.419</v>
      </c>
      <c r="C419" s="30">
        <f t="shared" si="12"/>
        <v>4.3080683882804251E-3</v>
      </c>
      <c r="D419" s="31">
        <f t="shared" si="13"/>
        <v>1.9901552834595511</v>
      </c>
    </row>
    <row r="420" spans="1:4" x14ac:dyDescent="0.25">
      <c r="A420" s="3">
        <v>37326</v>
      </c>
      <c r="B420" s="29">
        <v>1.4228000000000001</v>
      </c>
      <c r="C420" s="30">
        <f t="shared" si="12"/>
        <v>2.6743629142575642E-3</v>
      </c>
      <c r="D420" s="31">
        <f t="shared" si="13"/>
        <v>1.9869066102889361</v>
      </c>
    </row>
    <row r="421" spans="1:4" x14ac:dyDescent="0.25">
      <c r="A421" s="3">
        <v>37327</v>
      </c>
      <c r="B421" s="29">
        <v>1.4212</v>
      </c>
      <c r="C421" s="30">
        <f t="shared" si="12"/>
        <v>-1.1251759274281934E-3</v>
      </c>
      <c r="D421" s="31">
        <f t="shared" si="13"/>
        <v>1.9793716052853527</v>
      </c>
    </row>
    <row r="422" spans="1:4" x14ac:dyDescent="0.25">
      <c r="A422" s="3">
        <v>37328</v>
      </c>
      <c r="B422" s="29">
        <v>1.4238</v>
      </c>
      <c r="C422" s="30">
        <f t="shared" si="12"/>
        <v>1.8277685229008233E-3</v>
      </c>
      <c r="D422" s="31">
        <f t="shared" si="13"/>
        <v>1.9852252181255277</v>
      </c>
    </row>
    <row r="423" spans="1:4" x14ac:dyDescent="0.25">
      <c r="A423" s="3">
        <v>37329</v>
      </c>
      <c r="B423" s="29">
        <v>1.4245000000000001</v>
      </c>
      <c r="C423" s="30">
        <f t="shared" si="12"/>
        <v>4.9152126819031259E-4</v>
      </c>
      <c r="D423" s="31">
        <f t="shared" si="13"/>
        <v>1.9825742379547693</v>
      </c>
    </row>
    <row r="424" spans="1:4" x14ac:dyDescent="0.25">
      <c r="A424" s="3">
        <v>37330</v>
      </c>
      <c r="B424" s="29">
        <v>1.4227000000000001</v>
      </c>
      <c r="C424" s="30">
        <f t="shared" si="12"/>
        <v>-1.2644002808416632E-3</v>
      </c>
      <c r="D424" s="31">
        <f t="shared" si="13"/>
        <v>1.9790960477360477</v>
      </c>
    </row>
    <row r="425" spans="1:4" x14ac:dyDescent="0.25">
      <c r="A425" s="3">
        <v>37333</v>
      </c>
      <c r="B425" s="29">
        <v>1.4219999999999999</v>
      </c>
      <c r="C425" s="30">
        <f t="shared" si="12"/>
        <v>-4.9214329393525364E-4</v>
      </c>
      <c r="D425" s="31">
        <f t="shared" si="13"/>
        <v>1.9806250087861106</v>
      </c>
    </row>
    <row r="426" spans="1:4" x14ac:dyDescent="0.25">
      <c r="A426" s="3">
        <v>37334</v>
      </c>
      <c r="B426" s="29">
        <v>1.4146000000000001</v>
      </c>
      <c r="C426" s="30">
        <f t="shared" si="12"/>
        <v>-5.217525761296484E-3</v>
      </c>
      <c r="D426" s="31">
        <f t="shared" si="13"/>
        <v>1.9712878762306614</v>
      </c>
    </row>
    <row r="427" spans="1:4" x14ac:dyDescent="0.25">
      <c r="A427" s="3">
        <v>37335</v>
      </c>
      <c r="B427" s="29">
        <v>1.4157</v>
      </c>
      <c r="C427" s="30">
        <f t="shared" si="12"/>
        <v>7.7730279856179092E-4</v>
      </c>
      <c r="D427" s="31">
        <f t="shared" si="13"/>
        <v>1.9831409020217725</v>
      </c>
    </row>
    <row r="428" spans="1:4" x14ac:dyDescent="0.25">
      <c r="A428" s="3">
        <v>37336</v>
      </c>
      <c r="B428" s="29">
        <v>1.42</v>
      </c>
      <c r="C428" s="30">
        <f t="shared" si="12"/>
        <v>3.0327631948548059E-3</v>
      </c>
      <c r="D428" s="31">
        <f t="shared" si="13"/>
        <v>1.9876188458006638</v>
      </c>
    </row>
    <row r="429" spans="1:4" x14ac:dyDescent="0.25">
      <c r="A429" s="3">
        <v>37337</v>
      </c>
      <c r="B429" s="29">
        <v>1.4238</v>
      </c>
      <c r="C429" s="30">
        <f t="shared" si="12"/>
        <v>2.6724820744664416E-3</v>
      </c>
      <c r="D429" s="31">
        <f t="shared" si="13"/>
        <v>1.9869028732394367</v>
      </c>
    </row>
    <row r="430" spans="1:4" x14ac:dyDescent="0.25">
      <c r="A430" s="3">
        <v>37340</v>
      </c>
      <c r="B430" s="29">
        <v>1.4256</v>
      </c>
      <c r="C430" s="30">
        <f t="shared" si="12"/>
        <v>1.2634240467719201E-3</v>
      </c>
      <c r="D430" s="31">
        <f t="shared" si="13"/>
        <v>1.9841051833122629</v>
      </c>
    </row>
    <row r="431" spans="1:4" x14ac:dyDescent="0.25">
      <c r="A431" s="3">
        <v>37341</v>
      </c>
      <c r="B431" s="29">
        <v>1.4213</v>
      </c>
      <c r="C431" s="30">
        <f t="shared" si="12"/>
        <v>-3.0208319715786707E-3</v>
      </c>
      <c r="D431" s="31">
        <f t="shared" si="13"/>
        <v>1.9756229517396187</v>
      </c>
    </row>
    <row r="432" spans="1:4" x14ac:dyDescent="0.25">
      <c r="A432" s="3">
        <v>37342</v>
      </c>
      <c r="B432" s="29">
        <v>1.4259999999999999</v>
      </c>
      <c r="C432" s="30">
        <f t="shared" si="12"/>
        <v>3.301376229274987E-3</v>
      </c>
      <c r="D432" s="31">
        <f t="shared" si="13"/>
        <v>1.9881528178428198</v>
      </c>
    </row>
    <row r="433" spans="1:4" x14ac:dyDescent="0.25">
      <c r="A433" s="3">
        <v>37343</v>
      </c>
      <c r="B433" s="29">
        <v>1.4287000000000001</v>
      </c>
      <c r="C433" s="30">
        <f t="shared" si="12"/>
        <v>1.8916178968712612E-3</v>
      </c>
      <c r="D433" s="31">
        <f t="shared" si="13"/>
        <v>1.9853519775596076</v>
      </c>
    </row>
    <row r="434" spans="1:4" x14ac:dyDescent="0.25">
      <c r="A434" s="3">
        <v>37347</v>
      </c>
      <c r="B434" s="29">
        <v>1.4255</v>
      </c>
      <c r="C434" s="30">
        <f t="shared" si="12"/>
        <v>-2.2423105183858446E-3</v>
      </c>
      <c r="D434" s="31">
        <f t="shared" si="13"/>
        <v>1.9771616154546088</v>
      </c>
    </row>
    <row r="435" spans="1:4" x14ac:dyDescent="0.25">
      <c r="A435" s="3">
        <v>37348</v>
      </c>
      <c r="B435" s="29">
        <v>1.427</v>
      </c>
      <c r="C435" s="30">
        <f t="shared" si="12"/>
        <v>1.0517091241096903E-3</v>
      </c>
      <c r="D435" s="31">
        <f t="shared" si="13"/>
        <v>1.9836851631006664</v>
      </c>
    </row>
    <row r="436" spans="1:4" x14ac:dyDescent="0.25">
      <c r="A436" s="3">
        <v>37349</v>
      </c>
      <c r="B436" s="29">
        <v>1.4238</v>
      </c>
      <c r="C436" s="30">
        <f t="shared" si="12"/>
        <v>-2.2449848070636063E-3</v>
      </c>
      <c r="D436" s="31">
        <f t="shared" si="13"/>
        <v>1.9771563279607567</v>
      </c>
    </row>
    <row r="437" spans="1:4" x14ac:dyDescent="0.25">
      <c r="A437" s="3">
        <v>37350</v>
      </c>
      <c r="B437" s="29">
        <v>1.4241999999999999</v>
      </c>
      <c r="C437" s="30">
        <f t="shared" si="12"/>
        <v>2.8089887825146403E-4</v>
      </c>
      <c r="D437" s="31">
        <f t="shared" si="13"/>
        <v>1.9821567074027251</v>
      </c>
    </row>
    <row r="438" spans="1:4" x14ac:dyDescent="0.25">
      <c r="A438" s="3">
        <v>37351</v>
      </c>
      <c r="B438" s="29">
        <v>1.425</v>
      </c>
      <c r="C438" s="30">
        <f t="shared" si="12"/>
        <v>5.6156115472670391E-4</v>
      </c>
      <c r="D438" s="31">
        <f t="shared" si="13"/>
        <v>1.9827131020924031</v>
      </c>
    </row>
    <row r="439" spans="1:4" x14ac:dyDescent="0.25">
      <c r="A439" s="3">
        <v>37354</v>
      </c>
      <c r="B439" s="29">
        <v>1.4407000000000001</v>
      </c>
      <c r="C439" s="30">
        <f t="shared" si="12"/>
        <v>1.0957292864676414E-2</v>
      </c>
      <c r="D439" s="31">
        <f t="shared" si="13"/>
        <v>2.0034323649122809</v>
      </c>
    </row>
    <row r="440" spans="1:4" x14ac:dyDescent="0.25">
      <c r="A440" s="3">
        <v>37355</v>
      </c>
      <c r="B440" s="29">
        <v>1.4358</v>
      </c>
      <c r="C440" s="30">
        <f t="shared" si="12"/>
        <v>-3.4069214250447401E-3</v>
      </c>
      <c r="D440" s="31">
        <f t="shared" si="13"/>
        <v>1.9748603317831608</v>
      </c>
    </row>
    <row r="441" spans="1:4" x14ac:dyDescent="0.25">
      <c r="A441" s="3">
        <v>37356</v>
      </c>
      <c r="B441" s="29">
        <v>1.4350000000000001</v>
      </c>
      <c r="C441" s="30">
        <f t="shared" si="12"/>
        <v>-5.5733594866114156E-4</v>
      </c>
      <c r="D441" s="31">
        <f t="shared" si="13"/>
        <v>1.9804958907925896</v>
      </c>
    </row>
    <row r="442" spans="1:4" x14ac:dyDescent="0.25">
      <c r="A442" s="3">
        <v>37357</v>
      </c>
      <c r="B442" s="29">
        <v>1.4349000000000001</v>
      </c>
      <c r="C442" s="30">
        <f t="shared" si="12"/>
        <v>-6.9688839360553109E-5</v>
      </c>
      <c r="D442" s="31">
        <f t="shared" si="13"/>
        <v>1.9814619094076655</v>
      </c>
    </row>
    <row r="443" spans="1:4" x14ac:dyDescent="0.25">
      <c r="A443" s="3">
        <v>37358</v>
      </c>
      <c r="B443" s="29">
        <v>1.4350000000000001</v>
      </c>
      <c r="C443" s="30">
        <f t="shared" si="12"/>
        <v>6.9688839360505567E-5</v>
      </c>
      <c r="D443" s="31">
        <f t="shared" si="13"/>
        <v>1.9817381002160428</v>
      </c>
    </row>
    <row r="444" spans="1:4" x14ac:dyDescent="0.25">
      <c r="A444" s="3">
        <v>37361</v>
      </c>
      <c r="B444" s="29">
        <v>1.431</v>
      </c>
      <c r="C444" s="30">
        <f t="shared" si="12"/>
        <v>-2.7913486372705301E-3</v>
      </c>
      <c r="D444" s="31">
        <f t="shared" si="13"/>
        <v>1.9760763763066203</v>
      </c>
    </row>
    <row r="445" spans="1:4" x14ac:dyDescent="0.25">
      <c r="A445" s="3">
        <v>37362</v>
      </c>
      <c r="B445" s="29">
        <v>1.4345000000000001</v>
      </c>
      <c r="C445" s="30">
        <f t="shared" si="12"/>
        <v>2.4428558649686322E-3</v>
      </c>
      <c r="D445" s="31">
        <f t="shared" si="13"/>
        <v>1.9864466806429073</v>
      </c>
    </row>
    <row r="446" spans="1:4" x14ac:dyDescent="0.25">
      <c r="A446" s="3">
        <v>37363</v>
      </c>
      <c r="B446" s="29">
        <v>1.4365000000000001</v>
      </c>
      <c r="C446" s="30">
        <f t="shared" si="12"/>
        <v>1.3932429979247472E-3</v>
      </c>
      <c r="D446" s="31">
        <f t="shared" si="13"/>
        <v>1.9843627744858836</v>
      </c>
    </row>
    <row r="447" spans="1:4" x14ac:dyDescent="0.25">
      <c r="A447" s="3">
        <v>37364</v>
      </c>
      <c r="B447" s="29">
        <v>1.4381999999999999</v>
      </c>
      <c r="C447" s="30">
        <f t="shared" si="12"/>
        <v>1.1827322490493941E-3</v>
      </c>
      <c r="D447" s="31">
        <f t="shared" si="13"/>
        <v>1.9839450887573964</v>
      </c>
    </row>
    <row r="448" spans="1:4" x14ac:dyDescent="0.25">
      <c r="A448" s="3">
        <v>37365</v>
      </c>
      <c r="B448" s="29">
        <v>1.4371</v>
      </c>
      <c r="C448" s="30">
        <f t="shared" si="12"/>
        <v>-7.6513758819237614E-4</v>
      </c>
      <c r="D448" s="31">
        <f t="shared" si="13"/>
        <v>1.9800843832568491</v>
      </c>
    </row>
    <row r="449" spans="1:4" x14ac:dyDescent="0.25">
      <c r="A449" s="3">
        <v>37368</v>
      </c>
      <c r="B449" s="29">
        <v>1.4372</v>
      </c>
      <c r="C449" s="30">
        <f t="shared" si="12"/>
        <v>6.9582159162537979E-5</v>
      </c>
      <c r="D449" s="31">
        <f t="shared" si="13"/>
        <v>1.9817378888038413</v>
      </c>
    </row>
    <row r="450" spans="1:4" x14ac:dyDescent="0.25">
      <c r="A450" s="3">
        <v>37369</v>
      </c>
      <c r="B450" s="29">
        <v>1.4396</v>
      </c>
      <c r="C450" s="30">
        <f t="shared" si="12"/>
        <v>1.6685209655120214E-3</v>
      </c>
      <c r="D450" s="31">
        <f t="shared" si="13"/>
        <v>1.9849091010297804</v>
      </c>
    </row>
    <row r="451" spans="1:4" x14ac:dyDescent="0.25">
      <c r="A451" s="3">
        <v>37370</v>
      </c>
      <c r="B451" s="29">
        <v>1.4438</v>
      </c>
      <c r="C451" s="30">
        <f t="shared" si="12"/>
        <v>2.9132295001849501E-3</v>
      </c>
      <c r="D451" s="31">
        <f t="shared" si="13"/>
        <v>1.9873812725757154</v>
      </c>
    </row>
    <row r="452" spans="1:4" x14ac:dyDescent="0.25">
      <c r="A452" s="3">
        <v>37371</v>
      </c>
      <c r="B452" s="29">
        <v>1.4479</v>
      </c>
      <c r="C452" s="30">
        <f t="shared" ref="C452:C515" si="14">LN(B452/B451)</f>
        <v>2.8357040823152576E-3</v>
      </c>
      <c r="D452" s="31">
        <f t="shared" ref="D452:D515" si="15">$B$1959*EXP(C452)</f>
        <v>1.9872272059842082</v>
      </c>
    </row>
    <row r="453" spans="1:4" x14ac:dyDescent="0.25">
      <c r="A453" s="3">
        <v>37372</v>
      </c>
      <c r="B453" s="29">
        <v>1.4472</v>
      </c>
      <c r="C453" s="30">
        <f t="shared" si="14"/>
        <v>-4.8357570629055157E-4</v>
      </c>
      <c r="D453" s="31">
        <f t="shared" si="15"/>
        <v>1.9806419780371574</v>
      </c>
    </row>
    <row r="454" spans="1:4" x14ac:dyDescent="0.25">
      <c r="A454" s="3">
        <v>37375</v>
      </c>
      <c r="B454" s="29">
        <v>1.4488000000000001</v>
      </c>
      <c r="C454" s="30">
        <f t="shared" si="14"/>
        <v>1.1049724881182432E-3</v>
      </c>
      <c r="D454" s="31">
        <f t="shared" si="15"/>
        <v>1.9837908236594803</v>
      </c>
    </row>
    <row r="455" spans="1:4" x14ac:dyDescent="0.25">
      <c r="A455" s="3">
        <v>37376</v>
      </c>
      <c r="B455" s="29">
        <v>1.4486000000000001</v>
      </c>
      <c r="C455" s="30">
        <f t="shared" si="14"/>
        <v>-1.3805480797790144E-4</v>
      </c>
      <c r="D455" s="31">
        <f t="shared" si="15"/>
        <v>1.9813264494754281</v>
      </c>
    </row>
    <row r="456" spans="1:4" x14ac:dyDescent="0.25">
      <c r="A456" s="3">
        <v>37377</v>
      </c>
      <c r="B456" s="29">
        <v>1.448</v>
      </c>
      <c r="C456" s="30">
        <f t="shared" si="14"/>
        <v>-4.1427881556413616E-4</v>
      </c>
      <c r="D456" s="31">
        <f t="shared" si="15"/>
        <v>1.9807792351235674</v>
      </c>
    </row>
    <row r="457" spans="1:4" x14ac:dyDescent="0.25">
      <c r="A457" s="3">
        <v>37378</v>
      </c>
      <c r="B457" s="29">
        <v>1.454</v>
      </c>
      <c r="C457" s="30">
        <f t="shared" si="14"/>
        <v>4.1350851478030174E-3</v>
      </c>
      <c r="D457" s="31">
        <f t="shared" si="15"/>
        <v>1.9898110497237569</v>
      </c>
    </row>
    <row r="458" spans="1:4" x14ac:dyDescent="0.25">
      <c r="A458" s="3">
        <v>37379</v>
      </c>
      <c r="B458" s="29">
        <v>1.4544999999999999</v>
      </c>
      <c r="C458" s="30">
        <f t="shared" si="14"/>
        <v>3.4381984179163752E-4</v>
      </c>
      <c r="D458" s="31">
        <f t="shared" si="15"/>
        <v>1.9822814305364511</v>
      </c>
    </row>
    <row r="459" spans="1:4" x14ac:dyDescent="0.25">
      <c r="A459" s="3">
        <v>37382</v>
      </c>
      <c r="B459" s="29">
        <v>1.4592000000000001</v>
      </c>
      <c r="C459" s="30">
        <f t="shared" si="14"/>
        <v>3.2261413848106652E-3</v>
      </c>
      <c r="D459" s="31">
        <f t="shared" si="15"/>
        <v>1.9880032451014096</v>
      </c>
    </row>
    <row r="460" spans="1:4" x14ac:dyDescent="0.25">
      <c r="A460" s="3">
        <v>37383</v>
      </c>
      <c r="B460" s="29">
        <v>1.4564999999999999</v>
      </c>
      <c r="C460" s="30">
        <f t="shared" si="14"/>
        <v>-1.8520429205777021E-3</v>
      </c>
      <c r="D460" s="31">
        <f t="shared" si="15"/>
        <v>1.9779333881578947</v>
      </c>
    </row>
    <row r="461" spans="1:4" x14ac:dyDescent="0.25">
      <c r="A461" s="3">
        <v>37384</v>
      </c>
      <c r="B461" s="29">
        <v>1.4621</v>
      </c>
      <c r="C461" s="30">
        <f t="shared" si="14"/>
        <v>3.837461023902965E-3</v>
      </c>
      <c r="D461" s="31">
        <f t="shared" si="15"/>
        <v>1.9892189220734637</v>
      </c>
    </row>
    <row r="462" spans="1:4" x14ac:dyDescent="0.25">
      <c r="A462" s="3">
        <v>37385</v>
      </c>
      <c r="B462" s="29">
        <v>1.4644999999999999</v>
      </c>
      <c r="C462" s="30">
        <f t="shared" si="14"/>
        <v>1.6401288443957842E-3</v>
      </c>
      <c r="D462" s="31">
        <f t="shared" si="15"/>
        <v>1.9848527460502017</v>
      </c>
    </row>
    <row r="463" spans="1:4" x14ac:dyDescent="0.25">
      <c r="A463" s="3">
        <v>37386</v>
      </c>
      <c r="B463" s="29">
        <v>1.4663999999999999</v>
      </c>
      <c r="C463" s="30">
        <f t="shared" si="14"/>
        <v>1.2965302577070221E-3</v>
      </c>
      <c r="D463" s="31">
        <f t="shared" si="15"/>
        <v>1.9841708706043018</v>
      </c>
    </row>
    <row r="464" spans="1:4" x14ac:dyDescent="0.25">
      <c r="A464" s="3">
        <v>37389</v>
      </c>
      <c r="B464" s="29">
        <v>1.4676</v>
      </c>
      <c r="C464" s="30">
        <f t="shared" si="14"/>
        <v>8.179959556317626E-4</v>
      </c>
      <c r="D464" s="31">
        <f t="shared" si="15"/>
        <v>1.9832216039279871</v>
      </c>
    </row>
    <row r="465" spans="1:4" x14ac:dyDescent="0.25">
      <c r="A465" s="3">
        <v>37390</v>
      </c>
      <c r="B465" s="29">
        <v>1.4675</v>
      </c>
      <c r="C465" s="30">
        <f t="shared" si="14"/>
        <v>-6.8140778875465935E-5</v>
      </c>
      <c r="D465" s="31">
        <f t="shared" si="15"/>
        <v>1.9814649768329244</v>
      </c>
    </row>
    <row r="466" spans="1:4" x14ac:dyDescent="0.25">
      <c r="A466" s="3">
        <v>37391</v>
      </c>
      <c r="B466" s="29">
        <v>1.4533</v>
      </c>
      <c r="C466" s="30">
        <f t="shared" si="14"/>
        <v>-9.7234400701267029E-3</v>
      </c>
      <c r="D466" s="31">
        <f t="shared" si="15"/>
        <v>1.9624254037478706</v>
      </c>
    </row>
    <row r="467" spans="1:4" x14ac:dyDescent="0.25">
      <c r="A467" s="3">
        <v>37392</v>
      </c>
      <c r="B467" s="29">
        <v>1.4584999999999999</v>
      </c>
      <c r="C467" s="30">
        <f t="shared" si="14"/>
        <v>3.5716776756513115E-3</v>
      </c>
      <c r="D467" s="31">
        <f t="shared" si="15"/>
        <v>1.9886902910617217</v>
      </c>
    </row>
    <row r="468" spans="1:4" x14ac:dyDescent="0.25">
      <c r="A468" s="3">
        <v>37393</v>
      </c>
      <c r="B468" s="29">
        <v>1.4605999999999999</v>
      </c>
      <c r="C468" s="30">
        <f t="shared" si="14"/>
        <v>1.4387998782333024E-3</v>
      </c>
      <c r="D468" s="31">
        <f t="shared" si="15"/>
        <v>1.9844531779225232</v>
      </c>
    </row>
    <row r="469" spans="1:4" x14ac:dyDescent="0.25">
      <c r="A469" s="3">
        <v>37396</v>
      </c>
      <c r="B469" s="29">
        <v>1.4588000000000001</v>
      </c>
      <c r="C469" s="30">
        <f t="shared" si="14"/>
        <v>-1.2331302514841055E-3</v>
      </c>
      <c r="D469" s="31">
        <f t="shared" si="15"/>
        <v>1.9791579350951667</v>
      </c>
    </row>
    <row r="470" spans="1:4" x14ac:dyDescent="0.25">
      <c r="A470" s="3">
        <v>37397</v>
      </c>
      <c r="B470" s="29">
        <v>1.4474</v>
      </c>
      <c r="C470" s="30">
        <f t="shared" si="14"/>
        <v>-7.8453365024978693E-3</v>
      </c>
      <c r="D470" s="31">
        <f t="shared" si="15"/>
        <v>1.9661145050726625</v>
      </c>
    </row>
    <row r="471" spans="1:4" x14ac:dyDescent="0.25">
      <c r="A471" s="3">
        <v>37398</v>
      </c>
      <c r="B471" s="29">
        <v>1.4558</v>
      </c>
      <c r="C471" s="30">
        <f t="shared" si="14"/>
        <v>5.7867342521301796E-3</v>
      </c>
      <c r="D471" s="31">
        <f t="shared" si="15"/>
        <v>1.9931002349039657</v>
      </c>
    </row>
    <row r="472" spans="1:4" x14ac:dyDescent="0.25">
      <c r="A472" s="3">
        <v>37399</v>
      </c>
      <c r="B472" s="29">
        <v>1.4567000000000001</v>
      </c>
      <c r="C472" s="30">
        <f t="shared" si="14"/>
        <v>6.1802577074460629E-4</v>
      </c>
      <c r="D472" s="31">
        <f t="shared" si="15"/>
        <v>1.9828250583871414</v>
      </c>
    </row>
    <row r="473" spans="1:4" x14ac:dyDescent="0.25">
      <c r="A473" s="3">
        <v>37400</v>
      </c>
      <c r="B473" s="29">
        <v>1.4601999999999999</v>
      </c>
      <c r="C473" s="30">
        <f t="shared" si="14"/>
        <v>2.3998091670831439E-3</v>
      </c>
      <c r="D473" s="31">
        <f t="shared" si="15"/>
        <v>1.9863611725132144</v>
      </c>
    </row>
    <row r="474" spans="1:4" x14ac:dyDescent="0.25">
      <c r="A474" s="3">
        <v>37404</v>
      </c>
      <c r="B474" s="29">
        <v>1.4568000000000001</v>
      </c>
      <c r="C474" s="30">
        <f t="shared" si="14"/>
        <v>-2.3311632085871187E-3</v>
      </c>
      <c r="D474" s="31">
        <f t="shared" si="15"/>
        <v>1.9769859471305302</v>
      </c>
    </row>
    <row r="475" spans="1:4" x14ac:dyDescent="0.25">
      <c r="A475" s="3">
        <v>37405</v>
      </c>
      <c r="B475" s="29">
        <v>1.4589000000000001</v>
      </c>
      <c r="C475" s="30">
        <f t="shared" si="14"/>
        <v>1.4404776644514959E-3</v>
      </c>
      <c r="D475" s="31">
        <f t="shared" si="15"/>
        <v>1.984456507413509</v>
      </c>
    </row>
    <row r="476" spans="1:4" x14ac:dyDescent="0.25">
      <c r="A476" s="3">
        <v>37406</v>
      </c>
      <c r="B476" s="29">
        <v>1.4544999999999999</v>
      </c>
      <c r="C476" s="30">
        <f t="shared" si="14"/>
        <v>-3.0205281425935951E-3</v>
      </c>
      <c r="D476" s="31">
        <f t="shared" si="15"/>
        <v>1.975623551991226</v>
      </c>
    </row>
    <row r="477" spans="1:4" x14ac:dyDescent="0.25">
      <c r="A477" s="3">
        <v>37407</v>
      </c>
      <c r="B477" s="29">
        <v>1.4577</v>
      </c>
      <c r="C477" s="30">
        <f t="shared" si="14"/>
        <v>2.1976521447107924E-3</v>
      </c>
      <c r="D477" s="31">
        <f t="shared" si="15"/>
        <v>1.9859596562392576</v>
      </c>
    </row>
    <row r="478" spans="1:4" x14ac:dyDescent="0.25">
      <c r="A478" s="3">
        <v>37410</v>
      </c>
      <c r="B478" s="29">
        <v>1.46</v>
      </c>
      <c r="C478" s="30">
        <f t="shared" si="14"/>
        <v>1.5765846224149985E-3</v>
      </c>
      <c r="D478" s="31">
        <f t="shared" si="15"/>
        <v>1.9847266241339094</v>
      </c>
    </row>
    <row r="479" spans="1:4" x14ac:dyDescent="0.25">
      <c r="A479" s="3">
        <v>37411</v>
      </c>
      <c r="B479" s="29">
        <v>1.4618</v>
      </c>
      <c r="C479" s="30">
        <f t="shared" si="14"/>
        <v>1.2321173439093004E-3</v>
      </c>
      <c r="D479" s="31">
        <f t="shared" si="15"/>
        <v>1.9840430684931509</v>
      </c>
    </row>
    <row r="480" spans="1:4" x14ac:dyDescent="0.25">
      <c r="A480" s="3">
        <v>37412</v>
      </c>
      <c r="B480" s="29">
        <v>1.46</v>
      </c>
      <c r="C480" s="30">
        <f t="shared" si="14"/>
        <v>-1.2321173439092592E-3</v>
      </c>
      <c r="D480" s="31">
        <f t="shared" si="15"/>
        <v>1.9791599398002462</v>
      </c>
    </row>
    <row r="481" spans="1:4" x14ac:dyDescent="0.25">
      <c r="A481" s="3">
        <v>37413</v>
      </c>
      <c r="B481" s="29">
        <v>1.4655</v>
      </c>
      <c r="C481" s="30">
        <f t="shared" si="14"/>
        <v>3.7600454485650259E-3</v>
      </c>
      <c r="D481" s="31">
        <f t="shared" si="15"/>
        <v>1.9890649315068494</v>
      </c>
    </row>
    <row r="482" spans="1:4" x14ac:dyDescent="0.25">
      <c r="A482" s="3">
        <v>37414</v>
      </c>
      <c r="B482" s="29">
        <v>1.4624999999999999</v>
      </c>
      <c r="C482" s="30">
        <f t="shared" si="14"/>
        <v>-2.0491810449356808E-3</v>
      </c>
      <c r="D482" s="31">
        <f t="shared" si="15"/>
        <v>1.9775435005117705</v>
      </c>
    </row>
    <row r="483" spans="1:4" x14ac:dyDescent="0.25">
      <c r="A483" s="3">
        <v>37417</v>
      </c>
      <c r="B483" s="29">
        <v>1.4621999999999999</v>
      </c>
      <c r="C483" s="30">
        <f t="shared" si="14"/>
        <v>-2.0514924679600286E-4</v>
      </c>
      <c r="D483" s="31">
        <f t="shared" si="15"/>
        <v>1.9811935179487179</v>
      </c>
    </row>
    <row r="484" spans="1:4" x14ac:dyDescent="0.25">
      <c r="A484" s="3">
        <v>37418</v>
      </c>
      <c r="B484" s="29">
        <v>1.4604999999999999</v>
      </c>
      <c r="C484" s="30">
        <f t="shared" si="14"/>
        <v>-1.163308031419939E-3</v>
      </c>
      <c r="D484" s="31">
        <f t="shared" si="15"/>
        <v>1.9792961291205033</v>
      </c>
    </row>
    <row r="485" spans="1:4" x14ac:dyDescent="0.25">
      <c r="A485" s="3">
        <v>37419</v>
      </c>
      <c r="B485" s="29">
        <v>1.4574</v>
      </c>
      <c r="C485" s="30">
        <f t="shared" si="14"/>
        <v>-2.1248165916137466E-3</v>
      </c>
      <c r="D485" s="31">
        <f t="shared" si="15"/>
        <v>1.9773939335843891</v>
      </c>
    </row>
    <row r="486" spans="1:4" x14ac:dyDescent="0.25">
      <c r="A486" s="3">
        <v>37420</v>
      </c>
      <c r="B486" s="29">
        <v>1.4593</v>
      </c>
      <c r="C486" s="30">
        <f t="shared" si="14"/>
        <v>1.3028424375181738E-3</v>
      </c>
      <c r="D486" s="31">
        <f t="shared" si="15"/>
        <v>1.9841833950871413</v>
      </c>
    </row>
    <row r="487" spans="1:4" x14ac:dyDescent="0.25">
      <c r="A487" s="3">
        <v>37421</v>
      </c>
      <c r="B487" s="29">
        <v>1.4603999999999999</v>
      </c>
      <c r="C487" s="30">
        <f t="shared" si="14"/>
        <v>7.5350210778158961E-4</v>
      </c>
      <c r="D487" s="31">
        <f t="shared" si="15"/>
        <v>1.9830937024600834</v>
      </c>
    </row>
    <row r="488" spans="1:4" x14ac:dyDescent="0.25">
      <c r="A488" s="3">
        <v>37424</v>
      </c>
      <c r="B488" s="29">
        <v>1.4610000000000001</v>
      </c>
      <c r="C488" s="30">
        <f t="shared" si="14"/>
        <v>4.1076196921769242E-4</v>
      </c>
      <c r="D488" s="31">
        <f t="shared" si="15"/>
        <v>1.9824141331142153</v>
      </c>
    </row>
    <row r="489" spans="1:4" x14ac:dyDescent="0.25">
      <c r="A489" s="3">
        <v>37425</v>
      </c>
      <c r="B489" s="29">
        <v>1.4685999999999999</v>
      </c>
      <c r="C489" s="30">
        <f t="shared" si="14"/>
        <v>5.188433266810428E-3</v>
      </c>
      <c r="D489" s="31">
        <f t="shared" si="15"/>
        <v>1.9919081177275835</v>
      </c>
    </row>
    <row r="490" spans="1:4" x14ac:dyDescent="0.25">
      <c r="A490" s="3">
        <v>37426</v>
      </c>
      <c r="B490" s="29">
        <v>1.4704999999999999</v>
      </c>
      <c r="C490" s="30">
        <f t="shared" si="14"/>
        <v>1.2929129765395339E-3</v>
      </c>
      <c r="D490" s="31">
        <f t="shared" si="15"/>
        <v>1.9841636933133595</v>
      </c>
    </row>
    <row r="491" spans="1:4" x14ac:dyDescent="0.25">
      <c r="A491" s="3">
        <v>37427</v>
      </c>
      <c r="B491" s="29">
        <v>1.4709000000000001</v>
      </c>
      <c r="C491" s="30">
        <f t="shared" si="14"/>
        <v>2.7197933124756697E-4</v>
      </c>
      <c r="D491" s="31">
        <f t="shared" si="15"/>
        <v>1.9821390275416526</v>
      </c>
    </row>
    <row r="492" spans="1:4" x14ac:dyDescent="0.25">
      <c r="A492" s="3">
        <v>37428</v>
      </c>
      <c r="B492" s="29">
        <v>1.4735</v>
      </c>
      <c r="C492" s="30">
        <f t="shared" si="14"/>
        <v>1.7660648524522103E-3</v>
      </c>
      <c r="D492" s="31">
        <f t="shared" si="15"/>
        <v>1.9851027262220411</v>
      </c>
    </row>
    <row r="493" spans="1:4" x14ac:dyDescent="0.25">
      <c r="A493" s="3">
        <v>37431</v>
      </c>
      <c r="B493" s="29">
        <v>1.4782</v>
      </c>
      <c r="C493" s="30">
        <f t="shared" si="14"/>
        <v>3.1846081730368364E-3</v>
      </c>
      <c r="D493" s="31">
        <f t="shared" si="15"/>
        <v>1.9879206786562604</v>
      </c>
    </row>
    <row r="494" spans="1:4" x14ac:dyDescent="0.25">
      <c r="A494" s="3">
        <v>37432</v>
      </c>
      <c r="B494" s="29">
        <v>1.4867999999999999</v>
      </c>
      <c r="C494" s="30">
        <f t="shared" si="14"/>
        <v>5.8010280723106537E-3</v>
      </c>
      <c r="D494" s="31">
        <f t="shared" si="15"/>
        <v>1.9931287241239344</v>
      </c>
    </row>
    <row r="495" spans="1:4" x14ac:dyDescent="0.25">
      <c r="A495" s="3">
        <v>37433</v>
      </c>
      <c r="B495" s="29">
        <v>1.4873000000000001</v>
      </c>
      <c r="C495" s="30">
        <f t="shared" si="14"/>
        <v>3.3623617545523217E-4</v>
      </c>
      <c r="D495" s="31">
        <f t="shared" si="15"/>
        <v>1.9822663976324995</v>
      </c>
    </row>
    <row r="496" spans="1:4" x14ac:dyDescent="0.25">
      <c r="A496" s="3">
        <v>37434</v>
      </c>
      <c r="B496" s="29">
        <v>1.4982</v>
      </c>
      <c r="C496" s="30">
        <f t="shared" si="14"/>
        <v>7.3019919152301719E-3</v>
      </c>
      <c r="D496" s="31">
        <f t="shared" si="15"/>
        <v>1.9961225845491828</v>
      </c>
    </row>
    <row r="497" spans="1:4" x14ac:dyDescent="0.25">
      <c r="A497" s="3">
        <v>37435</v>
      </c>
      <c r="B497" s="29">
        <v>1.4986999999999999</v>
      </c>
      <c r="C497" s="30">
        <f t="shared" si="14"/>
        <v>3.3367813716785413E-4</v>
      </c>
      <c r="D497" s="31">
        <f t="shared" si="15"/>
        <v>1.9822613269256442</v>
      </c>
    </row>
    <row r="498" spans="1:4" x14ac:dyDescent="0.25">
      <c r="A498" s="3">
        <v>37438</v>
      </c>
      <c r="B498" s="29">
        <v>1.5056</v>
      </c>
      <c r="C498" s="30">
        <f t="shared" si="14"/>
        <v>4.5934241801649355E-3</v>
      </c>
      <c r="D498" s="31">
        <f t="shared" si="15"/>
        <v>1.990723266831254</v>
      </c>
    </row>
    <row r="499" spans="1:4" x14ac:dyDescent="0.25">
      <c r="A499" s="3">
        <v>37439</v>
      </c>
      <c r="B499" s="29">
        <v>1.4999</v>
      </c>
      <c r="C499" s="30">
        <f t="shared" si="14"/>
        <v>-3.7930506298014146E-3</v>
      </c>
      <c r="D499" s="31">
        <f t="shared" si="15"/>
        <v>1.9740979277364505</v>
      </c>
    </row>
    <row r="500" spans="1:4" x14ac:dyDescent="0.25">
      <c r="A500" s="3">
        <v>37440</v>
      </c>
      <c r="B500" s="29">
        <v>1.5217000000000001</v>
      </c>
      <c r="C500" s="30">
        <f t="shared" si="14"/>
        <v>1.4429691724755124E-2</v>
      </c>
      <c r="D500" s="31">
        <f t="shared" si="15"/>
        <v>2.010401173411561</v>
      </c>
    </row>
    <row r="501" spans="1:4" x14ac:dyDescent="0.25">
      <c r="A501" s="3">
        <v>37442</v>
      </c>
      <c r="B501" s="29">
        <v>1.5245</v>
      </c>
      <c r="C501" s="30">
        <f t="shared" si="14"/>
        <v>1.8383565022404777E-3</v>
      </c>
      <c r="D501" s="31">
        <f t="shared" si="15"/>
        <v>1.9852462377603992</v>
      </c>
    </row>
    <row r="502" spans="1:4" x14ac:dyDescent="0.25">
      <c r="A502" s="3">
        <v>37445</v>
      </c>
      <c r="B502" s="29">
        <v>1.5306999999999999</v>
      </c>
      <c r="C502" s="30">
        <f t="shared" si="14"/>
        <v>4.0586596693520365E-3</v>
      </c>
      <c r="D502" s="31">
        <f t="shared" si="15"/>
        <v>1.9896589832732043</v>
      </c>
    </row>
    <row r="503" spans="1:4" x14ac:dyDescent="0.25">
      <c r="A503" s="3">
        <v>37446</v>
      </c>
      <c r="B503" s="29">
        <v>1.53</v>
      </c>
      <c r="C503" s="30">
        <f t="shared" si="14"/>
        <v>-4.5741171118029186E-4</v>
      </c>
      <c r="D503" s="31">
        <f t="shared" si="15"/>
        <v>1.9806938002221206</v>
      </c>
    </row>
    <row r="504" spans="1:4" x14ac:dyDescent="0.25">
      <c r="A504" s="3">
        <v>37447</v>
      </c>
      <c r="B504" s="29">
        <v>1.5267999999999999</v>
      </c>
      <c r="C504" s="30">
        <f t="shared" si="14"/>
        <v>-2.0936935154065349E-3</v>
      </c>
      <c r="D504" s="31">
        <f t="shared" si="15"/>
        <v>1.977455477124183</v>
      </c>
    </row>
    <row r="505" spans="1:4" x14ac:dyDescent="0.25">
      <c r="A505" s="3">
        <v>37448</v>
      </c>
      <c r="B505" s="29">
        <v>1.5249999999999999</v>
      </c>
      <c r="C505" s="30">
        <f t="shared" si="14"/>
        <v>-1.1796318295627141E-3</v>
      </c>
      <c r="D505" s="31">
        <f t="shared" si="15"/>
        <v>1.9792638197537333</v>
      </c>
    </row>
    <row r="506" spans="1:4" x14ac:dyDescent="0.25">
      <c r="A506" s="3">
        <v>37449</v>
      </c>
      <c r="B506" s="29">
        <v>1.5206</v>
      </c>
      <c r="C506" s="30">
        <f t="shared" si="14"/>
        <v>-2.8894162471756833E-3</v>
      </c>
      <c r="D506" s="31">
        <f t="shared" si="15"/>
        <v>1.9758825967213116</v>
      </c>
    </row>
    <row r="507" spans="1:4" x14ac:dyDescent="0.25">
      <c r="A507" s="3">
        <v>37452</v>
      </c>
      <c r="B507" s="29">
        <v>1.5347999999999999</v>
      </c>
      <c r="C507" s="30">
        <f t="shared" si="14"/>
        <v>9.2950855784610636E-3</v>
      </c>
      <c r="D507" s="31">
        <f t="shared" si="15"/>
        <v>2.0001050111797976</v>
      </c>
    </row>
    <row r="508" spans="1:4" x14ac:dyDescent="0.25">
      <c r="A508" s="3">
        <v>37453</v>
      </c>
      <c r="B508" s="29">
        <v>1.5465</v>
      </c>
      <c r="C508" s="30">
        <f t="shared" si="14"/>
        <v>7.5942337523271274E-3</v>
      </c>
      <c r="D508" s="31">
        <f t="shared" si="15"/>
        <v>1.996706020328382</v>
      </c>
    </row>
    <row r="509" spans="1:4" x14ac:dyDescent="0.25">
      <c r="A509" s="3">
        <v>37454</v>
      </c>
      <c r="B509" s="29">
        <v>1.5483</v>
      </c>
      <c r="C509" s="30">
        <f t="shared" si="14"/>
        <v>1.1632416976669485E-3</v>
      </c>
      <c r="D509" s="31">
        <f t="shared" si="15"/>
        <v>1.9839064209505337</v>
      </c>
    </row>
    <row r="510" spans="1:4" x14ac:dyDescent="0.25">
      <c r="A510" s="3">
        <v>37455</v>
      </c>
      <c r="B510" s="29">
        <v>1.5545</v>
      </c>
      <c r="C510" s="30">
        <f t="shared" si="14"/>
        <v>3.9963956760173574E-3</v>
      </c>
      <c r="D510" s="31">
        <f t="shared" si="15"/>
        <v>1.9895351030162114</v>
      </c>
    </row>
    <row r="511" spans="1:4" x14ac:dyDescent="0.25">
      <c r="A511" s="3">
        <v>37456</v>
      </c>
      <c r="B511" s="29">
        <v>1.55</v>
      </c>
      <c r="C511" s="30">
        <f t="shared" si="14"/>
        <v>-2.8990195855161153E-3</v>
      </c>
      <c r="D511" s="31">
        <f t="shared" si="15"/>
        <v>1.9758636217433261</v>
      </c>
    </row>
    <row r="512" spans="1:4" x14ac:dyDescent="0.25">
      <c r="A512" s="3">
        <v>37459</v>
      </c>
      <c r="B512" s="29">
        <v>1.5656000000000001</v>
      </c>
      <c r="C512" s="30">
        <f t="shared" si="14"/>
        <v>1.0014206168574164E-2</v>
      </c>
      <c r="D512" s="31">
        <f t="shared" si="15"/>
        <v>2.0015438451612901</v>
      </c>
    </row>
    <row r="513" spans="1:4" x14ac:dyDescent="0.25">
      <c r="A513" s="3">
        <v>37460</v>
      </c>
      <c r="B513" s="29">
        <v>1.5692999999999999</v>
      </c>
      <c r="C513" s="30">
        <f t="shared" si="14"/>
        <v>2.3605229628083767E-3</v>
      </c>
      <c r="D513" s="31">
        <f t="shared" si="15"/>
        <v>1.9862831374552883</v>
      </c>
    </row>
    <row r="514" spans="1:4" x14ac:dyDescent="0.25">
      <c r="A514" s="3">
        <v>37461</v>
      </c>
      <c r="B514" s="29">
        <v>1.5682</v>
      </c>
      <c r="C514" s="30">
        <f t="shared" si="14"/>
        <v>-7.0119524785342056E-4</v>
      </c>
      <c r="D514" s="31">
        <f t="shared" si="15"/>
        <v>1.9802109985343785</v>
      </c>
    </row>
    <row r="515" spans="1:4" x14ac:dyDescent="0.25">
      <c r="A515" s="3">
        <v>37462</v>
      </c>
      <c r="B515" s="29">
        <v>1.5685</v>
      </c>
      <c r="C515" s="30">
        <f t="shared" si="14"/>
        <v>1.9128383391120701E-4</v>
      </c>
      <c r="D515" s="31">
        <f t="shared" si="15"/>
        <v>1.9819790843004719</v>
      </c>
    </row>
    <row r="516" spans="1:4" x14ac:dyDescent="0.25">
      <c r="A516" s="3">
        <v>37463</v>
      </c>
      <c r="B516" s="29">
        <v>1.5785</v>
      </c>
      <c r="C516" s="30">
        <f t="shared" ref="C516:C579" si="16">LN(B516/B515)</f>
        <v>6.3552803673135889E-3</v>
      </c>
      <c r="D516" s="31">
        <f t="shared" ref="D516:D579" si="17">$B$1959*EXP(C516)</f>
        <v>1.9942337264902776</v>
      </c>
    </row>
    <row r="517" spans="1:4" x14ac:dyDescent="0.25">
      <c r="A517" s="3">
        <v>37466</v>
      </c>
      <c r="B517" s="29">
        <v>1.58</v>
      </c>
      <c r="C517" s="30">
        <f t="shared" si="16"/>
        <v>9.4981802296613621E-4</v>
      </c>
      <c r="D517" s="31">
        <f t="shared" si="17"/>
        <v>1.983483053531834</v>
      </c>
    </row>
    <row r="518" spans="1:4" x14ac:dyDescent="0.25">
      <c r="A518" s="3">
        <v>37467</v>
      </c>
      <c r="B518" s="29">
        <v>1.5657000000000001</v>
      </c>
      <c r="C518" s="30">
        <f t="shared" si="16"/>
        <v>-9.0918387035352505E-3</v>
      </c>
      <c r="D518" s="31">
        <f t="shared" si="17"/>
        <v>1.9636652658227849</v>
      </c>
    </row>
    <row r="519" spans="1:4" x14ac:dyDescent="0.25">
      <c r="A519" s="3">
        <v>37468</v>
      </c>
      <c r="B519" s="29">
        <v>1.5745</v>
      </c>
      <c r="C519" s="30">
        <f t="shared" si="16"/>
        <v>5.6047532236020853E-3</v>
      </c>
      <c r="D519" s="31">
        <f t="shared" si="17"/>
        <v>1.992737561474101</v>
      </c>
    </row>
    <row r="520" spans="1:4" x14ac:dyDescent="0.25">
      <c r="A520" s="3">
        <v>37469</v>
      </c>
      <c r="B520" s="29">
        <v>1.5753999999999999</v>
      </c>
      <c r="C520" s="30">
        <f t="shared" si="16"/>
        <v>5.7144672814444261E-4</v>
      </c>
      <c r="D520" s="31">
        <f t="shared" si="17"/>
        <v>1.9827327024452204</v>
      </c>
    </row>
    <row r="521" spans="1:4" x14ac:dyDescent="0.25">
      <c r="A521" s="3">
        <v>37470</v>
      </c>
      <c r="B521" s="29">
        <v>1.5634999999999999</v>
      </c>
      <c r="C521" s="30">
        <f t="shared" si="16"/>
        <v>-7.5823103713280032E-3</v>
      </c>
      <c r="D521" s="31">
        <f t="shared" si="17"/>
        <v>1.9666317125809318</v>
      </c>
    </row>
    <row r="522" spans="1:4" x14ac:dyDescent="0.25">
      <c r="A522" s="3">
        <v>37473</v>
      </c>
      <c r="B522" s="29">
        <v>1.5569999999999999</v>
      </c>
      <c r="C522" s="30">
        <f t="shared" si="16"/>
        <v>-4.1660050638975864E-3</v>
      </c>
      <c r="D522" s="31">
        <f t="shared" si="17"/>
        <v>1.9733618164374802</v>
      </c>
    </row>
    <row r="523" spans="1:4" x14ac:dyDescent="0.25">
      <c r="A523" s="3">
        <v>37474</v>
      </c>
      <c r="B523" s="29">
        <v>1.5725</v>
      </c>
      <c r="C523" s="30">
        <f t="shared" si="16"/>
        <v>9.9058167405973868E-3</v>
      </c>
      <c r="D523" s="31">
        <f t="shared" si="17"/>
        <v>2.001326910725755</v>
      </c>
    </row>
    <row r="524" spans="1:4" x14ac:dyDescent="0.25">
      <c r="A524" s="3">
        <v>37475</v>
      </c>
      <c r="B524" s="29">
        <v>1.5625</v>
      </c>
      <c r="C524" s="30">
        <f t="shared" si="16"/>
        <v>-6.3796069640390399E-3</v>
      </c>
      <c r="D524" s="31">
        <f t="shared" si="17"/>
        <v>1.9689984101748808</v>
      </c>
    </row>
    <row r="525" spans="1:4" x14ac:dyDescent="0.25">
      <c r="A525" s="3">
        <v>37476</v>
      </c>
      <c r="B525" s="29">
        <v>1.5578000000000001</v>
      </c>
      <c r="C525" s="30">
        <f t="shared" si="16"/>
        <v>-3.0125331247083109E-3</v>
      </c>
      <c r="D525" s="31">
        <f t="shared" si="17"/>
        <v>1.9756393472000002</v>
      </c>
    </row>
    <row r="526" spans="1:4" x14ac:dyDescent="0.25">
      <c r="A526" s="3">
        <v>37477</v>
      </c>
      <c r="B526" s="29">
        <v>1.5709</v>
      </c>
      <c r="C526" s="30">
        <f t="shared" si="16"/>
        <v>8.3741340200457967E-3</v>
      </c>
      <c r="D526" s="31">
        <f t="shared" si="17"/>
        <v>1.9982638592887403</v>
      </c>
    </row>
    <row r="527" spans="1:4" x14ac:dyDescent="0.25">
      <c r="A527" s="3">
        <v>37480</v>
      </c>
      <c r="B527" s="29">
        <v>1.5665</v>
      </c>
      <c r="C527" s="30">
        <f t="shared" si="16"/>
        <v>-2.8048721136475999E-3</v>
      </c>
      <c r="D527" s="31">
        <f t="shared" si="17"/>
        <v>1.9760496530651219</v>
      </c>
    </row>
    <row r="528" spans="1:4" x14ac:dyDescent="0.25">
      <c r="A528" s="3">
        <v>37481</v>
      </c>
      <c r="B528" s="29">
        <v>1.5382</v>
      </c>
      <c r="C528" s="30">
        <f t="shared" si="16"/>
        <v>-1.8230929769293035E-2</v>
      </c>
      <c r="D528" s="31">
        <f t="shared" si="17"/>
        <v>1.9458009064794126</v>
      </c>
    </row>
    <row r="529" spans="1:4" x14ac:dyDescent="0.25">
      <c r="A529" s="3">
        <v>37482</v>
      </c>
      <c r="B529" s="29">
        <v>1.5354000000000001</v>
      </c>
      <c r="C529" s="30">
        <f t="shared" si="16"/>
        <v>-1.8219682291552809E-3</v>
      </c>
      <c r="D529" s="31">
        <f t="shared" si="17"/>
        <v>1.9779928747887141</v>
      </c>
    </row>
    <row r="530" spans="1:4" x14ac:dyDescent="0.25">
      <c r="A530" s="3">
        <v>37483</v>
      </c>
      <c r="B530" s="29">
        <v>1.5278</v>
      </c>
      <c r="C530" s="30">
        <f t="shared" si="16"/>
        <v>-4.9621412865388783E-3</v>
      </c>
      <c r="D530" s="31">
        <f t="shared" si="17"/>
        <v>1.9717913768399113</v>
      </c>
    </row>
    <row r="531" spans="1:4" x14ac:dyDescent="0.25">
      <c r="A531" s="3">
        <v>37484</v>
      </c>
      <c r="B531" s="29">
        <v>1.5235000000000001</v>
      </c>
      <c r="C531" s="30">
        <f t="shared" si="16"/>
        <v>-2.8184726814955907E-3</v>
      </c>
      <c r="D531" s="31">
        <f t="shared" si="17"/>
        <v>1.976022777850504</v>
      </c>
    </row>
    <row r="532" spans="1:4" x14ac:dyDescent="0.25">
      <c r="A532" s="3">
        <v>37487</v>
      </c>
      <c r="B532" s="29">
        <v>1.5317000000000001</v>
      </c>
      <c r="C532" s="30">
        <f t="shared" si="16"/>
        <v>5.3679102447446317E-3</v>
      </c>
      <c r="D532" s="31">
        <f t="shared" si="17"/>
        <v>1.9922656514604531</v>
      </c>
    </row>
    <row r="533" spans="1:4" x14ac:dyDescent="0.25">
      <c r="A533" s="3">
        <v>37488</v>
      </c>
      <c r="B533" s="29">
        <v>1.5309999999999999</v>
      </c>
      <c r="C533" s="30">
        <f t="shared" si="16"/>
        <v>-4.5711301282460746E-4</v>
      </c>
      <c r="D533" s="31">
        <f t="shared" si="17"/>
        <v>1.9806943918521902</v>
      </c>
    </row>
    <row r="534" spans="1:4" x14ac:dyDescent="0.25">
      <c r="A534" s="3">
        <v>37489</v>
      </c>
      <c r="B534" s="29">
        <v>1.5442</v>
      </c>
      <c r="C534" s="30">
        <f t="shared" si="16"/>
        <v>8.584860217031769E-3</v>
      </c>
      <c r="D534" s="31">
        <f t="shared" si="17"/>
        <v>1.9986849902024824</v>
      </c>
    </row>
    <row r="535" spans="1:4" x14ac:dyDescent="0.25">
      <c r="A535" s="3">
        <v>37490</v>
      </c>
      <c r="B535" s="29">
        <v>1.536</v>
      </c>
      <c r="C535" s="30">
        <f t="shared" si="16"/>
        <v>-5.3243421670978808E-3</v>
      </c>
      <c r="D535" s="31">
        <f t="shared" si="17"/>
        <v>1.9710773215904678</v>
      </c>
    </row>
    <row r="536" spans="1:4" x14ac:dyDescent="0.25">
      <c r="A536" s="3">
        <v>37491</v>
      </c>
      <c r="B536" s="29">
        <v>1.5371999999999999</v>
      </c>
      <c r="C536" s="30">
        <f t="shared" si="16"/>
        <v>7.8094498307135099E-4</v>
      </c>
      <c r="D536" s="31">
        <f t="shared" si="17"/>
        <v>1.983148125</v>
      </c>
    </row>
    <row r="537" spans="1:4" x14ac:dyDescent="0.25">
      <c r="A537" s="3">
        <v>37494</v>
      </c>
      <c r="B537" s="29">
        <v>1.5271999999999999</v>
      </c>
      <c r="C537" s="30">
        <f t="shared" si="16"/>
        <v>-6.5265862791510573E-3</v>
      </c>
      <c r="D537" s="31">
        <f t="shared" si="17"/>
        <v>1.9687090294041114</v>
      </c>
    </row>
    <row r="538" spans="1:4" x14ac:dyDescent="0.25">
      <c r="A538" s="3">
        <v>37495</v>
      </c>
      <c r="B538" s="29">
        <v>1.5266</v>
      </c>
      <c r="C538" s="30">
        <f t="shared" si="16"/>
        <v>-3.9295304716778241E-4</v>
      </c>
      <c r="D538" s="31">
        <f t="shared" si="17"/>
        <v>1.9808214772132009</v>
      </c>
    </row>
    <row r="539" spans="1:4" x14ac:dyDescent="0.25">
      <c r="A539" s="3">
        <v>37496</v>
      </c>
      <c r="B539" s="29">
        <v>1.5295000000000001</v>
      </c>
      <c r="C539" s="30">
        <f t="shared" si="16"/>
        <v>1.8978442265883224E-3</v>
      </c>
      <c r="D539" s="31">
        <f t="shared" si="17"/>
        <v>1.9853643390541076</v>
      </c>
    </row>
    <row r="540" spans="1:4" x14ac:dyDescent="0.25">
      <c r="A540" s="3">
        <v>37497</v>
      </c>
      <c r="B540" s="29">
        <v>1.5192000000000001</v>
      </c>
      <c r="C540" s="30">
        <f t="shared" si="16"/>
        <v>-6.7570040928819639E-3</v>
      </c>
      <c r="D540" s="31">
        <f t="shared" si="17"/>
        <v>1.968255456031383</v>
      </c>
    </row>
    <row r="541" spans="1:4" x14ac:dyDescent="0.25">
      <c r="A541" s="3">
        <v>37498</v>
      </c>
      <c r="B541" s="29">
        <v>1.5215000000000001</v>
      </c>
      <c r="C541" s="30">
        <f t="shared" si="16"/>
        <v>1.5128098389495474E-3</v>
      </c>
      <c r="D541" s="31">
        <f t="shared" si="17"/>
        <v>1.9846000526592942</v>
      </c>
    </row>
    <row r="542" spans="1:4" x14ac:dyDescent="0.25">
      <c r="A542" s="3">
        <v>37502</v>
      </c>
      <c r="B542" s="29">
        <v>1.5305</v>
      </c>
      <c r="C542" s="30">
        <f t="shared" si="16"/>
        <v>5.8977890484413513E-3</v>
      </c>
      <c r="D542" s="31">
        <f t="shared" si="17"/>
        <v>1.9933215905356554</v>
      </c>
    </row>
    <row r="543" spans="1:4" x14ac:dyDescent="0.25">
      <c r="A543" s="3">
        <v>37503</v>
      </c>
      <c r="B543" s="29">
        <v>1.5363</v>
      </c>
      <c r="C543" s="30">
        <f t="shared" si="16"/>
        <v>3.7824487511471144E-3</v>
      </c>
      <c r="D543" s="31">
        <f t="shared" si="17"/>
        <v>1.9891094936295328</v>
      </c>
    </row>
    <row r="544" spans="1:4" x14ac:dyDescent="0.25">
      <c r="A544" s="3">
        <v>37504</v>
      </c>
      <c r="B544" s="29">
        <v>1.5484</v>
      </c>
      <c r="C544" s="30">
        <f t="shared" si="16"/>
        <v>7.845211566878757E-3</v>
      </c>
      <c r="D544" s="31">
        <f t="shared" si="17"/>
        <v>1.9972072121330471</v>
      </c>
    </row>
    <row r="545" spans="1:4" x14ac:dyDescent="0.25">
      <c r="A545" s="3">
        <v>37505</v>
      </c>
      <c r="B545" s="29">
        <v>1.5476000000000001</v>
      </c>
      <c r="C545" s="30">
        <f t="shared" si="16"/>
        <v>-5.1679587713504191E-4</v>
      </c>
      <c r="D545" s="31">
        <f t="shared" si="17"/>
        <v>1.9805761818651513</v>
      </c>
    </row>
    <row r="546" spans="1:4" x14ac:dyDescent="0.25">
      <c r="A546" s="3">
        <v>37508</v>
      </c>
      <c r="B546" s="29">
        <v>1.55</v>
      </c>
      <c r="C546" s="30">
        <f t="shared" si="16"/>
        <v>1.5495870869343667E-3</v>
      </c>
      <c r="D546" s="31">
        <f t="shared" si="17"/>
        <v>1.9846730421297492</v>
      </c>
    </row>
    <row r="547" spans="1:4" x14ac:dyDescent="0.25">
      <c r="A547" s="3">
        <v>37509</v>
      </c>
      <c r="B547" s="29">
        <v>1.5625</v>
      </c>
      <c r="C547" s="30">
        <f t="shared" si="16"/>
        <v>8.0321716972642527E-3</v>
      </c>
      <c r="D547" s="31">
        <f t="shared" si="17"/>
        <v>1.9975806451612903</v>
      </c>
    </row>
    <row r="548" spans="1:4" x14ac:dyDescent="0.25">
      <c r="A548" s="3">
        <v>37510</v>
      </c>
      <c r="B548" s="29">
        <v>1.5642</v>
      </c>
      <c r="C548" s="30">
        <f t="shared" si="16"/>
        <v>1.0874085569544608E-3</v>
      </c>
      <c r="D548" s="31">
        <f t="shared" si="17"/>
        <v>1.9837559808</v>
      </c>
    </row>
    <row r="549" spans="1:4" x14ac:dyDescent="0.25">
      <c r="A549" s="3">
        <v>37511</v>
      </c>
      <c r="B549" s="29">
        <v>1.5660000000000001</v>
      </c>
      <c r="C549" s="30">
        <f t="shared" si="16"/>
        <v>1.15008638323731E-3</v>
      </c>
      <c r="D549" s="31">
        <f t="shared" si="17"/>
        <v>1.9838803222094361</v>
      </c>
    </row>
    <row r="550" spans="1:4" x14ac:dyDescent="0.25">
      <c r="A550" s="3">
        <v>37512</v>
      </c>
      <c r="B550" s="29">
        <v>1.5597000000000001</v>
      </c>
      <c r="C550" s="30">
        <f t="shared" si="16"/>
        <v>-4.0311024929686216E-3</v>
      </c>
      <c r="D550" s="31">
        <f t="shared" si="17"/>
        <v>1.9736280459770115</v>
      </c>
    </row>
    <row r="551" spans="1:4" x14ac:dyDescent="0.25">
      <c r="A551" s="3">
        <v>37515</v>
      </c>
      <c r="B551" s="29">
        <v>1.5585</v>
      </c>
      <c r="C551" s="30">
        <f t="shared" si="16"/>
        <v>-7.6967485038805699E-4</v>
      </c>
      <c r="D551" s="31">
        <f t="shared" si="17"/>
        <v>1.9800753991152145</v>
      </c>
    </row>
    <row r="552" spans="1:4" x14ac:dyDescent="0.25">
      <c r="A552" s="3">
        <v>37516</v>
      </c>
      <c r="B552" s="29">
        <v>1.5544</v>
      </c>
      <c r="C552" s="30">
        <f t="shared" si="16"/>
        <v>-2.6342011441614268E-3</v>
      </c>
      <c r="D552" s="31">
        <f t="shared" si="17"/>
        <v>1.9763869361565609</v>
      </c>
    </row>
    <row r="553" spans="1:4" x14ac:dyDescent="0.25">
      <c r="A553" s="3">
        <v>37517</v>
      </c>
      <c r="B553" s="29">
        <v>1.5491999999999999</v>
      </c>
      <c r="C553" s="30">
        <f t="shared" si="16"/>
        <v>-3.3509504226332918E-3</v>
      </c>
      <c r="D553" s="31">
        <f t="shared" si="17"/>
        <v>1.9749708697889861</v>
      </c>
    </row>
    <row r="554" spans="1:4" x14ac:dyDescent="0.25">
      <c r="A554" s="3">
        <v>37518</v>
      </c>
      <c r="B554" s="29">
        <v>1.5548999999999999</v>
      </c>
      <c r="C554" s="30">
        <f t="shared" si="16"/>
        <v>3.6725662231733699E-3</v>
      </c>
      <c r="D554" s="31">
        <f t="shared" si="17"/>
        <v>1.9888909372579395</v>
      </c>
    </row>
    <row r="555" spans="1:4" x14ac:dyDescent="0.25">
      <c r="A555" s="3">
        <v>37519</v>
      </c>
      <c r="B555" s="29">
        <v>1.5585</v>
      </c>
      <c r="C555" s="30">
        <f t="shared" si="16"/>
        <v>2.3125853436212198E-3</v>
      </c>
      <c r="D555" s="31">
        <f t="shared" si="17"/>
        <v>1.9861879220528651</v>
      </c>
    </row>
    <row r="556" spans="1:4" x14ac:dyDescent="0.25">
      <c r="A556" s="3">
        <v>37522</v>
      </c>
      <c r="B556" s="29">
        <v>1.544</v>
      </c>
      <c r="C556" s="30">
        <f t="shared" si="16"/>
        <v>-9.3473686226702227E-3</v>
      </c>
      <c r="D556" s="31">
        <f t="shared" si="17"/>
        <v>1.9631635547000323</v>
      </c>
    </row>
    <row r="557" spans="1:4" x14ac:dyDescent="0.25">
      <c r="A557" s="3">
        <v>37523</v>
      </c>
      <c r="B557" s="29">
        <v>1.5343</v>
      </c>
      <c r="C557" s="30">
        <f t="shared" si="16"/>
        <v>-6.3022006335614559E-3</v>
      </c>
      <c r="D557" s="31">
        <f t="shared" si="17"/>
        <v>1.9691508290155442</v>
      </c>
    </row>
    <row r="558" spans="1:4" x14ac:dyDescent="0.25">
      <c r="A558" s="3">
        <v>37524</v>
      </c>
      <c r="B558" s="29">
        <v>1.5525</v>
      </c>
      <c r="C558" s="30">
        <f t="shared" si="16"/>
        <v>1.1792283856473722E-2</v>
      </c>
      <c r="D558" s="31">
        <f t="shared" si="17"/>
        <v>2.005105911490582</v>
      </c>
    </row>
    <row r="559" spans="1:4" x14ac:dyDescent="0.25">
      <c r="A559" s="3">
        <v>37525</v>
      </c>
      <c r="B559" s="29">
        <v>1.5545</v>
      </c>
      <c r="C559" s="30">
        <f t="shared" si="16"/>
        <v>1.2874156911747219E-3</v>
      </c>
      <c r="D559" s="31">
        <f t="shared" si="17"/>
        <v>1.9841527858293078</v>
      </c>
    </row>
    <row r="560" spans="1:4" x14ac:dyDescent="0.25">
      <c r="A560" s="3">
        <v>37526</v>
      </c>
      <c r="B560" s="29">
        <v>1.5558000000000001</v>
      </c>
      <c r="C560" s="30">
        <f t="shared" si="16"/>
        <v>8.3593227386518612E-4</v>
      </c>
      <c r="D560" s="31">
        <f t="shared" si="17"/>
        <v>1.9832571759408171</v>
      </c>
    </row>
    <row r="561" spans="1:4" x14ac:dyDescent="0.25">
      <c r="A561" s="3">
        <v>37529</v>
      </c>
      <c r="B561" s="29">
        <v>1.5575000000000001</v>
      </c>
      <c r="C561" s="30">
        <f t="shared" si="16"/>
        <v>1.0920888889344471E-3</v>
      </c>
      <c r="D561" s="31">
        <f t="shared" si="17"/>
        <v>1.9837652654582851</v>
      </c>
    </row>
    <row r="562" spans="1:4" x14ac:dyDescent="0.25">
      <c r="A562" s="3">
        <v>37530</v>
      </c>
      <c r="B562" s="29">
        <v>1.5565</v>
      </c>
      <c r="C562" s="30">
        <f t="shared" si="16"/>
        <v>-6.4226077994545563E-4</v>
      </c>
      <c r="D562" s="31">
        <f t="shared" si="17"/>
        <v>1.9803277046548955</v>
      </c>
    </row>
    <row r="563" spans="1:4" x14ac:dyDescent="0.25">
      <c r="A563" s="3">
        <v>37531</v>
      </c>
      <c r="B563" s="29">
        <v>1.5625</v>
      </c>
      <c r="C563" s="30">
        <f t="shared" si="16"/>
        <v>3.8473917288937517E-3</v>
      </c>
      <c r="D563" s="31">
        <f t="shared" si="17"/>
        <v>1.9892386765178285</v>
      </c>
    </row>
    <row r="564" spans="1:4" x14ac:dyDescent="0.25">
      <c r="A564" s="3">
        <v>37532</v>
      </c>
      <c r="B564" s="29">
        <v>1.5563</v>
      </c>
      <c r="C564" s="30">
        <f t="shared" si="16"/>
        <v>-3.9758933995922181E-3</v>
      </c>
      <c r="D564" s="31">
        <f t="shared" si="17"/>
        <v>1.9737370112000001</v>
      </c>
    </row>
    <row r="565" spans="1:4" x14ac:dyDescent="0.25">
      <c r="A565" s="3">
        <v>37533</v>
      </c>
      <c r="B565" s="29">
        <v>1.5548</v>
      </c>
      <c r="C565" s="30">
        <f t="shared" si="16"/>
        <v>-9.6428923289622488E-4</v>
      </c>
      <c r="D565" s="31">
        <f t="shared" si="17"/>
        <v>1.9796900854591017</v>
      </c>
    </row>
    <row r="566" spans="1:4" x14ac:dyDescent="0.25">
      <c r="A566" s="3">
        <v>37536</v>
      </c>
      <c r="B566" s="29">
        <v>1.57</v>
      </c>
      <c r="C566" s="30">
        <f t="shared" si="16"/>
        <v>9.7286993642857218E-3</v>
      </c>
      <c r="D566" s="31">
        <f t="shared" si="17"/>
        <v>2.0009724723437099</v>
      </c>
    </row>
    <row r="567" spans="1:4" x14ac:dyDescent="0.25">
      <c r="A567" s="3">
        <v>37537</v>
      </c>
      <c r="B567" s="29">
        <v>1.5708</v>
      </c>
      <c r="C567" s="30">
        <f t="shared" si="16"/>
        <v>5.0942436150085851E-4</v>
      </c>
      <c r="D567" s="31">
        <f t="shared" si="17"/>
        <v>1.9826097324840766</v>
      </c>
    </row>
    <row r="568" spans="1:4" x14ac:dyDescent="0.25">
      <c r="A568" s="3">
        <v>37538</v>
      </c>
      <c r="B568" s="29">
        <v>1.5654999999999999</v>
      </c>
      <c r="C568" s="30">
        <f t="shared" si="16"/>
        <v>-3.3797819373941763E-3</v>
      </c>
      <c r="D568" s="31">
        <f t="shared" si="17"/>
        <v>1.9749139292080469</v>
      </c>
    </row>
    <row r="569" spans="1:4" x14ac:dyDescent="0.25">
      <c r="A569" s="3">
        <v>37539</v>
      </c>
      <c r="B569" s="29">
        <v>1.5704</v>
      </c>
      <c r="C569" s="30">
        <f t="shared" si="16"/>
        <v>3.1251021957910317E-3</v>
      </c>
      <c r="D569" s="31">
        <f t="shared" si="17"/>
        <v>1.9878023890130951</v>
      </c>
    </row>
    <row r="570" spans="1:4" x14ac:dyDescent="0.25">
      <c r="A570" s="3">
        <v>37540</v>
      </c>
      <c r="B570" s="29">
        <v>1.569</v>
      </c>
      <c r="C570" s="30">
        <f t="shared" si="16"/>
        <v>-8.9189022921877699E-4</v>
      </c>
      <c r="D570" s="31">
        <f t="shared" si="17"/>
        <v>1.9798334182373916</v>
      </c>
    </row>
    <row r="571" spans="1:4" x14ac:dyDescent="0.25">
      <c r="A571" s="3">
        <v>37543</v>
      </c>
      <c r="B571" s="29">
        <v>1.5643</v>
      </c>
      <c r="C571" s="30">
        <f t="shared" si="16"/>
        <v>-3.0000341653078949E-3</v>
      </c>
      <c r="D571" s="31">
        <f t="shared" si="17"/>
        <v>1.9756640407903125</v>
      </c>
    </row>
    <row r="572" spans="1:4" x14ac:dyDescent="0.25">
      <c r="A572" s="3">
        <v>37544</v>
      </c>
      <c r="B572" s="29">
        <v>1.5569</v>
      </c>
      <c r="C572" s="30">
        <f t="shared" si="16"/>
        <v>-4.7417748720957964E-3</v>
      </c>
      <c r="D572" s="31">
        <f t="shared" si="17"/>
        <v>1.9722259413156045</v>
      </c>
    </row>
    <row r="573" spans="1:4" x14ac:dyDescent="0.25">
      <c r="A573" s="3">
        <v>37545</v>
      </c>
      <c r="B573" s="29">
        <v>1.5595000000000001</v>
      </c>
      <c r="C573" s="30">
        <f t="shared" si="16"/>
        <v>1.6685923522292104E-3</v>
      </c>
      <c r="D573" s="31">
        <f t="shared" si="17"/>
        <v>1.9849092427259301</v>
      </c>
    </row>
    <row r="574" spans="1:4" x14ac:dyDescent="0.25">
      <c r="A574" s="3">
        <v>37546</v>
      </c>
      <c r="B574" s="29">
        <v>1.5625</v>
      </c>
      <c r="C574" s="30">
        <f t="shared" si="16"/>
        <v>1.9218455626986012E-3</v>
      </c>
      <c r="D574" s="31">
        <f t="shared" si="17"/>
        <v>1.9854119910227637</v>
      </c>
    </row>
    <row r="575" spans="1:4" x14ac:dyDescent="0.25">
      <c r="A575" s="3">
        <v>37547</v>
      </c>
      <c r="B575" s="29">
        <v>1.5605</v>
      </c>
      <c r="C575" s="30">
        <f t="shared" si="16"/>
        <v>-1.2808198997223911E-3</v>
      </c>
      <c r="D575" s="31">
        <f t="shared" si="17"/>
        <v>1.9790635520000002</v>
      </c>
    </row>
    <row r="576" spans="1:4" x14ac:dyDescent="0.25">
      <c r="A576" s="3">
        <v>37550</v>
      </c>
      <c r="B576" s="29">
        <v>1.5580000000000001</v>
      </c>
      <c r="C576" s="30">
        <f t="shared" si="16"/>
        <v>-1.6033352801404813E-3</v>
      </c>
      <c r="D576" s="31">
        <f t="shared" si="17"/>
        <v>1.9784253764818971</v>
      </c>
    </row>
    <row r="577" spans="1:4" x14ac:dyDescent="0.25">
      <c r="A577" s="3">
        <v>37551</v>
      </c>
      <c r="B577" s="29">
        <v>1.5542</v>
      </c>
      <c r="C577" s="30">
        <f t="shared" si="16"/>
        <v>-2.4420036555517443E-3</v>
      </c>
      <c r="D577" s="31">
        <f t="shared" si="17"/>
        <v>1.9767668292682927</v>
      </c>
    </row>
    <row r="578" spans="1:4" x14ac:dyDescent="0.25">
      <c r="A578" s="3">
        <v>37552</v>
      </c>
      <c r="B578" s="29">
        <v>1.5543</v>
      </c>
      <c r="C578" s="30">
        <f t="shared" si="16"/>
        <v>6.4339713710418302E-5</v>
      </c>
      <c r="D578" s="31">
        <f t="shared" si="17"/>
        <v>1.981727499678291</v>
      </c>
    </row>
    <row r="579" spans="1:4" x14ac:dyDescent="0.25">
      <c r="A579" s="3">
        <v>37553</v>
      </c>
      <c r="B579" s="29">
        <v>1.5525</v>
      </c>
      <c r="C579" s="30">
        <f t="shared" si="16"/>
        <v>-1.1587486812185406E-3</v>
      </c>
      <c r="D579" s="31">
        <f t="shared" si="17"/>
        <v>1.9793051534452808</v>
      </c>
    </row>
    <row r="580" spans="1:4" x14ac:dyDescent="0.25">
      <c r="A580" s="3">
        <v>37554</v>
      </c>
      <c r="B580" s="29">
        <v>1.5461</v>
      </c>
      <c r="C580" s="30">
        <f t="shared" ref="C580:C643" si="18">LN(B580/B579)</f>
        <v>-4.1309036990848863E-3</v>
      </c>
      <c r="D580" s="31">
        <f t="shared" ref="D580:D643" si="19">$B$1959*EXP(C580)</f>
        <v>1.9734310853462158</v>
      </c>
    </row>
    <row r="581" spans="1:4" x14ac:dyDescent="0.25">
      <c r="A581" s="3">
        <v>37557</v>
      </c>
      <c r="B581" s="29">
        <v>1.5418000000000001</v>
      </c>
      <c r="C581" s="30">
        <f t="shared" si="18"/>
        <v>-2.7850660833871133E-3</v>
      </c>
      <c r="D581" s="31">
        <f t="shared" si="19"/>
        <v>1.9760887911519307</v>
      </c>
    </row>
    <row r="582" spans="1:4" x14ac:dyDescent="0.25">
      <c r="A582" s="3">
        <v>37558</v>
      </c>
      <c r="B582" s="29">
        <v>1.5463</v>
      </c>
      <c r="C582" s="30">
        <f t="shared" si="18"/>
        <v>2.9144154562229722E-3</v>
      </c>
      <c r="D582" s="31">
        <f t="shared" si="19"/>
        <v>1.9873836295239331</v>
      </c>
    </row>
    <row r="583" spans="1:4" x14ac:dyDescent="0.25">
      <c r="A583" s="3">
        <v>37559</v>
      </c>
      <c r="B583" s="29">
        <v>1.5499000000000001</v>
      </c>
      <c r="C583" s="30">
        <f t="shared" si="18"/>
        <v>2.3254322216203463E-3</v>
      </c>
      <c r="D583" s="31">
        <f t="shared" si="19"/>
        <v>1.9862134385306862</v>
      </c>
    </row>
    <row r="584" spans="1:4" x14ac:dyDescent="0.25">
      <c r="A584" s="3">
        <v>37560</v>
      </c>
      <c r="B584" s="29">
        <v>1.5478000000000001</v>
      </c>
      <c r="C584" s="30">
        <f t="shared" si="18"/>
        <v>-1.3558448666462686E-3</v>
      </c>
      <c r="D584" s="31">
        <f t="shared" si="19"/>
        <v>1.9789150783921545</v>
      </c>
    </row>
    <row r="585" spans="1:4" x14ac:dyDescent="0.25">
      <c r="A585" s="3">
        <v>37561</v>
      </c>
      <c r="B585" s="29">
        <v>1.5532999999999999</v>
      </c>
      <c r="C585" s="30">
        <f t="shared" si="18"/>
        <v>3.5471321575027176E-3</v>
      </c>
      <c r="D585" s="31">
        <f t="shared" si="19"/>
        <v>1.9886414782271611</v>
      </c>
    </row>
    <row r="586" spans="1:4" x14ac:dyDescent="0.25">
      <c r="A586" s="3">
        <v>37564</v>
      </c>
      <c r="B586" s="29">
        <v>1.5602</v>
      </c>
      <c r="C586" s="30">
        <f t="shared" si="18"/>
        <v>4.4323181603511952E-3</v>
      </c>
      <c r="D586" s="31">
        <f t="shared" si="19"/>
        <v>1.9904025751625571</v>
      </c>
    </row>
    <row r="587" spans="1:4" x14ac:dyDescent="0.25">
      <c r="A587" s="3">
        <v>37565</v>
      </c>
      <c r="B587" s="29">
        <v>1.5585</v>
      </c>
      <c r="C587" s="30">
        <f t="shared" si="18"/>
        <v>-1.0901979468210469E-3</v>
      </c>
      <c r="D587" s="31">
        <f t="shared" si="19"/>
        <v>1.979440840917831</v>
      </c>
    </row>
    <row r="588" spans="1:4" x14ac:dyDescent="0.25">
      <c r="A588" s="3">
        <v>37566</v>
      </c>
      <c r="B588" s="29">
        <v>1.5568</v>
      </c>
      <c r="C588" s="30">
        <f t="shared" si="18"/>
        <v>-1.0913877756512141E-3</v>
      </c>
      <c r="D588" s="31">
        <f t="shared" si="19"/>
        <v>1.9794384857234519</v>
      </c>
    </row>
    <row r="589" spans="1:4" x14ac:dyDescent="0.25">
      <c r="A589" s="3">
        <v>37567</v>
      </c>
      <c r="B589" s="29">
        <v>1.5629999999999999</v>
      </c>
      <c r="C589" s="30">
        <f t="shared" si="18"/>
        <v>3.9746189897360475E-3</v>
      </c>
      <c r="D589" s="31">
        <f t="shared" si="19"/>
        <v>1.9894917780061667</v>
      </c>
    </row>
    <row r="590" spans="1:4" x14ac:dyDescent="0.25">
      <c r="A590" s="3">
        <v>37568</v>
      </c>
      <c r="B590" s="29">
        <v>1.5638000000000001</v>
      </c>
      <c r="C590" s="30">
        <f t="shared" si="18"/>
        <v>5.1170526893713254E-4</v>
      </c>
      <c r="D590" s="31">
        <f t="shared" si="19"/>
        <v>1.9826142546385159</v>
      </c>
    </row>
    <row r="591" spans="1:4" x14ac:dyDescent="0.25">
      <c r="A591" s="3">
        <v>37571</v>
      </c>
      <c r="B591" s="29">
        <v>1.5545</v>
      </c>
      <c r="C591" s="30">
        <f t="shared" si="18"/>
        <v>-5.9648061916051697E-3</v>
      </c>
      <c r="D591" s="31">
        <f t="shared" si="19"/>
        <v>1.9698153216523853</v>
      </c>
    </row>
    <row r="592" spans="1:4" x14ac:dyDescent="0.25">
      <c r="A592" s="3">
        <v>37572</v>
      </c>
      <c r="B592" s="29">
        <v>1.5625</v>
      </c>
      <c r="C592" s="30">
        <f t="shared" si="18"/>
        <v>5.1331521117481136E-3</v>
      </c>
      <c r="D592" s="31">
        <f t="shared" si="19"/>
        <v>1.9917980057896432</v>
      </c>
    </row>
    <row r="593" spans="1:4" x14ac:dyDescent="0.25">
      <c r="A593" s="3">
        <v>37573</v>
      </c>
      <c r="B593" s="29">
        <v>1.5589999999999999</v>
      </c>
      <c r="C593" s="30">
        <f t="shared" si="18"/>
        <v>-2.2425125527800638E-3</v>
      </c>
      <c r="D593" s="31">
        <f t="shared" si="19"/>
        <v>1.9771612160000001</v>
      </c>
    </row>
    <row r="594" spans="1:4" x14ac:dyDescent="0.25">
      <c r="A594" s="3">
        <v>37574</v>
      </c>
      <c r="B594" s="29">
        <v>1.5795999999999999</v>
      </c>
      <c r="C594" s="30">
        <f t="shared" si="18"/>
        <v>1.3127060354717897E-2</v>
      </c>
      <c r="D594" s="31">
        <f t="shared" si="19"/>
        <v>2.0077840667094291</v>
      </c>
    </row>
    <row r="595" spans="1:4" x14ac:dyDescent="0.25">
      <c r="A595" s="3">
        <v>37575</v>
      </c>
      <c r="B595" s="29">
        <v>1.5914999999999999</v>
      </c>
      <c r="C595" s="30">
        <f t="shared" si="18"/>
        <v>7.5053173096532129E-3</v>
      </c>
      <c r="D595" s="31">
        <f t="shared" si="19"/>
        <v>1.9965284882248673</v>
      </c>
    </row>
    <row r="596" spans="1:4" x14ac:dyDescent="0.25">
      <c r="A596" s="3">
        <v>37578</v>
      </c>
      <c r="B596" s="29">
        <v>1.59</v>
      </c>
      <c r="C596" s="30">
        <f t="shared" si="18"/>
        <v>-9.4295150787023602E-4</v>
      </c>
      <c r="D596" s="31">
        <f t="shared" si="19"/>
        <v>1.9797323279924601</v>
      </c>
    </row>
    <row r="597" spans="1:4" x14ac:dyDescent="0.25">
      <c r="A597" s="3">
        <v>37579</v>
      </c>
      <c r="B597" s="29">
        <v>1.5879000000000001</v>
      </c>
      <c r="C597" s="30">
        <f t="shared" si="18"/>
        <v>-1.321627682225637E-3</v>
      </c>
      <c r="D597" s="31">
        <f t="shared" si="19"/>
        <v>1.9789827924528303</v>
      </c>
    </row>
    <row r="598" spans="1:4" x14ac:dyDescent="0.25">
      <c r="A598" s="3">
        <v>37580</v>
      </c>
      <c r="B598" s="29">
        <v>1.585</v>
      </c>
      <c r="C598" s="30">
        <f t="shared" si="18"/>
        <v>-1.827981220670633E-3</v>
      </c>
      <c r="D598" s="31">
        <f t="shared" si="19"/>
        <v>1.9779809811700988</v>
      </c>
    </row>
    <row r="599" spans="1:4" x14ac:dyDescent="0.25">
      <c r="A599" s="3">
        <v>37581</v>
      </c>
      <c r="B599" s="29">
        <v>1.5788</v>
      </c>
      <c r="C599" s="30">
        <f t="shared" si="18"/>
        <v>-3.9193425226889261E-3</v>
      </c>
      <c r="D599" s="31">
        <f t="shared" si="19"/>
        <v>1.9738486309148267</v>
      </c>
    </row>
    <row r="600" spans="1:4" x14ac:dyDescent="0.25">
      <c r="A600" s="3">
        <v>37582</v>
      </c>
      <c r="B600" s="29">
        <v>1.579</v>
      </c>
      <c r="C600" s="30">
        <f t="shared" si="18"/>
        <v>1.2667046695012628E-4</v>
      </c>
      <c r="D600" s="31">
        <f t="shared" si="19"/>
        <v>1.9818510260957691</v>
      </c>
    </row>
    <row r="601" spans="1:4" x14ac:dyDescent="0.25">
      <c r="A601" s="3">
        <v>37585</v>
      </c>
      <c r="B601" s="29">
        <v>1.579</v>
      </c>
      <c r="C601" s="30">
        <f t="shared" si="18"/>
        <v>0</v>
      </c>
      <c r="D601" s="31">
        <f t="shared" si="19"/>
        <v>1.9816</v>
      </c>
    </row>
    <row r="602" spans="1:4" x14ac:dyDescent="0.25">
      <c r="A602" s="3">
        <v>37586</v>
      </c>
      <c r="B602" s="29">
        <v>1.5880000000000001</v>
      </c>
      <c r="C602" s="30">
        <f t="shared" si="18"/>
        <v>5.6836275514390577E-3</v>
      </c>
      <c r="D602" s="31">
        <f t="shared" si="19"/>
        <v>1.99289474350855</v>
      </c>
    </row>
    <row r="603" spans="1:4" x14ac:dyDescent="0.25">
      <c r="A603" s="3">
        <v>37587</v>
      </c>
      <c r="B603" s="29">
        <v>1.575</v>
      </c>
      <c r="C603" s="30">
        <f t="shared" si="18"/>
        <v>-8.2200905473476856E-3</v>
      </c>
      <c r="D603" s="31">
        <f t="shared" si="19"/>
        <v>1.9653778337531485</v>
      </c>
    </row>
    <row r="604" spans="1:4" x14ac:dyDescent="0.25">
      <c r="A604" s="3">
        <v>37589</v>
      </c>
      <c r="B604" s="29">
        <v>1.5778000000000001</v>
      </c>
      <c r="C604" s="30">
        <f t="shared" si="18"/>
        <v>1.7761994012558946E-3</v>
      </c>
      <c r="D604" s="31">
        <f t="shared" si="19"/>
        <v>1.9851228444444446</v>
      </c>
    </row>
    <row r="605" spans="1:4" x14ac:dyDescent="0.25">
      <c r="A605" s="3">
        <v>37592</v>
      </c>
      <c r="B605" s="29">
        <v>1.5667</v>
      </c>
      <c r="C605" s="30">
        <f t="shared" si="18"/>
        <v>-7.059975261547914E-3</v>
      </c>
      <c r="D605" s="31">
        <f t="shared" si="19"/>
        <v>1.9676592217011026</v>
      </c>
    </row>
    <row r="606" spans="1:4" x14ac:dyDescent="0.25">
      <c r="A606" s="3">
        <v>37593</v>
      </c>
      <c r="B606" s="29">
        <v>1.5485</v>
      </c>
      <c r="C606" s="30">
        <f t="shared" si="18"/>
        <v>-1.1684775986183893E-2</v>
      </c>
      <c r="D606" s="31">
        <f t="shared" si="19"/>
        <v>1.9585802004212678</v>
      </c>
    </row>
    <row r="607" spans="1:4" x14ac:dyDescent="0.25">
      <c r="A607" s="3">
        <v>37594</v>
      </c>
      <c r="B607" s="29">
        <v>1.544</v>
      </c>
      <c r="C607" s="30">
        <f t="shared" si="18"/>
        <v>-2.9102688285360168E-3</v>
      </c>
      <c r="D607" s="31">
        <f t="shared" si="19"/>
        <v>1.9758413948982887</v>
      </c>
    </row>
    <row r="608" spans="1:4" x14ac:dyDescent="0.25">
      <c r="A608" s="3">
        <v>37595</v>
      </c>
      <c r="B608" s="29">
        <v>1.55</v>
      </c>
      <c r="C608" s="30">
        <f t="shared" si="18"/>
        <v>3.8784793285708383E-3</v>
      </c>
      <c r="D608" s="31">
        <f t="shared" si="19"/>
        <v>1.989300518134715</v>
      </c>
    </row>
    <row r="609" spans="1:4" x14ac:dyDescent="0.25">
      <c r="A609" s="3">
        <v>37596</v>
      </c>
      <c r="B609" s="29">
        <v>1.5552999999999999</v>
      </c>
      <c r="C609" s="30">
        <f t="shared" si="18"/>
        <v>3.4135221372220211E-3</v>
      </c>
      <c r="D609" s="31">
        <f t="shared" si="19"/>
        <v>1.988375793548387</v>
      </c>
    </row>
    <row r="610" spans="1:4" x14ac:dyDescent="0.25">
      <c r="A610" s="3">
        <v>37599</v>
      </c>
      <c r="B610" s="29">
        <v>1.5555000000000001</v>
      </c>
      <c r="C610" s="30">
        <f t="shared" si="18"/>
        <v>1.2858428717735861E-4</v>
      </c>
      <c r="D610" s="31">
        <f t="shared" si="19"/>
        <v>1.9818548190059797</v>
      </c>
    </row>
    <row r="611" spans="1:4" x14ac:dyDescent="0.25">
      <c r="A611" s="3">
        <v>37600</v>
      </c>
      <c r="B611" s="29">
        <v>1.5687</v>
      </c>
      <c r="C611" s="30">
        <f t="shared" si="18"/>
        <v>8.4502135245029062E-3</v>
      </c>
      <c r="D611" s="31">
        <f t="shared" si="19"/>
        <v>1.9984158919961428</v>
      </c>
    </row>
    <row r="612" spans="1:4" x14ac:dyDescent="0.25">
      <c r="A612" s="3">
        <v>37601</v>
      </c>
      <c r="B612" s="29">
        <v>1.5682</v>
      </c>
      <c r="C612" s="30">
        <f t="shared" si="18"/>
        <v>-3.1878606537299336E-4</v>
      </c>
      <c r="D612" s="31">
        <f t="shared" si="19"/>
        <v>1.9809683942117677</v>
      </c>
    </row>
    <row r="613" spans="1:4" x14ac:dyDescent="0.25">
      <c r="A613" s="3">
        <v>37602</v>
      </c>
      <c r="B613" s="29">
        <v>1.5708</v>
      </c>
      <c r="C613" s="30">
        <f t="shared" si="18"/>
        <v>1.6565789070330452E-3</v>
      </c>
      <c r="D613" s="31">
        <f t="shared" si="19"/>
        <v>1.9848853972707565</v>
      </c>
    </row>
    <row r="614" spans="1:4" x14ac:dyDescent="0.25">
      <c r="A614" s="3">
        <v>37603</v>
      </c>
      <c r="B614" s="29">
        <v>1.573</v>
      </c>
      <c r="C614" s="30">
        <f t="shared" si="18"/>
        <v>1.3995803544232636E-3</v>
      </c>
      <c r="D614" s="31">
        <f t="shared" si="19"/>
        <v>1.9843753501400561</v>
      </c>
    </row>
    <row r="615" spans="1:4" x14ac:dyDescent="0.25">
      <c r="A615" s="3">
        <v>37606</v>
      </c>
      <c r="B615" s="29">
        <v>1.5785</v>
      </c>
      <c r="C615" s="30">
        <f t="shared" si="18"/>
        <v>3.4904049397685676E-3</v>
      </c>
      <c r="D615" s="31">
        <f t="shared" si="19"/>
        <v>1.9885286713286714</v>
      </c>
    </row>
    <row r="616" spans="1:4" x14ac:dyDescent="0.25">
      <c r="A616" s="3">
        <v>37607</v>
      </c>
      <c r="B616" s="29">
        <v>1.5699000000000001</v>
      </c>
      <c r="C616" s="30">
        <f t="shared" si="18"/>
        <v>-5.4631059517744997E-3</v>
      </c>
      <c r="D616" s="31">
        <f t="shared" si="19"/>
        <v>1.970803826417485</v>
      </c>
    </row>
    <row r="617" spans="1:4" x14ac:dyDescent="0.25">
      <c r="A617" s="3">
        <v>37608</v>
      </c>
      <c r="B617" s="29">
        <v>1.5744</v>
      </c>
      <c r="C617" s="30">
        <f t="shared" si="18"/>
        <v>2.8623242517170264E-3</v>
      </c>
      <c r="D617" s="31">
        <f t="shared" si="19"/>
        <v>1.9872801070131854</v>
      </c>
    </row>
    <row r="618" spans="1:4" x14ac:dyDescent="0.25">
      <c r="A618" s="3">
        <v>37609</v>
      </c>
      <c r="B618" s="29">
        <v>1.58</v>
      </c>
      <c r="C618" s="30">
        <f t="shared" si="18"/>
        <v>3.5505997230236056E-3</v>
      </c>
      <c r="D618" s="31">
        <f t="shared" si="19"/>
        <v>1.9886483739837399</v>
      </c>
    </row>
    <row r="619" spans="1:4" x14ac:dyDescent="0.25">
      <c r="A619" s="3">
        <v>37610</v>
      </c>
      <c r="B619" s="29">
        <v>1.5895999999999999</v>
      </c>
      <c r="C619" s="30">
        <f t="shared" si="18"/>
        <v>6.0575652165945487E-3</v>
      </c>
      <c r="D619" s="31">
        <f t="shared" si="19"/>
        <v>1.9936401012658227</v>
      </c>
    </row>
    <row r="620" spans="1:4" x14ac:dyDescent="0.25">
      <c r="A620" s="3">
        <v>37613</v>
      </c>
      <c r="B620" s="29">
        <v>1.5905</v>
      </c>
      <c r="C620" s="30">
        <f t="shared" si="18"/>
        <v>5.6601995159179578E-4</v>
      </c>
      <c r="D620" s="31">
        <f t="shared" si="19"/>
        <v>1.9827219426270761</v>
      </c>
    </row>
    <row r="621" spans="1:4" x14ac:dyDescent="0.25">
      <c r="A621" s="3">
        <v>37614</v>
      </c>
      <c r="B621" s="29">
        <v>1.5963000000000001</v>
      </c>
      <c r="C621" s="30">
        <f t="shared" si="18"/>
        <v>3.6400190812346149E-3</v>
      </c>
      <c r="D621" s="31">
        <f t="shared" si="19"/>
        <v>1.9888262055957249</v>
      </c>
    </row>
    <row r="622" spans="1:4" x14ac:dyDescent="0.25">
      <c r="A622" s="3">
        <v>37616</v>
      </c>
      <c r="B622" s="29">
        <v>1.5986</v>
      </c>
      <c r="C622" s="30">
        <f t="shared" si="18"/>
        <v>1.4397949214852348E-3</v>
      </c>
      <c r="D622" s="31">
        <f t="shared" si="19"/>
        <v>1.9844551525402492</v>
      </c>
    </row>
    <row r="623" spans="1:4" x14ac:dyDescent="0.25">
      <c r="A623" s="3">
        <v>37617</v>
      </c>
      <c r="B623" s="29">
        <v>1.6014999999999999</v>
      </c>
      <c r="C623" s="30">
        <f t="shared" si="18"/>
        <v>1.812443857294089E-3</v>
      </c>
      <c r="D623" s="31">
        <f t="shared" si="19"/>
        <v>1.9851947954460152</v>
      </c>
    </row>
    <row r="624" spans="1:4" x14ac:dyDescent="0.25">
      <c r="A624" s="3">
        <v>37620</v>
      </c>
      <c r="B624" s="29">
        <v>1.587</v>
      </c>
      <c r="C624" s="30">
        <f t="shared" si="18"/>
        <v>-9.0952485228036999E-3</v>
      </c>
      <c r="D624" s="31">
        <f t="shared" si="19"/>
        <v>1.9636585700905402</v>
      </c>
    </row>
    <row r="625" spans="1:4" x14ac:dyDescent="0.25">
      <c r="A625" s="3">
        <v>37621</v>
      </c>
      <c r="B625" s="29">
        <v>1.5958000000000001</v>
      </c>
      <c r="C625" s="30">
        <f t="shared" si="18"/>
        <v>5.5297363477714908E-3</v>
      </c>
      <c r="D625" s="31">
        <f t="shared" si="19"/>
        <v>1.9925880781348457</v>
      </c>
    </row>
    <row r="626" spans="1:4" x14ac:dyDescent="0.25">
      <c r="A626" s="3">
        <v>37623</v>
      </c>
      <c r="B626" s="29">
        <v>1.5978000000000001</v>
      </c>
      <c r="C626" s="30">
        <f t="shared" si="18"/>
        <v>1.2525051737608827E-3</v>
      </c>
      <c r="D626" s="31">
        <f t="shared" si="19"/>
        <v>1.9840835192379995</v>
      </c>
    </row>
    <row r="627" spans="1:4" x14ac:dyDescent="0.25">
      <c r="A627" s="3">
        <v>37624</v>
      </c>
      <c r="B627" s="29">
        <v>1.6022000000000001</v>
      </c>
      <c r="C627" s="30">
        <f t="shared" si="18"/>
        <v>2.750001733074946E-3</v>
      </c>
      <c r="D627" s="31">
        <f t="shared" si="19"/>
        <v>1.9870569032419578</v>
      </c>
    </row>
    <row r="628" spans="1:4" x14ac:dyDescent="0.25">
      <c r="A628" s="3">
        <v>37627</v>
      </c>
      <c r="B628" s="29">
        <v>1.6044</v>
      </c>
      <c r="C628" s="30">
        <f t="shared" si="18"/>
        <v>1.3721701148813959E-3</v>
      </c>
      <c r="D628" s="31">
        <f t="shared" si="19"/>
        <v>1.9843209586818127</v>
      </c>
    </row>
    <row r="629" spans="1:4" x14ac:dyDescent="0.25">
      <c r="A629" s="3">
        <v>37628</v>
      </c>
      <c r="B629" s="29">
        <v>1.6094999999999999</v>
      </c>
      <c r="C629" s="30">
        <f t="shared" si="18"/>
        <v>3.173716842964869E-3</v>
      </c>
      <c r="D629" s="31">
        <f t="shared" si="19"/>
        <v>1.9878990276738964</v>
      </c>
    </row>
    <row r="630" spans="1:4" x14ac:dyDescent="0.25">
      <c r="A630" s="3">
        <v>37629</v>
      </c>
      <c r="B630" s="29">
        <v>1.6</v>
      </c>
      <c r="C630" s="30">
        <f t="shared" si="18"/>
        <v>-5.9199425109901409E-3</v>
      </c>
      <c r="D630" s="31">
        <f t="shared" si="19"/>
        <v>1.9699036968002488</v>
      </c>
    </row>
    <row r="631" spans="1:4" x14ac:dyDescent="0.25">
      <c r="A631" s="3">
        <v>37630</v>
      </c>
      <c r="B631" s="29">
        <v>1.5974999999999999</v>
      </c>
      <c r="C631" s="30">
        <f t="shared" si="18"/>
        <v>-1.5637219761828699E-3</v>
      </c>
      <c r="D631" s="31">
        <f t="shared" si="19"/>
        <v>1.9785037499999998</v>
      </c>
    </row>
    <row r="632" spans="1:4" x14ac:dyDescent="0.25">
      <c r="A632" s="3">
        <v>37631</v>
      </c>
      <c r="B632" s="29">
        <v>1.6045</v>
      </c>
      <c r="C632" s="30">
        <f t="shared" si="18"/>
        <v>4.3722742982217101E-3</v>
      </c>
      <c r="D632" s="31">
        <f t="shared" si="19"/>
        <v>1.9902830672926448</v>
      </c>
    </row>
    <row r="633" spans="1:4" x14ac:dyDescent="0.25">
      <c r="A633" s="3">
        <v>37634</v>
      </c>
      <c r="B633" s="29">
        <v>1.6080000000000001</v>
      </c>
      <c r="C633" s="30">
        <f t="shared" si="18"/>
        <v>2.1789891890000887E-3</v>
      </c>
      <c r="D633" s="31">
        <f t="shared" si="19"/>
        <v>1.9859225927080086</v>
      </c>
    </row>
    <row r="634" spans="1:4" x14ac:dyDescent="0.25">
      <c r="A634" s="3">
        <v>37635</v>
      </c>
      <c r="B634" s="29">
        <v>1.6054999999999999</v>
      </c>
      <c r="C634" s="30">
        <f t="shared" si="18"/>
        <v>-1.5559362093431955E-3</v>
      </c>
      <c r="D634" s="31">
        <f t="shared" si="19"/>
        <v>1.9785191542288554</v>
      </c>
    </row>
    <row r="635" spans="1:4" x14ac:dyDescent="0.25">
      <c r="A635" s="3">
        <v>37636</v>
      </c>
      <c r="B635" s="29">
        <v>1.6063000000000001</v>
      </c>
      <c r="C635" s="30">
        <f t="shared" si="18"/>
        <v>4.981630341518744E-4</v>
      </c>
      <c r="D635" s="31">
        <f t="shared" si="19"/>
        <v>1.9825874057925881</v>
      </c>
    </row>
    <row r="636" spans="1:4" x14ac:dyDescent="0.25">
      <c r="A636" s="3">
        <v>37637</v>
      </c>
      <c r="B636" s="29">
        <v>1.6034999999999999</v>
      </c>
      <c r="C636" s="30">
        <f t="shared" si="18"/>
        <v>-1.7446574305109651E-3</v>
      </c>
      <c r="D636" s="31">
        <f t="shared" si="19"/>
        <v>1.978145800908921</v>
      </c>
    </row>
    <row r="637" spans="1:4" x14ac:dyDescent="0.25">
      <c r="A637" s="3">
        <v>37638</v>
      </c>
      <c r="B637" s="29">
        <v>1.6079000000000001</v>
      </c>
      <c r="C637" s="30">
        <f t="shared" si="18"/>
        <v>2.7402396171562924E-3</v>
      </c>
      <c r="D637" s="31">
        <f t="shared" si="19"/>
        <v>1.9870375054568132</v>
      </c>
    </row>
    <row r="638" spans="1:4" x14ac:dyDescent="0.25">
      <c r="A638" s="3">
        <v>37642</v>
      </c>
      <c r="B638" s="29">
        <v>1.607</v>
      </c>
      <c r="C638" s="30">
        <f t="shared" si="18"/>
        <v>-5.5989301285334935E-4</v>
      </c>
      <c r="D638" s="31">
        <f t="shared" si="19"/>
        <v>1.9804908265439392</v>
      </c>
    </row>
    <row r="639" spans="1:4" x14ac:dyDescent="0.25">
      <c r="A639" s="3">
        <v>37643</v>
      </c>
      <c r="B639" s="29">
        <v>1.6029</v>
      </c>
      <c r="C639" s="30">
        <f t="shared" si="18"/>
        <v>-2.5545981056772291E-3</v>
      </c>
      <c r="D639" s="31">
        <f t="shared" si="19"/>
        <v>1.9765442688238954</v>
      </c>
    </row>
    <row r="640" spans="1:4" x14ac:dyDescent="0.25">
      <c r="A640" s="3">
        <v>37644</v>
      </c>
      <c r="B640" s="29">
        <v>1.6073</v>
      </c>
      <c r="C640" s="30">
        <f t="shared" si="18"/>
        <v>2.7412639432599973E-3</v>
      </c>
      <c r="D640" s="31">
        <f t="shared" si="19"/>
        <v>1.9870395408322417</v>
      </c>
    </row>
    <row r="641" spans="1:4" x14ac:dyDescent="0.25">
      <c r="A641" s="3">
        <v>37645</v>
      </c>
      <c r="B641" s="29">
        <v>1.6173</v>
      </c>
      <c r="C641" s="30">
        <f t="shared" si="18"/>
        <v>6.2023395506374344E-3</v>
      </c>
      <c r="D641" s="31">
        <f t="shared" si="19"/>
        <v>1.9939287500777703</v>
      </c>
    </row>
    <row r="642" spans="1:4" x14ac:dyDescent="0.25">
      <c r="A642" s="3">
        <v>37648</v>
      </c>
      <c r="B642" s="29">
        <v>1.615</v>
      </c>
      <c r="C642" s="30">
        <f t="shared" si="18"/>
        <v>-1.4231354689758348E-3</v>
      </c>
      <c r="D642" s="31">
        <f t="shared" si="19"/>
        <v>1.9787819204847585</v>
      </c>
    </row>
    <row r="643" spans="1:4" x14ac:dyDescent="0.25">
      <c r="A643" s="3">
        <v>37649</v>
      </c>
      <c r="B643" s="29">
        <v>1.6123000000000001</v>
      </c>
      <c r="C643" s="30">
        <f t="shared" si="18"/>
        <v>-1.6732256870627168E-3</v>
      </c>
      <c r="D643" s="31">
        <f t="shared" si="19"/>
        <v>1.9782871083591334</v>
      </c>
    </row>
    <row r="644" spans="1:4" x14ac:dyDescent="0.25">
      <c r="A644" s="3">
        <v>37650</v>
      </c>
      <c r="B644" s="29">
        <v>1.6162000000000001</v>
      </c>
      <c r="C644" s="30">
        <f t="shared" ref="C644:C707" si="20">LN(B644/B643)</f>
        <v>2.4159838296531218E-3</v>
      </c>
      <c r="D644" s="31">
        <f t="shared" ref="D644:D707" si="21">$B$1959*EXP(C644)</f>
        <v>1.986393301494759</v>
      </c>
    </row>
    <row r="645" spans="1:4" x14ac:dyDescent="0.25">
      <c r="A645" s="3">
        <v>37651</v>
      </c>
      <c r="B645" s="29">
        <v>1.6233</v>
      </c>
      <c r="C645" s="30">
        <f t="shared" si="20"/>
        <v>4.3833995174520192E-3</v>
      </c>
      <c r="D645" s="31">
        <f t="shared" si="21"/>
        <v>1.9903052097512683</v>
      </c>
    </row>
    <row r="646" spans="1:4" x14ac:dyDescent="0.25">
      <c r="A646" s="3">
        <v>37652</v>
      </c>
      <c r="B646" s="29">
        <v>1.6319999999999999</v>
      </c>
      <c r="C646" s="30">
        <f t="shared" si="20"/>
        <v>5.3451422072530522E-3</v>
      </c>
      <c r="D646" s="31">
        <f t="shared" si="21"/>
        <v>1.9922202919977823</v>
      </c>
    </row>
    <row r="647" spans="1:4" x14ac:dyDescent="0.25">
      <c r="A647" s="3">
        <v>37655</v>
      </c>
      <c r="B647" s="29">
        <v>1.6351</v>
      </c>
      <c r="C647" s="30">
        <f t="shared" si="20"/>
        <v>1.8977080164884761E-3</v>
      </c>
      <c r="D647" s="31">
        <f t="shared" si="21"/>
        <v>1.9853640686274512</v>
      </c>
    </row>
    <row r="648" spans="1:4" x14ac:dyDescent="0.25">
      <c r="A648" s="3">
        <v>37656</v>
      </c>
      <c r="B648" s="29">
        <v>1.64</v>
      </c>
      <c r="C648" s="30">
        <f t="shared" si="20"/>
        <v>2.9922772777033202E-3</v>
      </c>
      <c r="D648" s="31">
        <f t="shared" si="21"/>
        <v>1.9875383768576844</v>
      </c>
    </row>
    <row r="649" spans="1:4" x14ac:dyDescent="0.25">
      <c r="A649" s="3">
        <v>37657</v>
      </c>
      <c r="B649" s="29">
        <v>1.6456999999999999</v>
      </c>
      <c r="C649" s="30">
        <f t="shared" si="20"/>
        <v>3.4695837830929729E-3</v>
      </c>
      <c r="D649" s="31">
        <f t="shared" si="21"/>
        <v>1.9884872682926829</v>
      </c>
    </row>
    <row r="650" spans="1:4" x14ac:dyDescent="0.25">
      <c r="A650" s="3">
        <v>37658</v>
      </c>
      <c r="B650" s="29">
        <v>1.6482000000000001</v>
      </c>
      <c r="C650" s="30">
        <f t="shared" si="20"/>
        <v>1.5179577279462279E-3</v>
      </c>
      <c r="D650" s="31">
        <f t="shared" si="21"/>
        <v>1.9846102691863647</v>
      </c>
    </row>
    <row r="651" spans="1:4" x14ac:dyDescent="0.25">
      <c r="A651" s="3">
        <v>37659</v>
      </c>
      <c r="B651" s="29">
        <v>1.6448</v>
      </c>
      <c r="C651" s="30">
        <f t="shared" si="20"/>
        <v>-2.0649870684372189E-3</v>
      </c>
      <c r="D651" s="31">
        <f t="shared" si="21"/>
        <v>1.9775122436597501</v>
      </c>
    </row>
    <row r="652" spans="1:4" x14ac:dyDescent="0.25">
      <c r="A652" s="3">
        <v>37662</v>
      </c>
      <c r="B652" s="29">
        <v>1.6405000000000001</v>
      </c>
      <c r="C652" s="30">
        <f t="shared" si="20"/>
        <v>-2.6177228596895833E-3</v>
      </c>
      <c r="D652" s="31">
        <f t="shared" si="21"/>
        <v>1.9764195038910508</v>
      </c>
    </row>
    <row r="653" spans="1:4" x14ac:dyDescent="0.25">
      <c r="A653" s="3">
        <v>37663</v>
      </c>
      <c r="B653" s="29">
        <v>1.6479999999999999</v>
      </c>
      <c r="C653" s="30">
        <f t="shared" si="20"/>
        <v>4.5613580682605463E-3</v>
      </c>
      <c r="D653" s="31">
        <f t="shared" si="21"/>
        <v>1.9906594330996645</v>
      </c>
    </row>
    <row r="654" spans="1:4" x14ac:dyDescent="0.25">
      <c r="A654" s="3">
        <v>37664</v>
      </c>
      <c r="B654" s="29">
        <v>1.6455</v>
      </c>
      <c r="C654" s="30">
        <f t="shared" si="20"/>
        <v>-1.5181420860223105E-3</v>
      </c>
      <c r="D654" s="31">
        <f t="shared" si="21"/>
        <v>1.978593932038835</v>
      </c>
    </row>
    <row r="655" spans="1:4" x14ac:dyDescent="0.25">
      <c r="A655" s="3">
        <v>37665</v>
      </c>
      <c r="B655" s="29">
        <v>1.6354</v>
      </c>
      <c r="C655" s="30">
        <f t="shared" si="20"/>
        <v>-6.156866655517788E-3</v>
      </c>
      <c r="D655" s="31">
        <f t="shared" si="21"/>
        <v>1.9694370343360681</v>
      </c>
    </row>
    <row r="656" spans="1:4" x14ac:dyDescent="0.25">
      <c r="A656" s="3">
        <v>37666</v>
      </c>
      <c r="B656" s="29">
        <v>1.6284000000000001</v>
      </c>
      <c r="C656" s="30">
        <f t="shared" si="20"/>
        <v>-4.2894850990530756E-3</v>
      </c>
      <c r="D656" s="31">
        <f t="shared" si="21"/>
        <v>1.9731181606946313</v>
      </c>
    </row>
    <row r="657" spans="1:4" x14ac:dyDescent="0.25">
      <c r="A657" s="3">
        <v>37670</v>
      </c>
      <c r="B657" s="29">
        <v>1.6193</v>
      </c>
      <c r="C657" s="30">
        <f t="shared" si="20"/>
        <v>-5.6039805493986791E-3</v>
      </c>
      <c r="D657" s="31">
        <f t="shared" si="21"/>
        <v>1.9705262097764678</v>
      </c>
    </row>
    <row r="658" spans="1:4" x14ac:dyDescent="0.25">
      <c r="A658" s="3">
        <v>37671</v>
      </c>
      <c r="B658" s="29">
        <v>1.6154999999999999</v>
      </c>
      <c r="C658" s="30">
        <f t="shared" si="20"/>
        <v>-2.3494508148721349E-3</v>
      </c>
      <c r="D658" s="31">
        <f t="shared" si="21"/>
        <v>1.9769497931204842</v>
      </c>
    </row>
    <row r="659" spans="1:4" x14ac:dyDescent="0.25">
      <c r="A659" s="3">
        <v>37672</v>
      </c>
      <c r="B659" s="29">
        <v>1.6209</v>
      </c>
      <c r="C659" s="30">
        <f t="shared" si="20"/>
        <v>3.3370442535769133E-3</v>
      </c>
      <c r="D659" s="31">
        <f t="shared" si="21"/>
        <v>1.9882237325905294</v>
      </c>
    </row>
    <row r="660" spans="1:4" x14ac:dyDescent="0.25">
      <c r="A660" s="3">
        <v>37673</v>
      </c>
      <c r="B660" s="29">
        <v>1.6105</v>
      </c>
      <c r="C660" s="30">
        <f t="shared" si="20"/>
        <v>-6.436860746876218E-3</v>
      </c>
      <c r="D660" s="31">
        <f t="shared" si="21"/>
        <v>1.9688856807946205</v>
      </c>
    </row>
    <row r="661" spans="1:4" x14ac:dyDescent="0.25">
      <c r="A661" s="3">
        <v>37676</v>
      </c>
      <c r="B661" s="29">
        <v>1.605</v>
      </c>
      <c r="C661" s="30">
        <f t="shared" si="20"/>
        <v>-3.4209332071373634E-3</v>
      </c>
      <c r="D661" s="31">
        <f t="shared" si="21"/>
        <v>1.9748326606643898</v>
      </c>
    </row>
    <row r="662" spans="1:4" x14ac:dyDescent="0.25">
      <c r="A662" s="3">
        <v>37677</v>
      </c>
      <c r="B662" s="29">
        <v>1.5921000000000001</v>
      </c>
      <c r="C662" s="30">
        <f t="shared" si="20"/>
        <v>-8.0698570621572496E-3</v>
      </c>
      <c r="D662" s="31">
        <f t="shared" si="21"/>
        <v>1.9656731214953271</v>
      </c>
    </row>
    <row r="663" spans="1:4" x14ac:dyDescent="0.25">
      <c r="A663" s="3">
        <v>37678</v>
      </c>
      <c r="B663" s="29">
        <v>1.5956999999999999</v>
      </c>
      <c r="C663" s="30">
        <f t="shared" si="20"/>
        <v>2.2586119144225093E-3</v>
      </c>
      <c r="D663" s="31">
        <f t="shared" si="21"/>
        <v>1.9860807235726397</v>
      </c>
    </row>
    <row r="664" spans="1:4" x14ac:dyDescent="0.25">
      <c r="A664" s="3">
        <v>37679</v>
      </c>
      <c r="B664" s="29">
        <v>1.5925</v>
      </c>
      <c r="C664" s="30">
        <f t="shared" si="20"/>
        <v>-2.0074029700630691E-3</v>
      </c>
      <c r="D664" s="31">
        <f t="shared" si="21"/>
        <v>1.9776261201980325</v>
      </c>
    </row>
    <row r="665" spans="1:4" x14ac:dyDescent="0.25">
      <c r="A665" s="3">
        <v>37680</v>
      </c>
      <c r="B665" s="29">
        <v>1.5864</v>
      </c>
      <c r="C665" s="30">
        <f t="shared" si="20"/>
        <v>-3.8378102407322016E-3</v>
      </c>
      <c r="D665" s="31">
        <f t="shared" si="21"/>
        <v>1.9740095698587128</v>
      </c>
    </row>
    <row r="666" spans="1:4" x14ac:dyDescent="0.25">
      <c r="A666" s="3">
        <v>37683</v>
      </c>
      <c r="B666" s="29">
        <v>1.5860000000000001</v>
      </c>
      <c r="C666" s="30">
        <f t="shared" si="20"/>
        <v>-2.5217501079292969E-4</v>
      </c>
      <c r="D666" s="31">
        <f t="shared" si="21"/>
        <v>1.9811003530005042</v>
      </c>
    </row>
    <row r="667" spans="1:4" x14ac:dyDescent="0.25">
      <c r="A667" s="3">
        <v>37684</v>
      </c>
      <c r="B667" s="29">
        <v>1.5727</v>
      </c>
      <c r="C667" s="30">
        <f t="shared" si="20"/>
        <v>-8.4212356981136251E-3</v>
      </c>
      <c r="D667" s="31">
        <f t="shared" si="21"/>
        <v>1.9649825472887767</v>
      </c>
    </row>
    <row r="668" spans="1:4" x14ac:dyDescent="0.25">
      <c r="A668" s="3">
        <v>37685</v>
      </c>
      <c r="B668" s="29">
        <v>1.5806</v>
      </c>
      <c r="C668" s="30">
        <f t="shared" si="20"/>
        <v>5.0106342741952714E-3</v>
      </c>
      <c r="D668" s="31">
        <f t="shared" si="21"/>
        <v>1.9915539899535832</v>
      </c>
    </row>
    <row r="669" spans="1:4" x14ac:dyDescent="0.25">
      <c r="A669" s="3">
        <v>37686</v>
      </c>
      <c r="B669" s="29">
        <v>1.5798000000000001</v>
      </c>
      <c r="C669" s="30">
        <f t="shared" si="20"/>
        <v>-5.0626504055615847E-4</v>
      </c>
      <c r="D669" s="31">
        <f t="shared" si="21"/>
        <v>1.9805970390990764</v>
      </c>
    </row>
    <row r="670" spans="1:4" x14ac:dyDescent="0.25">
      <c r="A670" s="3">
        <v>37687</v>
      </c>
      <c r="B670" s="29">
        <v>1.5737000000000001</v>
      </c>
      <c r="C670" s="30">
        <f t="shared" si="20"/>
        <v>-3.8687221235000403E-3</v>
      </c>
      <c r="D670" s="31">
        <f t="shared" si="21"/>
        <v>1.9739485504494239</v>
      </c>
    </row>
    <row r="671" spans="1:4" x14ac:dyDescent="0.25">
      <c r="A671" s="3">
        <v>37690</v>
      </c>
      <c r="B671" s="29">
        <v>1.5754999999999999</v>
      </c>
      <c r="C671" s="30">
        <f t="shared" si="20"/>
        <v>1.1431475905103925E-3</v>
      </c>
      <c r="D671" s="31">
        <f t="shared" si="21"/>
        <v>1.9838665565228439</v>
      </c>
    </row>
    <row r="672" spans="1:4" x14ac:dyDescent="0.25">
      <c r="A672" s="3">
        <v>37691</v>
      </c>
      <c r="B672" s="29">
        <v>1.5820000000000001</v>
      </c>
      <c r="C672" s="30">
        <f t="shared" si="20"/>
        <v>4.1171871302700114E-3</v>
      </c>
      <c r="D672" s="31">
        <f t="shared" si="21"/>
        <v>1.9897754363694069</v>
      </c>
    </row>
    <row r="673" spans="1:4" x14ac:dyDescent="0.25">
      <c r="A673" s="3">
        <v>37692</v>
      </c>
      <c r="B673" s="29">
        <v>1.6003000000000001</v>
      </c>
      <c r="C673" s="30">
        <f t="shared" si="20"/>
        <v>1.1501242324345471E-2</v>
      </c>
      <c r="D673" s="31">
        <f t="shared" si="21"/>
        <v>2.0045224273072062</v>
      </c>
    </row>
    <row r="674" spans="1:4" x14ac:dyDescent="0.25">
      <c r="A674" s="3">
        <v>37693</v>
      </c>
      <c r="B674" s="29">
        <v>1.6049</v>
      </c>
      <c r="C674" s="30">
        <f t="shared" si="20"/>
        <v>2.870337675165827E-3</v>
      </c>
      <c r="D674" s="31">
        <f t="shared" si="21"/>
        <v>1.987296031994001</v>
      </c>
    </row>
    <row r="675" spans="1:4" x14ac:dyDescent="0.25">
      <c r="A675" s="3">
        <v>37694</v>
      </c>
      <c r="B675" s="29">
        <v>1.6020000000000001</v>
      </c>
      <c r="C675" s="30">
        <f t="shared" si="20"/>
        <v>-1.8086006988059038E-3</v>
      </c>
      <c r="D675" s="31">
        <f t="shared" si="21"/>
        <v>1.9780193158452242</v>
      </c>
    </row>
    <row r="676" spans="1:4" x14ac:dyDescent="0.25">
      <c r="A676" s="3">
        <v>37697</v>
      </c>
      <c r="B676" s="29">
        <v>1.6007</v>
      </c>
      <c r="C676" s="30">
        <f t="shared" si="20"/>
        <v>-8.1181507565277128E-4</v>
      </c>
      <c r="D676" s="31">
        <f t="shared" si="21"/>
        <v>1.9799919600499374</v>
      </c>
    </row>
    <row r="677" spans="1:4" x14ac:dyDescent="0.25">
      <c r="A677" s="3">
        <v>37698</v>
      </c>
      <c r="B677" s="29">
        <v>1.6037999999999999</v>
      </c>
      <c r="C677" s="30">
        <f t="shared" si="20"/>
        <v>1.934779820276349E-3</v>
      </c>
      <c r="D677" s="31">
        <f t="shared" si="21"/>
        <v>1.985437671018929</v>
      </c>
    </row>
    <row r="678" spans="1:4" x14ac:dyDescent="0.25">
      <c r="A678" s="3">
        <v>37699</v>
      </c>
      <c r="B678" s="29">
        <v>1.6129</v>
      </c>
      <c r="C678" s="30">
        <f t="shared" si="20"/>
        <v>5.6579875502086475E-3</v>
      </c>
      <c r="D678" s="31">
        <f t="shared" si="21"/>
        <v>1.9928436463399428</v>
      </c>
    </row>
    <row r="679" spans="1:4" x14ac:dyDescent="0.25">
      <c r="A679" s="3">
        <v>37700</v>
      </c>
      <c r="B679" s="29">
        <v>1.6056999999999999</v>
      </c>
      <c r="C679" s="30">
        <f t="shared" si="20"/>
        <v>-4.4740023674979066E-3</v>
      </c>
      <c r="D679" s="31">
        <f t="shared" si="21"/>
        <v>1.9727541199082397</v>
      </c>
    </row>
    <row r="680" spans="1:4" x14ac:dyDescent="0.25">
      <c r="A680" s="3">
        <v>37701</v>
      </c>
      <c r="B680" s="29">
        <v>1.5821000000000001</v>
      </c>
      <c r="C680" s="30">
        <f t="shared" si="20"/>
        <v>-1.4806720100620686E-2</v>
      </c>
      <c r="D680" s="31">
        <f t="shared" si="21"/>
        <v>1.9524751572522889</v>
      </c>
    </row>
    <row r="681" spans="1:4" x14ac:dyDescent="0.25">
      <c r="A681" s="3">
        <v>37704</v>
      </c>
      <c r="B681" s="29">
        <v>1.5682</v>
      </c>
      <c r="C681" s="30">
        <f t="shared" si="20"/>
        <v>-8.8246136581966398E-3</v>
      </c>
      <c r="D681" s="31">
        <f t="shared" si="21"/>
        <v>1.964190076480627</v>
      </c>
    </row>
    <row r="682" spans="1:4" x14ac:dyDescent="0.25">
      <c r="A682" s="3">
        <v>37705</v>
      </c>
      <c r="B682" s="29">
        <v>1.5624</v>
      </c>
      <c r="C682" s="30">
        <f t="shared" si="20"/>
        <v>-3.7053642343523921E-3</v>
      </c>
      <c r="D682" s="31">
        <f t="shared" si="21"/>
        <v>1.9742710368575438</v>
      </c>
    </row>
    <row r="683" spans="1:4" x14ac:dyDescent="0.25">
      <c r="A683" s="3">
        <v>37706</v>
      </c>
      <c r="B683" s="29">
        <v>1.5648</v>
      </c>
      <c r="C683" s="30">
        <f t="shared" si="20"/>
        <v>1.5349197180837407E-3</v>
      </c>
      <c r="D683" s="31">
        <f t="shared" si="21"/>
        <v>1.9846439324116745</v>
      </c>
    </row>
    <row r="684" spans="1:4" x14ac:dyDescent="0.25">
      <c r="A684" s="3">
        <v>37707</v>
      </c>
      <c r="B684" s="29">
        <v>1.5669999999999999</v>
      </c>
      <c r="C684" s="30">
        <f t="shared" si="20"/>
        <v>1.4049430754678298E-3</v>
      </c>
      <c r="D684" s="31">
        <f t="shared" si="21"/>
        <v>1.9843859918200406</v>
      </c>
    </row>
    <row r="685" spans="1:4" x14ac:dyDescent="0.25">
      <c r="A685" s="3">
        <v>37708</v>
      </c>
      <c r="B685" s="29">
        <v>1.5660000000000001</v>
      </c>
      <c r="C685" s="30">
        <f t="shared" si="20"/>
        <v>-6.3836580527233081E-4</v>
      </c>
      <c r="D685" s="31">
        <f t="shared" si="21"/>
        <v>1.9803354179961712</v>
      </c>
    </row>
    <row r="686" spans="1:4" x14ac:dyDescent="0.25">
      <c r="A686" s="3">
        <v>37711</v>
      </c>
      <c r="B686" s="29">
        <v>1.5748</v>
      </c>
      <c r="C686" s="30">
        <f t="shared" si="20"/>
        <v>5.603682518833899E-3</v>
      </c>
      <c r="D686" s="31">
        <f t="shared" si="21"/>
        <v>1.9927354278416345</v>
      </c>
    </row>
    <row r="687" spans="1:4" x14ac:dyDescent="0.25">
      <c r="A687" s="3">
        <v>37712</v>
      </c>
      <c r="B687" s="29">
        <v>1.5707</v>
      </c>
      <c r="C687" s="30">
        <f t="shared" si="20"/>
        <v>-2.606900220595757E-3</v>
      </c>
      <c r="D687" s="31">
        <f t="shared" si="21"/>
        <v>1.9764408940817884</v>
      </c>
    </row>
    <row r="688" spans="1:4" x14ac:dyDescent="0.25">
      <c r="A688" s="3">
        <v>37713</v>
      </c>
      <c r="B688" s="29">
        <v>1.5742</v>
      </c>
      <c r="C688" s="30">
        <f t="shared" si="20"/>
        <v>2.2258268593631399E-3</v>
      </c>
      <c r="D688" s="31">
        <f t="shared" si="21"/>
        <v>1.9860156108741325</v>
      </c>
    </row>
    <row r="689" spans="1:4" x14ac:dyDescent="0.25">
      <c r="A689" s="3">
        <v>37714</v>
      </c>
      <c r="B689" s="29">
        <v>1.5676000000000001</v>
      </c>
      <c r="C689" s="30">
        <f t="shared" si="20"/>
        <v>-4.2014193828732987E-3</v>
      </c>
      <c r="D689" s="31">
        <f t="shared" si="21"/>
        <v>1.9732919324101132</v>
      </c>
    </row>
    <row r="690" spans="1:4" x14ac:dyDescent="0.25">
      <c r="A690" s="3">
        <v>37715</v>
      </c>
      <c r="B690" s="29">
        <v>1.5672999999999999</v>
      </c>
      <c r="C690" s="30">
        <f t="shared" si="20"/>
        <v>-1.913936654540309E-4</v>
      </c>
      <c r="D690" s="31">
        <f t="shared" si="21"/>
        <v>1.981220770604746</v>
      </c>
    </row>
    <row r="691" spans="1:4" x14ac:dyDescent="0.25">
      <c r="A691" s="3">
        <v>37718</v>
      </c>
      <c r="B691" s="29">
        <v>1.579</v>
      </c>
      <c r="C691" s="30">
        <f t="shared" si="20"/>
        <v>7.4373415956195607E-3</v>
      </c>
      <c r="D691" s="31">
        <f t="shared" si="21"/>
        <v>1.9963927773878642</v>
      </c>
    </row>
    <row r="692" spans="1:4" x14ac:dyDescent="0.25">
      <c r="A692" s="3">
        <v>37719</v>
      </c>
      <c r="B692" s="29">
        <v>1.5767</v>
      </c>
      <c r="C692" s="30">
        <f t="shared" si="20"/>
        <v>-1.4576800122060099E-3</v>
      </c>
      <c r="D692" s="31">
        <f t="shared" si="21"/>
        <v>1.9787135655478152</v>
      </c>
    </row>
    <row r="693" spans="1:4" x14ac:dyDescent="0.25">
      <c r="A693" s="3">
        <v>37720</v>
      </c>
      <c r="B693" s="29">
        <v>1.5659000000000001</v>
      </c>
      <c r="C693" s="30">
        <f t="shared" si="20"/>
        <v>-6.873316692038803E-3</v>
      </c>
      <c r="D693" s="31">
        <f t="shared" si="21"/>
        <v>1.9680265364368619</v>
      </c>
    </row>
    <row r="694" spans="1:4" x14ac:dyDescent="0.25">
      <c r="A694" s="3">
        <v>37721</v>
      </c>
      <c r="B694" s="29">
        <v>1.5718000000000001</v>
      </c>
      <c r="C694" s="30">
        <f t="shared" si="20"/>
        <v>3.7607208806774081E-3</v>
      </c>
      <c r="D694" s="31">
        <f t="shared" si="21"/>
        <v>1.9890662749856314</v>
      </c>
    </row>
    <row r="695" spans="1:4" x14ac:dyDescent="0.25">
      <c r="A695" s="3">
        <v>37722</v>
      </c>
      <c r="B695" s="29">
        <v>1.5597000000000001</v>
      </c>
      <c r="C695" s="30">
        <f t="shared" si="20"/>
        <v>-7.7279643742948038E-3</v>
      </c>
      <c r="D695" s="31">
        <f t="shared" si="21"/>
        <v>1.9663452856597532</v>
      </c>
    </row>
    <row r="696" spans="1:4" x14ac:dyDescent="0.25">
      <c r="A696" s="3">
        <v>37725</v>
      </c>
      <c r="B696" s="29">
        <v>1.55</v>
      </c>
      <c r="C696" s="30">
        <f t="shared" si="20"/>
        <v>-6.2385641444875142E-3</v>
      </c>
      <c r="D696" s="31">
        <f t="shared" si="21"/>
        <v>1.9692761428479835</v>
      </c>
    </row>
    <row r="697" spans="1:4" x14ac:dyDescent="0.25">
      <c r="A697" s="3">
        <v>37726</v>
      </c>
      <c r="B697" s="29">
        <v>1.5507</v>
      </c>
      <c r="C697" s="30">
        <f t="shared" si="20"/>
        <v>4.51510956810916E-4</v>
      </c>
      <c r="D697" s="31">
        <f t="shared" si="21"/>
        <v>1.9824949161290322</v>
      </c>
    </row>
    <row r="698" spans="1:4" x14ac:dyDescent="0.25">
      <c r="A698" s="3">
        <v>37727</v>
      </c>
      <c r="B698" s="29">
        <v>1.5562</v>
      </c>
      <c r="C698" s="30">
        <f t="shared" si="20"/>
        <v>3.5405103127265124E-3</v>
      </c>
      <c r="D698" s="31">
        <f t="shared" si="21"/>
        <v>1.9886283097955764</v>
      </c>
    </row>
    <row r="699" spans="1:4" x14ac:dyDescent="0.25">
      <c r="A699" s="3">
        <v>37728</v>
      </c>
      <c r="B699" s="29">
        <v>1.5719000000000001</v>
      </c>
      <c r="C699" s="30">
        <f t="shared" si="20"/>
        <v>1.00381265513625E-2</v>
      </c>
      <c r="D699" s="31">
        <f t="shared" si="21"/>
        <v>2.0015917234288652</v>
      </c>
    </row>
    <row r="700" spans="1:4" x14ac:dyDescent="0.25">
      <c r="A700" s="3">
        <v>37732</v>
      </c>
      <c r="B700" s="29">
        <v>1.5712999999999999</v>
      </c>
      <c r="C700" s="30">
        <f t="shared" si="20"/>
        <v>-3.8177653810631332E-4</v>
      </c>
      <c r="D700" s="31">
        <f t="shared" si="21"/>
        <v>1.9808436160061069</v>
      </c>
    </row>
    <row r="701" spans="1:4" x14ac:dyDescent="0.25">
      <c r="A701" s="3">
        <v>37733</v>
      </c>
      <c r="B701" s="29">
        <v>1.5705</v>
      </c>
      <c r="C701" s="30">
        <f t="shared" si="20"/>
        <v>-5.0926221738478565E-4</v>
      </c>
      <c r="D701" s="31">
        <f t="shared" si="21"/>
        <v>1.98059110290842</v>
      </c>
    </row>
    <row r="702" spans="1:4" x14ac:dyDescent="0.25">
      <c r="A702" s="3">
        <v>37734</v>
      </c>
      <c r="B702" s="29">
        <v>1.5740000000000001</v>
      </c>
      <c r="C702" s="30">
        <f t="shared" si="20"/>
        <v>2.2261099986473449E-3</v>
      </c>
      <c r="D702" s="31">
        <f t="shared" si="21"/>
        <v>1.9860161731932506</v>
      </c>
    </row>
    <row r="703" spans="1:4" x14ac:dyDescent="0.25">
      <c r="A703" s="3">
        <v>37735</v>
      </c>
      <c r="B703" s="29">
        <v>1.5748</v>
      </c>
      <c r="C703" s="30">
        <f t="shared" si="20"/>
        <v>5.0813009223379957E-4</v>
      </c>
      <c r="D703" s="31">
        <f t="shared" si="21"/>
        <v>1.9826071664548919</v>
      </c>
    </row>
    <row r="704" spans="1:4" x14ac:dyDescent="0.25">
      <c r="A704" s="3">
        <v>37736</v>
      </c>
      <c r="B704" s="29">
        <v>1.5732999999999999</v>
      </c>
      <c r="C704" s="30">
        <f t="shared" si="20"/>
        <v>-9.5295582320488687E-4</v>
      </c>
      <c r="D704" s="31">
        <f t="shared" si="21"/>
        <v>1.9797125222250445</v>
      </c>
    </row>
    <row r="705" spans="1:4" x14ac:dyDescent="0.25">
      <c r="A705" s="3">
        <v>37739</v>
      </c>
      <c r="B705" s="29">
        <v>1.5591999999999999</v>
      </c>
      <c r="C705" s="30">
        <f t="shared" si="20"/>
        <v>-9.0024550530264941E-3</v>
      </c>
      <c r="D705" s="31">
        <f t="shared" si="21"/>
        <v>1.9638407932371449</v>
      </c>
    </row>
    <row r="706" spans="1:4" x14ac:dyDescent="0.25">
      <c r="A706" s="3">
        <v>37740</v>
      </c>
      <c r="B706" s="29">
        <v>1.5768</v>
      </c>
      <c r="C706" s="30">
        <f t="shared" si="20"/>
        <v>1.122460764515938E-2</v>
      </c>
      <c r="D706" s="31">
        <f t="shared" si="21"/>
        <v>2.0039679835813238</v>
      </c>
    </row>
    <row r="707" spans="1:4" x14ac:dyDescent="0.25">
      <c r="A707" s="3">
        <v>37741</v>
      </c>
      <c r="B707" s="29">
        <v>1.5814999999999999</v>
      </c>
      <c r="C707" s="30">
        <f t="shared" si="20"/>
        <v>2.9762869071930072E-3</v>
      </c>
      <c r="D707" s="31">
        <f t="shared" si="21"/>
        <v>1.9875065956367326</v>
      </c>
    </row>
    <row r="708" spans="1:4" x14ac:dyDescent="0.25">
      <c r="A708" s="3">
        <v>37742</v>
      </c>
      <c r="B708" s="29">
        <v>1.5971</v>
      </c>
      <c r="C708" s="30">
        <f t="shared" ref="C708:C771" si="22">LN(B708/B707)</f>
        <v>9.8157209165603363E-3</v>
      </c>
      <c r="D708" s="31">
        <f t="shared" ref="D708:D771" si="23">$B$1959*EXP(C708)</f>
        <v>2.0011466076509645</v>
      </c>
    </row>
    <row r="709" spans="1:4" x14ac:dyDescent="0.25">
      <c r="A709" s="3">
        <v>37743</v>
      </c>
      <c r="B709" s="29">
        <v>1.5914999999999999</v>
      </c>
      <c r="C709" s="30">
        <f t="shared" si="22"/>
        <v>-3.5125169401162347E-3</v>
      </c>
      <c r="D709" s="31">
        <f t="shared" si="23"/>
        <v>1.9746518063990983</v>
      </c>
    </row>
    <row r="710" spans="1:4" x14ac:dyDescent="0.25">
      <c r="A710" s="3">
        <v>37746</v>
      </c>
      <c r="B710" s="29">
        <v>1.5906</v>
      </c>
      <c r="C710" s="30">
        <f t="shared" si="22"/>
        <v>-5.656641991126179E-4</v>
      </c>
      <c r="D710" s="31">
        <f t="shared" si="23"/>
        <v>1.9804793967954761</v>
      </c>
    </row>
    <row r="711" spans="1:4" x14ac:dyDescent="0.25">
      <c r="A711" s="3">
        <v>37747</v>
      </c>
      <c r="B711" s="29">
        <v>1.5904</v>
      </c>
      <c r="C711" s="30">
        <f t="shared" si="22"/>
        <v>-1.2574662072529667E-4</v>
      </c>
      <c r="D711" s="31">
        <f t="shared" si="23"/>
        <v>1.9813508361624543</v>
      </c>
    </row>
    <row r="712" spans="1:4" x14ac:dyDescent="0.25">
      <c r="A712" s="3">
        <v>37748</v>
      </c>
      <c r="B712" s="29">
        <v>1.6</v>
      </c>
      <c r="C712" s="30">
        <f t="shared" si="22"/>
        <v>6.0180723255629448E-3</v>
      </c>
      <c r="D712" s="31">
        <f t="shared" si="23"/>
        <v>1.9935613682092554</v>
      </c>
    </row>
    <row r="713" spans="1:4" x14ac:dyDescent="0.25">
      <c r="A713" s="3">
        <v>37749</v>
      </c>
      <c r="B713" s="29">
        <v>1.6103000000000001</v>
      </c>
      <c r="C713" s="30">
        <f t="shared" si="22"/>
        <v>6.4168677960775916E-3</v>
      </c>
      <c r="D713" s="31">
        <f t="shared" si="23"/>
        <v>1.9943565499999998</v>
      </c>
    </row>
    <row r="714" spans="1:4" x14ac:dyDescent="0.25">
      <c r="A714" s="3">
        <v>37750</v>
      </c>
      <c r="B714" s="29">
        <v>1.6020000000000001</v>
      </c>
      <c r="C714" s="30">
        <f t="shared" si="22"/>
        <v>-5.1676483956457466E-3</v>
      </c>
      <c r="D714" s="31">
        <f t="shared" si="23"/>
        <v>1.9713862013289449</v>
      </c>
    </row>
    <row r="715" spans="1:4" x14ac:dyDescent="0.25">
      <c r="A715" s="3">
        <v>37753</v>
      </c>
      <c r="B715" s="29">
        <v>1.6060000000000001</v>
      </c>
      <c r="C715" s="30">
        <f t="shared" si="22"/>
        <v>2.4937668784024581E-3</v>
      </c>
      <c r="D715" s="31">
        <f t="shared" si="23"/>
        <v>1.9865478152309612</v>
      </c>
    </row>
    <row r="716" spans="1:4" x14ac:dyDescent="0.25">
      <c r="A716" s="3">
        <v>37754</v>
      </c>
      <c r="B716" s="29">
        <v>1.6140000000000001</v>
      </c>
      <c r="C716" s="30">
        <f t="shared" si="22"/>
        <v>4.968954323187144E-3</v>
      </c>
      <c r="D716" s="31">
        <f t="shared" si="23"/>
        <v>1.9914709838107099</v>
      </c>
    </row>
    <row r="717" spans="1:4" x14ac:dyDescent="0.25">
      <c r="A717" s="3">
        <v>37755</v>
      </c>
      <c r="B717" s="29">
        <v>1.593</v>
      </c>
      <c r="C717" s="30">
        <f t="shared" si="22"/>
        <v>-1.309653891984568E-2</v>
      </c>
      <c r="D717" s="31">
        <f t="shared" si="23"/>
        <v>1.9558171003717471</v>
      </c>
    </row>
    <row r="718" spans="1:4" x14ac:dyDescent="0.25">
      <c r="A718" s="3">
        <v>37756</v>
      </c>
      <c r="B718" s="29">
        <v>1.6033999999999999</v>
      </c>
      <c r="C718" s="30">
        <f t="shared" si="22"/>
        <v>6.507343698802702E-3</v>
      </c>
      <c r="D718" s="31">
        <f t="shared" si="23"/>
        <v>1.9945369993722537</v>
      </c>
    </row>
    <row r="719" spans="1:4" x14ac:dyDescent="0.25">
      <c r="A719" s="3">
        <v>37757</v>
      </c>
      <c r="B719" s="29">
        <v>1.6045</v>
      </c>
      <c r="C719" s="30">
        <f t="shared" si="22"/>
        <v>6.858069410603108E-4</v>
      </c>
      <c r="D719" s="31">
        <f t="shared" si="23"/>
        <v>1.9829594611450667</v>
      </c>
    </row>
    <row r="720" spans="1:4" x14ac:dyDescent="0.25">
      <c r="A720" s="3">
        <v>37760</v>
      </c>
      <c r="B720" s="29">
        <v>1.6094999999999999</v>
      </c>
      <c r="C720" s="30">
        <f t="shared" si="22"/>
        <v>3.1113901889512499E-3</v>
      </c>
      <c r="D720" s="31">
        <f t="shared" si="23"/>
        <v>1.9877751324400124</v>
      </c>
    </row>
    <row r="721" spans="1:4" x14ac:dyDescent="0.25">
      <c r="A721" s="3">
        <v>37761</v>
      </c>
      <c r="B721" s="29">
        <v>1.6092</v>
      </c>
      <c r="C721" s="30">
        <f t="shared" si="22"/>
        <v>-1.8641066322962888E-4</v>
      </c>
      <c r="D721" s="31">
        <f t="shared" si="23"/>
        <v>1.98123064305685</v>
      </c>
    </row>
    <row r="722" spans="1:4" x14ac:dyDescent="0.25">
      <c r="A722" s="3">
        <v>37762</v>
      </c>
      <c r="B722" s="29">
        <v>1.6163000000000001</v>
      </c>
      <c r="C722" s="30">
        <f t="shared" si="22"/>
        <v>4.4024253401298702E-3</v>
      </c>
      <c r="D722" s="31">
        <f t="shared" si="23"/>
        <v>1.9903430773054935</v>
      </c>
    </row>
    <row r="723" spans="1:4" x14ac:dyDescent="0.25">
      <c r="A723" s="3">
        <v>37763</v>
      </c>
      <c r="B723" s="29">
        <v>1.6262000000000001</v>
      </c>
      <c r="C723" s="30">
        <f t="shared" si="22"/>
        <v>6.1064183579740859E-3</v>
      </c>
      <c r="D723" s="31">
        <f t="shared" si="23"/>
        <v>1.9937374992266286</v>
      </c>
    </row>
    <row r="724" spans="1:4" x14ac:dyDescent="0.25">
      <c r="A724" s="3">
        <v>37764</v>
      </c>
      <c r="B724" s="29">
        <v>1.6241000000000001</v>
      </c>
      <c r="C724" s="30">
        <f t="shared" si="22"/>
        <v>-1.2921885931800278E-3</v>
      </c>
      <c r="D724" s="31">
        <f t="shared" si="23"/>
        <v>1.979041052761038</v>
      </c>
    </row>
    <row r="725" spans="1:4" x14ac:dyDescent="0.25">
      <c r="A725" s="3">
        <v>37768</v>
      </c>
      <c r="B725" s="29">
        <v>1.6393</v>
      </c>
      <c r="C725" s="30">
        <f t="shared" si="22"/>
        <v>9.3155052518533038E-3</v>
      </c>
      <c r="D725" s="31">
        <f t="shared" si="23"/>
        <v>2.0001458530878637</v>
      </c>
    </row>
    <row r="726" spans="1:4" x14ac:dyDescent="0.25">
      <c r="A726" s="3">
        <v>37769</v>
      </c>
      <c r="B726" s="29">
        <v>1.6415</v>
      </c>
      <c r="C726" s="30">
        <f t="shared" si="22"/>
        <v>1.3411365092367113E-3</v>
      </c>
      <c r="D726" s="31">
        <f t="shared" si="23"/>
        <v>1.984259379003233</v>
      </c>
    </row>
    <row r="727" spans="1:4" x14ac:dyDescent="0.25">
      <c r="A727" s="3">
        <v>37770</v>
      </c>
      <c r="B727" s="29">
        <v>1.6346000000000001</v>
      </c>
      <c r="C727" s="30">
        <f t="shared" si="22"/>
        <v>-4.2123318596179286E-3</v>
      </c>
      <c r="D727" s="31">
        <f t="shared" si="23"/>
        <v>1.973270399025282</v>
      </c>
    </row>
    <row r="728" spans="1:4" x14ac:dyDescent="0.25">
      <c r="A728" s="3">
        <v>37771</v>
      </c>
      <c r="B728" s="29">
        <v>1.6375999999999999</v>
      </c>
      <c r="C728" s="30">
        <f t="shared" si="22"/>
        <v>1.8336292650503992E-3</v>
      </c>
      <c r="D728" s="31">
        <f t="shared" si="23"/>
        <v>1.9852368530527347</v>
      </c>
    </row>
    <row r="729" spans="1:4" x14ac:dyDescent="0.25">
      <c r="A729" s="3">
        <v>37774</v>
      </c>
      <c r="B729" s="29">
        <v>1.639</v>
      </c>
      <c r="C729" s="30">
        <f t="shared" si="22"/>
        <v>8.5454439674986316E-4</v>
      </c>
      <c r="D729" s="31">
        <f t="shared" si="23"/>
        <v>1.9832940889106008</v>
      </c>
    </row>
    <row r="730" spans="1:4" x14ac:dyDescent="0.25">
      <c r="A730" s="3">
        <v>37775</v>
      </c>
      <c r="B730" s="29">
        <v>1.64</v>
      </c>
      <c r="C730" s="30">
        <f t="shared" si="22"/>
        <v>6.0994207441441065E-4</v>
      </c>
      <c r="D730" s="31">
        <f t="shared" si="23"/>
        <v>1.9828090298962782</v>
      </c>
    </row>
    <row r="731" spans="1:4" x14ac:dyDescent="0.25">
      <c r="A731" s="3">
        <v>37776</v>
      </c>
      <c r="B731" s="29">
        <v>1.635</v>
      </c>
      <c r="C731" s="30">
        <f t="shared" si="22"/>
        <v>-3.0534374868902317E-3</v>
      </c>
      <c r="D731" s="31">
        <f t="shared" si="23"/>
        <v>1.9755585365853661</v>
      </c>
    </row>
    <row r="732" spans="1:4" x14ac:dyDescent="0.25">
      <c r="A732" s="3">
        <v>37777</v>
      </c>
      <c r="B732" s="29">
        <v>1.6484000000000001</v>
      </c>
      <c r="C732" s="30">
        <f t="shared" si="22"/>
        <v>8.1623161333086256E-3</v>
      </c>
      <c r="D732" s="31">
        <f t="shared" si="23"/>
        <v>1.9978406360856271</v>
      </c>
    </row>
    <row r="733" spans="1:4" x14ac:dyDescent="0.25">
      <c r="A733" s="3">
        <v>37778</v>
      </c>
      <c r="B733" s="29">
        <v>1.6393</v>
      </c>
      <c r="C733" s="30">
        <f t="shared" si="22"/>
        <v>-5.5357990322517517E-3</v>
      </c>
      <c r="D733" s="31">
        <f t="shared" si="23"/>
        <v>1.9706605678233438</v>
      </c>
    </row>
    <row r="734" spans="1:4" x14ac:dyDescent="0.25">
      <c r="A734" s="3">
        <v>37781</v>
      </c>
      <c r="B734" s="29">
        <v>1.6372</v>
      </c>
      <c r="C734" s="30">
        <f t="shared" si="22"/>
        <v>-1.2818558141626259E-3</v>
      </c>
      <c r="D734" s="31">
        <f t="shared" si="23"/>
        <v>1.9790615018605504</v>
      </c>
    </row>
    <row r="735" spans="1:4" x14ac:dyDescent="0.25">
      <c r="A735" s="3">
        <v>37782</v>
      </c>
      <c r="B735" s="29">
        <v>1.6277999999999999</v>
      </c>
      <c r="C735" s="30">
        <f t="shared" si="22"/>
        <v>-5.758055725306889E-3</v>
      </c>
      <c r="D735" s="31">
        <f t="shared" si="23"/>
        <v>1.9702226239921818</v>
      </c>
    </row>
    <row r="736" spans="1:4" x14ac:dyDescent="0.25">
      <c r="A736" s="3">
        <v>37783</v>
      </c>
      <c r="B736" s="29">
        <v>1.6333</v>
      </c>
      <c r="C736" s="30">
        <f t="shared" si="22"/>
        <v>3.3730981661525654E-3</v>
      </c>
      <c r="D736" s="31">
        <f t="shared" si="23"/>
        <v>1.9882954171274114</v>
      </c>
    </row>
    <row r="737" spans="1:4" x14ac:dyDescent="0.25">
      <c r="A737" s="3">
        <v>37784</v>
      </c>
      <c r="B737" s="29">
        <v>1.6597</v>
      </c>
      <c r="C737" s="30">
        <f t="shared" si="22"/>
        <v>1.6034355067579546E-2</v>
      </c>
      <c r="D737" s="31">
        <f t="shared" si="23"/>
        <v>2.0136297801995959</v>
      </c>
    </row>
    <row r="738" spans="1:4" x14ac:dyDescent="0.25">
      <c r="A738" s="3">
        <v>37785</v>
      </c>
      <c r="B738" s="29">
        <v>1.6621999999999999</v>
      </c>
      <c r="C738" s="30">
        <f t="shared" si="22"/>
        <v>1.5051629922527288E-3</v>
      </c>
      <c r="D738" s="31">
        <f t="shared" si="23"/>
        <v>1.984584876784961</v>
      </c>
    </row>
    <row r="739" spans="1:4" x14ac:dyDescent="0.25">
      <c r="A739" s="3">
        <v>37788</v>
      </c>
      <c r="B739" s="29">
        <v>1.6452</v>
      </c>
      <c r="C739" s="30">
        <f t="shared" si="22"/>
        <v>-1.0280068762656951E-2</v>
      </c>
      <c r="D739" s="31">
        <f t="shared" si="23"/>
        <v>1.9613333654193239</v>
      </c>
    </row>
    <row r="740" spans="1:4" x14ac:dyDescent="0.25">
      <c r="A740" s="3">
        <v>37789</v>
      </c>
      <c r="B740" s="29">
        <v>1.6523000000000001</v>
      </c>
      <c r="C740" s="30">
        <f t="shared" si="22"/>
        <v>4.3062993006760695E-3</v>
      </c>
      <c r="D740" s="31">
        <f t="shared" si="23"/>
        <v>1.9901517627036227</v>
      </c>
    </row>
    <row r="741" spans="1:4" x14ac:dyDescent="0.25">
      <c r="A741" s="3">
        <v>37790</v>
      </c>
      <c r="B741" s="29">
        <v>1.6675</v>
      </c>
      <c r="C741" s="30">
        <f t="shared" si="22"/>
        <v>9.1572421328336324E-3</v>
      </c>
      <c r="D741" s="31">
        <f t="shared" si="23"/>
        <v>1.9998293288143798</v>
      </c>
    </row>
    <row r="742" spans="1:4" x14ac:dyDescent="0.25">
      <c r="A742" s="3">
        <v>37791</v>
      </c>
      <c r="B742" s="29">
        <v>1.6681999999999999</v>
      </c>
      <c r="C742" s="30">
        <f t="shared" si="22"/>
        <v>4.1970201773254112E-4</v>
      </c>
      <c r="D742" s="31">
        <f t="shared" si="23"/>
        <v>1.9824318560719638</v>
      </c>
    </row>
    <row r="743" spans="1:4" x14ac:dyDescent="0.25">
      <c r="A743" s="3">
        <v>37792</v>
      </c>
      <c r="B743" s="29">
        <v>1.6676</v>
      </c>
      <c r="C743" s="30">
        <f t="shared" si="22"/>
        <v>-3.5973380086954407E-4</v>
      </c>
      <c r="D743" s="31">
        <f t="shared" si="23"/>
        <v>1.9808872797026738</v>
      </c>
    </row>
    <row r="744" spans="1:4" x14ac:dyDescent="0.25">
      <c r="A744" s="3">
        <v>37795</v>
      </c>
      <c r="B744" s="29">
        <v>1.6815</v>
      </c>
      <c r="C744" s="30">
        <f t="shared" si="22"/>
        <v>8.3007851736823842E-3</v>
      </c>
      <c r="D744" s="31">
        <f t="shared" si="23"/>
        <v>1.9981172943151833</v>
      </c>
    </row>
    <row r="745" spans="1:4" x14ac:dyDescent="0.25">
      <c r="A745" s="3">
        <v>37796</v>
      </c>
      <c r="B745" s="29">
        <v>1.6839999999999999</v>
      </c>
      <c r="C745" s="30">
        <f t="shared" si="22"/>
        <v>1.485663621947771E-3</v>
      </c>
      <c r="D745" s="31">
        <f t="shared" si="23"/>
        <v>1.9845461790068393</v>
      </c>
    </row>
    <row r="746" spans="1:4" x14ac:dyDescent="0.25">
      <c r="A746" s="3">
        <v>37797</v>
      </c>
      <c r="B746" s="29">
        <v>1.6798</v>
      </c>
      <c r="C746" s="30">
        <f t="shared" si="22"/>
        <v>-2.497177110745289E-3</v>
      </c>
      <c r="D746" s="31">
        <f t="shared" si="23"/>
        <v>1.9766577672209027</v>
      </c>
    </row>
    <row r="747" spans="1:4" x14ac:dyDescent="0.25">
      <c r="A747" s="3">
        <v>37798</v>
      </c>
      <c r="B747" s="29">
        <v>1.6739999999999999</v>
      </c>
      <c r="C747" s="30">
        <f t="shared" si="22"/>
        <v>-3.4587666421061875E-3</v>
      </c>
      <c r="D747" s="31">
        <f t="shared" si="23"/>
        <v>1.9747579473746872</v>
      </c>
    </row>
    <row r="748" spans="1:4" x14ac:dyDescent="0.25">
      <c r="A748" s="3">
        <v>37799</v>
      </c>
      <c r="B748" s="29">
        <v>1.6644000000000001</v>
      </c>
      <c r="C748" s="30">
        <f t="shared" si="22"/>
        <v>-5.7512739406342678E-3</v>
      </c>
      <c r="D748" s="31">
        <f t="shared" si="23"/>
        <v>1.9702359856630827</v>
      </c>
    </row>
    <row r="749" spans="1:4" x14ac:dyDescent="0.25">
      <c r="A749" s="3">
        <v>37802</v>
      </c>
      <c r="B749" s="29">
        <v>1.6681999999999999</v>
      </c>
      <c r="C749" s="30">
        <f t="shared" si="22"/>
        <v>2.2805026987250815E-3</v>
      </c>
      <c r="D749" s="31">
        <f t="shared" si="23"/>
        <v>1.9861242009132418</v>
      </c>
    </row>
    <row r="750" spans="1:4" x14ac:dyDescent="0.25">
      <c r="A750" s="3">
        <v>37803</v>
      </c>
      <c r="B750" s="29">
        <v>1.6607000000000001</v>
      </c>
      <c r="C750" s="30">
        <f t="shared" si="22"/>
        <v>-4.5060005948038802E-3</v>
      </c>
      <c r="D750" s="31">
        <f t="shared" si="23"/>
        <v>1.9726909962834196</v>
      </c>
    </row>
    <row r="751" spans="1:4" x14ac:dyDescent="0.25">
      <c r="A751" s="3">
        <v>37804</v>
      </c>
      <c r="B751" s="29">
        <v>1.6787000000000001</v>
      </c>
      <c r="C751" s="30">
        <f t="shared" si="22"/>
        <v>1.0780484115660946E-2</v>
      </c>
      <c r="D751" s="31">
        <f t="shared" si="23"/>
        <v>2.003078171855242</v>
      </c>
    </row>
    <row r="752" spans="1:4" x14ac:dyDescent="0.25">
      <c r="A752" s="3">
        <v>37805</v>
      </c>
      <c r="B752" s="29">
        <v>1.6639999999999999</v>
      </c>
      <c r="C752" s="30">
        <f t="shared" si="22"/>
        <v>-8.7953419472144509E-3</v>
      </c>
      <c r="D752" s="31">
        <f t="shared" si="23"/>
        <v>1.9642475725263595</v>
      </c>
    </row>
    <row r="753" spans="1:4" x14ac:dyDescent="0.25">
      <c r="A753" s="3">
        <v>37809</v>
      </c>
      <c r="B753" s="29">
        <v>1.6529</v>
      </c>
      <c r="C753" s="30">
        <f t="shared" si="22"/>
        <v>-6.6930214578461928E-3</v>
      </c>
      <c r="D753" s="31">
        <f t="shared" si="23"/>
        <v>1.9683813942307693</v>
      </c>
    </row>
    <row r="754" spans="1:4" x14ac:dyDescent="0.25">
      <c r="A754" s="3">
        <v>37810</v>
      </c>
      <c r="B754" s="29">
        <v>1.6626000000000001</v>
      </c>
      <c r="C754" s="30">
        <f t="shared" si="22"/>
        <v>5.8513211736800396E-3</v>
      </c>
      <c r="D754" s="31">
        <f t="shared" si="23"/>
        <v>1.9932289672696473</v>
      </c>
    </row>
    <row r="755" spans="1:4" x14ac:dyDescent="0.25">
      <c r="A755" s="3">
        <v>37811</v>
      </c>
      <c r="B755" s="29">
        <v>1.6646000000000001</v>
      </c>
      <c r="C755" s="30">
        <f t="shared" si="22"/>
        <v>1.2022122150070671E-3</v>
      </c>
      <c r="D755" s="31">
        <f t="shared" si="23"/>
        <v>1.9839837363166126</v>
      </c>
    </row>
    <row r="756" spans="1:4" x14ac:dyDescent="0.25">
      <c r="A756" s="3">
        <v>37812</v>
      </c>
      <c r="B756" s="29">
        <v>1.6718</v>
      </c>
      <c r="C756" s="30">
        <f t="shared" si="22"/>
        <v>4.3160359530609446E-3</v>
      </c>
      <c r="D756" s="31">
        <f t="shared" si="23"/>
        <v>1.9901711402138651</v>
      </c>
    </row>
    <row r="757" spans="1:4" x14ac:dyDescent="0.25">
      <c r="A757" s="3">
        <v>37813</v>
      </c>
      <c r="B757" s="29">
        <v>1.66</v>
      </c>
      <c r="C757" s="30">
        <f t="shared" si="22"/>
        <v>-7.083287914466811E-3</v>
      </c>
      <c r="D757" s="31">
        <f t="shared" si="23"/>
        <v>1.9676133508792919</v>
      </c>
    </row>
    <row r="758" spans="1:4" x14ac:dyDescent="0.25">
      <c r="A758" s="3">
        <v>37816</v>
      </c>
      <c r="B758" s="29">
        <v>1.6515</v>
      </c>
      <c r="C758" s="30">
        <f t="shared" si="22"/>
        <v>-5.1336365197445916E-3</v>
      </c>
      <c r="D758" s="31">
        <f t="shared" si="23"/>
        <v>1.9714532530120481</v>
      </c>
    </row>
    <row r="759" spans="1:4" x14ac:dyDescent="0.25">
      <c r="A759" s="3">
        <v>37817</v>
      </c>
      <c r="B759" s="29">
        <v>1.6326000000000001</v>
      </c>
      <c r="C759" s="30">
        <f t="shared" si="22"/>
        <v>-1.151012981358868E-2</v>
      </c>
      <c r="D759" s="31">
        <f t="shared" si="23"/>
        <v>1.958922288828338</v>
      </c>
    </row>
    <row r="760" spans="1:4" x14ac:dyDescent="0.25">
      <c r="A760" s="3">
        <v>37818</v>
      </c>
      <c r="B760" s="29">
        <v>1.6306</v>
      </c>
      <c r="C760" s="30">
        <f t="shared" si="22"/>
        <v>-1.2257907884452004E-3</v>
      </c>
      <c r="D760" s="31">
        <f t="shared" si="23"/>
        <v>1.9791724611049859</v>
      </c>
    </row>
    <row r="761" spans="1:4" x14ac:dyDescent="0.25">
      <c r="A761" s="3">
        <v>37819</v>
      </c>
      <c r="B761" s="29">
        <v>1.6326000000000001</v>
      </c>
      <c r="C761" s="30">
        <f t="shared" si="22"/>
        <v>1.2257907884452922E-3</v>
      </c>
      <c r="D761" s="31">
        <f t="shared" si="23"/>
        <v>1.984030516374341</v>
      </c>
    </row>
    <row r="762" spans="1:4" x14ac:dyDescent="0.25">
      <c r="A762" s="3">
        <v>37820</v>
      </c>
      <c r="B762" s="29">
        <v>1.6323000000000001</v>
      </c>
      <c r="C762" s="30">
        <f t="shared" si="22"/>
        <v>-1.8377285726627063E-4</v>
      </c>
      <c r="D762" s="31">
        <f t="shared" si="23"/>
        <v>1.9812358691657479</v>
      </c>
    </row>
    <row r="763" spans="1:4" x14ac:dyDescent="0.25">
      <c r="A763" s="3">
        <v>37823</v>
      </c>
      <c r="B763" s="29">
        <v>1.6237999999999999</v>
      </c>
      <c r="C763" s="30">
        <f t="shared" si="22"/>
        <v>-5.2209817316434103E-3</v>
      </c>
      <c r="D763" s="31">
        <f t="shared" si="23"/>
        <v>1.971281063529988</v>
      </c>
    </row>
    <row r="764" spans="1:4" x14ac:dyDescent="0.25">
      <c r="A764" s="3">
        <v>37824</v>
      </c>
      <c r="B764" s="29">
        <v>1.5986</v>
      </c>
      <c r="C764" s="30">
        <f t="shared" si="22"/>
        <v>-1.5640835236427387E-2</v>
      </c>
      <c r="D764" s="31">
        <f t="shared" si="23"/>
        <v>1.9508472471979308</v>
      </c>
    </row>
    <row r="765" spans="1:4" x14ac:dyDescent="0.25">
      <c r="A765" s="3">
        <v>37825</v>
      </c>
      <c r="B765" s="29">
        <v>1.5952</v>
      </c>
      <c r="C765" s="30">
        <f t="shared" si="22"/>
        <v>-2.1291259843448265E-3</v>
      </c>
      <c r="D765" s="31">
        <f t="shared" si="23"/>
        <v>1.9773854122357062</v>
      </c>
    </row>
    <row r="766" spans="1:4" x14ac:dyDescent="0.25">
      <c r="A766" s="3">
        <v>37826</v>
      </c>
      <c r="B766" s="29">
        <v>1.5892999999999999</v>
      </c>
      <c r="C766" s="30">
        <f t="shared" si="22"/>
        <v>-3.7054525047999854E-3</v>
      </c>
      <c r="D766" s="31">
        <f t="shared" si="23"/>
        <v>1.9742708625877634</v>
      </c>
    </row>
    <row r="767" spans="1:4" x14ac:dyDescent="0.25">
      <c r="A767" s="3">
        <v>37827</v>
      </c>
      <c r="B767" s="29">
        <v>1.5867</v>
      </c>
      <c r="C767" s="30">
        <f t="shared" si="22"/>
        <v>-1.6372799627299404E-3</v>
      </c>
      <c r="D767" s="31">
        <f t="shared" si="23"/>
        <v>1.9783582206002643</v>
      </c>
    </row>
    <row r="768" spans="1:4" x14ac:dyDescent="0.25">
      <c r="A768" s="3">
        <v>37830</v>
      </c>
      <c r="B768" s="29">
        <v>1.601</v>
      </c>
      <c r="C768" s="30">
        <f t="shared" si="22"/>
        <v>8.9720462566708001E-3</v>
      </c>
      <c r="D768" s="31">
        <f t="shared" si="23"/>
        <v>1.9994590029621226</v>
      </c>
    </row>
    <row r="769" spans="1:4" x14ac:dyDescent="0.25">
      <c r="A769" s="3">
        <v>37831</v>
      </c>
      <c r="B769" s="29">
        <v>1.5978000000000001</v>
      </c>
      <c r="C769" s="30">
        <f t="shared" si="22"/>
        <v>-2.0007509487730635E-3</v>
      </c>
      <c r="D769" s="31">
        <f t="shared" si="23"/>
        <v>1.9776392754528422</v>
      </c>
    </row>
    <row r="770" spans="1:4" x14ac:dyDescent="0.25">
      <c r="A770" s="3">
        <v>37832</v>
      </c>
      <c r="B770" s="29">
        <v>1.609</v>
      </c>
      <c r="C770" s="30">
        <f t="shared" si="22"/>
        <v>6.9851849444416024E-3</v>
      </c>
      <c r="D770" s="31">
        <f t="shared" si="23"/>
        <v>1.9954902991613468</v>
      </c>
    </row>
    <row r="771" spans="1:4" x14ac:dyDescent="0.25">
      <c r="A771" s="3">
        <v>37833</v>
      </c>
      <c r="B771" s="29">
        <v>1.611</v>
      </c>
      <c r="C771" s="30">
        <f t="shared" si="22"/>
        <v>1.2422361845911183E-3</v>
      </c>
      <c r="D771" s="31">
        <f t="shared" si="23"/>
        <v>1.9840631448104411</v>
      </c>
    </row>
    <row r="772" spans="1:4" x14ac:dyDescent="0.25">
      <c r="A772" s="3">
        <v>37834</v>
      </c>
      <c r="B772" s="29">
        <v>1.6197999999999999</v>
      </c>
      <c r="C772" s="30">
        <f t="shared" ref="C772:C835" si="24">LN(B772/B771)</f>
        <v>5.4475806379151205E-3</v>
      </c>
      <c r="D772" s="31">
        <f t="shared" ref="D772:D835" si="25">$B$1959*EXP(C772)</f>
        <v>1.992424382371198</v>
      </c>
    </row>
    <row r="773" spans="1:4" x14ac:dyDescent="0.25">
      <c r="A773" s="3">
        <v>37837</v>
      </c>
      <c r="B773" s="29">
        <v>1.6272</v>
      </c>
      <c r="C773" s="30">
        <f t="shared" si="24"/>
        <v>4.5580614794060092E-3</v>
      </c>
      <c r="D773" s="31">
        <f t="shared" si="25"/>
        <v>1.9906528707247808</v>
      </c>
    </row>
    <row r="774" spans="1:4" x14ac:dyDescent="0.25">
      <c r="A774" s="3">
        <v>37838</v>
      </c>
      <c r="B774" s="29">
        <v>1.6225000000000001</v>
      </c>
      <c r="C774" s="30">
        <f t="shared" si="24"/>
        <v>-2.8925767160503492E-3</v>
      </c>
      <c r="D774" s="31">
        <f t="shared" si="25"/>
        <v>1.9758763520157328</v>
      </c>
    </row>
    <row r="775" spans="1:4" x14ac:dyDescent="0.25">
      <c r="A775" s="3">
        <v>37839</v>
      </c>
      <c r="B775" s="29">
        <v>1.6167</v>
      </c>
      <c r="C775" s="30">
        <f t="shared" si="24"/>
        <v>-3.5811349706843625E-3</v>
      </c>
      <c r="D775" s="31">
        <f t="shared" si="25"/>
        <v>1.9745163143297382</v>
      </c>
    </row>
    <row r="776" spans="1:4" x14ac:dyDescent="0.25">
      <c r="A776" s="3">
        <v>37840</v>
      </c>
      <c r="B776" s="29">
        <v>1.609</v>
      </c>
      <c r="C776" s="30">
        <f t="shared" si="24"/>
        <v>-4.7741666151774956E-3</v>
      </c>
      <c r="D776" s="31">
        <f t="shared" si="25"/>
        <v>1.9721620585142574</v>
      </c>
    </row>
    <row r="777" spans="1:4" x14ac:dyDescent="0.25">
      <c r="A777" s="3">
        <v>37841</v>
      </c>
      <c r="B777" s="29">
        <v>1.6045</v>
      </c>
      <c r="C777" s="30">
        <f t="shared" si="24"/>
        <v>-2.8006864424715882E-3</v>
      </c>
      <c r="D777" s="31">
        <f t="shared" si="25"/>
        <v>1.9760579241765073</v>
      </c>
    </row>
    <row r="778" spans="1:4" x14ac:dyDescent="0.25">
      <c r="A778" s="3">
        <v>37844</v>
      </c>
      <c r="B778" s="29">
        <v>1.6080000000000001</v>
      </c>
      <c r="C778" s="30">
        <f t="shared" si="24"/>
        <v>2.1789891890000887E-3</v>
      </c>
      <c r="D778" s="31">
        <f t="shared" si="25"/>
        <v>1.9859225927080086</v>
      </c>
    </row>
    <row r="779" spans="1:4" x14ac:dyDescent="0.25">
      <c r="A779" s="3">
        <v>37845</v>
      </c>
      <c r="B779" s="29">
        <v>1.6085</v>
      </c>
      <c r="C779" s="30">
        <f t="shared" si="24"/>
        <v>3.1089694016936425E-4</v>
      </c>
      <c r="D779" s="31">
        <f t="shared" si="25"/>
        <v>1.9822161691542288</v>
      </c>
    </row>
    <row r="780" spans="1:4" x14ac:dyDescent="0.25">
      <c r="A780" s="3">
        <v>37846</v>
      </c>
      <c r="B780" s="29">
        <v>1.6081000000000001</v>
      </c>
      <c r="C780" s="30">
        <f t="shared" si="24"/>
        <v>-2.4870981910203512E-4</v>
      </c>
      <c r="D780" s="31">
        <f t="shared" si="25"/>
        <v>1.9811072179048805</v>
      </c>
    </row>
    <row r="781" spans="1:4" x14ac:dyDescent="0.25">
      <c r="A781" s="3">
        <v>37847</v>
      </c>
      <c r="B781" s="29">
        <v>1.617</v>
      </c>
      <c r="C781" s="30">
        <f t="shared" si="24"/>
        <v>5.5192227171278101E-3</v>
      </c>
      <c r="D781" s="31">
        <f t="shared" si="25"/>
        <v>1.9925671289098936</v>
      </c>
    </row>
    <row r="782" spans="1:4" x14ac:dyDescent="0.25">
      <c r="A782" s="3">
        <v>37848</v>
      </c>
      <c r="B782" s="29">
        <v>1.6080000000000001</v>
      </c>
      <c r="C782" s="30">
        <f t="shared" si="24"/>
        <v>-5.581409838195152E-3</v>
      </c>
      <c r="D782" s="31">
        <f t="shared" si="25"/>
        <v>1.9705706864564008</v>
      </c>
    </row>
    <row r="783" spans="1:4" x14ac:dyDescent="0.25">
      <c r="A783" s="3">
        <v>37851</v>
      </c>
      <c r="B783" s="29">
        <v>1.6068</v>
      </c>
      <c r="C783" s="30">
        <f t="shared" si="24"/>
        <v>-7.4654725378458175E-4</v>
      </c>
      <c r="D783" s="31">
        <f t="shared" si="25"/>
        <v>1.9801211940298507</v>
      </c>
    </row>
    <row r="784" spans="1:4" x14ac:dyDescent="0.25">
      <c r="A784" s="3">
        <v>37852</v>
      </c>
      <c r="B784" s="29">
        <v>1.6028</v>
      </c>
      <c r="C784" s="30">
        <f t="shared" si="24"/>
        <v>-2.4925237231376986E-3</v>
      </c>
      <c r="D784" s="31">
        <f t="shared" si="25"/>
        <v>1.9766669653970623</v>
      </c>
    </row>
    <row r="785" spans="1:4" x14ac:dyDescent="0.25">
      <c r="A785" s="3">
        <v>37853</v>
      </c>
      <c r="B785" s="29">
        <v>1.6082000000000001</v>
      </c>
      <c r="C785" s="30">
        <f t="shared" si="24"/>
        <v>3.3634413520591318E-3</v>
      </c>
      <c r="D785" s="31">
        <f t="shared" si="25"/>
        <v>1.9882762166209134</v>
      </c>
    </row>
    <row r="786" spans="1:4" x14ac:dyDescent="0.25">
      <c r="A786" s="3">
        <v>37854</v>
      </c>
      <c r="B786" s="29">
        <v>1.6</v>
      </c>
      <c r="C786" s="30">
        <f t="shared" si="24"/>
        <v>-5.1119118861760208E-3</v>
      </c>
      <c r="D786" s="31">
        <f t="shared" si="25"/>
        <v>1.971496082576794</v>
      </c>
    </row>
    <row r="787" spans="1:4" x14ac:dyDescent="0.25">
      <c r="A787" s="3">
        <v>37855</v>
      </c>
      <c r="B787" s="29">
        <v>1.5958000000000001</v>
      </c>
      <c r="C787" s="30">
        <f t="shared" si="24"/>
        <v>-2.6284513536920236E-3</v>
      </c>
      <c r="D787" s="31">
        <f t="shared" si="25"/>
        <v>1.9763983000000001</v>
      </c>
    </row>
    <row r="788" spans="1:4" x14ac:dyDescent="0.25">
      <c r="A788" s="3">
        <v>37858</v>
      </c>
      <c r="B788" s="29">
        <v>1.5891</v>
      </c>
      <c r="C788" s="30">
        <f t="shared" si="24"/>
        <v>-4.2073596555899226E-3</v>
      </c>
      <c r="D788" s="31">
        <f t="shared" si="25"/>
        <v>1.9732802105527008</v>
      </c>
    </row>
    <row r="789" spans="1:4" x14ac:dyDescent="0.25">
      <c r="A789" s="3">
        <v>37859</v>
      </c>
      <c r="B789" s="29">
        <v>1.5871999999999999</v>
      </c>
      <c r="C789" s="30">
        <f t="shared" si="24"/>
        <v>-1.1963606879823359E-3</v>
      </c>
      <c r="D789" s="31">
        <f t="shared" si="25"/>
        <v>1.9792307092064692</v>
      </c>
    </row>
    <row r="790" spans="1:4" x14ac:dyDescent="0.25">
      <c r="A790" s="3">
        <v>37860</v>
      </c>
      <c r="B790" s="29">
        <v>1.5922000000000001</v>
      </c>
      <c r="C790" s="30">
        <f t="shared" si="24"/>
        <v>3.1452501238694911E-3</v>
      </c>
      <c r="D790" s="31">
        <f t="shared" si="25"/>
        <v>1.9878424395161292</v>
      </c>
    </row>
    <row r="791" spans="1:4" x14ac:dyDescent="0.25">
      <c r="A791" s="3">
        <v>37861</v>
      </c>
      <c r="B791" s="29">
        <v>1.5845</v>
      </c>
      <c r="C791" s="30">
        <f t="shared" si="24"/>
        <v>-4.8478075235024601E-3</v>
      </c>
      <c r="D791" s="31">
        <f t="shared" si="25"/>
        <v>1.9720168320562743</v>
      </c>
    </row>
    <row r="792" spans="1:4" x14ac:dyDescent="0.25">
      <c r="A792" s="3">
        <v>37862</v>
      </c>
      <c r="B792" s="29">
        <v>1.5754999999999999</v>
      </c>
      <c r="C792" s="30">
        <f t="shared" si="24"/>
        <v>-5.6962179336461829E-3</v>
      </c>
      <c r="D792" s="31">
        <f t="shared" si="25"/>
        <v>1.9703444619753865</v>
      </c>
    </row>
    <row r="793" spans="1:4" x14ac:dyDescent="0.25">
      <c r="A793" s="3">
        <v>37866</v>
      </c>
      <c r="B793" s="29">
        <v>1.5731999999999999</v>
      </c>
      <c r="C793" s="30">
        <f t="shared" si="24"/>
        <v>-1.4609206396747599E-3</v>
      </c>
      <c r="D793" s="31">
        <f t="shared" si="25"/>
        <v>1.9787071532846716</v>
      </c>
    </row>
    <row r="794" spans="1:4" x14ac:dyDescent="0.25">
      <c r="A794" s="3">
        <v>37867</v>
      </c>
      <c r="B794" s="29">
        <v>1.5746</v>
      </c>
      <c r="C794" s="30">
        <f t="shared" si="24"/>
        <v>8.8951019271237138E-4</v>
      </c>
      <c r="D794" s="31">
        <f t="shared" si="25"/>
        <v>1.983363437579456</v>
      </c>
    </row>
    <row r="795" spans="1:4" x14ac:dyDescent="0.25">
      <c r="A795" s="3">
        <v>37868</v>
      </c>
      <c r="B795" s="29">
        <v>1.577</v>
      </c>
      <c r="C795" s="30">
        <f t="shared" si="24"/>
        <v>1.5230362126715633E-3</v>
      </c>
      <c r="D795" s="31">
        <f t="shared" si="25"/>
        <v>1.9846203480248952</v>
      </c>
    </row>
    <row r="796" spans="1:4" x14ac:dyDescent="0.25">
      <c r="A796" s="3">
        <v>37869</v>
      </c>
      <c r="B796" s="29">
        <v>1.5772999999999999</v>
      </c>
      <c r="C796" s="30">
        <f t="shared" si="24"/>
        <v>1.9021653039005094E-4</v>
      </c>
      <c r="D796" s="31">
        <f t="shared" si="25"/>
        <v>1.9819769689283451</v>
      </c>
    </row>
    <row r="797" spans="1:4" x14ac:dyDescent="0.25">
      <c r="A797" s="3">
        <v>37872</v>
      </c>
      <c r="B797" s="29">
        <v>1.575</v>
      </c>
      <c r="C797" s="30">
        <f t="shared" si="24"/>
        <v>-1.4592522336949003E-3</v>
      </c>
      <c r="D797" s="31">
        <f t="shared" si="25"/>
        <v>1.9787104545742726</v>
      </c>
    </row>
    <row r="798" spans="1:4" x14ac:dyDescent="0.25">
      <c r="A798" s="3">
        <v>37873</v>
      </c>
      <c r="B798" s="29">
        <v>1.5740000000000001</v>
      </c>
      <c r="C798" s="30">
        <f t="shared" si="24"/>
        <v>-6.3512228238480945E-4</v>
      </c>
      <c r="D798" s="31">
        <f t="shared" si="25"/>
        <v>1.9803418412698415</v>
      </c>
    </row>
    <row r="799" spans="1:4" x14ac:dyDescent="0.25">
      <c r="A799" s="3">
        <v>37874</v>
      </c>
      <c r="B799" s="29">
        <v>1.5731999999999999</v>
      </c>
      <c r="C799" s="30">
        <f t="shared" si="24"/>
        <v>-5.0838841969417245E-4</v>
      </c>
      <c r="D799" s="31">
        <f t="shared" si="25"/>
        <v>1.9805928335451077</v>
      </c>
    </row>
    <row r="800" spans="1:4" x14ac:dyDescent="0.25">
      <c r="A800" s="3">
        <v>37875</v>
      </c>
      <c r="B800" s="29">
        <v>1.5785</v>
      </c>
      <c r="C800" s="30">
        <f t="shared" si="24"/>
        <v>3.363267440391855E-3</v>
      </c>
      <c r="D800" s="31">
        <f t="shared" si="25"/>
        <v>1.9882758708365116</v>
      </c>
    </row>
    <row r="801" spans="1:4" x14ac:dyDescent="0.25">
      <c r="A801" s="3">
        <v>37876</v>
      </c>
      <c r="B801" s="29">
        <v>1.5891</v>
      </c>
      <c r="C801" s="30">
        <f t="shared" si="24"/>
        <v>6.6927892205442003E-3</v>
      </c>
      <c r="D801" s="31">
        <f t="shared" si="25"/>
        <v>1.9949069116249603</v>
      </c>
    </row>
    <row r="802" spans="1:4" x14ac:dyDescent="0.25">
      <c r="A802" s="3">
        <v>37879</v>
      </c>
      <c r="B802" s="29">
        <v>1.5858000000000001</v>
      </c>
      <c r="C802" s="30">
        <f t="shared" si="24"/>
        <v>-2.0788063802920399E-3</v>
      </c>
      <c r="D802" s="31">
        <f t="shared" si="25"/>
        <v>1.9774849159901835</v>
      </c>
    </row>
    <row r="803" spans="1:4" x14ac:dyDescent="0.25">
      <c r="A803" s="3">
        <v>37880</v>
      </c>
      <c r="B803" s="29">
        <v>1.5909</v>
      </c>
      <c r="C803" s="30">
        <f t="shared" si="24"/>
        <v>3.2108819728953403E-3</v>
      </c>
      <c r="D803" s="31">
        <f t="shared" si="25"/>
        <v>1.9879729095724552</v>
      </c>
    </row>
    <row r="804" spans="1:4" x14ac:dyDescent="0.25">
      <c r="A804" s="3">
        <v>37881</v>
      </c>
      <c r="B804" s="29">
        <v>1.5896999999999999</v>
      </c>
      <c r="C804" s="30">
        <f t="shared" si="24"/>
        <v>-7.5457464436792202E-4</v>
      </c>
      <c r="D804" s="31">
        <f t="shared" si="25"/>
        <v>1.9801052988874221</v>
      </c>
    </row>
    <row r="805" spans="1:4" x14ac:dyDescent="0.25">
      <c r="A805" s="3">
        <v>37882</v>
      </c>
      <c r="B805" s="29">
        <v>1.5936999999999999</v>
      </c>
      <c r="C805" s="30">
        <f t="shared" si="24"/>
        <v>2.5130376987618536E-3</v>
      </c>
      <c r="D805" s="31">
        <f t="shared" si="25"/>
        <v>1.9865860980059131</v>
      </c>
    </row>
    <row r="806" spans="1:4" x14ac:dyDescent="0.25">
      <c r="A806" s="3">
        <v>37883</v>
      </c>
      <c r="B806" s="29">
        <v>1.6062000000000001</v>
      </c>
      <c r="C806" s="30">
        <f t="shared" si="24"/>
        <v>7.8127838887740372E-3</v>
      </c>
      <c r="D806" s="31">
        <f t="shared" si="25"/>
        <v>1.997142448390538</v>
      </c>
    </row>
    <row r="807" spans="1:4" x14ac:dyDescent="0.25">
      <c r="A807" s="3">
        <v>37886</v>
      </c>
      <c r="B807" s="29">
        <v>1.6017999999999999</v>
      </c>
      <c r="C807" s="30">
        <f t="shared" si="24"/>
        <v>-2.7431438647800726E-3</v>
      </c>
      <c r="D807" s="31">
        <f t="shared" si="25"/>
        <v>1.9761716349147054</v>
      </c>
    </row>
    <row r="808" spans="1:4" x14ac:dyDescent="0.25">
      <c r="A808" s="3">
        <v>37887</v>
      </c>
      <c r="B808" s="29">
        <v>1.5871</v>
      </c>
      <c r="C808" s="30">
        <f t="shared" si="24"/>
        <v>-9.2195453760690309E-3</v>
      </c>
      <c r="D808" s="31">
        <f t="shared" si="25"/>
        <v>1.9634145086777375</v>
      </c>
    </row>
    <row r="809" spans="1:4" x14ac:dyDescent="0.25">
      <c r="A809" s="3">
        <v>37888</v>
      </c>
      <c r="B809" s="29">
        <v>1.6044</v>
      </c>
      <c r="C809" s="30">
        <f t="shared" si="24"/>
        <v>1.0841403382385095E-2</v>
      </c>
      <c r="D809" s="31">
        <f t="shared" si="25"/>
        <v>2.003200201625607</v>
      </c>
    </row>
    <row r="810" spans="1:4" x14ac:dyDescent="0.25">
      <c r="A810" s="3">
        <v>37889</v>
      </c>
      <c r="B810" s="29">
        <v>1.6154999999999999</v>
      </c>
      <c r="C810" s="30">
        <f t="shared" si="24"/>
        <v>6.8946513686551792E-3</v>
      </c>
      <c r="D810" s="31">
        <f t="shared" si="25"/>
        <v>1.9953096484667165</v>
      </c>
    </row>
    <row r="811" spans="1:4" x14ac:dyDescent="0.25">
      <c r="A811" s="3">
        <v>37890</v>
      </c>
      <c r="B811" s="29">
        <v>1.6315</v>
      </c>
      <c r="C811" s="30">
        <f t="shared" si="24"/>
        <v>9.855330768822463E-3</v>
      </c>
      <c r="D811" s="31">
        <f t="shared" si="25"/>
        <v>2.001225874342309</v>
      </c>
    </row>
    <row r="812" spans="1:4" x14ac:dyDescent="0.25">
      <c r="A812" s="3">
        <v>37893</v>
      </c>
      <c r="B812" s="29">
        <v>1.6472</v>
      </c>
      <c r="C812" s="30">
        <f t="shared" si="24"/>
        <v>9.5770396802044924E-3</v>
      </c>
      <c r="D812" s="31">
        <f t="shared" si="25"/>
        <v>2.0006690285013793</v>
      </c>
    </row>
    <row r="813" spans="1:4" x14ac:dyDescent="0.25">
      <c r="A813" s="3">
        <v>37894</v>
      </c>
      <c r="B813" s="29">
        <v>1.6559999999999999</v>
      </c>
      <c r="C813" s="30">
        <f t="shared" si="24"/>
        <v>5.328179231625348E-3</v>
      </c>
      <c r="D813" s="31">
        <f t="shared" si="25"/>
        <v>1.9921864983001458</v>
      </c>
    </row>
    <row r="814" spans="1:4" x14ac:dyDescent="0.25">
      <c r="A814" s="3">
        <v>37895</v>
      </c>
      <c r="B814" s="29">
        <v>1.6557999999999999</v>
      </c>
      <c r="C814" s="30">
        <f t="shared" si="24"/>
        <v>-1.2078024049946159E-4</v>
      </c>
      <c r="D814" s="31">
        <f t="shared" si="25"/>
        <v>1.9813606763285025</v>
      </c>
    </row>
    <row r="815" spans="1:4" x14ac:dyDescent="0.25">
      <c r="A815" s="3">
        <v>37896</v>
      </c>
      <c r="B815" s="29">
        <v>1.6587000000000001</v>
      </c>
      <c r="C815" s="30">
        <f t="shared" si="24"/>
        <v>1.7498873072915087E-3</v>
      </c>
      <c r="D815" s="31">
        <f t="shared" si="25"/>
        <v>1.9850706123928012</v>
      </c>
    </row>
    <row r="816" spans="1:4" x14ac:dyDescent="0.25">
      <c r="A816" s="3">
        <v>37897</v>
      </c>
      <c r="B816" s="29">
        <v>1.6597</v>
      </c>
      <c r="C816" s="30">
        <f t="shared" si="24"/>
        <v>6.027001146761649E-4</v>
      </c>
      <c r="D816" s="31">
        <f t="shared" si="25"/>
        <v>1.98279467052511</v>
      </c>
    </row>
    <row r="817" spans="1:4" x14ac:dyDescent="0.25">
      <c r="A817" s="3">
        <v>37900</v>
      </c>
      <c r="B817" s="29">
        <v>1.6641999999999999</v>
      </c>
      <c r="C817" s="30">
        <f t="shared" si="24"/>
        <v>2.7076643396563376E-3</v>
      </c>
      <c r="D817" s="31">
        <f t="shared" si="25"/>
        <v>1.9869727782129298</v>
      </c>
    </row>
    <row r="818" spans="1:4" x14ac:dyDescent="0.25">
      <c r="A818" s="3">
        <v>37901</v>
      </c>
      <c r="B818" s="29">
        <v>1.6619999999999999</v>
      </c>
      <c r="C818" s="30">
        <f t="shared" si="24"/>
        <v>-1.322831050936016E-3</v>
      </c>
      <c r="D818" s="31">
        <f t="shared" si="25"/>
        <v>1.9789804110082923</v>
      </c>
    </row>
    <row r="819" spans="1:4" x14ac:dyDescent="0.25">
      <c r="A819" s="3">
        <v>37902</v>
      </c>
      <c r="B819" s="29">
        <v>1.6667000000000001</v>
      </c>
      <c r="C819" s="30">
        <f t="shared" si="24"/>
        <v>2.8239271327370149E-3</v>
      </c>
      <c r="D819" s="31">
        <f t="shared" si="25"/>
        <v>1.987203802647413</v>
      </c>
    </row>
    <row r="820" spans="1:4" x14ac:dyDescent="0.25">
      <c r="A820" s="3">
        <v>37903</v>
      </c>
      <c r="B820" s="29">
        <v>1.675</v>
      </c>
      <c r="C820" s="30">
        <f t="shared" si="24"/>
        <v>4.9675417110363685E-3</v>
      </c>
      <c r="D820" s="31">
        <f t="shared" si="25"/>
        <v>1.9914681706365873</v>
      </c>
    </row>
    <row r="821" spans="1:4" x14ac:dyDescent="0.25">
      <c r="A821" s="3">
        <v>37904</v>
      </c>
      <c r="B821" s="29">
        <v>1.663</v>
      </c>
      <c r="C821" s="30">
        <f t="shared" si="24"/>
        <v>-7.189965066239163E-3</v>
      </c>
      <c r="D821" s="31">
        <f t="shared" si="25"/>
        <v>1.9674034626865671</v>
      </c>
    </row>
    <row r="822" spans="1:4" x14ac:dyDescent="0.25">
      <c r="A822" s="3">
        <v>37907</v>
      </c>
      <c r="B822" s="29">
        <v>1.6741999999999999</v>
      </c>
      <c r="C822" s="30">
        <f t="shared" si="24"/>
        <v>6.7122390330282087E-3</v>
      </c>
      <c r="D822" s="31">
        <f t="shared" si="25"/>
        <v>1.9949457125676486</v>
      </c>
    </row>
    <row r="823" spans="1:4" x14ac:dyDescent="0.25">
      <c r="A823" s="3">
        <v>37908</v>
      </c>
      <c r="B823" s="29">
        <v>1.6628000000000001</v>
      </c>
      <c r="C823" s="30">
        <f t="shared" si="24"/>
        <v>-6.8325108474735184E-3</v>
      </c>
      <c r="D823" s="31">
        <f t="shared" si="25"/>
        <v>1.9681068450603276</v>
      </c>
    </row>
    <row r="824" spans="1:4" x14ac:dyDescent="0.25">
      <c r="A824" s="3">
        <v>37909</v>
      </c>
      <c r="B824" s="29">
        <v>1.6597999999999999</v>
      </c>
      <c r="C824" s="30">
        <f t="shared" si="24"/>
        <v>-1.8058152141348877E-3</v>
      </c>
      <c r="D824" s="31">
        <f t="shared" si="25"/>
        <v>1.9780248255953812</v>
      </c>
    </row>
    <row r="825" spans="1:4" x14ac:dyDescent="0.25">
      <c r="A825" s="3">
        <v>37910</v>
      </c>
      <c r="B825" s="29">
        <v>1.6609</v>
      </c>
      <c r="C825" s="30">
        <f t="shared" si="24"/>
        <v>6.6251094060554858E-4</v>
      </c>
      <c r="D825" s="31">
        <f t="shared" si="25"/>
        <v>1.9829132666586335</v>
      </c>
    </row>
    <row r="826" spans="1:4" x14ac:dyDescent="0.25">
      <c r="A826" s="3">
        <v>37911</v>
      </c>
      <c r="B826" s="29">
        <v>1.6654</v>
      </c>
      <c r="C826" s="30">
        <f t="shared" si="24"/>
        <v>2.7057106967656799E-3</v>
      </c>
      <c r="D826" s="31">
        <f t="shared" si="25"/>
        <v>1.9869688963814798</v>
      </c>
    </row>
    <row r="827" spans="1:4" x14ac:dyDescent="0.25">
      <c r="A827" s="3">
        <v>37914</v>
      </c>
      <c r="B827" s="29">
        <v>1.6700999999999999</v>
      </c>
      <c r="C827" s="30">
        <f t="shared" si="24"/>
        <v>2.8181700558526793E-3</v>
      </c>
      <c r="D827" s="31">
        <f t="shared" si="25"/>
        <v>1.9871923621952681</v>
      </c>
    </row>
    <row r="828" spans="1:4" x14ac:dyDescent="0.25">
      <c r="A828" s="3">
        <v>37915</v>
      </c>
      <c r="B828" s="29">
        <v>1.6737</v>
      </c>
      <c r="C828" s="30">
        <f t="shared" si="24"/>
        <v>2.1532396620206804E-3</v>
      </c>
      <c r="D828" s="31">
        <f t="shared" si="25"/>
        <v>1.9858714567989944</v>
      </c>
    </row>
    <row r="829" spans="1:4" x14ac:dyDescent="0.25">
      <c r="A829" s="3">
        <v>37916</v>
      </c>
      <c r="B829" s="29">
        <v>1.6698</v>
      </c>
      <c r="C829" s="30">
        <f t="shared" si="24"/>
        <v>-2.3328857596922829E-3</v>
      </c>
      <c r="D829" s="31">
        <f t="shared" si="25"/>
        <v>1.9769825416741351</v>
      </c>
    </row>
    <row r="830" spans="1:4" x14ac:dyDescent="0.25">
      <c r="A830" s="3">
        <v>37917</v>
      </c>
      <c r="B830" s="29">
        <v>1.6759999999999999</v>
      </c>
      <c r="C830" s="30">
        <f t="shared" si="24"/>
        <v>3.7061432821282195E-3</v>
      </c>
      <c r="D830" s="31">
        <f t="shared" si="25"/>
        <v>1.9889577194873638</v>
      </c>
    </row>
    <row r="831" spans="1:4" x14ac:dyDescent="0.25">
      <c r="A831" s="3">
        <v>37918</v>
      </c>
      <c r="B831" s="29">
        <v>1.6720999999999999</v>
      </c>
      <c r="C831" s="30">
        <f t="shared" si="24"/>
        <v>-2.3296805734050285E-3</v>
      </c>
      <c r="D831" s="31">
        <f t="shared" si="25"/>
        <v>1.9769888782816227</v>
      </c>
    </row>
    <row r="832" spans="1:4" x14ac:dyDescent="0.25">
      <c r="A832" s="3">
        <v>37921</v>
      </c>
      <c r="B832" s="29">
        <v>1.6749000000000001</v>
      </c>
      <c r="C832" s="30">
        <f t="shared" si="24"/>
        <v>1.6731405158010824E-3</v>
      </c>
      <c r="D832" s="31">
        <f t="shared" si="25"/>
        <v>1.984918270438371</v>
      </c>
    </row>
    <row r="833" spans="1:4" x14ac:dyDescent="0.25">
      <c r="A833" s="3">
        <v>37922</v>
      </c>
      <c r="B833" s="29">
        <v>1.6746000000000001</v>
      </c>
      <c r="C833" s="30">
        <f t="shared" si="24"/>
        <v>-1.7913121409293605E-4</v>
      </c>
      <c r="D833" s="31">
        <f t="shared" si="25"/>
        <v>1.9812450653770375</v>
      </c>
    </row>
    <row r="834" spans="1:4" x14ac:dyDescent="0.25">
      <c r="A834" s="3">
        <v>37923</v>
      </c>
      <c r="B834" s="29">
        <v>1.6935</v>
      </c>
      <c r="C834" s="30">
        <f t="shared" si="24"/>
        <v>1.1223062487494814E-2</v>
      </c>
      <c r="D834" s="31">
        <f t="shared" si="25"/>
        <v>2.0039648871372266</v>
      </c>
    </row>
    <row r="835" spans="1:4" x14ac:dyDescent="0.25">
      <c r="A835" s="3">
        <v>37924</v>
      </c>
      <c r="B835" s="29">
        <v>1.6942999999999999</v>
      </c>
      <c r="C835" s="30">
        <f t="shared" si="24"/>
        <v>4.7228290623415806E-4</v>
      </c>
      <c r="D835" s="31">
        <f t="shared" si="25"/>
        <v>1.9825360968408621</v>
      </c>
    </row>
    <row r="836" spans="1:4" x14ac:dyDescent="0.25">
      <c r="A836" s="3">
        <v>37925</v>
      </c>
      <c r="B836" s="29">
        <v>1.6972</v>
      </c>
      <c r="C836" s="30">
        <f t="shared" ref="C836:C899" si="26">LN(B836/B835)</f>
        <v>1.7101581641092178E-3</v>
      </c>
      <c r="D836" s="31">
        <f t="shared" ref="D836:D899" si="27">$B$1959*EXP(C836)</f>
        <v>1.9849917488048161</v>
      </c>
    </row>
    <row r="837" spans="1:4" x14ac:dyDescent="0.25">
      <c r="A837" s="3">
        <v>37928</v>
      </c>
      <c r="B837" s="29">
        <v>1.6952</v>
      </c>
      <c r="C837" s="30">
        <f t="shared" si="26"/>
        <v>-1.179106374080495E-3</v>
      </c>
      <c r="D837" s="31">
        <f t="shared" si="27"/>
        <v>1.9792648597690314</v>
      </c>
    </row>
    <row r="838" spans="1:4" x14ac:dyDescent="0.25">
      <c r="A838" s="3">
        <v>37929</v>
      </c>
      <c r="B838" s="29">
        <v>1.6956</v>
      </c>
      <c r="C838" s="30">
        <f t="shared" si="26"/>
        <v>2.3593252439269949E-4</v>
      </c>
      <c r="D838" s="31">
        <f t="shared" si="27"/>
        <v>1.9820675790467202</v>
      </c>
    </row>
    <row r="839" spans="1:4" x14ac:dyDescent="0.25">
      <c r="A839" s="3">
        <v>37930</v>
      </c>
      <c r="B839" s="29">
        <v>1.6988000000000001</v>
      </c>
      <c r="C839" s="30">
        <f t="shared" si="26"/>
        <v>1.8854589606341523E-3</v>
      </c>
      <c r="D839" s="31">
        <f t="shared" si="27"/>
        <v>1.9853397499410241</v>
      </c>
    </row>
    <row r="840" spans="1:4" x14ac:dyDescent="0.25">
      <c r="A840" s="3">
        <v>37931</v>
      </c>
      <c r="B840" s="29">
        <v>1.7024999999999999</v>
      </c>
      <c r="C840" s="30">
        <f t="shared" si="26"/>
        <v>2.1756395845513319E-3</v>
      </c>
      <c r="D840" s="31">
        <f t="shared" si="27"/>
        <v>1.9859159406639981</v>
      </c>
    </row>
    <row r="841" spans="1:4" x14ac:dyDescent="0.25">
      <c r="A841" s="3">
        <v>37932</v>
      </c>
      <c r="B841" s="29">
        <v>1.6956</v>
      </c>
      <c r="C841" s="30">
        <f t="shared" si="26"/>
        <v>-4.0610985451853387E-3</v>
      </c>
      <c r="D841" s="31">
        <f t="shared" si="27"/>
        <v>1.973568845814978</v>
      </c>
    </row>
    <row r="842" spans="1:4" x14ac:dyDescent="0.25">
      <c r="A842" s="3">
        <v>37935</v>
      </c>
      <c r="B842" s="29">
        <v>1.6786000000000001</v>
      </c>
      <c r="C842" s="30">
        <f t="shared" si="26"/>
        <v>-1.0076547829754864E-2</v>
      </c>
      <c r="D842" s="31">
        <f t="shared" si="27"/>
        <v>1.9617325784383111</v>
      </c>
    </row>
    <row r="843" spans="1:4" x14ac:dyDescent="0.25">
      <c r="A843" s="3">
        <v>37936</v>
      </c>
      <c r="B843" s="29">
        <v>1.6801999999999999</v>
      </c>
      <c r="C843" s="30">
        <f t="shared" si="26"/>
        <v>9.5272128201947268E-4</v>
      </c>
      <c r="D843" s="31">
        <f t="shared" si="27"/>
        <v>1.9834888121053256</v>
      </c>
    </row>
    <row r="844" spans="1:4" x14ac:dyDescent="0.25">
      <c r="A844" s="3">
        <v>37937</v>
      </c>
      <c r="B844" s="29">
        <v>1.6779999999999999</v>
      </c>
      <c r="C844" s="30">
        <f t="shared" si="26"/>
        <v>-1.3102259035952886E-3</v>
      </c>
      <c r="D844" s="31">
        <f t="shared" si="27"/>
        <v>1.9790053565051779</v>
      </c>
    </row>
    <row r="845" spans="1:4" x14ac:dyDescent="0.25">
      <c r="A845" s="3">
        <v>37938</v>
      </c>
      <c r="B845" s="29">
        <v>1.6693</v>
      </c>
      <c r="C845" s="30">
        <f t="shared" si="26"/>
        <v>-5.1982311658090889E-3</v>
      </c>
      <c r="D845" s="31">
        <f t="shared" si="27"/>
        <v>1.9713259117997617</v>
      </c>
    </row>
    <row r="846" spans="1:4" x14ac:dyDescent="0.25">
      <c r="A846" s="3">
        <v>37939</v>
      </c>
      <c r="B846" s="29">
        <v>1.6708000000000001</v>
      </c>
      <c r="C846" s="30">
        <f t="shared" si="26"/>
        <v>8.98176761677949E-4</v>
      </c>
      <c r="D846" s="31">
        <f t="shared" si="27"/>
        <v>1.9833806266099563</v>
      </c>
    </row>
    <row r="847" spans="1:4" x14ac:dyDescent="0.25">
      <c r="A847" s="3">
        <v>37942</v>
      </c>
      <c r="B847" s="29">
        <v>1.6737</v>
      </c>
      <c r="C847" s="30">
        <f t="shared" si="26"/>
        <v>1.7341908965720853E-3</v>
      </c>
      <c r="D847" s="31">
        <f t="shared" si="27"/>
        <v>1.9850394541536989</v>
      </c>
    </row>
    <row r="848" spans="1:4" x14ac:dyDescent="0.25">
      <c r="A848" s="3">
        <v>37943</v>
      </c>
      <c r="B848" s="29">
        <v>1.675</v>
      </c>
      <c r="C848" s="30">
        <f t="shared" si="26"/>
        <v>7.7642073957442893E-4</v>
      </c>
      <c r="D848" s="31">
        <f t="shared" si="27"/>
        <v>1.9831391527752882</v>
      </c>
    </row>
    <row r="849" spans="1:4" x14ac:dyDescent="0.25">
      <c r="A849" s="3">
        <v>37944</v>
      </c>
      <c r="B849" s="29">
        <v>1.677</v>
      </c>
      <c r="C849" s="30">
        <f t="shared" si="26"/>
        <v>1.1933175640420101E-3</v>
      </c>
      <c r="D849" s="31">
        <f t="shared" si="27"/>
        <v>1.9839660895522389</v>
      </c>
    </row>
    <row r="850" spans="1:4" x14ac:dyDescent="0.25">
      <c r="A850" s="3">
        <v>37945</v>
      </c>
      <c r="B850" s="29">
        <v>1.6879999999999999</v>
      </c>
      <c r="C850" s="30">
        <f t="shared" si="26"/>
        <v>6.5379133326934321E-3</v>
      </c>
      <c r="D850" s="31">
        <f t="shared" si="27"/>
        <v>1.9945979725700653</v>
      </c>
    </row>
    <row r="851" spans="1:4" x14ac:dyDescent="0.25">
      <c r="A851" s="3">
        <v>37946</v>
      </c>
      <c r="B851" s="29">
        <v>1.6840999999999999</v>
      </c>
      <c r="C851" s="30">
        <f t="shared" si="26"/>
        <v>-2.3130996938937991E-3</v>
      </c>
      <c r="D851" s="31">
        <f t="shared" si="27"/>
        <v>1.9770216587677725</v>
      </c>
    </row>
    <row r="852" spans="1:4" x14ac:dyDescent="0.25">
      <c r="A852" s="3">
        <v>37949</v>
      </c>
      <c r="B852" s="29">
        <v>1.6884999999999999</v>
      </c>
      <c r="C852" s="30">
        <f t="shared" si="26"/>
        <v>2.6092643636138452E-3</v>
      </c>
      <c r="D852" s="31">
        <f t="shared" si="27"/>
        <v>1.9867772697583281</v>
      </c>
    </row>
    <row r="853" spans="1:4" x14ac:dyDescent="0.25">
      <c r="A853" s="3">
        <v>37950</v>
      </c>
      <c r="B853" s="29">
        <v>1.6998</v>
      </c>
      <c r="C853" s="30">
        <f t="shared" si="26"/>
        <v>6.6700362389035556E-3</v>
      </c>
      <c r="D853" s="31">
        <f t="shared" si="27"/>
        <v>1.9948615220610011</v>
      </c>
    </row>
    <row r="854" spans="1:4" x14ac:dyDescent="0.25">
      <c r="A854" s="3">
        <v>37951</v>
      </c>
      <c r="B854" s="29">
        <v>1.6981999999999999</v>
      </c>
      <c r="C854" s="30">
        <f t="shared" si="26"/>
        <v>-9.4173049926287659E-4</v>
      </c>
      <c r="D854" s="31">
        <f t="shared" si="27"/>
        <v>1.9797347452641487</v>
      </c>
    </row>
    <row r="855" spans="1:4" x14ac:dyDescent="0.25">
      <c r="A855" s="3">
        <v>37953</v>
      </c>
      <c r="B855" s="29">
        <v>1.7024999999999999</v>
      </c>
      <c r="C855" s="30">
        <f t="shared" si="26"/>
        <v>2.5288924584042629E-3</v>
      </c>
      <c r="D855" s="31">
        <f t="shared" si="27"/>
        <v>1.9866175951006946</v>
      </c>
    </row>
    <row r="856" spans="1:4" x14ac:dyDescent="0.25">
      <c r="A856" s="3">
        <v>37956</v>
      </c>
      <c r="B856" s="29">
        <v>1.6950000000000001</v>
      </c>
      <c r="C856" s="30">
        <f t="shared" si="26"/>
        <v>-4.4150182091167202E-3</v>
      </c>
      <c r="D856" s="31">
        <f t="shared" si="27"/>
        <v>1.9728704845814979</v>
      </c>
    </row>
    <row r="857" spans="1:4" x14ac:dyDescent="0.25">
      <c r="A857" s="3">
        <v>37957</v>
      </c>
      <c r="B857" s="29">
        <v>1.6982999999999999</v>
      </c>
      <c r="C857" s="30">
        <f t="shared" si="26"/>
        <v>1.9450098961731016E-3</v>
      </c>
      <c r="D857" s="31">
        <f t="shared" si="27"/>
        <v>1.9854579823008847</v>
      </c>
    </row>
    <row r="858" spans="1:4" x14ac:dyDescent="0.25">
      <c r="A858" s="3">
        <v>37958</v>
      </c>
      <c r="B858" s="29">
        <v>1.7090000000000001</v>
      </c>
      <c r="C858" s="30">
        <f t="shared" si="26"/>
        <v>6.2806534048670737E-3</v>
      </c>
      <c r="D858" s="31">
        <f t="shared" si="27"/>
        <v>1.9940849084378498</v>
      </c>
    </row>
    <row r="859" spans="1:4" x14ac:dyDescent="0.25">
      <c r="A859" s="3">
        <v>37959</v>
      </c>
      <c r="B859" s="29">
        <v>1.71</v>
      </c>
      <c r="C859" s="30">
        <f t="shared" si="26"/>
        <v>5.8496638111467771E-4</v>
      </c>
      <c r="D859" s="31">
        <f t="shared" si="27"/>
        <v>1.982759508484494</v>
      </c>
    </row>
    <row r="860" spans="1:4" x14ac:dyDescent="0.25">
      <c r="A860" s="3">
        <v>37960</v>
      </c>
      <c r="B860" s="29">
        <v>1.7219</v>
      </c>
      <c r="C860" s="30">
        <f t="shared" si="26"/>
        <v>6.934961795434764E-3</v>
      </c>
      <c r="D860" s="31">
        <f t="shared" si="27"/>
        <v>1.9953900818713453</v>
      </c>
    </row>
    <row r="861" spans="1:4" x14ac:dyDescent="0.25">
      <c r="A861" s="3">
        <v>37963</v>
      </c>
      <c r="B861" s="29">
        <v>1.7209000000000001</v>
      </c>
      <c r="C861" s="30">
        <f t="shared" si="26"/>
        <v>-5.8092252127487287E-4</v>
      </c>
      <c r="D861" s="31">
        <f t="shared" si="27"/>
        <v>1.9804491782333469</v>
      </c>
    </row>
    <row r="862" spans="1:4" x14ac:dyDescent="0.25">
      <c r="A862" s="3">
        <v>37964</v>
      </c>
      <c r="B862" s="29">
        <v>1.7291000000000001</v>
      </c>
      <c r="C862" s="30">
        <f t="shared" si="26"/>
        <v>4.7536321398783899E-3</v>
      </c>
      <c r="D862" s="31">
        <f t="shared" si="27"/>
        <v>1.991042222093091</v>
      </c>
    </row>
    <row r="863" spans="1:4" x14ac:dyDescent="0.25">
      <c r="A863" s="3">
        <v>37965</v>
      </c>
      <c r="B863" s="29">
        <v>1.7248000000000001</v>
      </c>
      <c r="C863" s="30">
        <f t="shared" si="26"/>
        <v>-2.4899401960656702E-3</v>
      </c>
      <c r="D863" s="31">
        <f t="shared" si="27"/>
        <v>1.9766720721762767</v>
      </c>
    </row>
    <row r="864" spans="1:4" x14ac:dyDescent="0.25">
      <c r="A864" s="3">
        <v>37966</v>
      </c>
      <c r="B864" s="29">
        <v>1.72</v>
      </c>
      <c r="C864" s="30">
        <f t="shared" si="26"/>
        <v>-2.7868109071793952E-3</v>
      </c>
      <c r="D864" s="31">
        <f t="shared" si="27"/>
        <v>1.9760853432282002</v>
      </c>
    </row>
    <row r="865" spans="1:4" x14ac:dyDescent="0.25">
      <c r="A865" s="3">
        <v>37967</v>
      </c>
      <c r="B865" s="29">
        <v>1.7270000000000001</v>
      </c>
      <c r="C865" s="30">
        <f t="shared" si="26"/>
        <v>4.0615083391800149E-3</v>
      </c>
      <c r="D865" s="31">
        <f t="shared" si="27"/>
        <v>1.9896646511627909</v>
      </c>
    </row>
    <row r="866" spans="1:4" x14ac:dyDescent="0.25">
      <c r="A866" s="3">
        <v>37970</v>
      </c>
      <c r="B866" s="29">
        <v>1.7334000000000001</v>
      </c>
      <c r="C866" s="30">
        <f t="shared" si="26"/>
        <v>3.6989985535659216E-3</v>
      </c>
      <c r="D866" s="31">
        <f t="shared" si="27"/>
        <v>1.9889435089751013</v>
      </c>
    </row>
    <row r="867" spans="1:4" x14ac:dyDescent="0.25">
      <c r="A867" s="3">
        <v>37971</v>
      </c>
      <c r="B867" s="29">
        <v>1.7430000000000001</v>
      </c>
      <c r="C867" s="30">
        <f t="shared" si="26"/>
        <v>5.5229688197764547E-3</v>
      </c>
      <c r="D867" s="31">
        <f t="shared" si="27"/>
        <v>1.992574593284874</v>
      </c>
    </row>
    <row r="868" spans="1:4" x14ac:dyDescent="0.25">
      <c r="A868" s="3">
        <v>37972</v>
      </c>
      <c r="B868" s="29">
        <v>1.7445999999999999</v>
      </c>
      <c r="C868" s="30">
        <f t="shared" si="26"/>
        <v>9.1753647909722038E-4</v>
      </c>
      <c r="D868" s="31">
        <f t="shared" si="27"/>
        <v>1.9834190246701091</v>
      </c>
    </row>
    <row r="869" spans="1:4" x14ac:dyDescent="0.25">
      <c r="A869" s="3">
        <v>37973</v>
      </c>
      <c r="B869" s="29">
        <v>1.7444999999999999</v>
      </c>
      <c r="C869" s="30">
        <f t="shared" si="26"/>
        <v>-5.7321372289359201E-5</v>
      </c>
      <c r="D869" s="31">
        <f t="shared" si="27"/>
        <v>1.9814864152241201</v>
      </c>
    </row>
    <row r="870" spans="1:4" x14ac:dyDescent="0.25">
      <c r="A870" s="3">
        <v>37974</v>
      </c>
      <c r="B870" s="29">
        <v>1.7465999999999999</v>
      </c>
      <c r="C870" s="30">
        <f t="shared" si="26"/>
        <v>1.2030593528037715E-3</v>
      </c>
      <c r="D870" s="31">
        <f t="shared" si="27"/>
        <v>1.9839854170249356</v>
      </c>
    </row>
    <row r="871" spans="1:4" x14ac:dyDescent="0.25">
      <c r="A871" s="3">
        <v>37977</v>
      </c>
      <c r="B871" s="29">
        <v>1.7450000000000001</v>
      </c>
      <c r="C871" s="30">
        <f t="shared" si="26"/>
        <v>-9.1648534310490905E-4</v>
      </c>
      <c r="D871" s="31">
        <f t="shared" si="27"/>
        <v>1.9797847246078097</v>
      </c>
    </row>
    <row r="872" spans="1:4" x14ac:dyDescent="0.25">
      <c r="A872" s="3">
        <v>37978</v>
      </c>
      <c r="B872" s="29">
        <v>1.7509999999999999</v>
      </c>
      <c r="C872" s="30">
        <f t="shared" si="26"/>
        <v>3.4324976493241735E-3</v>
      </c>
      <c r="D872" s="31">
        <f t="shared" si="27"/>
        <v>1.9884135243553007</v>
      </c>
    </row>
    <row r="873" spans="1:4" x14ac:dyDescent="0.25">
      <c r="A873" s="3">
        <v>37979</v>
      </c>
      <c r="B873" s="29">
        <v>1.7615000000000001</v>
      </c>
      <c r="C873" s="30">
        <f t="shared" si="26"/>
        <v>5.9786654954405508E-3</v>
      </c>
      <c r="D873" s="31">
        <f t="shared" si="27"/>
        <v>1.9934828098229584</v>
      </c>
    </row>
    <row r="874" spans="1:4" x14ac:dyDescent="0.25">
      <c r="A874" s="3">
        <v>37981</v>
      </c>
      <c r="B874" s="29">
        <v>1.7675000000000001</v>
      </c>
      <c r="C874" s="30">
        <f t="shared" si="26"/>
        <v>3.4003999894354994E-3</v>
      </c>
      <c r="D874" s="31">
        <f t="shared" si="27"/>
        <v>1.9883497019585581</v>
      </c>
    </row>
    <row r="875" spans="1:4" x14ac:dyDescent="0.25">
      <c r="A875" s="3">
        <v>37984</v>
      </c>
      <c r="B875" s="29">
        <v>1.7635000000000001</v>
      </c>
      <c r="C875" s="30">
        <f t="shared" si="26"/>
        <v>-2.2656480946211702E-3</v>
      </c>
      <c r="D875" s="31">
        <f t="shared" si="27"/>
        <v>1.9771154738330976</v>
      </c>
    </row>
    <row r="876" spans="1:4" x14ac:dyDescent="0.25">
      <c r="A876" s="3">
        <v>37985</v>
      </c>
      <c r="B876" s="29">
        <v>1.7649999999999999</v>
      </c>
      <c r="C876" s="30">
        <f t="shared" si="26"/>
        <v>8.5021969129046274E-4</v>
      </c>
      <c r="D876" s="31">
        <f t="shared" si="27"/>
        <v>1.9832855117663737</v>
      </c>
    </row>
    <row r="877" spans="1:4" x14ac:dyDescent="0.25">
      <c r="A877" s="3">
        <v>37986</v>
      </c>
      <c r="B877" s="29">
        <v>1.7747999999999999</v>
      </c>
      <c r="C877" s="30">
        <f t="shared" si="26"/>
        <v>5.5370501373572349E-3</v>
      </c>
      <c r="D877" s="31">
        <f t="shared" si="27"/>
        <v>1.9926026515580735</v>
      </c>
    </row>
    <row r="878" spans="1:4" x14ac:dyDescent="0.25">
      <c r="A878" s="3">
        <v>37988</v>
      </c>
      <c r="B878" s="29">
        <v>1.7725</v>
      </c>
      <c r="C878" s="30">
        <f t="shared" si="26"/>
        <v>-1.2967610984718062E-3</v>
      </c>
      <c r="D878" s="31">
        <f t="shared" si="27"/>
        <v>1.9790320036060403</v>
      </c>
    </row>
    <row r="879" spans="1:4" x14ac:dyDescent="0.25">
      <c r="A879" s="3">
        <v>37991</v>
      </c>
      <c r="B879" s="29">
        <v>1.7705</v>
      </c>
      <c r="C879" s="30">
        <f t="shared" si="26"/>
        <v>-1.1289868543241832E-3</v>
      </c>
      <c r="D879" s="31">
        <f t="shared" si="27"/>
        <v>1.9793640620592383</v>
      </c>
    </row>
    <row r="880" spans="1:4" x14ac:dyDescent="0.25">
      <c r="A880" s="3">
        <v>37992</v>
      </c>
      <c r="B880" s="29">
        <v>1.7786</v>
      </c>
      <c r="C880" s="30">
        <f t="shared" si="26"/>
        <v>4.5645454135813668E-3</v>
      </c>
      <c r="D880" s="31">
        <f t="shared" si="27"/>
        <v>1.9906657780288057</v>
      </c>
    </row>
    <row r="881" spans="1:4" x14ac:dyDescent="0.25">
      <c r="A881" s="3">
        <v>37993</v>
      </c>
      <c r="B881" s="29">
        <v>1.7842</v>
      </c>
      <c r="C881" s="30">
        <f t="shared" si="26"/>
        <v>3.1435975141434831E-3</v>
      </c>
      <c r="D881" s="31">
        <f t="shared" si="27"/>
        <v>1.9878391543910943</v>
      </c>
    </row>
    <row r="882" spans="1:4" x14ac:dyDescent="0.25">
      <c r="A882" s="3">
        <v>37994</v>
      </c>
      <c r="B882" s="29">
        <v>1.7889999999999999</v>
      </c>
      <c r="C882" s="30">
        <f t="shared" si="26"/>
        <v>2.6866690290360449E-3</v>
      </c>
      <c r="D882" s="31">
        <f t="shared" si="27"/>
        <v>1.9869310615401861</v>
      </c>
    </row>
    <row r="883" spans="1:4" x14ac:dyDescent="0.25">
      <c r="A883" s="3">
        <v>37995</v>
      </c>
      <c r="B883" s="29">
        <v>1.7902</v>
      </c>
      <c r="C883" s="30">
        <f t="shared" si="26"/>
        <v>6.7054092811936301E-4</v>
      </c>
      <c r="D883" s="31">
        <f t="shared" si="27"/>
        <v>1.9829291894913359</v>
      </c>
    </row>
    <row r="884" spans="1:4" x14ac:dyDescent="0.25">
      <c r="A884" s="3">
        <v>37998</v>
      </c>
      <c r="B884" s="29">
        <v>1.8085</v>
      </c>
      <c r="C884" s="30">
        <f t="shared" si="26"/>
        <v>1.0170426955314012E-2</v>
      </c>
      <c r="D884" s="31">
        <f t="shared" si="27"/>
        <v>2.0018565523405205</v>
      </c>
    </row>
    <row r="885" spans="1:4" x14ac:dyDescent="0.25">
      <c r="A885" s="3">
        <v>37999</v>
      </c>
      <c r="B885" s="29">
        <v>1.8245</v>
      </c>
      <c r="C885" s="30">
        <f t="shared" si="26"/>
        <v>8.8082044843497184E-3</v>
      </c>
      <c r="D885" s="31">
        <f t="shared" si="27"/>
        <v>1.9991314348907936</v>
      </c>
    </row>
    <row r="886" spans="1:4" x14ac:dyDescent="0.25">
      <c r="A886" s="3">
        <v>38000</v>
      </c>
      <c r="B886" s="29">
        <v>1.8192999999999999</v>
      </c>
      <c r="C886" s="30">
        <f t="shared" si="26"/>
        <v>-2.8541651737445588E-3</v>
      </c>
      <c r="D886" s="31">
        <f t="shared" si="27"/>
        <v>1.9759522499314879</v>
      </c>
    </row>
    <row r="887" spans="1:4" x14ac:dyDescent="0.25">
      <c r="A887" s="3">
        <v>38001</v>
      </c>
      <c r="B887" s="29">
        <v>1.8338000000000001</v>
      </c>
      <c r="C887" s="30">
        <f t="shared" si="26"/>
        <v>7.9385049130426492E-3</v>
      </c>
      <c r="D887" s="31">
        <f t="shared" si="27"/>
        <v>1.9973935469686146</v>
      </c>
    </row>
    <row r="888" spans="1:4" x14ac:dyDescent="0.25">
      <c r="A888" s="3">
        <v>38002</v>
      </c>
      <c r="B888" s="29">
        <v>1.8472</v>
      </c>
      <c r="C888" s="30">
        <f t="shared" si="26"/>
        <v>7.2806624244850862E-3</v>
      </c>
      <c r="D888" s="31">
        <f t="shared" si="27"/>
        <v>1.9960800087250516</v>
      </c>
    </row>
    <row r="889" spans="1:4" x14ac:dyDescent="0.25">
      <c r="A889" s="3">
        <v>38006</v>
      </c>
      <c r="B889" s="29">
        <v>1.8431999999999999</v>
      </c>
      <c r="C889" s="30">
        <f t="shared" si="26"/>
        <v>-2.1677875387135503E-3</v>
      </c>
      <c r="D889" s="31">
        <f t="shared" si="27"/>
        <v>1.9773089649198787</v>
      </c>
    </row>
    <row r="890" spans="1:4" x14ac:dyDescent="0.25">
      <c r="A890" s="3">
        <v>38007</v>
      </c>
      <c r="B890" s="29">
        <v>1.8409</v>
      </c>
      <c r="C890" s="30">
        <f t="shared" si="26"/>
        <v>-1.2486090490556275E-3</v>
      </c>
      <c r="D890" s="31">
        <f t="shared" si="27"/>
        <v>1.9791273003472223</v>
      </c>
    </row>
    <row r="891" spans="1:4" x14ac:dyDescent="0.25">
      <c r="A891" s="3">
        <v>38008</v>
      </c>
      <c r="B891" s="29">
        <v>1.8205</v>
      </c>
      <c r="C891" s="30">
        <f t="shared" si="26"/>
        <v>-1.1143393837028309E-2</v>
      </c>
      <c r="D891" s="31">
        <f t="shared" si="27"/>
        <v>1.9596408278559401</v>
      </c>
    </row>
    <row r="892" spans="1:4" x14ac:dyDescent="0.25">
      <c r="A892" s="3">
        <v>38009</v>
      </c>
      <c r="B892" s="29">
        <v>1.7996000000000001</v>
      </c>
      <c r="C892" s="30">
        <f t="shared" si="26"/>
        <v>-1.1546770648470858E-2</v>
      </c>
      <c r="D892" s="31">
        <f t="shared" si="27"/>
        <v>1.9588505135951664</v>
      </c>
    </row>
    <row r="893" spans="1:4" x14ac:dyDescent="0.25">
      <c r="A893" s="3">
        <v>38012</v>
      </c>
      <c r="B893" s="29">
        <v>1.804</v>
      </c>
      <c r="C893" s="30">
        <f t="shared" si="26"/>
        <v>2.4420036555518089E-3</v>
      </c>
      <c r="D893" s="31">
        <f t="shared" si="27"/>
        <v>1.9864449877750612</v>
      </c>
    </row>
    <row r="894" spans="1:4" x14ac:dyDescent="0.25">
      <c r="A894" s="3">
        <v>38013</v>
      </c>
      <c r="B894" s="29">
        <v>1.8187</v>
      </c>
      <c r="C894" s="30">
        <f t="shared" si="26"/>
        <v>8.1155385104031783E-3</v>
      </c>
      <c r="D894" s="31">
        <f t="shared" si="27"/>
        <v>1.9977471840354766</v>
      </c>
    </row>
    <row r="895" spans="1:4" x14ac:dyDescent="0.25">
      <c r="A895" s="3">
        <v>38014</v>
      </c>
      <c r="B895" s="29">
        <v>1.8294999999999999</v>
      </c>
      <c r="C895" s="30">
        <f t="shared" si="26"/>
        <v>5.9207453262891717E-3</v>
      </c>
      <c r="D895" s="31">
        <f t="shared" si="27"/>
        <v>1.9933673503051628</v>
      </c>
    </row>
    <row r="896" spans="1:4" x14ac:dyDescent="0.25">
      <c r="A896" s="3">
        <v>38015</v>
      </c>
      <c r="B896" s="29">
        <v>1.8446</v>
      </c>
      <c r="C896" s="30">
        <f t="shared" si="26"/>
        <v>8.2197463423571322E-3</v>
      </c>
      <c r="D896" s="31">
        <f t="shared" si="27"/>
        <v>1.997955375785734</v>
      </c>
    </row>
    <row r="897" spans="1:4" x14ac:dyDescent="0.25">
      <c r="A897" s="3">
        <v>38016</v>
      </c>
      <c r="B897" s="29">
        <v>1.8203</v>
      </c>
      <c r="C897" s="30">
        <f t="shared" si="26"/>
        <v>-1.3261129149765327E-2</v>
      </c>
      <c r="D897" s="31">
        <f t="shared" si="27"/>
        <v>1.9554952184755503</v>
      </c>
    </row>
    <row r="898" spans="1:4" x14ac:dyDescent="0.25">
      <c r="A898" s="3">
        <v>38019</v>
      </c>
      <c r="B898" s="29">
        <v>1.82</v>
      </c>
      <c r="C898" s="30">
        <f t="shared" si="26"/>
        <v>-1.6482158101212394E-4</v>
      </c>
      <c r="D898" s="31">
        <f t="shared" si="27"/>
        <v>1.9812734164698127</v>
      </c>
    </row>
    <row r="899" spans="1:4" x14ac:dyDescent="0.25">
      <c r="A899" s="3">
        <v>38020</v>
      </c>
      <c r="B899" s="29">
        <v>1.8277000000000001</v>
      </c>
      <c r="C899" s="30">
        <f t="shared" si="26"/>
        <v>4.221844689555462E-3</v>
      </c>
      <c r="D899" s="31">
        <f t="shared" si="27"/>
        <v>1.9899836923076923</v>
      </c>
    </row>
    <row r="900" spans="1:4" x14ac:dyDescent="0.25">
      <c r="A900" s="3">
        <v>38021</v>
      </c>
      <c r="B900" s="29">
        <v>1.837</v>
      </c>
      <c r="C900" s="30">
        <f t="shared" ref="C900:C963" si="28">LN(B900/B899)</f>
        <v>5.0754604547290387E-3</v>
      </c>
      <c r="D900" s="31">
        <f t="shared" ref="D900:D963" si="29">$B$1959*EXP(C900)</f>
        <v>1.9916830989768559</v>
      </c>
    </row>
    <row r="901" spans="1:4" x14ac:dyDescent="0.25">
      <c r="A901" s="3">
        <v>38022</v>
      </c>
      <c r="B901" s="29">
        <v>1.8111999999999999</v>
      </c>
      <c r="C901" s="30">
        <f t="shared" si="28"/>
        <v>-1.4144197206261883E-2</v>
      </c>
      <c r="D901" s="31">
        <f t="shared" si="29"/>
        <v>1.9537691453456723</v>
      </c>
    </row>
    <row r="902" spans="1:4" x14ac:dyDescent="0.25">
      <c r="A902" s="3">
        <v>38023</v>
      </c>
      <c r="B902" s="29">
        <v>1.8214999999999999</v>
      </c>
      <c r="C902" s="30">
        <f t="shared" si="28"/>
        <v>5.6707284397546198E-3</v>
      </c>
      <c r="D902" s="31">
        <f t="shared" si="29"/>
        <v>1.9928690371024733</v>
      </c>
    </row>
    <row r="903" spans="1:4" x14ac:dyDescent="0.25">
      <c r="A903" s="3">
        <v>38026</v>
      </c>
      <c r="B903" s="29">
        <v>1.8182</v>
      </c>
      <c r="C903" s="30">
        <f t="shared" si="28"/>
        <v>-1.8133367608605365E-3</v>
      </c>
      <c r="D903" s="31">
        <f t="shared" si="29"/>
        <v>1.9780099478451827</v>
      </c>
    </row>
    <row r="904" spans="1:4" x14ac:dyDescent="0.25">
      <c r="A904" s="3">
        <v>38027</v>
      </c>
      <c r="B904" s="29">
        <v>1.8380000000000001</v>
      </c>
      <c r="C904" s="30">
        <f t="shared" si="28"/>
        <v>1.0831023227874602E-2</v>
      </c>
      <c r="D904" s="31">
        <f t="shared" si="29"/>
        <v>2.0031794082059182</v>
      </c>
    </row>
    <row r="905" spans="1:4" x14ac:dyDescent="0.25">
      <c r="A905" s="3">
        <v>38028</v>
      </c>
      <c r="B905" s="29">
        <v>1.8334999999999999</v>
      </c>
      <c r="C905" s="30">
        <f t="shared" si="28"/>
        <v>-2.451315404251711E-3</v>
      </c>
      <c r="D905" s="31">
        <f t="shared" si="29"/>
        <v>1.9767484221980414</v>
      </c>
    </row>
    <row r="906" spans="1:4" x14ac:dyDescent="0.25">
      <c r="A906" s="3">
        <v>38029</v>
      </c>
      <c r="B906" s="29">
        <v>1.8378000000000001</v>
      </c>
      <c r="C906" s="30">
        <f t="shared" si="28"/>
        <v>2.3424955554038765E-3</v>
      </c>
      <c r="D906" s="31">
        <f t="shared" si="29"/>
        <v>1.9862473302427053</v>
      </c>
    </row>
    <row r="907" spans="1:4" x14ac:dyDescent="0.25">
      <c r="A907" s="3">
        <v>38030</v>
      </c>
      <c r="B907" s="29">
        <v>1.8459000000000001</v>
      </c>
      <c r="C907" s="30">
        <f t="shared" si="28"/>
        <v>4.3977593477696831E-3</v>
      </c>
      <c r="D907" s="31">
        <f t="shared" si="29"/>
        <v>1.990333790401567</v>
      </c>
    </row>
    <row r="908" spans="1:4" x14ac:dyDescent="0.25">
      <c r="A908" s="3">
        <v>38034</v>
      </c>
      <c r="B908" s="29">
        <v>1.8696999999999999</v>
      </c>
      <c r="C908" s="30">
        <f t="shared" si="28"/>
        <v>1.2811026756674126E-2</v>
      </c>
      <c r="D908" s="31">
        <f t="shared" si="29"/>
        <v>2.0071496397421313</v>
      </c>
    </row>
    <row r="909" spans="1:4" x14ac:dyDescent="0.25">
      <c r="A909" s="3">
        <v>38035</v>
      </c>
      <c r="B909" s="29">
        <v>1.885</v>
      </c>
      <c r="C909" s="30">
        <f t="shared" si="28"/>
        <v>8.1498307108826499E-3</v>
      </c>
      <c r="D909" s="31">
        <f t="shared" si="29"/>
        <v>1.9978156923570627</v>
      </c>
    </row>
    <row r="910" spans="1:4" x14ac:dyDescent="0.25">
      <c r="A910" s="3">
        <v>38036</v>
      </c>
      <c r="B910" s="29">
        <v>1.891</v>
      </c>
      <c r="C910" s="30">
        <f t="shared" si="28"/>
        <v>3.1779687763464144E-3</v>
      </c>
      <c r="D910" s="31">
        <f t="shared" si="29"/>
        <v>1.987907480106101</v>
      </c>
    </row>
    <row r="911" spans="1:4" x14ac:dyDescent="0.25">
      <c r="A911" s="3">
        <v>38037</v>
      </c>
      <c r="B911" s="29">
        <v>1.883</v>
      </c>
      <c r="C911" s="30">
        <f t="shared" si="28"/>
        <v>-4.2395400013050489E-3</v>
      </c>
      <c r="D911" s="31">
        <f t="shared" si="29"/>
        <v>1.9732167107350609</v>
      </c>
    </row>
    <row r="912" spans="1:4" x14ac:dyDescent="0.25">
      <c r="A912" s="3">
        <v>38040</v>
      </c>
      <c r="B912" s="29">
        <v>1.899</v>
      </c>
      <c r="C912" s="30">
        <f t="shared" si="28"/>
        <v>8.4611821551333691E-3</v>
      </c>
      <c r="D912" s="31">
        <f t="shared" si="29"/>
        <v>1.998437812002124</v>
      </c>
    </row>
    <row r="913" spans="1:4" x14ac:dyDescent="0.25">
      <c r="A913" s="3">
        <v>38041</v>
      </c>
      <c r="B913" s="29">
        <v>1.9045000000000001</v>
      </c>
      <c r="C913" s="30">
        <f t="shared" si="28"/>
        <v>2.8920751063728038E-3</v>
      </c>
      <c r="D913" s="31">
        <f t="shared" si="29"/>
        <v>1.9873392311743021</v>
      </c>
    </row>
    <row r="914" spans="1:4" x14ac:dyDescent="0.25">
      <c r="A914" s="3">
        <v>38042</v>
      </c>
      <c r="B914" s="29">
        <v>1.9023000000000001</v>
      </c>
      <c r="C914" s="30">
        <f t="shared" si="28"/>
        <v>-1.1558265445630797E-3</v>
      </c>
      <c r="D914" s="31">
        <f t="shared" si="29"/>
        <v>1.9793109372538724</v>
      </c>
    </row>
    <row r="915" spans="1:4" x14ac:dyDescent="0.25">
      <c r="A915" s="3">
        <v>38043</v>
      </c>
      <c r="B915" s="29">
        <v>1.8920999999999999</v>
      </c>
      <c r="C915" s="30">
        <f t="shared" si="28"/>
        <v>-5.3763570363805175E-3</v>
      </c>
      <c r="D915" s="31">
        <f t="shared" si="29"/>
        <v>1.9709747989276138</v>
      </c>
    </row>
    <row r="916" spans="1:4" x14ac:dyDescent="0.25">
      <c r="A916" s="3">
        <v>38044</v>
      </c>
      <c r="B916" s="29">
        <v>1.8668</v>
      </c>
      <c r="C916" s="30">
        <f t="shared" si="28"/>
        <v>-1.3461588262054642E-2</v>
      </c>
      <c r="D916" s="31">
        <f t="shared" si="29"/>
        <v>1.9551032609270125</v>
      </c>
    </row>
    <row r="917" spans="1:4" x14ac:dyDescent="0.25">
      <c r="A917" s="3">
        <v>38047</v>
      </c>
      <c r="B917" s="29">
        <v>1.8686</v>
      </c>
      <c r="C917" s="30">
        <f t="shared" si="28"/>
        <v>9.6375228319469947E-4</v>
      </c>
      <c r="D917" s="31">
        <f t="shared" si="29"/>
        <v>1.9835106920934218</v>
      </c>
    </row>
    <row r="918" spans="1:4" x14ac:dyDescent="0.25">
      <c r="A918" s="3">
        <v>38048</v>
      </c>
      <c r="B918" s="29">
        <v>1.8900999999999999</v>
      </c>
      <c r="C918" s="30">
        <f t="shared" si="28"/>
        <v>1.1440250348055195E-2</v>
      </c>
      <c r="D918" s="31">
        <f t="shared" si="29"/>
        <v>2.0044001712512038</v>
      </c>
    </row>
    <row r="919" spans="1:4" x14ac:dyDescent="0.25">
      <c r="A919" s="3">
        <v>38049</v>
      </c>
      <c r="B919" s="29">
        <v>1.8756999999999999</v>
      </c>
      <c r="C919" s="30">
        <f t="shared" si="28"/>
        <v>-7.647814640615023E-3</v>
      </c>
      <c r="D919" s="31">
        <f t="shared" si="29"/>
        <v>1.9665028940267713</v>
      </c>
    </row>
    <row r="920" spans="1:4" x14ac:dyDescent="0.25">
      <c r="A920" s="3">
        <v>38050</v>
      </c>
      <c r="B920" s="29">
        <v>1.8609</v>
      </c>
      <c r="C920" s="30">
        <f t="shared" si="28"/>
        <v>-7.9216814191140385E-3</v>
      </c>
      <c r="D920" s="31">
        <f t="shared" si="29"/>
        <v>1.9659644079543637</v>
      </c>
    </row>
    <row r="921" spans="1:4" x14ac:dyDescent="0.25">
      <c r="A921" s="3">
        <v>38051</v>
      </c>
      <c r="B921" s="29">
        <v>1.8574999999999999</v>
      </c>
      <c r="C921" s="30">
        <f t="shared" si="28"/>
        <v>-1.8287440552673434E-3</v>
      </c>
      <c r="D921" s="31">
        <f t="shared" si="29"/>
        <v>1.9779794722983501</v>
      </c>
    </row>
    <row r="922" spans="1:4" x14ac:dyDescent="0.25">
      <c r="A922" s="3">
        <v>38054</v>
      </c>
      <c r="B922" s="29">
        <v>1.8680000000000001</v>
      </c>
      <c r="C922" s="30">
        <f t="shared" si="28"/>
        <v>5.6368421968737729E-3</v>
      </c>
      <c r="D922" s="31">
        <f t="shared" si="29"/>
        <v>1.9928015074024228</v>
      </c>
    </row>
    <row r="923" spans="1:4" x14ac:dyDescent="0.25">
      <c r="A923" s="3">
        <v>38055</v>
      </c>
      <c r="B923" s="29">
        <v>1.8386</v>
      </c>
      <c r="C923" s="30">
        <f t="shared" si="28"/>
        <v>-1.5863927359133671E-2</v>
      </c>
      <c r="D923" s="31">
        <f t="shared" si="29"/>
        <v>1.9504120770877944</v>
      </c>
    </row>
    <row r="924" spans="1:4" x14ac:dyDescent="0.25">
      <c r="A924" s="3">
        <v>38056</v>
      </c>
      <c r="B924" s="29">
        <v>1.8191999999999999</v>
      </c>
      <c r="C924" s="30">
        <f t="shared" si="28"/>
        <v>-1.0607568433382748E-2</v>
      </c>
      <c r="D924" s="31">
        <f t="shared" si="29"/>
        <v>1.9606911345589033</v>
      </c>
    </row>
    <row r="925" spans="1:4" x14ac:dyDescent="0.25">
      <c r="A925" s="3">
        <v>38057</v>
      </c>
      <c r="B925" s="29">
        <v>1.825</v>
      </c>
      <c r="C925" s="30">
        <f t="shared" si="28"/>
        <v>3.1831430203202887E-3</v>
      </c>
      <c r="D925" s="31">
        <f t="shared" si="29"/>
        <v>1.9879177660510114</v>
      </c>
    </row>
    <row r="926" spans="1:4" x14ac:dyDescent="0.25">
      <c r="A926" s="3">
        <v>38058</v>
      </c>
      <c r="B926" s="29">
        <v>1.8428</v>
      </c>
      <c r="C926" s="30">
        <f t="shared" si="28"/>
        <v>9.7061670451701592E-3</v>
      </c>
      <c r="D926" s="31">
        <f t="shared" si="29"/>
        <v>2.0009273863013703</v>
      </c>
    </row>
    <row r="927" spans="1:4" x14ac:dyDescent="0.25">
      <c r="A927" s="3">
        <v>38061</v>
      </c>
      <c r="B927" s="29">
        <v>1.8471</v>
      </c>
      <c r="C927" s="30">
        <f t="shared" si="28"/>
        <v>2.3306875235123122E-3</v>
      </c>
      <c r="D927" s="31">
        <f t="shared" si="29"/>
        <v>1.9862238767093556</v>
      </c>
    </row>
    <row r="928" spans="1:4" x14ac:dyDescent="0.25">
      <c r="A928" s="3">
        <v>38062</v>
      </c>
      <c r="B928" s="29">
        <v>1.8394999999999999</v>
      </c>
      <c r="C928" s="30">
        <f t="shared" si="28"/>
        <v>-4.1230460404450839E-3</v>
      </c>
      <c r="D928" s="31">
        <f t="shared" si="29"/>
        <v>1.9734465919549564</v>
      </c>
    </row>
    <row r="929" spans="1:4" x14ac:dyDescent="0.25">
      <c r="A929" s="3">
        <v>38063</v>
      </c>
      <c r="B929" s="29">
        <v>1.8</v>
      </c>
      <c r="C929" s="30">
        <f t="shared" si="28"/>
        <v>-2.1707130660572973E-2</v>
      </c>
      <c r="D929" s="31">
        <f t="shared" si="29"/>
        <v>1.9390486545256864</v>
      </c>
    </row>
    <row r="930" spans="1:4" x14ac:dyDescent="0.25">
      <c r="A930" s="3">
        <v>38064</v>
      </c>
      <c r="B930" s="29">
        <v>1.8008</v>
      </c>
      <c r="C930" s="30">
        <f t="shared" si="28"/>
        <v>4.4434570826645131E-4</v>
      </c>
      <c r="D930" s="31">
        <f t="shared" si="29"/>
        <v>1.9824807111111111</v>
      </c>
    </row>
    <row r="931" spans="1:4" x14ac:dyDescent="0.25">
      <c r="A931" s="3">
        <v>38065</v>
      </c>
      <c r="B931" s="29">
        <v>1.7943</v>
      </c>
      <c r="C931" s="30">
        <f t="shared" si="28"/>
        <v>-3.6160368739014464E-3</v>
      </c>
      <c r="D931" s="31">
        <f t="shared" si="29"/>
        <v>1.9744474011550424</v>
      </c>
    </row>
    <row r="932" spans="1:4" x14ac:dyDescent="0.25">
      <c r="A932" s="3">
        <v>38068</v>
      </c>
      <c r="B932" s="29">
        <v>1.7992999999999999</v>
      </c>
      <c r="C932" s="30">
        <f t="shared" si="28"/>
        <v>2.7827266398519402E-3</v>
      </c>
      <c r="D932" s="31">
        <f t="shared" si="29"/>
        <v>1.9871219305578776</v>
      </c>
    </row>
    <row r="933" spans="1:4" x14ac:dyDescent="0.25">
      <c r="A933" s="3">
        <v>38069</v>
      </c>
      <c r="B933" s="29">
        <v>1.8105</v>
      </c>
      <c r="C933" s="30">
        <f t="shared" si="28"/>
        <v>6.2053498472229322E-3</v>
      </c>
      <c r="D933" s="31">
        <f t="shared" si="29"/>
        <v>1.9939347524037128</v>
      </c>
    </row>
    <row r="934" spans="1:4" x14ac:dyDescent="0.25">
      <c r="A934" s="3">
        <v>38070</v>
      </c>
      <c r="B934" s="29">
        <v>1.8131999999999999</v>
      </c>
      <c r="C934" s="30">
        <f t="shared" si="28"/>
        <v>1.4901898609982317E-3</v>
      </c>
      <c r="D934" s="31">
        <f t="shared" si="29"/>
        <v>1.9845551615575807</v>
      </c>
    </row>
    <row r="935" spans="1:4" x14ac:dyDescent="0.25">
      <c r="A935" s="3">
        <v>38071</v>
      </c>
      <c r="B935" s="29">
        <v>1.8363</v>
      </c>
      <c r="C935" s="30">
        <f t="shared" si="28"/>
        <v>1.2659437458439768E-2</v>
      </c>
      <c r="D935" s="31">
        <f t="shared" si="29"/>
        <v>2.0068454003970881</v>
      </c>
    </row>
    <row r="936" spans="1:4" x14ac:dyDescent="0.25">
      <c r="A936" s="3">
        <v>38072</v>
      </c>
      <c r="B936" s="29">
        <v>1.827</v>
      </c>
      <c r="C936" s="30">
        <f t="shared" si="28"/>
        <v>-5.0774001471271405E-3</v>
      </c>
      <c r="D936" s="31">
        <f t="shared" si="29"/>
        <v>1.9715641235092305</v>
      </c>
    </row>
    <row r="937" spans="1:4" x14ac:dyDescent="0.25">
      <c r="A937" s="3">
        <v>38075</v>
      </c>
      <c r="B937" s="29">
        <v>1.8485</v>
      </c>
      <c r="C937" s="30">
        <f t="shared" si="28"/>
        <v>1.1699221998679893E-2</v>
      </c>
      <c r="D937" s="31">
        <f t="shared" si="29"/>
        <v>2.0049193212917351</v>
      </c>
    </row>
    <row r="938" spans="1:4" x14ac:dyDescent="0.25">
      <c r="A938" s="3">
        <v>38076</v>
      </c>
      <c r="B938" s="29">
        <v>1.8502000000000001</v>
      </c>
      <c r="C938" s="30">
        <f t="shared" si="28"/>
        <v>9.1924196053170745E-4</v>
      </c>
      <c r="D938" s="31">
        <f t="shared" si="29"/>
        <v>1.983422407357317</v>
      </c>
    </row>
    <row r="939" spans="1:4" x14ac:dyDescent="0.25">
      <c r="A939" s="3">
        <v>38077</v>
      </c>
      <c r="B939" s="29">
        <v>1.8351</v>
      </c>
      <c r="C939" s="30">
        <f t="shared" si="28"/>
        <v>-8.1947654205893859E-3</v>
      </c>
      <c r="D939" s="31">
        <f t="shared" si="29"/>
        <v>1.965427607826181</v>
      </c>
    </row>
    <row r="940" spans="1:4" x14ac:dyDescent="0.25">
      <c r="A940" s="3">
        <v>38078</v>
      </c>
      <c r="B940" s="29">
        <v>1.8099000000000001</v>
      </c>
      <c r="C940" s="30">
        <f t="shared" si="28"/>
        <v>-1.3827380801803048E-2</v>
      </c>
      <c r="D940" s="31">
        <f t="shared" si="29"/>
        <v>1.9543882295242767</v>
      </c>
    </row>
    <row r="941" spans="1:4" x14ac:dyDescent="0.25">
      <c r="A941" s="3">
        <v>38079</v>
      </c>
      <c r="B941" s="29">
        <v>1.8104</v>
      </c>
      <c r="C941" s="30">
        <f t="shared" si="28"/>
        <v>2.762202045017978E-4</v>
      </c>
      <c r="D941" s="31">
        <f t="shared" si="29"/>
        <v>1.982147433559865</v>
      </c>
    </row>
    <row r="942" spans="1:4" x14ac:dyDescent="0.25">
      <c r="A942" s="3">
        <v>38082</v>
      </c>
      <c r="B942" s="29">
        <v>1.8163</v>
      </c>
      <c r="C942" s="30">
        <f t="shared" si="28"/>
        <v>3.2536494360700463E-3</v>
      </c>
      <c r="D942" s="31">
        <f t="shared" si="29"/>
        <v>1.9880579319487404</v>
      </c>
    </row>
    <row r="943" spans="1:4" x14ac:dyDescent="0.25">
      <c r="A943" s="3">
        <v>38083</v>
      </c>
      <c r="B943" s="29">
        <v>1.8283</v>
      </c>
      <c r="C943" s="30">
        <f t="shared" si="28"/>
        <v>6.5851085790613459E-3</v>
      </c>
      <c r="D943" s="31">
        <f t="shared" si="29"/>
        <v>1.9946921103341957</v>
      </c>
    </row>
    <row r="944" spans="1:4" x14ac:dyDescent="0.25">
      <c r="A944" s="3">
        <v>38084</v>
      </c>
      <c r="B944" s="29">
        <v>1.84</v>
      </c>
      <c r="C944" s="30">
        <f t="shared" si="28"/>
        <v>6.3789982685722195E-3</v>
      </c>
      <c r="D944" s="31">
        <f t="shared" si="29"/>
        <v>1.9942810260898105</v>
      </c>
    </row>
    <row r="945" spans="1:4" x14ac:dyDescent="0.25">
      <c r="A945" s="3">
        <v>38085</v>
      </c>
      <c r="B945" s="29">
        <v>1.8564000000000001</v>
      </c>
      <c r="C945" s="30">
        <f t="shared" si="28"/>
        <v>8.8735567639895152E-3</v>
      </c>
      <c r="D945" s="31">
        <f t="shared" si="29"/>
        <v>1.9992620869565219</v>
      </c>
    </row>
    <row r="946" spans="1:4" x14ac:dyDescent="0.25">
      <c r="A946" s="3">
        <v>38089</v>
      </c>
      <c r="B946" s="29">
        <v>1.8140000000000001</v>
      </c>
      <c r="C946" s="30">
        <f t="shared" si="28"/>
        <v>-2.3104776691938864E-2</v>
      </c>
      <c r="D946" s="31">
        <f t="shared" si="29"/>
        <v>1.9363404438698557</v>
      </c>
    </row>
    <row r="947" spans="1:4" x14ac:dyDescent="0.25">
      <c r="A947" s="3">
        <v>38090</v>
      </c>
      <c r="B947" s="29">
        <v>1.8373999999999999</v>
      </c>
      <c r="C947" s="30">
        <f t="shared" si="28"/>
        <v>1.2817177162284119E-2</v>
      </c>
      <c r="D947" s="31">
        <f t="shared" si="29"/>
        <v>2.0071619845644983</v>
      </c>
    </row>
    <row r="948" spans="1:4" x14ac:dyDescent="0.25">
      <c r="A948" s="3">
        <v>38091</v>
      </c>
      <c r="B948" s="29">
        <v>1.841</v>
      </c>
      <c r="C948" s="30">
        <f t="shared" si="28"/>
        <v>1.9573733957118692E-3</v>
      </c>
      <c r="D948" s="31">
        <f t="shared" si="29"/>
        <v>1.9854825296614784</v>
      </c>
    </row>
    <row r="949" spans="1:4" x14ac:dyDescent="0.25">
      <c r="A949" s="3">
        <v>38092</v>
      </c>
      <c r="B949" s="29">
        <v>1.8325</v>
      </c>
      <c r="C949" s="30">
        <f t="shared" si="28"/>
        <v>-4.6277474722713147E-3</v>
      </c>
      <c r="D949" s="31">
        <f t="shared" si="29"/>
        <v>1.9724508419337317</v>
      </c>
    </row>
    <row r="950" spans="1:4" x14ac:dyDescent="0.25">
      <c r="A950" s="3">
        <v>38093</v>
      </c>
      <c r="B950" s="29">
        <v>1.8322000000000001</v>
      </c>
      <c r="C950" s="30">
        <f t="shared" si="28"/>
        <v>-1.6372417969830931E-4</v>
      </c>
      <c r="D950" s="31">
        <f t="shared" si="29"/>
        <v>1.9812755907230559</v>
      </c>
    </row>
    <row r="951" spans="1:4" x14ac:dyDescent="0.25">
      <c r="A951" s="3">
        <v>38096</v>
      </c>
      <c r="B951" s="29">
        <v>1.8358000000000001</v>
      </c>
      <c r="C951" s="30">
        <f t="shared" si="28"/>
        <v>1.9629232038823469E-3</v>
      </c>
      <c r="D951" s="31">
        <f t="shared" si="29"/>
        <v>1.9854935487392207</v>
      </c>
    </row>
    <row r="952" spans="1:4" x14ac:dyDescent="0.25">
      <c r="A952" s="3">
        <v>38097</v>
      </c>
      <c r="B952" s="29">
        <v>1.8160000000000001</v>
      </c>
      <c r="C952" s="30">
        <f t="shared" si="28"/>
        <v>-1.0844073623752009E-2</v>
      </c>
      <c r="D952" s="31">
        <f t="shared" si="29"/>
        <v>1.9602274757598868</v>
      </c>
    </row>
    <row r="953" spans="1:4" x14ac:dyDescent="0.25">
      <c r="A953" s="3">
        <v>38098</v>
      </c>
      <c r="B953" s="29">
        <v>1.7902</v>
      </c>
      <c r="C953" s="30">
        <f t="shared" si="28"/>
        <v>-1.4308934724400041E-2</v>
      </c>
      <c r="D953" s="31">
        <f t="shared" si="29"/>
        <v>1.9534473127753305</v>
      </c>
    </row>
    <row r="954" spans="1:4" x14ac:dyDescent="0.25">
      <c r="A954" s="3">
        <v>38099</v>
      </c>
      <c r="B954" s="29">
        <v>1.7785</v>
      </c>
      <c r="C954" s="30">
        <f t="shared" si="28"/>
        <v>-6.5570330483287293E-3</v>
      </c>
      <c r="D954" s="31">
        <f t="shared" si="29"/>
        <v>1.9686490894872082</v>
      </c>
    </row>
    <row r="955" spans="1:4" x14ac:dyDescent="0.25">
      <c r="A955" s="3">
        <v>38100</v>
      </c>
      <c r="B955" s="29">
        <v>1.8004</v>
      </c>
      <c r="C955" s="30">
        <f t="shared" si="28"/>
        <v>1.2238550030267758E-2</v>
      </c>
      <c r="D955" s="31">
        <f t="shared" si="29"/>
        <v>2.0060009221253865</v>
      </c>
    </row>
    <row r="956" spans="1:4" x14ac:dyDescent="0.25">
      <c r="A956" s="3">
        <v>38103</v>
      </c>
      <c r="B956" s="29">
        <v>1.8055000000000001</v>
      </c>
      <c r="C956" s="30">
        <f t="shared" si="28"/>
        <v>2.8286992987349652E-3</v>
      </c>
      <c r="D956" s="31">
        <f t="shared" si="29"/>
        <v>1.9872132859364589</v>
      </c>
    </row>
    <row r="957" spans="1:4" x14ac:dyDescent="0.25">
      <c r="A957" s="3">
        <v>38104</v>
      </c>
      <c r="B957" s="29">
        <v>1.7914000000000001</v>
      </c>
      <c r="C957" s="30">
        <f t="shared" si="28"/>
        <v>-7.8401246764174867E-3</v>
      </c>
      <c r="D957" s="31">
        <f t="shared" si="29"/>
        <v>1.96612475214622</v>
      </c>
    </row>
    <row r="958" spans="1:4" x14ac:dyDescent="0.25">
      <c r="A958" s="3">
        <v>38105</v>
      </c>
      <c r="B958" s="29">
        <v>1.772</v>
      </c>
      <c r="C958" s="30">
        <f t="shared" si="28"/>
        <v>-1.0888584876068778E-2</v>
      </c>
      <c r="D958" s="31">
        <f t="shared" si="29"/>
        <v>1.960140225521938</v>
      </c>
    </row>
    <row r="959" spans="1:4" x14ac:dyDescent="0.25">
      <c r="A959" s="3">
        <v>38106</v>
      </c>
      <c r="B959" s="29">
        <v>1.7684</v>
      </c>
      <c r="C959" s="30">
        <f t="shared" si="28"/>
        <v>-2.0336692129381533E-3</v>
      </c>
      <c r="D959" s="31">
        <f t="shared" si="29"/>
        <v>1.9775741760722347</v>
      </c>
    </row>
    <row r="960" spans="1:4" x14ac:dyDescent="0.25">
      <c r="A960" s="3">
        <v>38107</v>
      </c>
      <c r="B960" s="29">
        <v>1.7674000000000001</v>
      </c>
      <c r="C960" s="30">
        <f t="shared" si="28"/>
        <v>-5.6564286818399777E-4</v>
      </c>
      <c r="D960" s="31">
        <f t="shared" si="29"/>
        <v>1.9804794390409413</v>
      </c>
    </row>
    <row r="961" spans="1:4" x14ac:dyDescent="0.25">
      <c r="A961" s="3">
        <v>38110</v>
      </c>
      <c r="B961" s="29">
        <v>1.7857000000000001</v>
      </c>
      <c r="C961" s="30">
        <f t="shared" si="28"/>
        <v>1.0300955119175045E-2</v>
      </c>
      <c r="D961" s="31">
        <f t="shared" si="29"/>
        <v>2.00211786805477</v>
      </c>
    </row>
    <row r="962" spans="1:4" x14ac:dyDescent="0.25">
      <c r="A962" s="3">
        <v>38111</v>
      </c>
      <c r="B962" s="29">
        <v>1.7925</v>
      </c>
      <c r="C962" s="30">
        <f t="shared" si="28"/>
        <v>3.8007982706962998E-3</v>
      </c>
      <c r="D962" s="31">
        <f t="shared" si="29"/>
        <v>1.9891459931679452</v>
      </c>
    </row>
    <row r="963" spans="1:4" x14ac:dyDescent="0.25">
      <c r="A963" s="3">
        <v>38112</v>
      </c>
      <c r="B963" s="29">
        <v>1.772</v>
      </c>
      <c r="C963" s="30">
        <f t="shared" si="28"/>
        <v>-1.1502441308749164E-2</v>
      </c>
      <c r="D963" s="31">
        <f t="shared" si="29"/>
        <v>1.9589373500697351</v>
      </c>
    </row>
    <row r="964" spans="1:4" x14ac:dyDescent="0.25">
      <c r="A964" s="3">
        <v>38113</v>
      </c>
      <c r="B964" s="29">
        <v>1.7750999999999999</v>
      </c>
      <c r="C964" s="30">
        <f t="shared" ref="C964:C1027" si="30">LN(B964/B963)</f>
        <v>1.7479071857318341E-3</v>
      </c>
      <c r="D964" s="31">
        <f t="shared" ref="D964:D1027" si="31">$B$1959*EXP(C964)</f>
        <v>1.9850666817155758</v>
      </c>
    </row>
    <row r="965" spans="1:4" x14ac:dyDescent="0.25">
      <c r="A965" s="3">
        <v>38114</v>
      </c>
      <c r="B965" s="29">
        <v>1.7744</v>
      </c>
      <c r="C965" s="30">
        <f t="shared" si="30"/>
        <v>-3.9442175465545005E-4</v>
      </c>
      <c r="D965" s="31">
        <f t="shared" si="31"/>
        <v>1.9808185679680019</v>
      </c>
    </row>
    <row r="966" spans="1:4" x14ac:dyDescent="0.25">
      <c r="A966" s="3">
        <v>38117</v>
      </c>
      <c r="B966" s="29">
        <v>1.772</v>
      </c>
      <c r="C966" s="30">
        <f t="shared" si="30"/>
        <v>-1.3534854310762652E-3</v>
      </c>
      <c r="D966" s="31">
        <f t="shared" si="31"/>
        <v>1.9789197475202887</v>
      </c>
    </row>
    <row r="967" spans="1:4" x14ac:dyDescent="0.25">
      <c r="A967" s="3">
        <v>38118</v>
      </c>
      <c r="B967" s="29">
        <v>1.7907</v>
      </c>
      <c r="C967" s="30">
        <f t="shared" si="30"/>
        <v>1.049775267768756E-2</v>
      </c>
      <c r="D967" s="31">
        <f t="shared" si="31"/>
        <v>2.0025119187358915</v>
      </c>
    </row>
    <row r="968" spans="1:4" x14ac:dyDescent="0.25">
      <c r="A968" s="3">
        <v>38119</v>
      </c>
      <c r="B968" s="29">
        <v>1.7931999999999999</v>
      </c>
      <c r="C968" s="30">
        <f t="shared" si="30"/>
        <v>1.3951284385704959E-3</v>
      </c>
      <c r="D968" s="31">
        <f t="shared" si="31"/>
        <v>1.9843665158876416</v>
      </c>
    </row>
    <row r="969" spans="1:4" x14ac:dyDescent="0.25">
      <c r="A969" s="3">
        <v>38120</v>
      </c>
      <c r="B969" s="29">
        <v>1.7941</v>
      </c>
      <c r="C969" s="30">
        <f t="shared" si="30"/>
        <v>5.0177014405434583E-4</v>
      </c>
      <c r="D969" s="31">
        <f t="shared" si="31"/>
        <v>1.9825945572161501</v>
      </c>
    </row>
    <row r="970" spans="1:4" x14ac:dyDescent="0.25">
      <c r="A970" s="3">
        <v>38121</v>
      </c>
      <c r="B970" s="29">
        <v>1.7842</v>
      </c>
      <c r="C970" s="30">
        <f t="shared" si="30"/>
        <v>-5.5333679456556883E-3</v>
      </c>
      <c r="D970" s="31">
        <f t="shared" si="31"/>
        <v>1.9706653586756591</v>
      </c>
    </row>
    <row r="971" spans="1:4" x14ac:dyDescent="0.25">
      <c r="A971" s="3">
        <v>38124</v>
      </c>
      <c r="B971" s="29">
        <v>1.7723</v>
      </c>
      <c r="C971" s="30">
        <f t="shared" si="30"/>
        <v>-6.691997418589132E-3</v>
      </c>
      <c r="D971" s="31">
        <f t="shared" si="31"/>
        <v>1.968383409931622</v>
      </c>
    </row>
    <row r="972" spans="1:4" x14ac:dyDescent="0.25">
      <c r="A972" s="3">
        <v>38125</v>
      </c>
      <c r="B972" s="29">
        <v>1.7544</v>
      </c>
      <c r="C972" s="30">
        <f t="shared" si="30"/>
        <v>-1.0151219957415516E-2</v>
      </c>
      <c r="D972" s="31">
        <f t="shared" si="31"/>
        <v>1.9615860971618801</v>
      </c>
    </row>
    <row r="973" spans="1:4" x14ac:dyDescent="0.25">
      <c r="A973" s="3">
        <v>38126</v>
      </c>
      <c r="B973" s="29">
        <v>1.7743</v>
      </c>
      <c r="C973" s="30">
        <f t="shared" si="30"/>
        <v>1.1279060825855211E-2</v>
      </c>
      <c r="D973" s="31">
        <f t="shared" si="31"/>
        <v>2.004077108983128</v>
      </c>
    </row>
    <row r="974" spans="1:4" x14ac:dyDescent="0.25">
      <c r="A974" s="3">
        <v>38127</v>
      </c>
      <c r="B974" s="29">
        <v>1.7584</v>
      </c>
      <c r="C974" s="30">
        <f t="shared" si="30"/>
        <v>-9.0016742801768239E-3</v>
      </c>
      <c r="D974" s="31">
        <f t="shared" si="31"/>
        <v>1.9638423265513161</v>
      </c>
    </row>
    <row r="975" spans="1:4" x14ac:dyDescent="0.25">
      <c r="A975" s="3">
        <v>38128</v>
      </c>
      <c r="B975" s="29">
        <v>1.7572000000000001</v>
      </c>
      <c r="C975" s="30">
        <f t="shared" si="30"/>
        <v>-6.8267154773229857E-4</v>
      </c>
      <c r="D975" s="31">
        <f t="shared" si="31"/>
        <v>1.9802476797088264</v>
      </c>
    </row>
    <row r="976" spans="1:4" x14ac:dyDescent="0.25">
      <c r="A976" s="3">
        <v>38131</v>
      </c>
      <c r="B976" s="29">
        <v>1.7695000000000001</v>
      </c>
      <c r="C976" s="30">
        <f t="shared" si="30"/>
        <v>6.9753876838935134E-3</v>
      </c>
      <c r="D976" s="31">
        <f t="shared" si="31"/>
        <v>1.9954707489187342</v>
      </c>
    </row>
    <row r="977" spans="1:4" x14ac:dyDescent="0.25">
      <c r="A977" s="3">
        <v>38132</v>
      </c>
      <c r="B977" s="29">
        <v>1.7695000000000001</v>
      </c>
      <c r="C977" s="30">
        <f t="shared" si="30"/>
        <v>0</v>
      </c>
      <c r="D977" s="31">
        <f t="shared" si="31"/>
        <v>1.9816</v>
      </c>
    </row>
    <row r="978" spans="1:4" x14ac:dyDescent="0.25">
      <c r="A978" s="3">
        <v>38133</v>
      </c>
      <c r="B978" s="29">
        <v>1.7827</v>
      </c>
      <c r="C978" s="30">
        <f t="shared" si="30"/>
        <v>7.4320481722977326E-3</v>
      </c>
      <c r="D978" s="31">
        <f t="shared" si="31"/>
        <v>1.9963822096637467</v>
      </c>
    </row>
    <row r="979" spans="1:4" x14ac:dyDescent="0.25">
      <c r="A979" s="3">
        <v>38134</v>
      </c>
      <c r="B979" s="29">
        <v>1.7709999999999999</v>
      </c>
      <c r="C979" s="30">
        <f t="shared" si="30"/>
        <v>-6.5847101749823521E-3</v>
      </c>
      <c r="D979" s="31">
        <f t="shared" si="31"/>
        <v>1.9685946036910305</v>
      </c>
    </row>
    <row r="980" spans="1:4" x14ac:dyDescent="0.25">
      <c r="A980" s="3">
        <v>38135</v>
      </c>
      <c r="B980" s="29">
        <v>1.788</v>
      </c>
      <c r="C980" s="30">
        <f t="shared" si="30"/>
        <v>9.5533179506259187E-3</v>
      </c>
      <c r="D980" s="31">
        <f t="shared" si="31"/>
        <v>2.0006215697346135</v>
      </c>
    </row>
    <row r="981" spans="1:4" x14ac:dyDescent="0.25">
      <c r="A981" s="3">
        <v>38139</v>
      </c>
      <c r="B981" s="29">
        <v>1.8134999999999999</v>
      </c>
      <c r="C981" s="30">
        <f t="shared" si="30"/>
        <v>1.4161002989497488E-2</v>
      </c>
      <c r="D981" s="31">
        <f t="shared" si="31"/>
        <v>2.0098610738255029</v>
      </c>
    </row>
    <row r="982" spans="1:4" x14ac:dyDescent="0.25">
      <c r="A982" s="3">
        <v>38140</v>
      </c>
      <c r="B982" s="29">
        <v>1.8142</v>
      </c>
      <c r="C982" s="30">
        <f t="shared" si="30"/>
        <v>3.8591945788677892E-4</v>
      </c>
      <c r="D982" s="31">
        <f t="shared" si="31"/>
        <v>1.9823648855803697</v>
      </c>
    </row>
    <row r="983" spans="1:4" x14ac:dyDescent="0.25">
      <c r="A983" s="3">
        <v>38141</v>
      </c>
      <c r="B983" s="29">
        <v>1.8369</v>
      </c>
      <c r="C983" s="30">
        <f t="shared" si="30"/>
        <v>1.2434768971174633E-2</v>
      </c>
      <c r="D983" s="31">
        <f t="shared" si="31"/>
        <v>2.0063945761217066</v>
      </c>
    </row>
    <row r="984" spans="1:4" x14ac:dyDescent="0.25">
      <c r="A984" s="3">
        <v>38142</v>
      </c>
      <c r="B984" s="29">
        <v>1.833</v>
      </c>
      <c r="C984" s="30">
        <f t="shared" si="30"/>
        <v>-2.1253993123134776E-3</v>
      </c>
      <c r="D984" s="31">
        <f t="shared" si="31"/>
        <v>1.9773927813163483</v>
      </c>
    </row>
    <row r="985" spans="1:4" x14ac:dyDescent="0.25">
      <c r="A985" s="3">
        <v>38145</v>
      </c>
      <c r="B985" s="29">
        <v>1.8360000000000001</v>
      </c>
      <c r="C985" s="30">
        <f t="shared" si="30"/>
        <v>1.635323340730838E-3</v>
      </c>
      <c r="D985" s="31">
        <f t="shared" si="31"/>
        <v>1.9848432078559739</v>
      </c>
    </row>
    <row r="986" spans="1:4" x14ac:dyDescent="0.25">
      <c r="A986" s="3">
        <v>38146</v>
      </c>
      <c r="B986" s="29">
        <v>1.8359000000000001</v>
      </c>
      <c r="C986" s="30">
        <f t="shared" si="30"/>
        <v>-5.4467714275873723E-5</v>
      </c>
      <c r="D986" s="31">
        <f t="shared" si="31"/>
        <v>1.9814920697167755</v>
      </c>
    </row>
    <row r="987" spans="1:4" x14ac:dyDescent="0.25">
      <c r="A987" s="3">
        <v>38147</v>
      </c>
      <c r="B987" s="29">
        <v>1.8381000000000001</v>
      </c>
      <c r="C987" s="30">
        <f t="shared" si="30"/>
        <v>1.1976049335585891E-3</v>
      </c>
      <c r="D987" s="31">
        <f t="shared" si="31"/>
        <v>1.9839745955662071</v>
      </c>
    </row>
    <row r="988" spans="1:4" x14ac:dyDescent="0.25">
      <c r="A988" s="3">
        <v>38148</v>
      </c>
      <c r="B988" s="29">
        <v>1.8387</v>
      </c>
      <c r="C988" s="30">
        <f t="shared" si="30"/>
        <v>3.2637076007716021E-4</v>
      </c>
      <c r="D988" s="31">
        <f t="shared" si="31"/>
        <v>1.9822468418475601</v>
      </c>
    </row>
    <row r="989" spans="1:4" x14ac:dyDescent="0.25">
      <c r="A989" s="3">
        <v>38152</v>
      </c>
      <c r="B989" s="29">
        <v>1.8386</v>
      </c>
      <c r="C989" s="30">
        <f t="shared" si="30"/>
        <v>-5.4387730141506662E-5</v>
      </c>
      <c r="D989" s="31">
        <f t="shared" si="31"/>
        <v>1.9814922282047098</v>
      </c>
    </row>
    <row r="990" spans="1:4" x14ac:dyDescent="0.25">
      <c r="A990" s="3">
        <v>38153</v>
      </c>
      <c r="B990" s="29">
        <v>1.8361000000000001</v>
      </c>
      <c r="C990" s="30">
        <f t="shared" si="30"/>
        <v>-1.3606555015129151E-3</v>
      </c>
      <c r="D990" s="31">
        <f t="shared" si="31"/>
        <v>1.9789055585771784</v>
      </c>
    </row>
    <row r="991" spans="1:4" x14ac:dyDescent="0.25">
      <c r="A991" s="3">
        <v>38154</v>
      </c>
      <c r="B991" s="29">
        <v>1.8291999999999999</v>
      </c>
      <c r="C991" s="30">
        <f t="shared" si="30"/>
        <v>-3.7650441442412643E-3</v>
      </c>
      <c r="D991" s="31">
        <f t="shared" si="31"/>
        <v>1.9741532160557702</v>
      </c>
    </row>
    <row r="992" spans="1:4" x14ac:dyDescent="0.25">
      <c r="A992" s="3">
        <v>38155</v>
      </c>
      <c r="B992" s="29">
        <v>1.8380000000000001</v>
      </c>
      <c r="C992" s="30">
        <f t="shared" si="30"/>
        <v>4.7993111317322142E-3</v>
      </c>
      <c r="D992" s="31">
        <f t="shared" si="31"/>
        <v>1.9911331729717909</v>
      </c>
    </row>
    <row r="993" spans="1:4" x14ac:dyDescent="0.25">
      <c r="A993" s="3">
        <v>38156</v>
      </c>
      <c r="B993" s="29">
        <v>1.8174999999999999</v>
      </c>
      <c r="C993" s="30">
        <f t="shared" si="30"/>
        <v>-1.1216093507958004E-2</v>
      </c>
      <c r="D993" s="31">
        <f t="shared" si="31"/>
        <v>1.9594983677910771</v>
      </c>
    </row>
    <row r="994" spans="1:4" x14ac:dyDescent="0.25">
      <c r="A994" s="3">
        <v>38159</v>
      </c>
      <c r="B994" s="29">
        <v>1.8148</v>
      </c>
      <c r="C994" s="30">
        <f t="shared" si="30"/>
        <v>-1.48666161786554E-3</v>
      </c>
      <c r="D994" s="31">
        <f t="shared" si="31"/>
        <v>1.9786562200825311</v>
      </c>
    </row>
    <row r="995" spans="1:4" x14ac:dyDescent="0.25">
      <c r="A995" s="3">
        <v>38160</v>
      </c>
      <c r="B995" s="29">
        <v>1.8278000000000001</v>
      </c>
      <c r="C995" s="30">
        <f t="shared" si="30"/>
        <v>7.1377890482925274E-3</v>
      </c>
      <c r="D995" s="31">
        <f t="shared" si="31"/>
        <v>1.995794842406877</v>
      </c>
    </row>
    <row r="996" spans="1:4" x14ac:dyDescent="0.25">
      <c r="A996" s="3">
        <v>38161</v>
      </c>
      <c r="B996" s="29">
        <v>1.8262</v>
      </c>
      <c r="C996" s="30">
        <f t="shared" si="30"/>
        <v>-8.7575265586156584E-4</v>
      </c>
      <c r="D996" s="31">
        <f t="shared" si="31"/>
        <v>1.9798653682022103</v>
      </c>
    </row>
    <row r="997" spans="1:4" x14ac:dyDescent="0.25">
      <c r="A997" s="3">
        <v>38162</v>
      </c>
      <c r="B997" s="29">
        <v>1.8341000000000001</v>
      </c>
      <c r="C997" s="30">
        <f t="shared" si="30"/>
        <v>4.3165927747471477E-3</v>
      </c>
      <c r="D997" s="31">
        <f t="shared" si="31"/>
        <v>1.9901722483846238</v>
      </c>
    </row>
    <row r="998" spans="1:4" x14ac:dyDescent="0.25">
      <c r="A998" s="3">
        <v>38163</v>
      </c>
      <c r="B998" s="29">
        <v>1.8368</v>
      </c>
      <c r="C998" s="30">
        <f t="shared" si="30"/>
        <v>1.4710291682603473E-3</v>
      </c>
      <c r="D998" s="31">
        <f t="shared" si="31"/>
        <v>1.9845171364702032</v>
      </c>
    </row>
    <row r="999" spans="1:4" x14ac:dyDescent="0.25">
      <c r="A999" s="3">
        <v>38166</v>
      </c>
      <c r="B999" s="29">
        <v>1.831</v>
      </c>
      <c r="C999" s="30">
        <f t="shared" si="30"/>
        <v>-3.1626614507365373E-3</v>
      </c>
      <c r="D999" s="31">
        <f t="shared" si="31"/>
        <v>1.9753427700348434</v>
      </c>
    </row>
    <row r="1000" spans="1:4" x14ac:dyDescent="0.25">
      <c r="A1000" s="3">
        <v>38167</v>
      </c>
      <c r="B1000" s="29">
        <v>1.8217000000000001</v>
      </c>
      <c r="C1000" s="30">
        <f t="shared" si="30"/>
        <v>-5.092134637727409E-3</v>
      </c>
      <c r="D1000" s="31">
        <f t="shared" si="31"/>
        <v>1.9715350737302022</v>
      </c>
    </row>
    <row r="1001" spans="1:4" x14ac:dyDescent="0.25">
      <c r="A1001" s="3">
        <v>38168</v>
      </c>
      <c r="B1001" s="29">
        <v>1.8184</v>
      </c>
      <c r="C1001" s="30">
        <f t="shared" si="30"/>
        <v>-1.8131374984498017E-3</v>
      </c>
      <c r="D1001" s="31">
        <f t="shared" si="31"/>
        <v>1.9780103419882527</v>
      </c>
    </row>
    <row r="1002" spans="1:4" x14ac:dyDescent="0.25">
      <c r="A1002" s="3">
        <v>38169</v>
      </c>
      <c r="B1002" s="29">
        <v>1.8216000000000001</v>
      </c>
      <c r="C1002" s="30">
        <f t="shared" si="30"/>
        <v>1.758242211196566E-3</v>
      </c>
      <c r="D1002" s="31">
        <f t="shared" si="31"/>
        <v>1.985087197536296</v>
      </c>
    </row>
    <row r="1003" spans="1:4" x14ac:dyDescent="0.25">
      <c r="A1003" s="3">
        <v>38170</v>
      </c>
      <c r="B1003" s="29">
        <v>1.8218000000000001</v>
      </c>
      <c r="C1003" s="30">
        <f t="shared" si="30"/>
        <v>1.0978756117966716E-4</v>
      </c>
      <c r="D1003" s="31">
        <f t="shared" si="31"/>
        <v>1.981817566974089</v>
      </c>
    </row>
    <row r="1004" spans="1:4" x14ac:dyDescent="0.25">
      <c r="A1004" s="3">
        <v>38174</v>
      </c>
      <c r="B1004" s="29">
        <v>1.8089999999999999</v>
      </c>
      <c r="C1004" s="30">
        <f t="shared" si="30"/>
        <v>-7.0508169154143976E-3</v>
      </c>
      <c r="D1004" s="31">
        <f t="shared" si="31"/>
        <v>1.967677242287847</v>
      </c>
    </row>
    <row r="1005" spans="1:4" x14ac:dyDescent="0.25">
      <c r="A1005" s="3">
        <v>38175</v>
      </c>
      <c r="B1005" s="29">
        <v>1.8126</v>
      </c>
      <c r="C1005" s="30">
        <f t="shared" si="30"/>
        <v>1.9880722253861152E-3</v>
      </c>
      <c r="D1005" s="31">
        <f t="shared" si="31"/>
        <v>1.9855434825870646</v>
      </c>
    </row>
    <row r="1006" spans="1:4" x14ac:dyDescent="0.25">
      <c r="A1006" s="3">
        <v>38176</v>
      </c>
      <c r="B1006" s="29">
        <v>1.8160000000000001</v>
      </c>
      <c r="C1006" s="30">
        <f t="shared" si="30"/>
        <v>1.874001540557421E-3</v>
      </c>
      <c r="D1006" s="31">
        <f t="shared" si="31"/>
        <v>1.9853170031998237</v>
      </c>
    </row>
    <row r="1007" spans="1:4" x14ac:dyDescent="0.25">
      <c r="A1007" s="3">
        <v>38177</v>
      </c>
      <c r="B1007" s="29">
        <v>1.83</v>
      </c>
      <c r="C1007" s="30">
        <f t="shared" si="30"/>
        <v>7.6796866742281358E-3</v>
      </c>
      <c r="D1007" s="31">
        <f t="shared" si="31"/>
        <v>1.9968766519823791</v>
      </c>
    </row>
    <row r="1008" spans="1:4" x14ac:dyDescent="0.25">
      <c r="A1008" s="3">
        <v>38180</v>
      </c>
      <c r="B1008" s="29">
        <v>1.85</v>
      </c>
      <c r="C1008" s="30">
        <f t="shared" si="30"/>
        <v>1.0869672236903891E-2</v>
      </c>
      <c r="D1008" s="31">
        <f t="shared" si="31"/>
        <v>2.0032568306010932</v>
      </c>
    </row>
    <row r="1009" spans="1:4" x14ac:dyDescent="0.25">
      <c r="A1009" s="3">
        <v>38181</v>
      </c>
      <c r="B1009" s="29">
        <v>1.8423</v>
      </c>
      <c r="C1009" s="30">
        <f t="shared" si="30"/>
        <v>-4.1708480689072545E-3</v>
      </c>
      <c r="D1009" s="31">
        <f t="shared" si="31"/>
        <v>1.9733522594594595</v>
      </c>
    </row>
    <row r="1010" spans="1:4" x14ac:dyDescent="0.25">
      <c r="A1010" s="3">
        <v>38182</v>
      </c>
      <c r="B1010" s="29">
        <v>1.8571</v>
      </c>
      <c r="C1010" s="30">
        <f t="shared" si="30"/>
        <v>8.0013401955439604E-3</v>
      </c>
      <c r="D1010" s="31">
        <f t="shared" si="31"/>
        <v>1.9975190576996145</v>
      </c>
    </row>
    <row r="1011" spans="1:4" x14ac:dyDescent="0.25">
      <c r="A1011" s="3">
        <v>38183</v>
      </c>
      <c r="B1011" s="29">
        <v>1.8566</v>
      </c>
      <c r="C1011" s="30">
        <f t="shared" si="30"/>
        <v>-2.6927323317508682E-4</v>
      </c>
      <c r="D1011" s="31">
        <f t="shared" si="31"/>
        <v>1.9810664799956923</v>
      </c>
    </row>
    <row r="1012" spans="1:4" x14ac:dyDescent="0.25">
      <c r="A1012" s="3">
        <v>38184</v>
      </c>
      <c r="B1012" s="29">
        <v>1.8554999999999999</v>
      </c>
      <c r="C1012" s="30">
        <f t="shared" si="30"/>
        <v>-5.9265646517991509E-4</v>
      </c>
      <c r="D1012" s="31">
        <f t="shared" si="31"/>
        <v>1.9804259398901218</v>
      </c>
    </row>
    <row r="1013" spans="1:4" x14ac:dyDescent="0.25">
      <c r="A1013" s="3">
        <v>38187</v>
      </c>
      <c r="B1013" s="29">
        <v>1.8640000000000001</v>
      </c>
      <c r="C1013" s="30">
        <f t="shared" si="30"/>
        <v>4.5705147448844132E-3</v>
      </c>
      <c r="D1013" s="31">
        <f t="shared" si="31"/>
        <v>1.990677661007815</v>
      </c>
    </row>
    <row r="1014" spans="1:4" x14ac:dyDescent="0.25">
      <c r="A1014" s="3">
        <v>38188</v>
      </c>
      <c r="B1014" s="29">
        <v>1.8540000000000001</v>
      </c>
      <c r="C1014" s="30">
        <f t="shared" si="30"/>
        <v>-5.3792491197360839E-3</v>
      </c>
      <c r="D1014" s="31">
        <f t="shared" si="31"/>
        <v>1.9709690987124462</v>
      </c>
    </row>
    <row r="1015" spans="1:4" x14ac:dyDescent="0.25">
      <c r="A1015" s="3">
        <v>38189</v>
      </c>
      <c r="B1015" s="29">
        <v>1.8564000000000001</v>
      </c>
      <c r="C1015" s="30">
        <f t="shared" si="30"/>
        <v>1.2936612412202692E-3</v>
      </c>
      <c r="D1015" s="31">
        <f t="shared" si="31"/>
        <v>1.9841651779935274</v>
      </c>
    </row>
    <row r="1016" spans="1:4" x14ac:dyDescent="0.25">
      <c r="A1016" s="3">
        <v>38190</v>
      </c>
      <c r="B1016" s="29">
        <v>1.8545</v>
      </c>
      <c r="C1016" s="30">
        <f t="shared" si="30"/>
        <v>-1.0240104373752503E-3</v>
      </c>
      <c r="D1016" s="31">
        <f t="shared" si="31"/>
        <v>1.979571859513036</v>
      </c>
    </row>
    <row r="1017" spans="1:4" x14ac:dyDescent="0.25">
      <c r="A1017" s="3">
        <v>38191</v>
      </c>
      <c r="B1017" s="29">
        <v>1.8708</v>
      </c>
      <c r="C1017" s="30">
        <f t="shared" si="30"/>
        <v>8.7510289220856848E-3</v>
      </c>
      <c r="D1017" s="31">
        <f t="shared" si="31"/>
        <v>1.9990171366945269</v>
      </c>
    </row>
    <row r="1018" spans="1:4" x14ac:dyDescent="0.25">
      <c r="A1018" s="3">
        <v>38194</v>
      </c>
      <c r="B1018" s="29">
        <v>1.8734</v>
      </c>
      <c r="C1018" s="30">
        <f t="shared" si="30"/>
        <v>1.3888149232989134E-3</v>
      </c>
      <c r="D1018" s="31">
        <f t="shared" si="31"/>
        <v>1.984353987598888</v>
      </c>
    </row>
    <row r="1019" spans="1:4" x14ac:dyDescent="0.25">
      <c r="A1019" s="3">
        <v>38195</v>
      </c>
      <c r="B1019" s="29">
        <v>1.8555999999999999</v>
      </c>
      <c r="C1019" s="30">
        <f t="shared" si="30"/>
        <v>-9.5468678974416406E-3</v>
      </c>
      <c r="D1019" s="31">
        <f t="shared" si="31"/>
        <v>1.9627719440589302</v>
      </c>
    </row>
    <row r="1020" spans="1:4" x14ac:dyDescent="0.25">
      <c r="A1020" s="3">
        <v>38196</v>
      </c>
      <c r="B1020" s="29">
        <v>1.8353999999999999</v>
      </c>
      <c r="C1020" s="30">
        <f t="shared" si="30"/>
        <v>-1.094565249267581E-2</v>
      </c>
      <c r="D1020" s="31">
        <f t="shared" si="31"/>
        <v>1.9600283681827981</v>
      </c>
    </row>
    <row r="1021" spans="1:4" x14ac:dyDescent="0.25">
      <c r="A1021" s="3">
        <v>38197</v>
      </c>
      <c r="B1021" s="29">
        <v>1.847</v>
      </c>
      <c r="C1021" s="30">
        <f t="shared" si="30"/>
        <v>6.3002598143272314E-3</v>
      </c>
      <c r="D1021" s="31">
        <f t="shared" si="31"/>
        <v>1.9941240056663398</v>
      </c>
    </row>
    <row r="1022" spans="1:4" x14ac:dyDescent="0.25">
      <c r="A1022" s="3">
        <v>38198</v>
      </c>
      <c r="B1022" s="29">
        <v>1.8321000000000001</v>
      </c>
      <c r="C1022" s="30">
        <f t="shared" si="30"/>
        <v>-8.0998513020411281E-3</v>
      </c>
      <c r="D1022" s="31">
        <f t="shared" si="31"/>
        <v>1.9656141635083921</v>
      </c>
    </row>
    <row r="1023" spans="1:4" x14ac:dyDescent="0.25">
      <c r="A1023" s="3">
        <v>38201</v>
      </c>
      <c r="B1023" s="29">
        <v>1.8392999999999999</v>
      </c>
      <c r="C1023" s="30">
        <f t="shared" si="30"/>
        <v>3.9222145395531186E-3</v>
      </c>
      <c r="D1023" s="31">
        <f t="shared" si="31"/>
        <v>1.9893875225151465</v>
      </c>
    </row>
    <row r="1024" spans="1:4" x14ac:dyDescent="0.25">
      <c r="A1024" s="3">
        <v>38202</v>
      </c>
      <c r="B1024" s="29">
        <v>1.8219000000000001</v>
      </c>
      <c r="C1024" s="30">
        <f t="shared" si="30"/>
        <v>-9.5051518651124659E-3</v>
      </c>
      <c r="D1024" s="31">
        <f t="shared" si="31"/>
        <v>1.9628538248246619</v>
      </c>
    </row>
    <row r="1025" spans="1:4" x14ac:dyDescent="0.25">
      <c r="A1025" s="3">
        <v>38203</v>
      </c>
      <c r="B1025" s="29">
        <v>1.8222</v>
      </c>
      <c r="C1025" s="30">
        <f t="shared" si="30"/>
        <v>1.6464970811870102E-4</v>
      </c>
      <c r="D1025" s="31">
        <f t="shared" si="31"/>
        <v>1.981926296723201</v>
      </c>
    </row>
    <row r="1026" spans="1:4" x14ac:dyDescent="0.25">
      <c r="A1026" s="3">
        <v>38204</v>
      </c>
      <c r="B1026" s="29">
        <v>1.8173999999999999</v>
      </c>
      <c r="C1026" s="30">
        <f t="shared" si="30"/>
        <v>-2.6376540185115305E-3</v>
      </c>
      <c r="D1026" s="31">
        <f t="shared" si="31"/>
        <v>1.9763801119525848</v>
      </c>
    </row>
    <row r="1027" spans="1:4" x14ac:dyDescent="0.25">
      <c r="A1027" s="3">
        <v>38205</v>
      </c>
      <c r="B1027" s="29">
        <v>1.8183</v>
      </c>
      <c r="C1027" s="30">
        <f t="shared" si="30"/>
        <v>4.9509036410250726E-4</v>
      </c>
      <c r="D1027" s="31">
        <f t="shared" si="31"/>
        <v>1.9825813139650053</v>
      </c>
    </row>
    <row r="1028" spans="1:4" x14ac:dyDescent="0.25">
      <c r="A1028" s="3">
        <v>38208</v>
      </c>
      <c r="B1028" s="29">
        <v>1.8272999999999999</v>
      </c>
      <c r="C1028" s="30">
        <f t="shared" ref="C1028:C1091" si="32">LN(B1028/B1027)</f>
        <v>4.9374688851996171E-3</v>
      </c>
      <c r="D1028" s="31">
        <f t="shared" ref="D1028:D1091" si="33">$B$1959*EXP(C1028)</f>
        <v>1.9914082824616401</v>
      </c>
    </row>
    <row r="1029" spans="1:4" x14ac:dyDescent="0.25">
      <c r="A1029" s="3">
        <v>38209</v>
      </c>
      <c r="B1029" s="29">
        <v>1.8243</v>
      </c>
      <c r="C1029" s="30">
        <f t="shared" si="32"/>
        <v>-1.6431157163748367E-3</v>
      </c>
      <c r="D1029" s="31">
        <f t="shared" si="33"/>
        <v>1.978346675422755</v>
      </c>
    </row>
    <row r="1030" spans="1:4" x14ac:dyDescent="0.25">
      <c r="A1030" s="3">
        <v>38210</v>
      </c>
      <c r="B1030" s="29">
        <v>1.8248</v>
      </c>
      <c r="C1030" s="30">
        <f t="shared" si="32"/>
        <v>2.7404017600454267E-4</v>
      </c>
      <c r="D1030" s="31">
        <f t="shared" si="33"/>
        <v>1.9821431124266842</v>
      </c>
    </row>
    <row r="1031" spans="1:4" x14ac:dyDescent="0.25">
      <c r="A1031" s="3">
        <v>38211</v>
      </c>
      <c r="B1031" s="29">
        <v>1.8230999999999999</v>
      </c>
      <c r="C1031" s="30">
        <f t="shared" si="32"/>
        <v>-9.3204316075909443E-4</v>
      </c>
      <c r="D1031" s="31">
        <f t="shared" si="33"/>
        <v>1.9797539237176676</v>
      </c>
    </row>
    <row r="1032" spans="1:4" x14ac:dyDescent="0.25">
      <c r="A1032" s="3">
        <v>38212</v>
      </c>
      <c r="B1032" s="29">
        <v>1.8459000000000001</v>
      </c>
      <c r="C1032" s="30">
        <f t="shared" si="32"/>
        <v>1.2428614605135191E-2</v>
      </c>
      <c r="D1032" s="31">
        <f t="shared" si="33"/>
        <v>2.0063822280730625</v>
      </c>
    </row>
    <row r="1033" spans="1:4" x14ac:dyDescent="0.25">
      <c r="A1033" s="3">
        <v>38215</v>
      </c>
      <c r="B1033" s="29">
        <v>1.8403</v>
      </c>
      <c r="C1033" s="30">
        <f t="shared" si="32"/>
        <v>-3.0383616234055106E-3</v>
      </c>
      <c r="D1033" s="31">
        <f t="shared" si="33"/>
        <v>1.975588320060675</v>
      </c>
    </row>
    <row r="1034" spans="1:4" x14ac:dyDescent="0.25">
      <c r="A1034" s="3">
        <v>38216</v>
      </c>
      <c r="B1034" s="29">
        <v>1.8387</v>
      </c>
      <c r="C1034" s="30">
        <f t="shared" si="32"/>
        <v>-8.6980163135312973E-4</v>
      </c>
      <c r="D1034" s="31">
        <f t="shared" si="33"/>
        <v>1.979877150464598</v>
      </c>
    </row>
    <row r="1035" spans="1:4" x14ac:dyDescent="0.25">
      <c r="A1035" s="3">
        <v>38217</v>
      </c>
      <c r="B1035" s="29">
        <v>1.8280000000000001</v>
      </c>
      <c r="C1035" s="30">
        <f t="shared" si="32"/>
        <v>-5.836327145700356E-3</v>
      </c>
      <c r="D1035" s="31">
        <f t="shared" si="33"/>
        <v>1.970068417903954</v>
      </c>
    </row>
    <row r="1036" spans="1:4" x14ac:dyDescent="0.25">
      <c r="A1036" s="3">
        <v>38218</v>
      </c>
      <c r="B1036" s="29">
        <v>1.821</v>
      </c>
      <c r="C1036" s="30">
        <f t="shared" si="32"/>
        <v>-3.8366722864874177E-3</v>
      </c>
      <c r="D1036" s="31">
        <f t="shared" si="33"/>
        <v>1.9740118161925602</v>
      </c>
    </row>
    <row r="1037" spans="1:4" x14ac:dyDescent="0.25">
      <c r="A1037" s="3">
        <v>38219</v>
      </c>
      <c r="B1037" s="29">
        <v>1.8431999999999999</v>
      </c>
      <c r="C1037" s="30">
        <f t="shared" si="32"/>
        <v>1.2117390773964206E-2</v>
      </c>
      <c r="D1037" s="31">
        <f t="shared" si="33"/>
        <v>2.0057578912685341</v>
      </c>
    </row>
    <row r="1038" spans="1:4" x14ac:dyDescent="0.25">
      <c r="A1038" s="3">
        <v>38222</v>
      </c>
      <c r="B1038" s="29">
        <v>1.8391999999999999</v>
      </c>
      <c r="C1038" s="30">
        <f t="shared" si="32"/>
        <v>-2.1724970526002607E-3</v>
      </c>
      <c r="D1038" s="31">
        <f t="shared" si="33"/>
        <v>1.977299652777778</v>
      </c>
    </row>
    <row r="1039" spans="1:4" x14ac:dyDescent="0.25">
      <c r="A1039" s="3">
        <v>38223</v>
      </c>
      <c r="B1039" s="29">
        <v>1.8288</v>
      </c>
      <c r="C1039" s="30">
        <f t="shared" si="32"/>
        <v>-5.6706804084255113E-3</v>
      </c>
      <c r="D1039" s="31">
        <f t="shared" si="33"/>
        <v>1.9703947803392781</v>
      </c>
    </row>
    <row r="1040" spans="1:4" x14ac:dyDescent="0.25">
      <c r="A1040" s="3">
        <v>38224</v>
      </c>
      <c r="B1040" s="29">
        <v>1.8225</v>
      </c>
      <c r="C1040" s="30">
        <f t="shared" si="32"/>
        <v>-3.4508291577329897E-3</v>
      </c>
      <c r="D1040" s="31">
        <f t="shared" si="33"/>
        <v>1.974773622047244</v>
      </c>
    </row>
    <row r="1041" spans="1:4" x14ac:dyDescent="0.25">
      <c r="A1041" s="3">
        <v>38225</v>
      </c>
      <c r="B1041" s="29">
        <v>1.8312999999999999</v>
      </c>
      <c r="C1041" s="30">
        <f t="shared" si="32"/>
        <v>4.8169122640896751E-3</v>
      </c>
      <c r="D1041" s="31">
        <f t="shared" si="33"/>
        <v>1.9911682194787379</v>
      </c>
    </row>
    <row r="1042" spans="1:4" x14ac:dyDescent="0.25">
      <c r="A1042" s="3">
        <v>38226</v>
      </c>
      <c r="B1042" s="29">
        <v>1.8212999999999999</v>
      </c>
      <c r="C1042" s="30">
        <f t="shared" si="32"/>
        <v>-5.4755653424048674E-3</v>
      </c>
      <c r="D1042" s="31">
        <f t="shared" si="33"/>
        <v>1.9707792715557255</v>
      </c>
    </row>
    <row r="1043" spans="1:4" x14ac:dyDescent="0.25">
      <c r="A1043" s="3">
        <v>38229</v>
      </c>
      <c r="B1043" s="29">
        <v>1.8143</v>
      </c>
      <c r="C1043" s="30">
        <f t="shared" si="32"/>
        <v>-3.8508134283805587E-3</v>
      </c>
      <c r="D1043" s="31">
        <f t="shared" si="33"/>
        <v>1.973983901608741</v>
      </c>
    </row>
    <row r="1044" spans="1:4" x14ac:dyDescent="0.25">
      <c r="A1044" s="3">
        <v>38230</v>
      </c>
      <c r="B1044" s="29">
        <v>1.7935000000000001</v>
      </c>
      <c r="C1044" s="30">
        <f t="shared" si="32"/>
        <v>-1.1530700403780124E-2</v>
      </c>
      <c r="D1044" s="31">
        <f t="shared" si="33"/>
        <v>1.9588819930551731</v>
      </c>
    </row>
    <row r="1045" spans="1:4" x14ac:dyDescent="0.25">
      <c r="A1045" s="3">
        <v>38231</v>
      </c>
      <c r="B1045" s="29">
        <v>1.7965</v>
      </c>
      <c r="C1045" s="30">
        <f t="shared" si="32"/>
        <v>1.6713095812361061E-3</v>
      </c>
      <c r="D1045" s="31">
        <f t="shared" si="33"/>
        <v>1.984914636186228</v>
      </c>
    </row>
    <row r="1046" spans="1:4" x14ac:dyDescent="0.25">
      <c r="A1046" s="3">
        <v>38232</v>
      </c>
      <c r="B1046" s="29">
        <v>1.7939000000000001</v>
      </c>
      <c r="C1046" s="30">
        <f t="shared" si="32"/>
        <v>-1.4483068485284445E-3</v>
      </c>
      <c r="D1046" s="31">
        <f t="shared" si="33"/>
        <v>1.9787321124408574</v>
      </c>
    </row>
    <row r="1047" spans="1:4" x14ac:dyDescent="0.25">
      <c r="A1047" s="3">
        <v>38233</v>
      </c>
      <c r="B1047" s="29">
        <v>1.7921</v>
      </c>
      <c r="C1047" s="30">
        <f t="shared" si="32"/>
        <v>-1.0039041557019805E-3</v>
      </c>
      <c r="D1047" s="31">
        <f t="shared" si="33"/>
        <v>1.9796116617425719</v>
      </c>
    </row>
    <row r="1048" spans="1:4" x14ac:dyDescent="0.25">
      <c r="A1048" s="3">
        <v>38237</v>
      </c>
      <c r="B1048" s="29">
        <v>1.8030999999999999</v>
      </c>
      <c r="C1048" s="30">
        <f t="shared" si="32"/>
        <v>6.1192892329796928E-3</v>
      </c>
      <c r="D1048" s="31">
        <f t="shared" si="33"/>
        <v>1.9937631605379165</v>
      </c>
    </row>
    <row r="1049" spans="1:4" x14ac:dyDescent="0.25">
      <c r="A1049" s="3">
        <v>38238</v>
      </c>
      <c r="B1049" s="29">
        <v>1.794</v>
      </c>
      <c r="C1049" s="30">
        <f t="shared" si="32"/>
        <v>-5.0596421635811578E-3</v>
      </c>
      <c r="D1049" s="31">
        <f t="shared" si="33"/>
        <v>1.9715991348233599</v>
      </c>
    </row>
    <row r="1050" spans="1:4" x14ac:dyDescent="0.25">
      <c r="A1050" s="3">
        <v>38239</v>
      </c>
      <c r="B1050" s="29">
        <v>1.7916000000000001</v>
      </c>
      <c r="C1050" s="30">
        <f t="shared" si="32"/>
        <v>-1.3386882855963484E-3</v>
      </c>
      <c r="D1050" s="31">
        <f t="shared" si="33"/>
        <v>1.9789490301003345</v>
      </c>
    </row>
    <row r="1051" spans="1:4" x14ac:dyDescent="0.25">
      <c r="A1051" s="3">
        <v>38240</v>
      </c>
      <c r="B1051" s="29">
        <v>1.7759</v>
      </c>
      <c r="C1051" s="30">
        <f t="shared" si="32"/>
        <v>-8.8017386725955885E-3</v>
      </c>
      <c r="D1051" s="31">
        <f t="shared" si="33"/>
        <v>1.9642350078142441</v>
      </c>
    </row>
    <row r="1052" spans="1:4" x14ac:dyDescent="0.25">
      <c r="A1052" s="3">
        <v>38243</v>
      </c>
      <c r="B1052" s="29">
        <v>1.772</v>
      </c>
      <c r="C1052" s="30">
        <f t="shared" si="32"/>
        <v>-2.1984844955232922E-3</v>
      </c>
      <c r="D1052" s="31">
        <f t="shared" si="33"/>
        <v>1.9772482684835857</v>
      </c>
    </row>
    <row r="1053" spans="1:4" x14ac:dyDescent="0.25">
      <c r="A1053" s="3">
        <v>38244</v>
      </c>
      <c r="B1053" s="29">
        <v>1.7733000000000001</v>
      </c>
      <c r="C1053" s="30">
        <f t="shared" si="32"/>
        <v>7.3336533340734517E-4</v>
      </c>
      <c r="D1053" s="31">
        <f t="shared" si="33"/>
        <v>1.9830537697516932</v>
      </c>
    </row>
    <row r="1054" spans="1:4" x14ac:dyDescent="0.25">
      <c r="A1054" s="3">
        <v>38245</v>
      </c>
      <c r="B1054" s="29">
        <v>1.7882</v>
      </c>
      <c r="C1054" s="30">
        <f t="shared" si="32"/>
        <v>8.3673098027840405E-3</v>
      </c>
      <c r="D1054" s="31">
        <f t="shared" si="33"/>
        <v>1.9982502227485477</v>
      </c>
    </row>
    <row r="1055" spans="1:4" x14ac:dyDescent="0.25">
      <c r="A1055" s="3">
        <v>38246</v>
      </c>
      <c r="B1055" s="29">
        <v>1.7853000000000001</v>
      </c>
      <c r="C1055" s="30">
        <f t="shared" si="32"/>
        <v>-1.6230589823015599E-3</v>
      </c>
      <c r="D1055" s="31">
        <f t="shared" si="33"/>
        <v>1.9783863549938487</v>
      </c>
    </row>
    <row r="1056" spans="1:4" x14ac:dyDescent="0.25">
      <c r="A1056" s="3">
        <v>38247</v>
      </c>
      <c r="B1056" s="29">
        <v>1.7979000000000001</v>
      </c>
      <c r="C1056" s="30">
        <f t="shared" si="32"/>
        <v>7.0328488133331772E-3</v>
      </c>
      <c r="D1056" s="31">
        <f t="shared" si="33"/>
        <v>1.995585414216098</v>
      </c>
    </row>
    <row r="1057" spans="1:4" x14ac:dyDescent="0.25">
      <c r="A1057" s="3">
        <v>38250</v>
      </c>
      <c r="B1057" s="29">
        <v>1.7956000000000001</v>
      </c>
      <c r="C1057" s="30">
        <f t="shared" si="32"/>
        <v>-1.2800892244722248E-3</v>
      </c>
      <c r="D1057" s="31">
        <f t="shared" si="33"/>
        <v>1.9790649980532844</v>
      </c>
    </row>
    <row r="1058" spans="1:4" x14ac:dyDescent="0.25">
      <c r="A1058" s="3">
        <v>38251</v>
      </c>
      <c r="B1058" s="29">
        <v>1.8001</v>
      </c>
      <c r="C1058" s="30">
        <f t="shared" si="32"/>
        <v>2.5029909888818597E-3</v>
      </c>
      <c r="D1058" s="31">
        <f t="shared" si="33"/>
        <v>1.9865661394519938</v>
      </c>
    </row>
    <row r="1059" spans="1:4" x14ac:dyDescent="0.25">
      <c r="A1059" s="3">
        <v>38252</v>
      </c>
      <c r="B1059" s="29">
        <v>1.7771999999999999</v>
      </c>
      <c r="C1059" s="30">
        <f t="shared" si="32"/>
        <v>-1.2803126834905582E-2</v>
      </c>
      <c r="D1059" s="31">
        <f t="shared" si="33"/>
        <v>1.9563910449419475</v>
      </c>
    </row>
    <row r="1060" spans="1:4" x14ac:dyDescent="0.25">
      <c r="A1060" s="3">
        <v>38253</v>
      </c>
      <c r="B1060" s="29">
        <v>1.7908999999999999</v>
      </c>
      <c r="C1060" s="30">
        <f t="shared" si="32"/>
        <v>7.6791947109403225E-3</v>
      </c>
      <c r="D1060" s="31">
        <f t="shared" si="33"/>
        <v>1.9968756695926178</v>
      </c>
    </row>
    <row r="1061" spans="1:4" x14ac:dyDescent="0.25">
      <c r="A1061" s="3">
        <v>38254</v>
      </c>
      <c r="B1061" s="29">
        <v>1.7921</v>
      </c>
      <c r="C1061" s="30">
        <f t="shared" si="32"/>
        <v>6.6982977664939577E-4</v>
      </c>
      <c r="D1061" s="31">
        <f t="shared" si="33"/>
        <v>1.9829277793288294</v>
      </c>
    </row>
    <row r="1062" spans="1:4" x14ac:dyDescent="0.25">
      <c r="A1062" s="3">
        <v>38257</v>
      </c>
      <c r="B1062" s="29">
        <v>1.788</v>
      </c>
      <c r="C1062" s="30">
        <f t="shared" si="32"/>
        <v>-2.290439815883556E-3</v>
      </c>
      <c r="D1062" s="31">
        <f t="shared" si="33"/>
        <v>1.9770664583449584</v>
      </c>
    </row>
    <row r="1063" spans="1:4" x14ac:dyDescent="0.25">
      <c r="A1063" s="3">
        <v>38258</v>
      </c>
      <c r="B1063" s="29">
        <v>1.7946</v>
      </c>
      <c r="C1063" s="30">
        <f t="shared" si="32"/>
        <v>3.6844791304977659E-3</v>
      </c>
      <c r="D1063" s="31">
        <f t="shared" si="33"/>
        <v>1.988914630872483</v>
      </c>
    </row>
    <row r="1064" spans="1:4" x14ac:dyDescent="0.25">
      <c r="A1064" s="3">
        <v>38259</v>
      </c>
      <c r="B1064" s="29">
        <v>1.7948999999999999</v>
      </c>
      <c r="C1064" s="30">
        <f t="shared" si="32"/>
        <v>1.671542001383804E-4</v>
      </c>
      <c r="D1064" s="31">
        <f t="shared" si="33"/>
        <v>1.9819312604480106</v>
      </c>
    </row>
    <row r="1065" spans="1:4" x14ac:dyDescent="0.25">
      <c r="A1065" s="3">
        <v>38260</v>
      </c>
      <c r="B1065" s="29">
        <v>1.8003</v>
      </c>
      <c r="C1065" s="30">
        <f t="shared" si="32"/>
        <v>3.0040075994811678E-3</v>
      </c>
      <c r="D1065" s="31">
        <f t="shared" si="33"/>
        <v>1.9875616914591345</v>
      </c>
    </row>
    <row r="1066" spans="1:4" x14ac:dyDescent="0.25">
      <c r="A1066" s="3">
        <v>38261</v>
      </c>
      <c r="B1066" s="29">
        <v>1.8030999999999999</v>
      </c>
      <c r="C1066" s="30">
        <f t="shared" si="32"/>
        <v>1.5540881187457265E-3</v>
      </c>
      <c r="D1066" s="31">
        <f t="shared" si="33"/>
        <v>1.9846819752263511</v>
      </c>
    </row>
    <row r="1067" spans="1:4" x14ac:dyDescent="0.25">
      <c r="A1067" s="3">
        <v>38264</v>
      </c>
      <c r="B1067" s="29">
        <v>1.8076000000000001</v>
      </c>
      <c r="C1067" s="30">
        <f t="shared" si="32"/>
        <v>2.4925927548020746E-3</v>
      </c>
      <c r="D1067" s="31">
        <f t="shared" si="33"/>
        <v>1.9865454827796576</v>
      </c>
    </row>
    <row r="1068" spans="1:4" x14ac:dyDescent="0.25">
      <c r="A1068" s="3">
        <v>38265</v>
      </c>
      <c r="B1068" s="29">
        <v>1.8105</v>
      </c>
      <c r="C1068" s="30">
        <f t="shared" si="32"/>
        <v>1.6030516685712176E-3</v>
      </c>
      <c r="D1068" s="31">
        <f t="shared" si="33"/>
        <v>1.9847791546802389</v>
      </c>
    </row>
    <row r="1069" spans="1:4" x14ac:dyDescent="0.25">
      <c r="A1069" s="3">
        <v>38266</v>
      </c>
      <c r="B1069" s="29">
        <v>1.7969999999999999</v>
      </c>
      <c r="C1069" s="30">
        <f t="shared" si="32"/>
        <v>-7.4844424221368862E-3</v>
      </c>
      <c r="D1069" s="31">
        <f t="shared" si="33"/>
        <v>1.9668241922120961</v>
      </c>
    </row>
    <row r="1070" spans="1:4" x14ac:dyDescent="0.25">
      <c r="A1070" s="3">
        <v>38267</v>
      </c>
      <c r="B1070" s="29">
        <v>1.8089999999999999</v>
      </c>
      <c r="C1070" s="30">
        <f t="shared" si="32"/>
        <v>6.6555986117360667E-3</v>
      </c>
      <c r="D1070" s="31">
        <f t="shared" si="33"/>
        <v>1.9948327212020034</v>
      </c>
    </row>
    <row r="1071" spans="1:4" x14ac:dyDescent="0.25">
      <c r="A1071" s="3">
        <v>38268</v>
      </c>
      <c r="B1071" s="29">
        <v>1.7976000000000001</v>
      </c>
      <c r="C1071" s="30">
        <f t="shared" si="32"/>
        <v>-6.3217645241756236E-3</v>
      </c>
      <c r="D1071" s="31">
        <f t="shared" si="33"/>
        <v>1.969112305140962</v>
      </c>
    </row>
    <row r="1072" spans="1:4" x14ac:dyDescent="0.25">
      <c r="A1072" s="3">
        <v>38271</v>
      </c>
      <c r="B1072" s="29">
        <v>1.7827</v>
      </c>
      <c r="C1072" s="30">
        <f t="shared" si="32"/>
        <v>-8.3233729133036713E-3</v>
      </c>
      <c r="D1072" s="31">
        <f t="shared" si="33"/>
        <v>1.9651748553627055</v>
      </c>
    </row>
    <row r="1073" spans="1:4" x14ac:dyDescent="0.25">
      <c r="A1073" s="3">
        <v>38272</v>
      </c>
      <c r="B1073" s="29">
        <v>1.7827999999999999</v>
      </c>
      <c r="C1073" s="30">
        <f t="shared" si="32"/>
        <v>5.6093114584795882E-5</v>
      </c>
      <c r="D1073" s="31">
        <f t="shared" si="33"/>
        <v>1.9817111572334098</v>
      </c>
    </row>
    <row r="1074" spans="1:4" x14ac:dyDescent="0.25">
      <c r="A1074" s="3">
        <v>38273</v>
      </c>
      <c r="B1074" s="29">
        <v>1.7789999999999999</v>
      </c>
      <c r="C1074" s="30">
        <f t="shared" si="32"/>
        <v>-2.1337534065656227E-3</v>
      </c>
      <c r="D1074" s="31">
        <f t="shared" si="33"/>
        <v>1.9773762620596813</v>
      </c>
    </row>
    <row r="1075" spans="1:4" x14ac:dyDescent="0.25">
      <c r="A1075" s="3">
        <v>38274</v>
      </c>
      <c r="B1075" s="29">
        <v>1.7822</v>
      </c>
      <c r="C1075" s="30">
        <f t="shared" si="32"/>
        <v>1.7971475127843634E-3</v>
      </c>
      <c r="D1075" s="31">
        <f t="shared" si="33"/>
        <v>1.9851644294547499</v>
      </c>
    </row>
    <row r="1076" spans="1:4" x14ac:dyDescent="0.25">
      <c r="A1076" s="3">
        <v>38275</v>
      </c>
      <c r="B1076" s="29">
        <v>1.7935000000000001</v>
      </c>
      <c r="C1076" s="30">
        <f t="shared" si="32"/>
        <v>6.3204617937179432E-3</v>
      </c>
      <c r="D1076" s="31">
        <f t="shared" si="33"/>
        <v>1.9941642913253286</v>
      </c>
    </row>
    <row r="1077" spans="1:4" x14ac:dyDescent="0.25">
      <c r="A1077" s="3">
        <v>38278</v>
      </c>
      <c r="B1077" s="29">
        <v>1.7889999999999999</v>
      </c>
      <c r="C1077" s="30">
        <f t="shared" si="32"/>
        <v>-2.5122134636182572E-3</v>
      </c>
      <c r="D1077" s="31">
        <f t="shared" si="33"/>
        <v>1.9766280457206578</v>
      </c>
    </row>
    <row r="1078" spans="1:4" x14ac:dyDescent="0.25">
      <c r="A1078" s="3">
        <v>38279</v>
      </c>
      <c r="B1078" s="29">
        <v>1.7879</v>
      </c>
      <c r="C1078" s="30">
        <f t="shared" si="32"/>
        <v>-6.1505775094471572E-4</v>
      </c>
      <c r="D1078" s="31">
        <f t="shared" si="33"/>
        <v>1.9803815762996089</v>
      </c>
    </row>
    <row r="1079" spans="1:4" x14ac:dyDescent="0.25">
      <c r="A1079" s="3">
        <v>38280</v>
      </c>
      <c r="B1079" s="29">
        <v>1.7889999999999999</v>
      </c>
      <c r="C1079" s="30">
        <f t="shared" si="32"/>
        <v>6.1505775094461261E-4</v>
      </c>
      <c r="D1079" s="31">
        <f t="shared" si="33"/>
        <v>1.9828191733318417</v>
      </c>
    </row>
    <row r="1080" spans="1:4" x14ac:dyDescent="0.25">
      <c r="A1080" s="3">
        <v>38281</v>
      </c>
      <c r="B1080" s="29">
        <v>1.7971999999999999</v>
      </c>
      <c r="C1080" s="30">
        <f t="shared" si="32"/>
        <v>4.573093687285818E-3</v>
      </c>
      <c r="D1080" s="31">
        <f t="shared" si="33"/>
        <v>1.9906827948574626</v>
      </c>
    </row>
    <row r="1081" spans="1:4" x14ac:dyDescent="0.25">
      <c r="A1081" s="3">
        <v>38282</v>
      </c>
      <c r="B1081" s="29">
        <v>1.8048</v>
      </c>
      <c r="C1081" s="30">
        <f t="shared" si="32"/>
        <v>4.2198841077348802E-3</v>
      </c>
      <c r="D1081" s="31">
        <f t="shared" si="33"/>
        <v>1.9899797907856667</v>
      </c>
    </row>
    <row r="1082" spans="1:4" x14ac:dyDescent="0.25">
      <c r="A1082" s="3">
        <v>38285</v>
      </c>
      <c r="B1082" s="29">
        <v>1.8009999999999999</v>
      </c>
      <c r="C1082" s="30">
        <f t="shared" si="32"/>
        <v>-2.1077161277836516E-3</v>
      </c>
      <c r="D1082" s="31">
        <f t="shared" si="33"/>
        <v>1.9774277482269504</v>
      </c>
    </row>
    <row r="1083" spans="1:4" x14ac:dyDescent="0.25">
      <c r="A1083" s="3">
        <v>38286</v>
      </c>
      <c r="B1083" s="29">
        <v>1.8039000000000001</v>
      </c>
      <c r="C1083" s="30">
        <f t="shared" si="32"/>
        <v>1.6089215376766483E-3</v>
      </c>
      <c r="D1083" s="31">
        <f t="shared" si="33"/>
        <v>1.9847908051082732</v>
      </c>
    </row>
    <row r="1084" spans="1:4" x14ac:dyDescent="0.25">
      <c r="A1084" s="3">
        <v>38287</v>
      </c>
      <c r="B1084" s="29">
        <v>1.8187</v>
      </c>
      <c r="C1084" s="30">
        <f t="shared" si="32"/>
        <v>8.1709724193394038E-3</v>
      </c>
      <c r="D1084" s="31">
        <f t="shared" si="33"/>
        <v>1.9978579300404675</v>
      </c>
    </row>
    <row r="1085" spans="1:4" x14ac:dyDescent="0.25">
      <c r="A1085" s="3">
        <v>38288</v>
      </c>
      <c r="B1085" s="29">
        <v>1.8297000000000001</v>
      </c>
      <c r="C1085" s="30">
        <f t="shared" si="32"/>
        <v>6.0300588375481112E-3</v>
      </c>
      <c r="D1085" s="31">
        <f t="shared" si="33"/>
        <v>1.9935852641997032</v>
      </c>
    </row>
    <row r="1086" spans="1:4" x14ac:dyDescent="0.25">
      <c r="A1086" s="3">
        <v>38289</v>
      </c>
      <c r="B1086" s="29">
        <v>1.8277000000000001</v>
      </c>
      <c r="C1086" s="30">
        <f t="shared" si="32"/>
        <v>-1.0936732101238199E-3</v>
      </c>
      <c r="D1086" s="31">
        <f t="shared" si="33"/>
        <v>1.9794339618516699</v>
      </c>
    </row>
    <row r="1087" spans="1:4" x14ac:dyDescent="0.25">
      <c r="A1087" s="3">
        <v>38292</v>
      </c>
      <c r="B1087" s="29">
        <v>1.8404</v>
      </c>
      <c r="C1087" s="30">
        <f t="shared" si="32"/>
        <v>6.9245935209171364E-3</v>
      </c>
      <c r="D1087" s="31">
        <f t="shared" si="33"/>
        <v>1.9953693932264596</v>
      </c>
    </row>
    <row r="1088" spans="1:4" x14ac:dyDescent="0.25">
      <c r="A1088" s="3">
        <v>38293</v>
      </c>
      <c r="B1088" s="29">
        <v>1.8369</v>
      </c>
      <c r="C1088" s="30">
        <f t="shared" si="32"/>
        <v>-1.9035711292951112E-3</v>
      </c>
      <c r="D1088" s="31">
        <f t="shared" si="33"/>
        <v>1.9778314714192566</v>
      </c>
    </row>
    <row r="1089" spans="1:4" x14ac:dyDescent="0.25">
      <c r="A1089" s="3">
        <v>38294</v>
      </c>
      <c r="B1089" s="29">
        <v>1.8323</v>
      </c>
      <c r="C1089" s="30">
        <f t="shared" si="32"/>
        <v>-2.5073598658890721E-3</v>
      </c>
      <c r="D1089" s="31">
        <f t="shared" si="33"/>
        <v>1.9766376395013339</v>
      </c>
    </row>
    <row r="1090" spans="1:4" x14ac:dyDescent="0.25">
      <c r="A1090" s="3">
        <v>38295</v>
      </c>
      <c r="B1090" s="29">
        <v>1.8320000000000001</v>
      </c>
      <c r="C1090" s="30">
        <f t="shared" si="32"/>
        <v>-1.6374205205374684E-4</v>
      </c>
      <c r="D1090" s="31">
        <f t="shared" si="33"/>
        <v>1.9812755553129946</v>
      </c>
    </row>
    <row r="1091" spans="1:4" x14ac:dyDescent="0.25">
      <c r="A1091" s="3">
        <v>38296</v>
      </c>
      <c r="B1091" s="29">
        <v>1.8345</v>
      </c>
      <c r="C1091" s="30">
        <f t="shared" si="32"/>
        <v>1.36369856126124E-3</v>
      </c>
      <c r="D1091" s="31">
        <f t="shared" si="33"/>
        <v>1.984304148471616</v>
      </c>
    </row>
    <row r="1092" spans="1:4" x14ac:dyDescent="0.25">
      <c r="A1092" s="3">
        <v>38299</v>
      </c>
      <c r="B1092" s="29">
        <v>1.8323</v>
      </c>
      <c r="C1092" s="30">
        <f t="shared" ref="C1092:C1155" si="34">LN(B1092/B1091)</f>
        <v>-1.1999565092073697E-3</v>
      </c>
      <c r="D1092" s="31">
        <f t="shared" ref="D1092:D1155" si="35">$B$1959*EXP(C1092)</f>
        <v>1.9792235922594714</v>
      </c>
    </row>
    <row r="1093" spans="1:4" x14ac:dyDescent="0.25">
      <c r="A1093" s="3">
        <v>38300</v>
      </c>
      <c r="B1093" s="29">
        <v>1.8385</v>
      </c>
      <c r="C1093" s="30">
        <f t="shared" si="34"/>
        <v>3.3780134551973538E-3</v>
      </c>
      <c r="D1093" s="31">
        <f t="shared" si="35"/>
        <v>1.9883051901981117</v>
      </c>
    </row>
    <row r="1094" spans="1:4" x14ac:dyDescent="0.25">
      <c r="A1094" s="3">
        <v>38301</v>
      </c>
      <c r="B1094" s="29">
        <v>1.8445</v>
      </c>
      <c r="C1094" s="30">
        <f t="shared" si="34"/>
        <v>3.2582162954036351E-3</v>
      </c>
      <c r="D1094" s="31">
        <f t="shared" si="35"/>
        <v>1.9880670111503944</v>
      </c>
    </row>
    <row r="1095" spans="1:4" x14ac:dyDescent="0.25">
      <c r="A1095" s="3">
        <v>38302</v>
      </c>
      <c r="B1095" s="29">
        <v>1.8440000000000001</v>
      </c>
      <c r="C1095" s="30">
        <f t="shared" si="34"/>
        <v>-2.7111292019114431E-4</v>
      </c>
      <c r="D1095" s="31">
        <f t="shared" si="35"/>
        <v>1.9810628354567634</v>
      </c>
    </row>
    <row r="1096" spans="1:4" x14ac:dyDescent="0.25">
      <c r="A1096" s="3">
        <v>38303</v>
      </c>
      <c r="B1096" s="29">
        <v>1.8542000000000001</v>
      </c>
      <c r="C1096" s="30">
        <f t="shared" si="34"/>
        <v>5.5162110563428367E-3</v>
      </c>
      <c r="D1096" s="31">
        <f t="shared" si="35"/>
        <v>1.9925611279826463</v>
      </c>
    </row>
    <row r="1097" spans="1:4" x14ac:dyDescent="0.25">
      <c r="A1097" s="3">
        <v>38306</v>
      </c>
      <c r="B1097" s="29">
        <v>1.8564000000000001</v>
      </c>
      <c r="C1097" s="30">
        <f t="shared" si="34"/>
        <v>1.1857921941387424E-3</v>
      </c>
      <c r="D1097" s="31">
        <f t="shared" si="35"/>
        <v>1.9839511595297163</v>
      </c>
    </row>
    <row r="1098" spans="1:4" x14ac:dyDescent="0.25">
      <c r="A1098" s="3">
        <v>38307</v>
      </c>
      <c r="B1098" s="29">
        <v>1.8589</v>
      </c>
      <c r="C1098" s="30">
        <f t="shared" si="34"/>
        <v>1.3457865460776307E-3</v>
      </c>
      <c r="D1098" s="31">
        <f t="shared" si="35"/>
        <v>1.9842686059039001</v>
      </c>
    </row>
    <row r="1099" spans="1:4" x14ac:dyDescent="0.25">
      <c r="A1099" s="3">
        <v>38308</v>
      </c>
      <c r="B1099" s="29">
        <v>1.8475999999999999</v>
      </c>
      <c r="C1099" s="30">
        <f t="shared" si="34"/>
        <v>-6.0974153566480914E-3</v>
      </c>
      <c r="D1099" s="31">
        <f t="shared" si="35"/>
        <v>1.9695541234063156</v>
      </c>
    </row>
    <row r="1100" spans="1:4" x14ac:dyDescent="0.25">
      <c r="A1100" s="3">
        <v>38309</v>
      </c>
      <c r="B1100" s="29">
        <v>1.8520000000000001</v>
      </c>
      <c r="C1100" s="30">
        <f t="shared" si="34"/>
        <v>2.3786366496744643E-3</v>
      </c>
      <c r="D1100" s="31">
        <f t="shared" si="35"/>
        <v>1.986319116691925</v>
      </c>
    </row>
    <row r="1101" spans="1:4" x14ac:dyDescent="0.25">
      <c r="A1101" s="3">
        <v>38310</v>
      </c>
      <c r="B1101" s="29">
        <v>1.8552</v>
      </c>
      <c r="C1101" s="30">
        <f t="shared" si="34"/>
        <v>1.7263707351972144E-3</v>
      </c>
      <c r="D1101" s="31">
        <f t="shared" si="35"/>
        <v>1.9850239308855293</v>
      </c>
    </row>
    <row r="1102" spans="1:4" x14ac:dyDescent="0.25">
      <c r="A1102" s="3">
        <v>38313</v>
      </c>
      <c r="B1102" s="29">
        <v>1.8480000000000001</v>
      </c>
      <c r="C1102" s="30">
        <f t="shared" si="34"/>
        <v>-3.888533739692369E-3</v>
      </c>
      <c r="D1102" s="31">
        <f t="shared" si="35"/>
        <v>1.9739094437257441</v>
      </c>
    </row>
    <row r="1103" spans="1:4" x14ac:dyDescent="0.25">
      <c r="A1103" s="3">
        <v>38314</v>
      </c>
      <c r="B1103" s="29">
        <v>1.8544</v>
      </c>
      <c r="C1103" s="30">
        <f t="shared" si="34"/>
        <v>3.4572203838577208E-3</v>
      </c>
      <c r="D1103" s="31">
        <f t="shared" si="35"/>
        <v>1.9884626839826838</v>
      </c>
    </row>
    <row r="1104" spans="1:4" x14ac:dyDescent="0.25">
      <c r="A1104" s="3">
        <v>38315</v>
      </c>
      <c r="B1104" s="29">
        <v>1.8580000000000001</v>
      </c>
      <c r="C1104" s="30">
        <f t="shared" si="34"/>
        <v>1.9394467882965286E-3</v>
      </c>
      <c r="D1104" s="31">
        <f t="shared" si="35"/>
        <v>1.9854469370146677</v>
      </c>
    </row>
    <row r="1105" spans="1:4" x14ac:dyDescent="0.25">
      <c r="A1105" s="3">
        <v>38317</v>
      </c>
      <c r="B1105" s="29">
        <v>1.86</v>
      </c>
      <c r="C1105" s="30">
        <f t="shared" si="34"/>
        <v>1.07584733346311E-3</v>
      </c>
      <c r="D1105" s="31">
        <f t="shared" si="35"/>
        <v>1.9837330462863294</v>
      </c>
    </row>
    <row r="1106" spans="1:4" x14ac:dyDescent="0.25">
      <c r="A1106" s="3">
        <v>38320</v>
      </c>
      <c r="B1106" s="29">
        <v>1.859</v>
      </c>
      <c r="C1106" s="30">
        <f t="shared" si="34"/>
        <v>-5.3777898580298074E-4</v>
      </c>
      <c r="D1106" s="31">
        <f t="shared" si="35"/>
        <v>1.9805346236559138</v>
      </c>
    </row>
    <row r="1107" spans="1:4" x14ac:dyDescent="0.25">
      <c r="A1107" s="3">
        <v>38321</v>
      </c>
      <c r="B1107" s="29">
        <v>1.8713</v>
      </c>
      <c r="C1107" s="30">
        <f t="shared" si="34"/>
        <v>6.5946677622987339E-3</v>
      </c>
      <c r="D1107" s="31">
        <f t="shared" si="35"/>
        <v>1.9947111780527162</v>
      </c>
    </row>
    <row r="1108" spans="1:4" x14ac:dyDescent="0.25">
      <c r="A1108" s="3">
        <v>38322</v>
      </c>
      <c r="B1108" s="29">
        <v>1.8813</v>
      </c>
      <c r="C1108" s="30">
        <f t="shared" si="34"/>
        <v>5.3296507333420095E-3</v>
      </c>
      <c r="D1108" s="31">
        <f t="shared" si="35"/>
        <v>1.9921894298081548</v>
      </c>
    </row>
    <row r="1109" spans="1:4" x14ac:dyDescent="0.25">
      <c r="A1109" s="3">
        <v>38323</v>
      </c>
      <c r="B1109" s="29">
        <v>1.8939999999999999</v>
      </c>
      <c r="C1109" s="30">
        <f t="shared" si="34"/>
        <v>6.7279675289386694E-3</v>
      </c>
      <c r="D1109" s="31">
        <f t="shared" si="35"/>
        <v>1.994977090309892</v>
      </c>
    </row>
    <row r="1110" spans="1:4" x14ac:dyDescent="0.25">
      <c r="A1110" s="3">
        <v>38324</v>
      </c>
      <c r="B1110" s="29">
        <v>1.8965000000000001</v>
      </c>
      <c r="C1110" s="30">
        <f t="shared" si="34"/>
        <v>1.3190873829300688E-3</v>
      </c>
      <c r="D1110" s="31">
        <f t="shared" si="35"/>
        <v>1.9842156282998944</v>
      </c>
    </row>
    <row r="1111" spans="1:4" x14ac:dyDescent="0.25">
      <c r="A1111" s="3">
        <v>38327</v>
      </c>
      <c r="B1111" s="29">
        <v>1.8948</v>
      </c>
      <c r="C1111" s="30">
        <f t="shared" si="34"/>
        <v>-8.9679007935693157E-4</v>
      </c>
      <c r="D1111" s="31">
        <f t="shared" si="35"/>
        <v>1.9798237173741102</v>
      </c>
    </row>
    <row r="1112" spans="1:4" x14ac:dyDescent="0.25">
      <c r="A1112" s="3">
        <v>38328</v>
      </c>
      <c r="B1112" s="29">
        <v>1.9073</v>
      </c>
      <c r="C1112" s="30">
        <f t="shared" si="34"/>
        <v>6.5753373327842989E-3</v>
      </c>
      <c r="D1112" s="31">
        <f t="shared" si="35"/>
        <v>1.9946726198015623</v>
      </c>
    </row>
    <row r="1113" spans="1:4" x14ac:dyDescent="0.25">
      <c r="A1113" s="3">
        <v>38329</v>
      </c>
      <c r="B1113" s="29">
        <v>1.9297</v>
      </c>
      <c r="C1113" s="30">
        <f t="shared" si="34"/>
        <v>1.1675921019929284E-2</v>
      </c>
      <c r="D1113" s="31">
        <f t="shared" si="35"/>
        <v>2.0048726052535</v>
      </c>
    </row>
    <row r="1114" spans="1:4" x14ac:dyDescent="0.25">
      <c r="A1114" s="3">
        <v>38330</v>
      </c>
      <c r="B1114" s="29">
        <v>1.9225000000000001</v>
      </c>
      <c r="C1114" s="30">
        <f t="shared" si="34"/>
        <v>-3.7381280225111122E-3</v>
      </c>
      <c r="D1114" s="31">
        <f t="shared" si="35"/>
        <v>1.9742063533191689</v>
      </c>
    </row>
    <row r="1115" spans="1:4" x14ac:dyDescent="0.25">
      <c r="A1115" s="3">
        <v>38331</v>
      </c>
      <c r="B1115" s="29">
        <v>1.9375</v>
      </c>
      <c r="C1115" s="30">
        <f t="shared" si="34"/>
        <v>7.7720598477028892E-3</v>
      </c>
      <c r="D1115" s="31">
        <f t="shared" si="35"/>
        <v>1.9970611183355005</v>
      </c>
    </row>
    <row r="1116" spans="1:4" x14ac:dyDescent="0.25">
      <c r="A1116" s="3">
        <v>38334</v>
      </c>
      <c r="B1116" s="29">
        <v>1.9422999999999999</v>
      </c>
      <c r="C1116" s="30">
        <f t="shared" si="34"/>
        <v>2.4743556105850796E-3</v>
      </c>
      <c r="D1116" s="31">
        <f t="shared" si="35"/>
        <v>1.9865092541935483</v>
      </c>
    </row>
    <row r="1117" spans="1:4" x14ac:dyDescent="0.25">
      <c r="A1117" s="3">
        <v>38335</v>
      </c>
      <c r="B1117" s="29">
        <v>1.9459</v>
      </c>
      <c r="C1117" s="30">
        <f t="shared" si="34"/>
        <v>1.8517571260229571E-3</v>
      </c>
      <c r="D1117" s="31">
        <f t="shared" si="35"/>
        <v>1.9852728414765999</v>
      </c>
    </row>
    <row r="1118" spans="1:4" x14ac:dyDescent="0.25">
      <c r="A1118" s="3">
        <v>38336</v>
      </c>
      <c r="B1118" s="29">
        <v>1.9282999999999999</v>
      </c>
      <c r="C1118" s="30">
        <f t="shared" si="34"/>
        <v>-9.0858092385508026E-3</v>
      </c>
      <c r="D1118" s="31">
        <f t="shared" si="35"/>
        <v>1.9636771057094404</v>
      </c>
    </row>
    <row r="1119" spans="1:4" x14ac:dyDescent="0.25">
      <c r="A1119" s="3">
        <v>38337</v>
      </c>
      <c r="B1119" s="29">
        <v>1.9185000000000001</v>
      </c>
      <c r="C1119" s="30">
        <f t="shared" si="34"/>
        <v>-5.0951550385522071E-3</v>
      </c>
      <c r="D1119" s="31">
        <f t="shared" si="35"/>
        <v>1.9715291189130324</v>
      </c>
    </row>
    <row r="1120" spans="1:4" x14ac:dyDescent="0.25">
      <c r="A1120" s="3">
        <v>38338</v>
      </c>
      <c r="B1120" s="29">
        <v>1.9134</v>
      </c>
      <c r="C1120" s="30">
        <f t="shared" si="34"/>
        <v>-2.6618664429402263E-3</v>
      </c>
      <c r="D1120" s="31">
        <f t="shared" si="35"/>
        <v>1.976332259577795</v>
      </c>
    </row>
    <row r="1121" spans="1:4" x14ac:dyDescent="0.25">
      <c r="A1121" s="3">
        <v>38341</v>
      </c>
      <c r="B1121" s="29">
        <v>1.9235</v>
      </c>
      <c r="C1121" s="30">
        <f t="shared" si="34"/>
        <v>5.2646789482829279E-3</v>
      </c>
      <c r="D1121" s="31">
        <f t="shared" si="35"/>
        <v>1.9920599979094806</v>
      </c>
    </row>
    <row r="1122" spans="1:4" x14ac:dyDescent="0.25">
      <c r="A1122" s="3">
        <v>38342</v>
      </c>
      <c r="B1122" s="29">
        <v>1.9238999999999999</v>
      </c>
      <c r="C1122" s="30">
        <f t="shared" si="34"/>
        <v>2.0793263057716535E-4</v>
      </c>
      <c r="D1122" s="31">
        <f t="shared" si="35"/>
        <v>1.9820120821419289</v>
      </c>
    </row>
    <row r="1123" spans="1:4" x14ac:dyDescent="0.25">
      <c r="A1123" s="3">
        <v>38343</v>
      </c>
      <c r="B1123" s="29">
        <v>1.9446000000000001</v>
      </c>
      <c r="C1123" s="30">
        <f t="shared" si="34"/>
        <v>1.0701924552629822E-2</v>
      </c>
      <c r="D1123" s="31">
        <f t="shared" si="35"/>
        <v>2.0029208170902857</v>
      </c>
    </row>
    <row r="1124" spans="1:4" x14ac:dyDescent="0.25">
      <c r="A1124" s="3">
        <v>38344</v>
      </c>
      <c r="B1124" s="29">
        <v>1.9375</v>
      </c>
      <c r="C1124" s="30">
        <f t="shared" si="34"/>
        <v>-3.6578181480546915E-3</v>
      </c>
      <c r="D1124" s="31">
        <f t="shared" si="35"/>
        <v>1.974364907950221</v>
      </c>
    </row>
    <row r="1125" spans="1:4" x14ac:dyDescent="0.25">
      <c r="A1125" s="3">
        <v>38348</v>
      </c>
      <c r="B1125" s="29">
        <v>1.9481999999999999</v>
      </c>
      <c r="C1125" s="30">
        <f t="shared" si="34"/>
        <v>5.5073871093532312E-3</v>
      </c>
      <c r="D1125" s="31">
        <f t="shared" si="35"/>
        <v>1.9925435458064518</v>
      </c>
    </row>
    <row r="1126" spans="1:4" x14ac:dyDescent="0.25">
      <c r="A1126" s="3">
        <v>38349</v>
      </c>
      <c r="B1126" s="29">
        <v>1.9262999999999999</v>
      </c>
      <c r="C1126" s="30">
        <f t="shared" si="34"/>
        <v>-1.1304804868742921E-2</v>
      </c>
      <c r="D1126" s="31">
        <f t="shared" si="35"/>
        <v>1.9593245457345241</v>
      </c>
    </row>
    <row r="1127" spans="1:4" x14ac:dyDescent="0.25">
      <c r="A1127" s="3">
        <v>38350</v>
      </c>
      <c r="B1127" s="29">
        <v>1.9125000000000001</v>
      </c>
      <c r="C1127" s="30">
        <f t="shared" si="34"/>
        <v>-7.1897777674213856E-3</v>
      </c>
      <c r="D1127" s="31">
        <f t="shared" si="35"/>
        <v>1.9674038311789444</v>
      </c>
    </row>
    <row r="1128" spans="1:4" x14ac:dyDescent="0.25">
      <c r="A1128" s="3">
        <v>38351</v>
      </c>
      <c r="B1128" s="29">
        <v>1.9193</v>
      </c>
      <c r="C1128" s="30">
        <f t="shared" si="34"/>
        <v>3.5492495111414894E-3</v>
      </c>
      <c r="D1128" s="31">
        <f t="shared" si="35"/>
        <v>1.9886456888888888</v>
      </c>
    </row>
    <row r="1129" spans="1:4" x14ac:dyDescent="0.25">
      <c r="A1129" s="3">
        <v>38352</v>
      </c>
      <c r="B1129" s="29">
        <v>1.9236</v>
      </c>
      <c r="C1129" s="30">
        <f t="shared" si="34"/>
        <v>2.2378941916750906E-3</v>
      </c>
      <c r="D1129" s="31">
        <f t="shared" si="35"/>
        <v>1.9860395769290886</v>
      </c>
    </row>
    <row r="1130" spans="1:4" x14ac:dyDescent="0.25">
      <c r="A1130" s="3">
        <v>38355</v>
      </c>
      <c r="B1130" s="29">
        <v>1.9369000000000001</v>
      </c>
      <c r="C1130" s="30">
        <f t="shared" si="34"/>
        <v>6.8903264446860827E-3</v>
      </c>
      <c r="D1130" s="31">
        <f t="shared" si="35"/>
        <v>1.9953010189228533</v>
      </c>
    </row>
    <row r="1131" spans="1:4" x14ac:dyDescent="0.25">
      <c r="A1131" s="3">
        <v>38356</v>
      </c>
      <c r="B1131" s="29">
        <v>1.9316</v>
      </c>
      <c r="C1131" s="30">
        <f t="shared" si="34"/>
        <v>-2.7400818488067169E-3</v>
      </c>
      <c r="D1131" s="31">
        <f t="shared" si="35"/>
        <v>1.9761776859930817</v>
      </c>
    </row>
    <row r="1132" spans="1:4" x14ac:dyDescent="0.25">
      <c r="A1132" s="3">
        <v>38357</v>
      </c>
      <c r="B1132" s="29">
        <v>1.9157</v>
      </c>
      <c r="C1132" s="30">
        <f t="shared" si="34"/>
        <v>-8.2655839283315123E-3</v>
      </c>
      <c r="D1132" s="31">
        <f t="shared" si="35"/>
        <v>1.9652884241043693</v>
      </c>
    </row>
    <row r="1133" spans="1:4" x14ac:dyDescent="0.25">
      <c r="A1133" s="3">
        <v>38358</v>
      </c>
      <c r="B1133" s="29">
        <v>1.9219999999999999</v>
      </c>
      <c r="C1133" s="30">
        <f t="shared" si="34"/>
        <v>3.2832194591825409E-3</v>
      </c>
      <c r="D1133" s="31">
        <f t="shared" si="35"/>
        <v>1.988116719736911</v>
      </c>
    </row>
    <row r="1134" spans="1:4" x14ac:dyDescent="0.25">
      <c r="A1134" s="3">
        <v>38359</v>
      </c>
      <c r="B1134" s="29">
        <v>1.9159999999999999</v>
      </c>
      <c r="C1134" s="30">
        <f t="shared" si="34"/>
        <v>-3.1266309994319734E-3</v>
      </c>
      <c r="D1134" s="31">
        <f t="shared" si="35"/>
        <v>1.9754139438085327</v>
      </c>
    </row>
    <row r="1135" spans="1:4" x14ac:dyDescent="0.25">
      <c r="A1135" s="3">
        <v>38362</v>
      </c>
      <c r="B1135" s="29">
        <v>1.9057999999999999</v>
      </c>
      <c r="C1135" s="30">
        <f t="shared" si="34"/>
        <v>-5.3378116167179575E-3</v>
      </c>
      <c r="D1135" s="31">
        <f t="shared" si="35"/>
        <v>1.9710507724425887</v>
      </c>
    </row>
    <row r="1136" spans="1:4" x14ac:dyDescent="0.25">
      <c r="A1136" s="3">
        <v>38363</v>
      </c>
      <c r="B1136" s="29">
        <v>1.8834</v>
      </c>
      <c r="C1136" s="30">
        <f t="shared" si="34"/>
        <v>-1.1823213838124975E-2</v>
      </c>
      <c r="D1136" s="31">
        <f t="shared" si="35"/>
        <v>1.9583090775527339</v>
      </c>
    </row>
    <row r="1137" spans="1:4" x14ac:dyDescent="0.25">
      <c r="A1137" s="3">
        <v>38364</v>
      </c>
      <c r="B1137" s="29">
        <v>1.8875</v>
      </c>
      <c r="C1137" s="30">
        <f t="shared" si="34"/>
        <v>2.1745480472169579E-3</v>
      </c>
      <c r="D1137" s="31">
        <f t="shared" si="35"/>
        <v>1.985913772963789</v>
      </c>
    </row>
    <row r="1138" spans="1:4" x14ac:dyDescent="0.25">
      <c r="A1138" s="3">
        <v>38365</v>
      </c>
      <c r="B1138" s="29">
        <v>1.8751</v>
      </c>
      <c r="C1138" s="30">
        <f t="shared" si="34"/>
        <v>-6.5912108075069026E-3</v>
      </c>
      <c r="D1138" s="31">
        <f t="shared" si="35"/>
        <v>1.9685818066225165</v>
      </c>
    </row>
    <row r="1139" spans="1:4" x14ac:dyDescent="0.25">
      <c r="A1139" s="3">
        <v>38366</v>
      </c>
      <c r="B1139" s="29">
        <v>1.8702000000000001</v>
      </c>
      <c r="C1139" s="30">
        <f t="shared" si="34"/>
        <v>-2.6166143143263607E-3</v>
      </c>
      <c r="D1139" s="31">
        <f t="shared" si="35"/>
        <v>1.9764216948429421</v>
      </c>
    </row>
    <row r="1140" spans="1:4" x14ac:dyDescent="0.25">
      <c r="A1140" s="3">
        <v>38370</v>
      </c>
      <c r="B1140" s="29">
        <v>1.8795999999999999</v>
      </c>
      <c r="C1140" s="30">
        <f t="shared" si="34"/>
        <v>5.0136112273140732E-3</v>
      </c>
      <c r="D1140" s="31">
        <f t="shared" si="35"/>
        <v>1.9915599187252697</v>
      </c>
    </row>
    <row r="1141" spans="1:4" x14ac:dyDescent="0.25">
      <c r="A1141" s="3">
        <v>38371</v>
      </c>
      <c r="B1141" s="29">
        <v>1.8932</v>
      </c>
      <c r="C1141" s="30">
        <f t="shared" si="34"/>
        <v>7.2095308034323792E-3</v>
      </c>
      <c r="D1141" s="31">
        <f t="shared" si="35"/>
        <v>1.9959380293679509</v>
      </c>
    </row>
    <row r="1142" spans="1:4" x14ac:dyDescent="0.25">
      <c r="A1142" s="3">
        <v>38372</v>
      </c>
      <c r="B1142" s="29">
        <v>1.8832</v>
      </c>
      <c r="C1142" s="30">
        <f t="shared" si="34"/>
        <v>-5.2960615260806638E-3</v>
      </c>
      <c r="D1142" s="31">
        <f t="shared" si="35"/>
        <v>1.9711330657088528</v>
      </c>
    </row>
    <row r="1143" spans="1:4" x14ac:dyDescent="0.25">
      <c r="A1143" s="3">
        <v>38373</v>
      </c>
      <c r="B1143" s="29">
        <v>1.8694999999999999</v>
      </c>
      <c r="C1143" s="30">
        <f t="shared" si="34"/>
        <v>-7.3014420888438862E-3</v>
      </c>
      <c r="D1143" s="31">
        <f t="shared" si="35"/>
        <v>1.9671841546304163</v>
      </c>
    </row>
    <row r="1144" spans="1:4" x14ac:dyDescent="0.25">
      <c r="A1144" s="3">
        <v>38376</v>
      </c>
      <c r="B1144" s="29">
        <v>1.8697999999999999</v>
      </c>
      <c r="C1144" s="30">
        <f t="shared" si="34"/>
        <v>1.6045784004696374E-4</v>
      </c>
      <c r="D1144" s="31">
        <f t="shared" si="35"/>
        <v>1.9819179887670502</v>
      </c>
    </row>
    <row r="1145" spans="1:4" x14ac:dyDescent="0.25">
      <c r="A1145" s="3">
        <v>38377</v>
      </c>
      <c r="B1145" s="29">
        <v>1.8693</v>
      </c>
      <c r="C1145" s="30">
        <f t="shared" si="34"/>
        <v>-2.6744403892930198E-4</v>
      </c>
      <c r="D1145" s="31">
        <f t="shared" si="35"/>
        <v>1.9810701037544123</v>
      </c>
    </row>
    <row r="1146" spans="1:4" x14ac:dyDescent="0.25">
      <c r="A1146" s="3">
        <v>38378</v>
      </c>
      <c r="B1146" s="29">
        <v>1.8742000000000001</v>
      </c>
      <c r="C1146" s="30">
        <f t="shared" si="34"/>
        <v>2.6178724714372562E-3</v>
      </c>
      <c r="D1146" s="31">
        <f t="shared" si="35"/>
        <v>1.9867943722248971</v>
      </c>
    </row>
    <row r="1147" spans="1:4" x14ac:dyDescent="0.25">
      <c r="A1147" s="3">
        <v>38379</v>
      </c>
      <c r="B1147" s="29">
        <v>1.8720000000000001</v>
      </c>
      <c r="C1147" s="30">
        <f t="shared" si="34"/>
        <v>-1.174523652185893E-3</v>
      </c>
      <c r="D1147" s="31">
        <f t="shared" si="35"/>
        <v>1.9792739302102231</v>
      </c>
    </row>
    <row r="1148" spans="1:4" x14ac:dyDescent="0.25">
      <c r="A1148" s="3">
        <v>38380</v>
      </c>
      <c r="B1148" s="29">
        <v>1.8740000000000001</v>
      </c>
      <c r="C1148" s="30">
        <f t="shared" si="34"/>
        <v>1.067805760830137E-3</v>
      </c>
      <c r="D1148" s="31">
        <f t="shared" si="35"/>
        <v>1.9837170940170941</v>
      </c>
    </row>
    <row r="1149" spans="1:4" x14ac:dyDescent="0.25">
      <c r="A1149" s="3">
        <v>38383</v>
      </c>
      <c r="B1149" s="29">
        <v>1.8777999999999999</v>
      </c>
      <c r="C1149" s="30">
        <f t="shared" si="34"/>
        <v>2.0256950260795267E-3</v>
      </c>
      <c r="D1149" s="31">
        <f t="shared" si="35"/>
        <v>1.9856181856990394</v>
      </c>
    </row>
    <row r="1150" spans="1:4" x14ac:dyDescent="0.25">
      <c r="A1150" s="3">
        <v>38384</v>
      </c>
      <c r="B1150" s="29">
        <v>1.8647</v>
      </c>
      <c r="C1150" s="30">
        <f t="shared" si="34"/>
        <v>-7.0006965943992831E-3</v>
      </c>
      <c r="D1150" s="31">
        <f t="shared" si="35"/>
        <v>1.9677758653743744</v>
      </c>
    </row>
    <row r="1151" spans="1:4" x14ac:dyDescent="0.25">
      <c r="A1151" s="3">
        <v>38385</v>
      </c>
      <c r="B1151" s="29">
        <v>1.8833</v>
      </c>
      <c r="C1151" s="30">
        <f t="shared" si="34"/>
        <v>9.9253749706537057E-3</v>
      </c>
      <c r="D1151" s="31">
        <f t="shared" si="35"/>
        <v>2.0013660535206736</v>
      </c>
    </row>
    <row r="1152" spans="1:4" x14ac:dyDescent="0.25">
      <c r="A1152" s="3">
        <v>38386</v>
      </c>
      <c r="B1152" s="29">
        <v>1.8866000000000001</v>
      </c>
      <c r="C1152" s="30">
        <f t="shared" si="34"/>
        <v>1.7507100150513223E-3</v>
      </c>
      <c r="D1152" s="31">
        <f t="shared" si="35"/>
        <v>1.9850722455264695</v>
      </c>
    </row>
    <row r="1153" spans="1:4" x14ac:dyDescent="0.25">
      <c r="A1153" s="3">
        <v>38387</v>
      </c>
      <c r="B1153" s="29">
        <v>1.885</v>
      </c>
      <c r="C1153" s="30">
        <f t="shared" si="34"/>
        <v>-8.4844633364167948E-4</v>
      </c>
      <c r="D1153" s="31">
        <f t="shared" si="35"/>
        <v>1.9799194317820419</v>
      </c>
    </row>
    <row r="1154" spans="1:4" x14ac:dyDescent="0.25">
      <c r="A1154" s="3">
        <v>38390</v>
      </c>
      <c r="B1154" s="29">
        <v>1.885</v>
      </c>
      <c r="C1154" s="30">
        <f t="shared" si="34"/>
        <v>0</v>
      </c>
      <c r="D1154" s="31">
        <f t="shared" si="35"/>
        <v>1.9816</v>
      </c>
    </row>
    <row r="1155" spans="1:4" x14ac:dyDescent="0.25">
      <c r="A1155" s="3">
        <v>38391</v>
      </c>
      <c r="B1155" s="29">
        <v>1.8792</v>
      </c>
      <c r="C1155" s="30">
        <f t="shared" si="34"/>
        <v>-3.0816665374081122E-3</v>
      </c>
      <c r="D1155" s="31">
        <f t="shared" si="35"/>
        <v>1.9755027692307692</v>
      </c>
    </row>
    <row r="1156" spans="1:4" x14ac:dyDescent="0.25">
      <c r="A1156" s="3">
        <v>38392</v>
      </c>
      <c r="B1156" s="29">
        <v>1.8826000000000001</v>
      </c>
      <c r="C1156" s="30">
        <f t="shared" ref="C1156:C1219" si="36">LN(B1156/B1155)</f>
        <v>1.8076457684168966E-3</v>
      </c>
      <c r="D1156" s="31">
        <f t="shared" ref="D1156:D1219" si="37">$B$1959*EXP(C1156)</f>
        <v>1.9851852703277992</v>
      </c>
    </row>
    <row r="1157" spans="1:4" x14ac:dyDescent="0.25">
      <c r="A1157" s="3">
        <v>38393</v>
      </c>
      <c r="B1157" s="29">
        <v>1.8805000000000001</v>
      </c>
      <c r="C1157" s="30">
        <f t="shared" si="36"/>
        <v>-1.1161012027288014E-3</v>
      </c>
      <c r="D1157" s="31">
        <f t="shared" si="37"/>
        <v>1.9793895676192499</v>
      </c>
    </row>
    <row r="1158" spans="1:4" x14ac:dyDescent="0.25">
      <c r="A1158" s="3">
        <v>38394</v>
      </c>
      <c r="B1158" s="29">
        <v>1.885</v>
      </c>
      <c r="C1158" s="30">
        <f t="shared" si="36"/>
        <v>2.3901219717200007E-3</v>
      </c>
      <c r="D1158" s="31">
        <f t="shared" si="37"/>
        <v>1.9863419303376761</v>
      </c>
    </row>
    <row r="1159" spans="1:4" x14ac:dyDescent="0.25">
      <c r="A1159" s="3">
        <v>38397</v>
      </c>
      <c r="B1159" s="29">
        <v>1.8607</v>
      </c>
      <c r="C1159" s="30">
        <f t="shared" si="36"/>
        <v>-1.2975059888515465E-2</v>
      </c>
      <c r="D1159" s="31">
        <f t="shared" si="37"/>
        <v>1.9560547055702917</v>
      </c>
    </row>
    <row r="1160" spans="1:4" x14ac:dyDescent="0.25">
      <c r="A1160" s="3">
        <v>38398</v>
      </c>
      <c r="B1160" s="29">
        <v>1.857</v>
      </c>
      <c r="C1160" s="30">
        <f t="shared" si="36"/>
        <v>-1.9904786408899608E-3</v>
      </c>
      <c r="D1160" s="31">
        <f t="shared" si="37"/>
        <v>1.9776595904767023</v>
      </c>
    </row>
    <row r="1161" spans="1:4" x14ac:dyDescent="0.25">
      <c r="A1161" s="3">
        <v>38399</v>
      </c>
      <c r="B1161" s="29">
        <v>1.8582000000000001</v>
      </c>
      <c r="C1161" s="30">
        <f t="shared" si="36"/>
        <v>6.4599485450647588E-4</v>
      </c>
      <c r="D1161" s="31">
        <f t="shared" si="37"/>
        <v>1.9828805169628436</v>
      </c>
    </row>
    <row r="1162" spans="1:4" x14ac:dyDescent="0.25">
      <c r="A1162" s="3">
        <v>38400</v>
      </c>
      <c r="B1162" s="29">
        <v>1.8708</v>
      </c>
      <c r="C1162" s="30">
        <f t="shared" si="36"/>
        <v>6.7578696445191001E-3</v>
      </c>
      <c r="D1162" s="31">
        <f t="shared" si="37"/>
        <v>1.9950367452373265</v>
      </c>
    </row>
    <row r="1163" spans="1:4" x14ac:dyDescent="0.25">
      <c r="A1163" s="3">
        <v>38401</v>
      </c>
      <c r="B1163" s="29">
        <v>1.8660000000000001</v>
      </c>
      <c r="C1163" s="30">
        <f t="shared" si="36"/>
        <v>-2.5690444444419597E-3</v>
      </c>
      <c r="D1163" s="31">
        <f t="shared" si="37"/>
        <v>1.9765157152020527</v>
      </c>
    </row>
    <row r="1164" spans="1:4" x14ac:dyDescent="0.25">
      <c r="A1164" s="3">
        <v>38405</v>
      </c>
      <c r="B1164" s="29">
        <v>1.8894</v>
      </c>
      <c r="C1164" s="30">
        <f t="shared" si="36"/>
        <v>1.2462215927744727E-2</v>
      </c>
      <c r="D1164" s="31">
        <f t="shared" si="37"/>
        <v>2.0064496463022508</v>
      </c>
    </row>
    <row r="1165" spans="1:4" x14ac:dyDescent="0.25">
      <c r="A1165" s="3">
        <v>38406</v>
      </c>
      <c r="B1165" s="29">
        <v>1.8779999999999999</v>
      </c>
      <c r="C1165" s="30">
        <f t="shared" si="36"/>
        <v>-6.0519375668257394E-3</v>
      </c>
      <c r="D1165" s="31">
        <f t="shared" si="37"/>
        <v>1.9696436964115593</v>
      </c>
    </row>
    <row r="1166" spans="1:4" x14ac:dyDescent="0.25">
      <c r="A1166" s="3">
        <v>38407</v>
      </c>
      <c r="B1166" s="29">
        <v>1.895</v>
      </c>
      <c r="C1166" s="30">
        <f t="shared" si="36"/>
        <v>9.0114577483186038E-3</v>
      </c>
      <c r="D1166" s="31">
        <f t="shared" si="37"/>
        <v>1.9995378061767841</v>
      </c>
    </row>
    <row r="1167" spans="1:4" x14ac:dyDescent="0.25">
      <c r="A1167" s="3">
        <v>38408</v>
      </c>
      <c r="B1167" s="29">
        <v>1.8949</v>
      </c>
      <c r="C1167" s="30">
        <f t="shared" si="36"/>
        <v>-5.2771840957894589E-5</v>
      </c>
      <c r="D1167" s="31">
        <f t="shared" si="37"/>
        <v>1.9814954300791559</v>
      </c>
    </row>
    <row r="1168" spans="1:4" x14ac:dyDescent="0.25">
      <c r="A1168" s="3">
        <v>38411</v>
      </c>
      <c r="B1168" s="29">
        <v>1.9</v>
      </c>
      <c r="C1168" s="30">
        <f t="shared" si="36"/>
        <v>2.6878194789628595E-3</v>
      </c>
      <c r="D1168" s="31">
        <f t="shared" si="37"/>
        <v>1.9869333474061952</v>
      </c>
    </row>
    <row r="1169" spans="1:4" x14ac:dyDescent="0.25">
      <c r="A1169" s="3">
        <v>38412</v>
      </c>
      <c r="B1169" s="29">
        <v>1.9092</v>
      </c>
      <c r="C1169" s="30">
        <f t="shared" si="36"/>
        <v>4.8304199772097513E-3</v>
      </c>
      <c r="D1169" s="31">
        <f t="shared" si="37"/>
        <v>1.9911951157894738</v>
      </c>
    </row>
    <row r="1170" spans="1:4" x14ac:dyDescent="0.25">
      <c r="A1170" s="3">
        <v>38413</v>
      </c>
      <c r="B1170" s="29">
        <v>1.9066000000000001</v>
      </c>
      <c r="C1170" s="30">
        <f t="shared" si="36"/>
        <v>-1.3627550722637182E-3</v>
      </c>
      <c r="D1170" s="31">
        <f t="shared" si="37"/>
        <v>1.9789014037293107</v>
      </c>
    </row>
    <row r="1171" spans="1:4" x14ac:dyDescent="0.25">
      <c r="A1171" s="3">
        <v>38414</v>
      </c>
      <c r="B1171" s="29">
        <v>1.9104000000000001</v>
      </c>
      <c r="C1171" s="30">
        <f t="shared" si="36"/>
        <v>1.9910931388051377E-3</v>
      </c>
      <c r="D1171" s="31">
        <f t="shared" si="37"/>
        <v>1.9855494807510752</v>
      </c>
    </row>
    <row r="1172" spans="1:4" x14ac:dyDescent="0.25">
      <c r="A1172" s="3">
        <v>38415</v>
      </c>
      <c r="B1172" s="29">
        <v>1.9149</v>
      </c>
      <c r="C1172" s="30">
        <f t="shared" si="36"/>
        <v>2.3527577318384414E-3</v>
      </c>
      <c r="D1172" s="31">
        <f t="shared" si="37"/>
        <v>1.9862677135678393</v>
      </c>
    </row>
    <row r="1173" spans="1:4" x14ac:dyDescent="0.25">
      <c r="A1173" s="3">
        <v>38418</v>
      </c>
      <c r="B1173" s="29">
        <v>1.9249000000000001</v>
      </c>
      <c r="C1173" s="30">
        <f t="shared" si="36"/>
        <v>5.2086163904685023E-3</v>
      </c>
      <c r="D1173" s="31">
        <f t="shared" si="37"/>
        <v>1.9919483210611522</v>
      </c>
    </row>
    <row r="1174" spans="1:4" x14ac:dyDescent="0.25">
      <c r="A1174" s="3">
        <v>38419</v>
      </c>
      <c r="B1174" s="29">
        <v>1.9206000000000001</v>
      </c>
      <c r="C1174" s="30">
        <f t="shared" si="36"/>
        <v>-2.236381116717426E-3</v>
      </c>
      <c r="D1174" s="31">
        <f t="shared" si="37"/>
        <v>1.9771733388747468</v>
      </c>
    </row>
    <row r="1175" spans="1:4" x14ac:dyDescent="0.25">
      <c r="A1175" s="3">
        <v>38420</v>
      </c>
      <c r="B1175" s="29">
        <v>1.9124000000000001</v>
      </c>
      <c r="C1175" s="30">
        <f t="shared" si="36"/>
        <v>-4.2786394519240961E-3</v>
      </c>
      <c r="D1175" s="31">
        <f t="shared" si="37"/>
        <v>1.9731395605539934</v>
      </c>
    </row>
    <row r="1176" spans="1:4" x14ac:dyDescent="0.25">
      <c r="A1176" s="3">
        <v>38421</v>
      </c>
      <c r="B1176" s="29">
        <v>1.9097999999999999</v>
      </c>
      <c r="C1176" s="30">
        <f t="shared" si="36"/>
        <v>-1.3604732358462415E-3</v>
      </c>
      <c r="D1176" s="31">
        <f t="shared" si="37"/>
        <v>1.9789059192637521</v>
      </c>
    </row>
    <row r="1177" spans="1:4" x14ac:dyDescent="0.25">
      <c r="A1177" s="3">
        <v>38422</v>
      </c>
      <c r="B1177" s="29">
        <v>1.9242999999999999</v>
      </c>
      <c r="C1177" s="30">
        <f t="shared" si="36"/>
        <v>7.5637407104112691E-3</v>
      </c>
      <c r="D1177" s="31">
        <f t="shared" si="37"/>
        <v>1.9966451356162951</v>
      </c>
    </row>
    <row r="1178" spans="1:4" x14ac:dyDescent="0.25">
      <c r="A1178" s="3">
        <v>38425</v>
      </c>
      <c r="B1178" s="29">
        <v>1.9158999999999999</v>
      </c>
      <c r="C1178" s="30">
        <f t="shared" si="36"/>
        <v>-4.374779124566631E-3</v>
      </c>
      <c r="D1178" s="31">
        <f t="shared" si="37"/>
        <v>1.9729498726809749</v>
      </c>
    </row>
    <row r="1179" spans="1:4" x14ac:dyDescent="0.25">
      <c r="A1179" s="3">
        <v>38426</v>
      </c>
      <c r="B1179" s="29">
        <v>1.9292</v>
      </c>
      <c r="C1179" s="30">
        <f t="shared" si="36"/>
        <v>6.9179230928701841E-3</v>
      </c>
      <c r="D1179" s="31">
        <f t="shared" si="37"/>
        <v>1.9953560833028865</v>
      </c>
    </row>
    <row r="1180" spans="1:4" x14ac:dyDescent="0.25">
      <c r="A1180" s="3">
        <v>38427</v>
      </c>
      <c r="B1180" s="29">
        <v>1.9238999999999999</v>
      </c>
      <c r="C1180" s="30">
        <f t="shared" si="36"/>
        <v>-2.7510333718898708E-3</v>
      </c>
      <c r="D1180" s="31">
        <f t="shared" si="37"/>
        <v>1.9761560439560439</v>
      </c>
    </row>
    <row r="1181" spans="1:4" x14ac:dyDescent="0.25">
      <c r="A1181" s="3">
        <v>38428</v>
      </c>
      <c r="B1181" s="29">
        <v>1.9233</v>
      </c>
      <c r="C1181" s="30">
        <f t="shared" si="36"/>
        <v>-3.1191516160556602E-4</v>
      </c>
      <c r="D1181" s="31">
        <f t="shared" si="37"/>
        <v>1.9809820053017311</v>
      </c>
    </row>
    <row r="1182" spans="1:4" x14ac:dyDescent="0.25">
      <c r="A1182" s="3">
        <v>38429</v>
      </c>
      <c r="B1182" s="29">
        <v>1.9260999999999999</v>
      </c>
      <c r="C1182" s="30">
        <f t="shared" si="36"/>
        <v>1.4547724288554414E-3</v>
      </c>
      <c r="D1182" s="31">
        <f t="shared" si="37"/>
        <v>1.9844848749545054</v>
      </c>
    </row>
    <row r="1183" spans="1:4" x14ac:dyDescent="0.25">
      <c r="A1183" s="3">
        <v>38432</v>
      </c>
      <c r="B1183" s="29">
        <v>1.9116</v>
      </c>
      <c r="C1183" s="30">
        <f t="shared" si="36"/>
        <v>-7.5566453861735687E-3</v>
      </c>
      <c r="D1183" s="31">
        <f t="shared" si="37"/>
        <v>1.9666821868023467</v>
      </c>
    </row>
    <row r="1184" spans="1:4" x14ac:dyDescent="0.25">
      <c r="A1184" s="3">
        <v>38433</v>
      </c>
      <c r="B1184" s="29">
        <v>1.9134</v>
      </c>
      <c r="C1184" s="30">
        <f t="shared" si="36"/>
        <v>9.411765400639063E-4</v>
      </c>
      <c r="D1184" s="31">
        <f t="shared" si="37"/>
        <v>1.9834659133709984</v>
      </c>
    </row>
    <row r="1185" spans="1:4" x14ac:dyDescent="0.25">
      <c r="A1185" s="3">
        <v>38434</v>
      </c>
      <c r="B1185" s="29">
        <v>1.9263999999999999</v>
      </c>
      <c r="C1185" s="30">
        <f t="shared" si="36"/>
        <v>6.7712118704350201E-3</v>
      </c>
      <c r="D1185" s="31">
        <f t="shared" si="37"/>
        <v>1.9950633636458661</v>
      </c>
    </row>
    <row r="1186" spans="1:4" x14ac:dyDescent="0.25">
      <c r="A1186" s="3">
        <v>38435</v>
      </c>
      <c r="B1186" s="29">
        <v>1.9239999999999999</v>
      </c>
      <c r="C1186" s="30">
        <f t="shared" si="36"/>
        <v>-1.2466238888500405E-3</v>
      </c>
      <c r="D1186" s="31">
        <f t="shared" si="37"/>
        <v>1.9791312292358805</v>
      </c>
    </row>
    <row r="1187" spans="1:4" x14ac:dyDescent="0.25">
      <c r="A1187" s="3">
        <v>38439</v>
      </c>
      <c r="B1187" s="29">
        <v>1.8974</v>
      </c>
      <c r="C1187" s="30">
        <f t="shared" si="36"/>
        <v>-1.392182426687533E-2</v>
      </c>
      <c r="D1187" s="31">
        <f t="shared" si="37"/>
        <v>1.9542036590436591</v>
      </c>
    </row>
    <row r="1188" spans="1:4" x14ac:dyDescent="0.25">
      <c r="A1188" s="3">
        <v>38440</v>
      </c>
      <c r="B1188" s="29">
        <v>1.8996999999999999</v>
      </c>
      <c r="C1188" s="30">
        <f t="shared" si="36"/>
        <v>1.2114509922269789E-3</v>
      </c>
      <c r="D1188" s="31">
        <f t="shared" si="37"/>
        <v>1.9840020659850321</v>
      </c>
    </row>
    <row r="1189" spans="1:4" x14ac:dyDescent="0.25">
      <c r="A1189" s="3">
        <v>38441</v>
      </c>
      <c r="B1189" s="29">
        <v>1.8712</v>
      </c>
      <c r="C1189" s="30">
        <f t="shared" si="36"/>
        <v>-1.511604268103417E-2</v>
      </c>
      <c r="D1189" s="31">
        <f t="shared" si="37"/>
        <v>1.9518713059956836</v>
      </c>
    </row>
    <row r="1190" spans="1:4" x14ac:dyDescent="0.25">
      <c r="A1190" s="3">
        <v>38442</v>
      </c>
      <c r="B1190" s="29">
        <v>1.8709</v>
      </c>
      <c r="C1190" s="30">
        <f t="shared" si="36"/>
        <v>-1.6033777859634927E-4</v>
      </c>
      <c r="D1190" s="31">
        <f t="shared" si="37"/>
        <v>1.98128230012826</v>
      </c>
    </row>
    <row r="1191" spans="1:4" x14ac:dyDescent="0.25">
      <c r="A1191" s="3">
        <v>38443</v>
      </c>
      <c r="B1191" s="29">
        <v>1.8684000000000001</v>
      </c>
      <c r="C1191" s="30">
        <f t="shared" si="36"/>
        <v>-1.3371488634199664E-3</v>
      </c>
      <c r="D1191" s="31">
        <f t="shared" si="37"/>
        <v>1.9789520765407023</v>
      </c>
    </row>
    <row r="1192" spans="1:4" x14ac:dyDescent="0.25">
      <c r="A1192" s="3">
        <v>38446</v>
      </c>
      <c r="B1192" s="29">
        <v>1.8656999999999999</v>
      </c>
      <c r="C1192" s="30">
        <f t="shared" si="36"/>
        <v>-1.4461318499997379E-3</v>
      </c>
      <c r="D1192" s="31">
        <f t="shared" si="37"/>
        <v>1.978736416184971</v>
      </c>
    </row>
    <row r="1193" spans="1:4" x14ac:dyDescent="0.25">
      <c r="A1193" s="3">
        <v>38447</v>
      </c>
      <c r="B1193" s="29">
        <v>1.8752</v>
      </c>
      <c r="C1193" s="30">
        <f t="shared" si="36"/>
        <v>5.0790026047403307E-3</v>
      </c>
      <c r="D1193" s="31">
        <f t="shared" si="37"/>
        <v>1.9916901538296621</v>
      </c>
    </row>
    <row r="1194" spans="1:4" x14ac:dyDescent="0.25">
      <c r="A1194" s="3">
        <v>38448</v>
      </c>
      <c r="B1194" s="29">
        <v>1.8815999999999999</v>
      </c>
      <c r="C1194" s="30">
        <f t="shared" si="36"/>
        <v>3.4071583216143558E-3</v>
      </c>
      <c r="D1194" s="31">
        <f t="shared" si="37"/>
        <v>1.9883631399317407</v>
      </c>
    </row>
    <row r="1195" spans="1:4" x14ac:dyDescent="0.25">
      <c r="A1195" s="3">
        <v>38449</v>
      </c>
      <c r="B1195" s="29">
        <v>1.8888</v>
      </c>
      <c r="C1195" s="30">
        <f t="shared" si="36"/>
        <v>3.8192280669953971E-3</v>
      </c>
      <c r="D1195" s="31">
        <f t="shared" si="37"/>
        <v>1.9891826530612247</v>
      </c>
    </row>
    <row r="1196" spans="1:4" x14ac:dyDescent="0.25">
      <c r="A1196" s="3">
        <v>38450</v>
      </c>
      <c r="B1196" s="29">
        <v>1.8789</v>
      </c>
      <c r="C1196" s="30">
        <f t="shared" si="36"/>
        <v>-5.2552075718262656E-3</v>
      </c>
      <c r="D1196" s="31">
        <f t="shared" si="37"/>
        <v>1.9712135959339263</v>
      </c>
    </row>
    <row r="1197" spans="1:4" x14ac:dyDescent="0.25">
      <c r="A1197" s="3">
        <v>38453</v>
      </c>
      <c r="B1197" s="29">
        <v>1.8733</v>
      </c>
      <c r="C1197" s="30">
        <f t="shared" si="36"/>
        <v>-2.9849177324637187E-3</v>
      </c>
      <c r="D1197" s="31">
        <f t="shared" si="37"/>
        <v>1.975693906008835</v>
      </c>
    </row>
    <row r="1198" spans="1:4" x14ac:dyDescent="0.25">
      <c r="A1198" s="3">
        <v>38454</v>
      </c>
      <c r="B1198" s="29">
        <v>1.8773</v>
      </c>
      <c r="C1198" s="30">
        <f t="shared" si="36"/>
        <v>2.1329928633033483E-3</v>
      </c>
      <c r="D1198" s="31">
        <f t="shared" si="37"/>
        <v>1.9858312496663642</v>
      </c>
    </row>
    <row r="1199" spans="1:4" x14ac:dyDescent="0.25">
      <c r="A1199" s="3">
        <v>38455</v>
      </c>
      <c r="B1199" s="29">
        <v>1.8787</v>
      </c>
      <c r="C1199" s="30">
        <f t="shared" si="36"/>
        <v>7.4547394293688327E-4</v>
      </c>
      <c r="D1199" s="31">
        <f t="shared" si="37"/>
        <v>1.9830777819208438</v>
      </c>
    </row>
    <row r="1200" spans="1:4" x14ac:dyDescent="0.25">
      <c r="A1200" s="3">
        <v>38456</v>
      </c>
      <c r="B1200" s="29">
        <v>1.8768</v>
      </c>
      <c r="C1200" s="30">
        <f t="shared" si="36"/>
        <v>-1.0118493740423173E-3</v>
      </c>
      <c r="D1200" s="31">
        <f t="shared" si="37"/>
        <v>1.9795959333581732</v>
      </c>
    </row>
    <row r="1201" spans="1:4" x14ac:dyDescent="0.25">
      <c r="A1201" s="3">
        <v>38457</v>
      </c>
      <c r="B1201" s="29">
        <v>1.8824000000000001</v>
      </c>
      <c r="C1201" s="30">
        <f t="shared" si="36"/>
        <v>2.9793595139416332E-3</v>
      </c>
      <c r="D1201" s="31">
        <f t="shared" si="37"/>
        <v>1.9875127024722932</v>
      </c>
    </row>
    <row r="1202" spans="1:4" x14ac:dyDescent="0.25">
      <c r="A1202" s="3">
        <v>38460</v>
      </c>
      <c r="B1202" s="29">
        <v>1.8908</v>
      </c>
      <c r="C1202" s="30">
        <f t="shared" si="36"/>
        <v>4.4524615059285877E-3</v>
      </c>
      <c r="D1202" s="31">
        <f t="shared" si="37"/>
        <v>1.9904426689332768</v>
      </c>
    </row>
    <row r="1203" spans="1:4" x14ac:dyDescent="0.25">
      <c r="A1203" s="3">
        <v>38461</v>
      </c>
      <c r="B1203" s="29">
        <v>1.8842000000000001</v>
      </c>
      <c r="C1203" s="30">
        <f t="shared" si="36"/>
        <v>-3.4966923045139397E-3</v>
      </c>
      <c r="D1203" s="31">
        <f t="shared" si="37"/>
        <v>1.9746830547916225</v>
      </c>
    </row>
    <row r="1204" spans="1:4" x14ac:dyDescent="0.25">
      <c r="A1204" s="3">
        <v>38462</v>
      </c>
      <c r="B1204" s="29">
        <v>1.893</v>
      </c>
      <c r="C1204" s="30">
        <f t="shared" si="36"/>
        <v>4.6595445947554218E-3</v>
      </c>
      <c r="D1204" s="31">
        <f t="shared" si="37"/>
        <v>1.9908548986307186</v>
      </c>
    </row>
    <row r="1205" spans="1:4" x14ac:dyDescent="0.25">
      <c r="A1205" s="3">
        <v>38463</v>
      </c>
      <c r="B1205" s="29">
        <v>1.8806</v>
      </c>
      <c r="C1205" s="30">
        <f t="shared" si="36"/>
        <v>-6.5719973663463408E-3</v>
      </c>
      <c r="D1205" s="31">
        <f t="shared" si="37"/>
        <v>1.9686196302165875</v>
      </c>
    </row>
    <row r="1206" spans="1:4" x14ac:dyDescent="0.25">
      <c r="A1206" s="3">
        <v>38464</v>
      </c>
      <c r="B1206" s="29">
        <v>1.893</v>
      </c>
      <c r="C1206" s="30">
        <f t="shared" si="36"/>
        <v>6.5719973663463339E-3</v>
      </c>
      <c r="D1206" s="31">
        <f t="shared" si="37"/>
        <v>1.9946659576730832</v>
      </c>
    </row>
    <row r="1207" spans="1:4" x14ac:dyDescent="0.25">
      <c r="A1207" s="3">
        <v>38467</v>
      </c>
      <c r="B1207" s="29">
        <v>1.9052</v>
      </c>
      <c r="C1207" s="30">
        <f t="shared" si="36"/>
        <v>6.4241177173823983E-3</v>
      </c>
      <c r="D1207" s="31">
        <f t="shared" si="37"/>
        <v>1.9943710089804543</v>
      </c>
    </row>
    <row r="1208" spans="1:4" x14ac:dyDescent="0.25">
      <c r="A1208" s="3">
        <v>38468</v>
      </c>
      <c r="B1208" s="29">
        <v>1.9165000000000001</v>
      </c>
      <c r="C1208" s="30">
        <f t="shared" si="36"/>
        <v>5.9136158939044085E-3</v>
      </c>
      <c r="D1208" s="31">
        <f t="shared" si="37"/>
        <v>1.993353138778081</v>
      </c>
    </row>
    <row r="1209" spans="1:4" x14ac:dyDescent="0.25">
      <c r="A1209" s="3">
        <v>38469</v>
      </c>
      <c r="B1209" s="29">
        <v>1.9197</v>
      </c>
      <c r="C1209" s="30">
        <f t="shared" si="36"/>
        <v>1.668317992914497E-3</v>
      </c>
      <c r="D1209" s="31">
        <f t="shared" si="37"/>
        <v>1.9849086981476651</v>
      </c>
    </row>
    <row r="1210" spans="1:4" x14ac:dyDescent="0.25">
      <c r="A1210" s="3">
        <v>38470</v>
      </c>
      <c r="B1210" s="29">
        <v>1.9104000000000001</v>
      </c>
      <c r="C1210" s="30">
        <f t="shared" si="36"/>
        <v>-4.8562796152412909E-3</v>
      </c>
      <c r="D1210" s="31">
        <f t="shared" si="37"/>
        <v>1.9720001250195345</v>
      </c>
    </row>
    <row r="1211" spans="1:4" x14ac:dyDescent="0.25">
      <c r="A1211" s="3">
        <v>38471</v>
      </c>
      <c r="B1211" s="29">
        <v>1.9151</v>
      </c>
      <c r="C1211" s="30">
        <f t="shared" si="36"/>
        <v>2.4571963742308716E-3</v>
      </c>
      <c r="D1211" s="31">
        <f t="shared" si="37"/>
        <v>1.9864751675041874</v>
      </c>
    </row>
    <row r="1212" spans="1:4" x14ac:dyDescent="0.25">
      <c r="A1212" s="3">
        <v>38474</v>
      </c>
      <c r="B1212" s="29">
        <v>1.9117</v>
      </c>
      <c r="C1212" s="30">
        <f t="shared" si="36"/>
        <v>-1.7769420375412972E-3</v>
      </c>
      <c r="D1212" s="31">
        <f t="shared" si="37"/>
        <v>1.9780819382799855</v>
      </c>
    </row>
    <row r="1213" spans="1:4" x14ac:dyDescent="0.25">
      <c r="A1213" s="3">
        <v>38475</v>
      </c>
      <c r="B1213" s="29">
        <v>1.9039999999999999</v>
      </c>
      <c r="C1213" s="30">
        <f t="shared" si="36"/>
        <v>-4.0359621836620055E-3</v>
      </c>
      <c r="D1213" s="31">
        <f t="shared" si="37"/>
        <v>1.9736184547784694</v>
      </c>
    </row>
    <row r="1214" spans="1:4" x14ac:dyDescent="0.25">
      <c r="A1214" s="3">
        <v>38476</v>
      </c>
      <c r="B1214" s="29">
        <v>1.9047000000000001</v>
      </c>
      <c r="C1214" s="30">
        <f t="shared" si="36"/>
        <v>3.6757949320340209E-4</v>
      </c>
      <c r="D1214" s="31">
        <f t="shared" si="37"/>
        <v>1.982328529411765</v>
      </c>
    </row>
    <row r="1215" spans="1:4" x14ac:dyDescent="0.25">
      <c r="A1215" s="3">
        <v>38477</v>
      </c>
      <c r="B1215" s="29">
        <v>1.9097</v>
      </c>
      <c r="C1215" s="30">
        <f t="shared" si="36"/>
        <v>2.621645796854419E-3</v>
      </c>
      <c r="D1215" s="31">
        <f t="shared" si="37"/>
        <v>1.9868018690607445</v>
      </c>
    </row>
    <row r="1216" spans="1:4" x14ac:dyDescent="0.25">
      <c r="A1216" s="3">
        <v>38478</v>
      </c>
      <c r="B1216" s="29">
        <v>1.9121999999999999</v>
      </c>
      <c r="C1216" s="30">
        <f t="shared" si="36"/>
        <v>1.308250009977396E-3</v>
      </c>
      <c r="D1216" s="31">
        <f t="shared" si="37"/>
        <v>1.9841941247316333</v>
      </c>
    </row>
    <row r="1217" spans="1:4" x14ac:dyDescent="0.25">
      <c r="A1217" s="3">
        <v>38481</v>
      </c>
      <c r="B1217" s="29">
        <v>1.8958999999999999</v>
      </c>
      <c r="C1217" s="30">
        <f t="shared" si="36"/>
        <v>-8.5607518433529987E-3</v>
      </c>
      <c r="D1217" s="31">
        <f t="shared" si="37"/>
        <v>1.9647084196213787</v>
      </c>
    </row>
    <row r="1218" spans="1:4" x14ac:dyDescent="0.25">
      <c r="A1218" s="3">
        <v>38482</v>
      </c>
      <c r="B1218" s="29">
        <v>1.891</v>
      </c>
      <c r="C1218" s="30">
        <f t="shared" si="36"/>
        <v>-2.5878701495351012E-3</v>
      </c>
      <c r="D1218" s="31">
        <f t="shared" si="37"/>
        <v>1.9764785062503298</v>
      </c>
    </row>
    <row r="1219" spans="1:4" x14ac:dyDescent="0.25">
      <c r="A1219" s="3">
        <v>38483</v>
      </c>
      <c r="B1219" s="29">
        <v>1.9</v>
      </c>
      <c r="C1219" s="30">
        <f t="shared" si="36"/>
        <v>4.7480964960742531E-3</v>
      </c>
      <c r="D1219" s="31">
        <f t="shared" si="37"/>
        <v>1.9910312004230564</v>
      </c>
    </row>
    <row r="1220" spans="1:4" x14ac:dyDescent="0.25">
      <c r="A1220" s="3">
        <v>38484</v>
      </c>
      <c r="B1220" s="29">
        <v>1.9048</v>
      </c>
      <c r="C1220" s="30">
        <f t="shared" ref="C1220:C1283" si="38">LN(B1220/B1219)</f>
        <v>2.5231300181212226E-3</v>
      </c>
      <c r="D1220" s="31">
        <f t="shared" ref="D1220:D1283" si="39">$B$1959*EXP(C1220)</f>
        <v>1.9866061473684211</v>
      </c>
    </row>
    <row r="1221" spans="1:4" x14ac:dyDescent="0.25">
      <c r="A1221" s="3">
        <v>38485</v>
      </c>
      <c r="B1221" s="29">
        <v>1.8919999999999999</v>
      </c>
      <c r="C1221" s="30">
        <f t="shared" si="38"/>
        <v>-6.7425455608294948E-3</v>
      </c>
      <c r="D1221" s="31">
        <f t="shared" si="39"/>
        <v>1.9682839143217135</v>
      </c>
    </row>
    <row r="1222" spans="1:4" x14ac:dyDescent="0.25">
      <c r="A1222" s="3">
        <v>38488</v>
      </c>
      <c r="B1222" s="29">
        <v>1.8835999999999999</v>
      </c>
      <c r="C1222" s="30">
        <f t="shared" si="38"/>
        <v>-4.449631242424033E-3</v>
      </c>
      <c r="D1222" s="31">
        <f t="shared" si="39"/>
        <v>1.9728021987315012</v>
      </c>
    </row>
    <row r="1223" spans="1:4" x14ac:dyDescent="0.25">
      <c r="A1223" s="3">
        <v>38489</v>
      </c>
      <c r="B1223" s="29">
        <v>1.8828</v>
      </c>
      <c r="C1223" s="30">
        <f t="shared" si="38"/>
        <v>-4.2480884241221761E-4</v>
      </c>
      <c r="D1223" s="31">
        <f t="shared" si="39"/>
        <v>1.9807583775748567</v>
      </c>
    </row>
    <row r="1224" spans="1:4" x14ac:dyDescent="0.25">
      <c r="A1224" s="3">
        <v>38490</v>
      </c>
      <c r="B1224" s="29">
        <v>1.8734999999999999</v>
      </c>
      <c r="C1224" s="30">
        <f t="shared" si="38"/>
        <v>-4.9516912932452287E-3</v>
      </c>
      <c r="D1224" s="31">
        <f t="shared" si="39"/>
        <v>1.9718119821542384</v>
      </c>
    </row>
    <row r="1225" spans="1:4" x14ac:dyDescent="0.25">
      <c r="A1225" s="3">
        <v>38491</v>
      </c>
      <c r="B1225" s="29">
        <v>1.865</v>
      </c>
      <c r="C1225" s="30">
        <f t="shared" si="38"/>
        <v>-4.5472861558261222E-3</v>
      </c>
      <c r="D1225" s="31">
        <f t="shared" si="39"/>
        <v>1.9726095543101148</v>
      </c>
    </row>
    <row r="1226" spans="1:4" x14ac:dyDescent="0.25">
      <c r="A1226" s="3">
        <v>38492</v>
      </c>
      <c r="B1226" s="29">
        <v>1.853</v>
      </c>
      <c r="C1226" s="30">
        <f t="shared" si="38"/>
        <v>-6.4551057925560946E-3</v>
      </c>
      <c r="D1226" s="31">
        <f t="shared" si="39"/>
        <v>1.9688497587131368</v>
      </c>
    </row>
    <row r="1227" spans="1:4" x14ac:dyDescent="0.25">
      <c r="A1227" s="3">
        <v>38495</v>
      </c>
      <c r="B1227" s="29">
        <v>1.8368</v>
      </c>
      <c r="C1227" s="30">
        <f t="shared" si="38"/>
        <v>-8.7810201601125158E-3</v>
      </c>
      <c r="D1227" s="31">
        <f t="shared" si="39"/>
        <v>1.9642757042633567</v>
      </c>
    </row>
    <row r="1228" spans="1:4" x14ac:dyDescent="0.25">
      <c r="A1228" s="3">
        <v>38496</v>
      </c>
      <c r="B1228" s="29">
        <v>1.8401000000000001</v>
      </c>
      <c r="C1228" s="30">
        <f t="shared" si="38"/>
        <v>1.7949908270814634E-3</v>
      </c>
      <c r="D1228" s="31">
        <f t="shared" si="39"/>
        <v>1.9851601480836238</v>
      </c>
    </row>
    <row r="1229" spans="1:4" x14ac:dyDescent="0.25">
      <c r="A1229" s="3">
        <v>38497</v>
      </c>
      <c r="B1229" s="29">
        <v>1.8382000000000001</v>
      </c>
      <c r="C1229" s="30">
        <f t="shared" si="38"/>
        <v>-1.0330860283195376E-3</v>
      </c>
      <c r="D1229" s="31">
        <f t="shared" si="39"/>
        <v>1.9795538938101191</v>
      </c>
    </row>
    <row r="1230" spans="1:4" x14ac:dyDescent="0.25">
      <c r="A1230" s="3">
        <v>38498</v>
      </c>
      <c r="B1230" s="29">
        <v>1.8367</v>
      </c>
      <c r="C1230" s="30">
        <f t="shared" si="38"/>
        <v>-8.1634878951988106E-4</v>
      </c>
      <c r="D1230" s="31">
        <f t="shared" si="39"/>
        <v>1.9799829833532803</v>
      </c>
    </row>
    <row r="1231" spans="1:4" x14ac:dyDescent="0.25">
      <c r="A1231" s="3">
        <v>38499</v>
      </c>
      <c r="B1231" s="29">
        <v>1.8246</v>
      </c>
      <c r="C1231" s="30">
        <f t="shared" si="38"/>
        <v>-6.6096982231153558E-3</v>
      </c>
      <c r="D1231" s="31">
        <f t="shared" si="39"/>
        <v>1.9685454129689117</v>
      </c>
    </row>
    <row r="1232" spans="1:4" x14ac:dyDescent="0.25">
      <c r="A1232" s="3">
        <v>38503</v>
      </c>
      <c r="B1232" s="29">
        <v>1.8288</v>
      </c>
      <c r="C1232" s="30">
        <f t="shared" si="38"/>
        <v>2.2992291291721811E-3</v>
      </c>
      <c r="D1232" s="31">
        <f t="shared" si="39"/>
        <v>1.9861613942781979</v>
      </c>
    </row>
    <row r="1233" spans="1:4" x14ac:dyDescent="0.25">
      <c r="A1233" s="3">
        <v>38504</v>
      </c>
      <c r="B1233" s="29">
        <v>1.8311999999999999</v>
      </c>
      <c r="C1233" s="30">
        <f t="shared" si="38"/>
        <v>1.3114755978106555E-3</v>
      </c>
      <c r="D1233" s="31">
        <f t="shared" si="39"/>
        <v>1.984200524934383</v>
      </c>
    </row>
    <row r="1234" spans="1:4" x14ac:dyDescent="0.25">
      <c r="A1234" s="3">
        <v>38505</v>
      </c>
      <c r="B1234" s="29">
        <v>1.8205</v>
      </c>
      <c r="C1234" s="30">
        <f t="shared" si="38"/>
        <v>-5.8603010228688197E-3</v>
      </c>
      <c r="D1234" s="31">
        <f t="shared" si="39"/>
        <v>1.9700211882918306</v>
      </c>
    </row>
    <row r="1235" spans="1:4" x14ac:dyDescent="0.25">
      <c r="A1235" s="3">
        <v>38506</v>
      </c>
      <c r="B1235" s="29">
        <v>1.8227</v>
      </c>
      <c r="C1235" s="30">
        <f t="shared" si="38"/>
        <v>1.2077296153995378E-3</v>
      </c>
      <c r="D1235" s="31">
        <f t="shared" si="39"/>
        <v>1.9839946827794561</v>
      </c>
    </row>
    <row r="1236" spans="1:4" x14ac:dyDescent="0.25">
      <c r="A1236" s="3">
        <v>38509</v>
      </c>
      <c r="B1236" s="29">
        <v>1.827</v>
      </c>
      <c r="C1236" s="30">
        <f t="shared" si="38"/>
        <v>2.3563591471188559E-3</v>
      </c>
      <c r="D1236" s="31">
        <f t="shared" si="39"/>
        <v>1.9862748669556152</v>
      </c>
    </row>
    <row r="1237" spans="1:4" x14ac:dyDescent="0.25">
      <c r="A1237" s="3">
        <v>38510</v>
      </c>
      <c r="B1237" s="29">
        <v>1.8230999999999999</v>
      </c>
      <c r="C1237" s="30">
        <f t="shared" si="38"/>
        <v>-2.1369285685875171E-3</v>
      </c>
      <c r="D1237" s="31">
        <f t="shared" si="39"/>
        <v>1.9773699835796388</v>
      </c>
    </row>
    <row r="1238" spans="1:4" x14ac:dyDescent="0.25">
      <c r="A1238" s="3">
        <v>38511</v>
      </c>
      <c r="B1238" s="29">
        <v>1.8120000000000001</v>
      </c>
      <c r="C1238" s="30">
        <f t="shared" si="38"/>
        <v>-6.1071412064944942E-3</v>
      </c>
      <c r="D1238" s="31">
        <f t="shared" si="39"/>
        <v>1.9695349679117988</v>
      </c>
    </row>
    <row r="1239" spans="1:4" x14ac:dyDescent="0.25">
      <c r="A1239" s="3">
        <v>38512</v>
      </c>
      <c r="B1239" s="29">
        <v>1.8156000000000001</v>
      </c>
      <c r="C1239" s="30">
        <f t="shared" si="38"/>
        <v>1.9847839793859824E-3</v>
      </c>
      <c r="D1239" s="31">
        <f t="shared" si="39"/>
        <v>1.9855369536423844</v>
      </c>
    </row>
    <row r="1240" spans="1:4" x14ac:dyDescent="0.25">
      <c r="A1240" s="3">
        <v>38513</v>
      </c>
      <c r="B1240" s="29">
        <v>1.8119000000000001</v>
      </c>
      <c r="C1240" s="30">
        <f t="shared" si="38"/>
        <v>-2.039973140248692E-3</v>
      </c>
      <c r="D1240" s="31">
        <f t="shared" si="39"/>
        <v>1.9775617096276714</v>
      </c>
    </row>
    <row r="1241" spans="1:4" x14ac:dyDescent="0.25">
      <c r="A1241" s="3">
        <v>38516</v>
      </c>
      <c r="B1241" s="29">
        <v>1.8209</v>
      </c>
      <c r="C1241" s="30">
        <f t="shared" si="38"/>
        <v>4.9548658957357583E-3</v>
      </c>
      <c r="D1241" s="31">
        <f t="shared" si="39"/>
        <v>1.9914429273138694</v>
      </c>
    </row>
    <row r="1242" spans="1:4" x14ac:dyDescent="0.25">
      <c r="A1242" s="3">
        <v>38517</v>
      </c>
      <c r="B1242" s="29">
        <v>1.8320000000000001</v>
      </c>
      <c r="C1242" s="30">
        <f t="shared" si="38"/>
        <v>6.0773818962780481E-3</v>
      </c>
      <c r="D1242" s="31">
        <f t="shared" si="39"/>
        <v>1.9936796089845683</v>
      </c>
    </row>
    <row r="1243" spans="1:4" x14ac:dyDescent="0.25">
      <c r="A1243" s="3">
        <v>38518</v>
      </c>
      <c r="B1243" s="29">
        <v>1.8368</v>
      </c>
      <c r="C1243" s="30">
        <f t="shared" si="38"/>
        <v>2.6166608911716888E-3</v>
      </c>
      <c r="D1243" s="31">
        <f t="shared" si="39"/>
        <v>1.9867919650655022</v>
      </c>
    </row>
    <row r="1244" spans="1:4" x14ac:dyDescent="0.25">
      <c r="A1244" s="3">
        <v>38519</v>
      </c>
      <c r="B1244" s="29">
        <v>1.8209</v>
      </c>
      <c r="C1244" s="30">
        <f t="shared" si="38"/>
        <v>-8.6940427874497225E-3</v>
      </c>
      <c r="D1244" s="31">
        <f t="shared" si="39"/>
        <v>1.9644465592334495</v>
      </c>
    </row>
    <row r="1245" spans="1:4" x14ac:dyDescent="0.25">
      <c r="A1245" s="3">
        <v>38520</v>
      </c>
      <c r="B1245" s="29">
        <v>1.8128</v>
      </c>
      <c r="C1245" s="30">
        <f t="shared" si="38"/>
        <v>-4.4582730640557056E-3</v>
      </c>
      <c r="D1245" s="31">
        <f t="shared" si="39"/>
        <v>1.9727851502004505</v>
      </c>
    </row>
    <row r="1246" spans="1:4" x14ac:dyDescent="0.25">
      <c r="A1246" s="3">
        <v>38523</v>
      </c>
      <c r="B1246" s="29">
        <v>1.8010999999999999</v>
      </c>
      <c r="C1246" s="30">
        <f t="shared" si="38"/>
        <v>-6.4750219307301337E-3</v>
      </c>
      <c r="D1246" s="31">
        <f t="shared" si="39"/>
        <v>1.9688105472197703</v>
      </c>
    </row>
    <row r="1247" spans="1:4" x14ac:dyDescent="0.25">
      <c r="A1247" s="3">
        <v>38524</v>
      </c>
      <c r="B1247" s="29">
        <v>1.8062</v>
      </c>
      <c r="C1247" s="30">
        <f t="shared" si="38"/>
        <v>2.8276014736865682E-3</v>
      </c>
      <c r="D1247" s="31">
        <f t="shared" si="39"/>
        <v>1.9872111043251346</v>
      </c>
    </row>
    <row r="1248" spans="1:4" x14ac:dyDescent="0.25">
      <c r="A1248" s="3">
        <v>38525</v>
      </c>
      <c r="B1248" s="29">
        <v>1.8219000000000001</v>
      </c>
      <c r="C1248" s="30">
        <f t="shared" si="38"/>
        <v>8.6547217549410548E-3</v>
      </c>
      <c r="D1248" s="31">
        <f t="shared" si="39"/>
        <v>1.9988246262872331</v>
      </c>
    </row>
    <row r="1249" spans="1:4" x14ac:dyDescent="0.25">
      <c r="A1249" s="3">
        <v>38526</v>
      </c>
      <c r="B1249" s="29">
        <v>1.8206</v>
      </c>
      <c r="C1249" s="30">
        <f t="shared" si="38"/>
        <v>-7.1379550045094428E-4</v>
      </c>
      <c r="D1249" s="31">
        <f t="shared" si="39"/>
        <v>1.9801860475327955</v>
      </c>
    </row>
    <row r="1250" spans="1:4" x14ac:dyDescent="0.25">
      <c r="A1250" s="3">
        <v>38527</v>
      </c>
      <c r="B1250" s="29">
        <v>1.8266</v>
      </c>
      <c r="C1250" s="30">
        <f t="shared" si="38"/>
        <v>3.2901981863900829E-3</v>
      </c>
      <c r="D1250" s="31">
        <f t="shared" si="39"/>
        <v>1.9881305943095682</v>
      </c>
    </row>
    <row r="1251" spans="1:4" x14ac:dyDescent="0.25">
      <c r="A1251" s="3">
        <v>38530</v>
      </c>
      <c r="B1251" s="29">
        <v>1.8230999999999999</v>
      </c>
      <c r="C1251" s="30">
        <f t="shared" si="38"/>
        <v>-1.9179664481593338E-3</v>
      </c>
      <c r="D1251" s="31">
        <f t="shared" si="39"/>
        <v>1.9778030001094931</v>
      </c>
    </row>
    <row r="1252" spans="1:4" x14ac:dyDescent="0.25">
      <c r="A1252" s="3">
        <v>38531</v>
      </c>
      <c r="B1252" s="29">
        <v>1.8240000000000001</v>
      </c>
      <c r="C1252" s="30">
        <f t="shared" si="38"/>
        <v>4.9354282485747705E-4</v>
      </c>
      <c r="D1252" s="31">
        <f t="shared" si="39"/>
        <v>1.9825782458449894</v>
      </c>
    </row>
    <row r="1253" spans="1:4" x14ac:dyDescent="0.25">
      <c r="A1253" s="3">
        <v>38532</v>
      </c>
      <c r="B1253" s="29">
        <v>1.8218000000000001</v>
      </c>
      <c r="C1253" s="30">
        <f t="shared" si="38"/>
        <v>-1.2068683235672204E-3</v>
      </c>
      <c r="D1253" s="31">
        <f t="shared" si="39"/>
        <v>1.9792099122807019</v>
      </c>
    </row>
    <row r="1254" spans="1:4" x14ac:dyDescent="0.25">
      <c r="A1254" s="3">
        <v>38533</v>
      </c>
      <c r="B1254" s="29">
        <v>1.8180000000000001</v>
      </c>
      <c r="C1254" s="30">
        <f t="shared" si="38"/>
        <v>-2.0880275732853594E-3</v>
      </c>
      <c r="D1254" s="31">
        <f t="shared" si="39"/>
        <v>1.9774666813042046</v>
      </c>
    </row>
    <row r="1255" spans="1:4" x14ac:dyDescent="0.25">
      <c r="A1255" s="3">
        <v>38534</v>
      </c>
      <c r="B1255" s="29">
        <v>1.8221000000000001</v>
      </c>
      <c r="C1255" s="30">
        <f t="shared" si="38"/>
        <v>2.2526863184089045E-3</v>
      </c>
      <c r="D1255" s="31">
        <f t="shared" si="39"/>
        <v>1.9860689548954897</v>
      </c>
    </row>
    <row r="1256" spans="1:4" x14ac:dyDescent="0.25">
      <c r="A1256" s="3">
        <v>38538</v>
      </c>
      <c r="B1256" s="29">
        <v>1.8157000000000001</v>
      </c>
      <c r="C1256" s="30">
        <f t="shared" si="38"/>
        <v>-3.5186137792117458E-3</v>
      </c>
      <c r="D1256" s="31">
        <f t="shared" si="39"/>
        <v>1.9746397673014653</v>
      </c>
    </row>
    <row r="1257" spans="1:4" x14ac:dyDescent="0.25">
      <c r="A1257" s="3">
        <v>38539</v>
      </c>
      <c r="B1257" s="29">
        <v>1.8080000000000001</v>
      </c>
      <c r="C1257" s="30">
        <f t="shared" si="38"/>
        <v>-4.2498063244995263E-3</v>
      </c>
      <c r="D1257" s="31">
        <f t="shared" si="39"/>
        <v>1.9731964531585613</v>
      </c>
    </row>
    <row r="1258" spans="1:4" x14ac:dyDescent="0.25">
      <c r="A1258" s="3">
        <v>38540</v>
      </c>
      <c r="B1258" s="29">
        <v>1.7929999999999999</v>
      </c>
      <c r="C1258" s="30">
        <f t="shared" si="38"/>
        <v>-8.3310673469890392E-3</v>
      </c>
      <c r="D1258" s="31">
        <f t="shared" si="39"/>
        <v>1.9651597345132741</v>
      </c>
    </row>
    <row r="1259" spans="1:4" x14ac:dyDescent="0.25">
      <c r="A1259" s="3">
        <v>38541</v>
      </c>
      <c r="B1259" s="29">
        <v>1.7707999999999999</v>
      </c>
      <c r="C1259" s="30">
        <f t="shared" si="38"/>
        <v>-1.2458772747146959E-2</v>
      </c>
      <c r="D1259" s="31">
        <f t="shared" si="39"/>
        <v>1.9570648522030116</v>
      </c>
    </row>
    <row r="1260" spans="1:4" x14ac:dyDescent="0.25">
      <c r="A1260" s="3">
        <v>38544</v>
      </c>
      <c r="B1260" s="29">
        <v>1.76</v>
      </c>
      <c r="C1260" s="30">
        <f t="shared" si="38"/>
        <v>-6.1176128257884651E-3</v>
      </c>
      <c r="D1260" s="31">
        <f t="shared" si="39"/>
        <v>1.9695143437994127</v>
      </c>
    </row>
    <row r="1261" spans="1:4" x14ac:dyDescent="0.25">
      <c r="A1261" s="3">
        <v>38545</v>
      </c>
      <c r="B1261" s="29">
        <v>1.7569999999999999</v>
      </c>
      <c r="C1261" s="30">
        <f t="shared" si="38"/>
        <v>-1.7059998451003898E-3</v>
      </c>
      <c r="D1261" s="31">
        <f t="shared" si="39"/>
        <v>1.9782222727272725</v>
      </c>
    </row>
    <row r="1262" spans="1:4" x14ac:dyDescent="0.25">
      <c r="A1262" s="3">
        <v>38546</v>
      </c>
      <c r="B1262" s="29">
        <v>1.7583</v>
      </c>
      <c r="C1262" s="30">
        <f t="shared" si="38"/>
        <v>7.3962396339618294E-4</v>
      </c>
      <c r="D1262" s="31">
        <f t="shared" si="39"/>
        <v>1.9830661809903247</v>
      </c>
    </row>
    <row r="1263" spans="1:4" x14ac:dyDescent="0.25">
      <c r="A1263" s="3">
        <v>38547</v>
      </c>
      <c r="B1263" s="29">
        <v>1.7418</v>
      </c>
      <c r="C1263" s="30">
        <f t="shared" si="38"/>
        <v>-9.4283718918540503E-3</v>
      </c>
      <c r="D1263" s="31">
        <f t="shared" si="39"/>
        <v>1.9630045384746631</v>
      </c>
    </row>
    <row r="1264" spans="1:4" x14ac:dyDescent="0.25">
      <c r="A1264" s="3">
        <v>38548</v>
      </c>
      <c r="B1264" s="29">
        <v>1.736</v>
      </c>
      <c r="C1264" s="30">
        <f t="shared" si="38"/>
        <v>-3.3354450383437503E-3</v>
      </c>
      <c r="D1264" s="31">
        <f t="shared" si="39"/>
        <v>1.9750014927086921</v>
      </c>
    </row>
    <row r="1265" spans="1:4" x14ac:dyDescent="0.25">
      <c r="A1265" s="3">
        <v>38551</v>
      </c>
      <c r="B1265" s="29">
        <v>1.7563</v>
      </c>
      <c r="C1265" s="30">
        <f t="shared" si="38"/>
        <v>1.1625707207394453E-2</v>
      </c>
      <c r="D1265" s="31">
        <f t="shared" si="39"/>
        <v>2.0047719354838711</v>
      </c>
    </row>
    <row r="1266" spans="1:4" x14ac:dyDescent="0.25">
      <c r="A1266" s="3">
        <v>38552</v>
      </c>
      <c r="B1266" s="29">
        <v>1.7753000000000001</v>
      </c>
      <c r="C1266" s="30">
        <f t="shared" si="38"/>
        <v>1.0760099285062059E-2</v>
      </c>
      <c r="D1266" s="31">
        <f t="shared" si="39"/>
        <v>2.0030373398622103</v>
      </c>
    </row>
    <row r="1267" spans="1:4" x14ac:dyDescent="0.25">
      <c r="A1267" s="3">
        <v>38553</v>
      </c>
      <c r="B1267" s="29">
        <v>1.7554000000000001</v>
      </c>
      <c r="C1267" s="30">
        <f t="shared" si="38"/>
        <v>-1.1272671554734701E-2</v>
      </c>
      <c r="D1267" s="31">
        <f t="shared" si="39"/>
        <v>1.9593875063369572</v>
      </c>
    </row>
    <row r="1268" spans="1:4" x14ac:dyDescent="0.25">
      <c r="A1268" s="3">
        <v>38554</v>
      </c>
      <c r="B1268" s="29">
        <v>1.7585</v>
      </c>
      <c r="C1268" s="30">
        <f t="shared" si="38"/>
        <v>1.7644217560197518E-3</v>
      </c>
      <c r="D1268" s="31">
        <f t="shared" si="39"/>
        <v>1.9850994645095132</v>
      </c>
    </row>
    <row r="1269" spans="1:4" x14ac:dyDescent="0.25">
      <c r="A1269" s="3">
        <v>38555</v>
      </c>
      <c r="B1269" s="29">
        <v>1.7533000000000001</v>
      </c>
      <c r="C1269" s="30">
        <f t="shared" si="38"/>
        <v>-2.9614464379544665E-3</v>
      </c>
      <c r="D1269" s="31">
        <f t="shared" si="39"/>
        <v>1.9757402786465739</v>
      </c>
    </row>
    <row r="1270" spans="1:4" x14ac:dyDescent="0.25">
      <c r="A1270" s="3">
        <v>38558</v>
      </c>
      <c r="B1270" s="29">
        <v>1.7523</v>
      </c>
      <c r="C1270" s="30">
        <f t="shared" si="38"/>
        <v>-5.7051576170937402E-4</v>
      </c>
      <c r="D1270" s="31">
        <f t="shared" si="39"/>
        <v>1.9804697883990188</v>
      </c>
    </row>
    <row r="1271" spans="1:4" x14ac:dyDescent="0.25">
      <c r="A1271" s="3">
        <v>38559</v>
      </c>
      <c r="B1271" s="29">
        <v>1.7363999999999999</v>
      </c>
      <c r="C1271" s="30">
        <f t="shared" si="38"/>
        <v>-9.115206288934901E-3</v>
      </c>
      <c r="D1271" s="31">
        <f t="shared" si="39"/>
        <v>1.963619380243109</v>
      </c>
    </row>
    <row r="1272" spans="1:4" x14ac:dyDescent="0.25">
      <c r="A1272" s="3">
        <v>38560</v>
      </c>
      <c r="B1272" s="29">
        <v>1.7302999999999999</v>
      </c>
      <c r="C1272" s="30">
        <f t="shared" si="38"/>
        <v>-3.5192005628358293E-3</v>
      </c>
      <c r="D1272" s="31">
        <f t="shared" si="39"/>
        <v>1.9746386086155263</v>
      </c>
    </row>
    <row r="1273" spans="1:4" x14ac:dyDescent="0.25">
      <c r="A1273" s="3">
        <v>38561</v>
      </c>
      <c r="B1273" s="29">
        <v>1.7471000000000001</v>
      </c>
      <c r="C1273" s="30">
        <f t="shared" si="38"/>
        <v>9.6624666177962965E-3</v>
      </c>
      <c r="D1273" s="31">
        <f t="shared" si="39"/>
        <v>2.00083994683003</v>
      </c>
    </row>
    <row r="1274" spans="1:4" x14ac:dyDescent="0.25">
      <c r="A1274" s="3">
        <v>38562</v>
      </c>
      <c r="B1274" s="29">
        <v>1.7413000000000001</v>
      </c>
      <c r="C1274" s="30">
        <f t="shared" si="38"/>
        <v>-3.3253097950619172E-3</v>
      </c>
      <c r="D1274" s="31">
        <f t="shared" si="39"/>
        <v>1.9750215099307422</v>
      </c>
    </row>
    <row r="1275" spans="1:4" x14ac:dyDescent="0.25">
      <c r="A1275" s="3">
        <v>38565</v>
      </c>
      <c r="B1275" s="29">
        <v>1.7455000000000001</v>
      </c>
      <c r="C1275" s="30">
        <f t="shared" si="38"/>
        <v>2.4090868597537586E-3</v>
      </c>
      <c r="D1275" s="31">
        <f t="shared" si="39"/>
        <v>1.9863796014471948</v>
      </c>
    </row>
    <row r="1276" spans="1:4" x14ac:dyDescent="0.25">
      <c r="A1276" s="3">
        <v>38566</v>
      </c>
      <c r="B1276" s="29">
        <v>1.7415</v>
      </c>
      <c r="C1276" s="30">
        <f t="shared" si="38"/>
        <v>-2.294236739034867E-3</v>
      </c>
      <c r="D1276" s="31">
        <f t="shared" si="39"/>
        <v>1.9770589515898023</v>
      </c>
    </row>
    <row r="1277" spans="1:4" x14ac:dyDescent="0.25">
      <c r="A1277" s="3">
        <v>38567</v>
      </c>
      <c r="B1277" s="29">
        <v>1.7438</v>
      </c>
      <c r="C1277" s="30">
        <f t="shared" si="38"/>
        <v>1.3198291876587317E-3</v>
      </c>
      <c r="D1277" s="31">
        <f t="shared" si="39"/>
        <v>1.9842171002009761</v>
      </c>
    </row>
    <row r="1278" spans="1:4" x14ac:dyDescent="0.25">
      <c r="A1278" s="3">
        <v>38568</v>
      </c>
      <c r="B1278" s="29">
        <v>1.7546999999999999</v>
      </c>
      <c r="C1278" s="30">
        <f t="shared" si="38"/>
        <v>6.2312621233749869E-3</v>
      </c>
      <c r="D1278" s="31">
        <f t="shared" si="39"/>
        <v>1.9939864204610618</v>
      </c>
    </row>
    <row r="1279" spans="1:4" x14ac:dyDescent="0.25">
      <c r="A1279" s="3">
        <v>38569</v>
      </c>
      <c r="B1279" s="29">
        <v>1.7593000000000001</v>
      </c>
      <c r="C1279" s="30">
        <f t="shared" si="38"/>
        <v>2.6181005279106522E-3</v>
      </c>
      <c r="D1279" s="31">
        <f t="shared" si="39"/>
        <v>1.9867948253262666</v>
      </c>
    </row>
    <row r="1280" spans="1:4" x14ac:dyDescent="0.25">
      <c r="A1280" s="3">
        <v>38572</v>
      </c>
      <c r="B1280" s="29">
        <v>1.7695000000000001</v>
      </c>
      <c r="C1280" s="30">
        <f t="shared" si="38"/>
        <v>5.7810181405176251E-3</v>
      </c>
      <c r="D1280" s="31">
        <f t="shared" si="39"/>
        <v>1.9930888421531292</v>
      </c>
    </row>
    <row r="1281" spans="1:4" x14ac:dyDescent="0.25">
      <c r="A1281" s="3">
        <v>38573</v>
      </c>
      <c r="B1281" s="29">
        <v>1.7727999999999999</v>
      </c>
      <c r="C1281" s="30">
        <f t="shared" si="38"/>
        <v>1.8631967674465871E-3</v>
      </c>
      <c r="D1281" s="31">
        <f t="shared" si="39"/>
        <v>1.9852955524159368</v>
      </c>
    </row>
    <row r="1282" spans="1:4" x14ac:dyDescent="0.25">
      <c r="A1282" s="3">
        <v>38574</v>
      </c>
      <c r="B1282" s="29">
        <v>1.7807999999999999</v>
      </c>
      <c r="C1282" s="30">
        <f t="shared" si="38"/>
        <v>4.5024839683157755E-3</v>
      </c>
      <c r="D1282" s="31">
        <f t="shared" si="39"/>
        <v>1.9905422382671483</v>
      </c>
    </row>
    <row r="1283" spans="1:4" x14ac:dyDescent="0.25">
      <c r="A1283" s="3">
        <v>38575</v>
      </c>
      <c r="B1283" s="29">
        <v>1.7797000000000001</v>
      </c>
      <c r="C1283" s="30">
        <f t="shared" si="38"/>
        <v>-6.178907653404057E-4</v>
      </c>
      <c r="D1283" s="31">
        <f t="shared" si="39"/>
        <v>1.9803759658580415</v>
      </c>
    </row>
    <row r="1284" spans="1:4" x14ac:dyDescent="0.25">
      <c r="A1284" s="3">
        <v>38576</v>
      </c>
      <c r="B1284" s="29">
        <v>1.7747999999999999</v>
      </c>
      <c r="C1284" s="30">
        <f t="shared" ref="C1284:C1347" si="40">LN(B1284/B1283)</f>
        <v>-2.7570702511855566E-3</v>
      </c>
      <c r="D1284" s="31">
        <f t="shared" ref="D1284:D1347" si="41">$B$1959*EXP(C1284)</f>
        <v>1.9761441141765466</v>
      </c>
    </row>
    <row r="1285" spans="1:4" x14ac:dyDescent="0.25">
      <c r="A1285" s="3">
        <v>38579</v>
      </c>
      <c r="B1285" s="29">
        <v>1.7863</v>
      </c>
      <c r="C1285" s="30">
        <f t="shared" si="40"/>
        <v>6.4587009500844473E-3</v>
      </c>
      <c r="D1285" s="31">
        <f t="shared" si="41"/>
        <v>1.9944399819697995</v>
      </c>
    </row>
    <row r="1286" spans="1:4" x14ac:dyDescent="0.25">
      <c r="A1286" s="3">
        <v>38580</v>
      </c>
      <c r="B1286" s="29">
        <v>1.7844</v>
      </c>
      <c r="C1286" s="30">
        <f t="shared" si="40"/>
        <v>-1.0642172007291663E-3</v>
      </c>
      <c r="D1286" s="31">
        <f t="shared" si="41"/>
        <v>1.979492268935789</v>
      </c>
    </row>
    <row r="1287" spans="1:4" x14ac:dyDescent="0.25">
      <c r="A1287" s="3">
        <v>38581</v>
      </c>
      <c r="B1287" s="29">
        <v>1.7922</v>
      </c>
      <c r="C1287" s="30">
        <f t="shared" si="40"/>
        <v>4.3616911960095046E-3</v>
      </c>
      <c r="D1287" s="31">
        <f t="shared" si="41"/>
        <v>1.9902620040349699</v>
      </c>
    </row>
    <row r="1288" spans="1:4" x14ac:dyDescent="0.25">
      <c r="A1288" s="3">
        <v>38582</v>
      </c>
      <c r="B1288" s="29">
        <v>1.8070999999999999</v>
      </c>
      <c r="C1288" s="30">
        <f t="shared" si="40"/>
        <v>8.2794349539990729E-3</v>
      </c>
      <c r="D1288" s="31">
        <f t="shared" si="41"/>
        <v>1.9980746345273963</v>
      </c>
    </row>
    <row r="1289" spans="1:4" x14ac:dyDescent="0.25">
      <c r="A1289" s="3">
        <v>38583</v>
      </c>
      <c r="B1289" s="29">
        <v>1.8148</v>
      </c>
      <c r="C1289" s="30">
        <f t="shared" si="40"/>
        <v>4.2519183856905996E-3</v>
      </c>
      <c r="D1289" s="31">
        <f t="shared" si="41"/>
        <v>1.9900435393724754</v>
      </c>
    </row>
    <row r="1290" spans="1:4" x14ac:dyDescent="0.25">
      <c r="A1290" s="3">
        <v>38586</v>
      </c>
      <c r="B1290" s="29">
        <v>1.8088</v>
      </c>
      <c r="C1290" s="30">
        <f t="shared" si="40"/>
        <v>-3.3116268260487466E-3</v>
      </c>
      <c r="D1290" s="31">
        <f t="shared" si="41"/>
        <v>1.9750485342737492</v>
      </c>
    </row>
    <row r="1291" spans="1:4" x14ac:dyDescent="0.25">
      <c r="A1291" s="3">
        <v>38587</v>
      </c>
      <c r="B1291" s="29">
        <v>1.8096000000000001</v>
      </c>
      <c r="C1291" s="30">
        <f t="shared" si="40"/>
        <v>4.421843980959872E-4</v>
      </c>
      <c r="D1291" s="31">
        <f t="shared" si="41"/>
        <v>1.9824764263600179</v>
      </c>
    </row>
    <row r="1292" spans="1:4" x14ac:dyDescent="0.25">
      <c r="A1292" s="3">
        <v>38588</v>
      </c>
      <c r="B1292" s="29">
        <v>1.8076000000000001</v>
      </c>
      <c r="C1292" s="30">
        <f t="shared" si="40"/>
        <v>-1.1058278247313823E-3</v>
      </c>
      <c r="D1292" s="31">
        <f t="shared" si="41"/>
        <v>1.9794099027409373</v>
      </c>
    </row>
    <row r="1293" spans="1:4" x14ac:dyDescent="0.25">
      <c r="A1293" s="3">
        <v>38589</v>
      </c>
      <c r="B1293" s="29">
        <v>1.7948999999999999</v>
      </c>
      <c r="C1293" s="30">
        <f t="shared" si="40"/>
        <v>-7.050688473028895E-3</v>
      </c>
      <c r="D1293" s="31">
        <f t="shared" si="41"/>
        <v>1.9676774950210223</v>
      </c>
    </row>
    <row r="1294" spans="1:4" x14ac:dyDescent="0.25">
      <c r="A1294" s="3">
        <v>38590</v>
      </c>
      <c r="B1294" s="29">
        <v>1.7932999999999999</v>
      </c>
      <c r="C1294" s="30">
        <f t="shared" si="40"/>
        <v>-8.9181210971729327E-4</v>
      </c>
      <c r="D1294" s="31">
        <f t="shared" si="41"/>
        <v>1.9798335729009973</v>
      </c>
    </row>
    <row r="1295" spans="1:4" x14ac:dyDescent="0.25">
      <c r="A1295" s="3">
        <v>38593</v>
      </c>
      <c r="B1295" s="29">
        <v>1.8022</v>
      </c>
      <c r="C1295" s="30">
        <f t="shared" si="40"/>
        <v>4.950642846558535E-3</v>
      </c>
      <c r="D1295" s="31">
        <f t="shared" si="41"/>
        <v>1.9914345173702115</v>
      </c>
    </row>
    <row r="1296" spans="1:4" x14ac:dyDescent="0.25">
      <c r="A1296" s="3">
        <v>38594</v>
      </c>
      <c r="B1296" s="29">
        <v>1.7996000000000001</v>
      </c>
      <c r="C1296" s="30">
        <f t="shared" si="40"/>
        <v>-1.44372283391967E-3</v>
      </c>
      <c r="D1296" s="31">
        <f t="shared" si="41"/>
        <v>1.9787411829985575</v>
      </c>
    </row>
    <row r="1297" spans="1:4" x14ac:dyDescent="0.25">
      <c r="A1297" s="3">
        <v>38595</v>
      </c>
      <c r="B1297" s="29">
        <v>1.7965</v>
      </c>
      <c r="C1297" s="30">
        <f t="shared" si="40"/>
        <v>-1.7240904134438258E-3</v>
      </c>
      <c r="D1297" s="31">
        <f t="shared" si="41"/>
        <v>1.9781864858857523</v>
      </c>
    </row>
    <row r="1298" spans="1:4" x14ac:dyDescent="0.25">
      <c r="A1298" s="3">
        <v>38596</v>
      </c>
      <c r="B1298" s="29">
        <v>1.8045</v>
      </c>
      <c r="C1298" s="30">
        <f t="shared" si="40"/>
        <v>4.4432175292698295E-3</v>
      </c>
      <c r="D1298" s="31">
        <f t="shared" si="41"/>
        <v>1.990424269412747</v>
      </c>
    </row>
    <row r="1299" spans="1:4" x14ac:dyDescent="0.25">
      <c r="A1299" s="3">
        <v>38597</v>
      </c>
      <c r="B1299" s="29">
        <v>1.8066</v>
      </c>
      <c r="C1299" s="30">
        <f t="shared" si="40"/>
        <v>1.1630806328999854E-3</v>
      </c>
      <c r="D1299" s="31">
        <f t="shared" si="41"/>
        <v>1.9839061014131341</v>
      </c>
    </row>
    <row r="1300" spans="1:4" x14ac:dyDescent="0.25">
      <c r="A1300" s="3">
        <v>38601</v>
      </c>
      <c r="B1300" s="29">
        <v>1.784</v>
      </c>
      <c r="C1300" s="30">
        <f t="shared" si="40"/>
        <v>-1.2588591575788439E-2</v>
      </c>
      <c r="D1300" s="31">
        <f t="shared" si="41"/>
        <v>1.9568108048267465</v>
      </c>
    </row>
    <row r="1301" spans="1:4" x14ac:dyDescent="0.25">
      <c r="A1301" s="3">
        <v>38602</v>
      </c>
      <c r="B1301" s="29">
        <v>1.8011999999999999</v>
      </c>
      <c r="C1301" s="30">
        <f t="shared" si="40"/>
        <v>9.5950752874618215E-3</v>
      </c>
      <c r="D1301" s="31">
        <f t="shared" si="41"/>
        <v>2.0007051121076231</v>
      </c>
    </row>
    <row r="1302" spans="1:4" x14ac:dyDescent="0.25">
      <c r="A1302" s="3">
        <v>38603</v>
      </c>
      <c r="B1302" s="29">
        <v>1.8279000000000001</v>
      </c>
      <c r="C1302" s="30">
        <f t="shared" si="40"/>
        <v>1.4714657495141939E-2</v>
      </c>
      <c r="D1302" s="31">
        <f t="shared" si="41"/>
        <v>2.0109741505662893</v>
      </c>
    </row>
    <row r="1303" spans="1:4" x14ac:dyDescent="0.25">
      <c r="A1303" s="3">
        <v>38604</v>
      </c>
      <c r="B1303" s="29">
        <v>1.8403</v>
      </c>
      <c r="C1303" s="30">
        <f t="shared" si="40"/>
        <v>6.7608348685903891E-3</v>
      </c>
      <c r="D1303" s="31">
        <f t="shared" si="41"/>
        <v>1.9950426609770775</v>
      </c>
    </row>
    <row r="1304" spans="1:4" x14ac:dyDescent="0.25">
      <c r="A1304" s="3">
        <v>38607</v>
      </c>
      <c r="B1304" s="29">
        <v>1.84</v>
      </c>
      <c r="C1304" s="30">
        <f t="shared" si="40"/>
        <v>-1.6303018811751144E-4</v>
      </c>
      <c r="D1304" s="31">
        <f t="shared" si="41"/>
        <v>1.9812769657121123</v>
      </c>
    </row>
    <row r="1305" spans="1:4" x14ac:dyDescent="0.25">
      <c r="A1305" s="3">
        <v>38608</v>
      </c>
      <c r="B1305" s="29">
        <v>1.8420000000000001</v>
      </c>
      <c r="C1305" s="30">
        <f t="shared" si="40"/>
        <v>1.0863662122207896E-3</v>
      </c>
      <c r="D1305" s="31">
        <f t="shared" si="41"/>
        <v>1.9837539130434783</v>
      </c>
    </row>
    <row r="1306" spans="1:4" x14ac:dyDescent="0.25">
      <c r="A1306" s="3">
        <v>38609</v>
      </c>
      <c r="B1306" s="29">
        <v>1.8393999999999999</v>
      </c>
      <c r="C1306" s="30">
        <f t="shared" si="40"/>
        <v>-1.4125063466550612E-3</v>
      </c>
      <c r="D1306" s="31">
        <f t="shared" si="41"/>
        <v>1.9788029533116176</v>
      </c>
    </row>
    <row r="1307" spans="1:4" x14ac:dyDescent="0.25">
      <c r="A1307" s="3">
        <v>38610</v>
      </c>
      <c r="B1307" s="29">
        <v>1.8388</v>
      </c>
      <c r="C1307" s="30">
        <f t="shared" si="40"/>
        <v>-3.2624653652425838E-4</v>
      </c>
      <c r="D1307" s="31">
        <f t="shared" si="41"/>
        <v>1.9809536153093401</v>
      </c>
    </row>
    <row r="1308" spans="1:4" x14ac:dyDescent="0.25">
      <c r="A1308" s="3">
        <v>38611</v>
      </c>
      <c r="B1308" s="29">
        <v>1.84</v>
      </c>
      <c r="C1308" s="30">
        <f t="shared" si="40"/>
        <v>6.5238667095840236E-4</v>
      </c>
      <c r="D1308" s="31">
        <f t="shared" si="41"/>
        <v>1.9828931912116599</v>
      </c>
    </row>
    <row r="1309" spans="1:4" x14ac:dyDescent="0.25">
      <c r="A1309" s="3">
        <v>38614</v>
      </c>
      <c r="B1309" s="29">
        <v>1.8236000000000001</v>
      </c>
      <c r="C1309" s="30">
        <f t="shared" si="40"/>
        <v>-8.9530022637449181E-3</v>
      </c>
      <c r="D1309" s="31">
        <f t="shared" si="41"/>
        <v>1.9639379130434784</v>
      </c>
    </row>
    <row r="1310" spans="1:4" x14ac:dyDescent="0.25">
      <c r="A1310" s="3">
        <v>38615</v>
      </c>
      <c r="B1310" s="29">
        <v>1.8213999999999999</v>
      </c>
      <c r="C1310" s="30">
        <f t="shared" si="40"/>
        <v>-1.2071332055682738E-3</v>
      </c>
      <c r="D1310" s="31">
        <f t="shared" si="41"/>
        <v>1.9792093880236892</v>
      </c>
    </row>
    <row r="1311" spans="1:4" x14ac:dyDescent="0.25">
      <c r="A1311" s="3">
        <v>38616</v>
      </c>
      <c r="B1311" s="29">
        <v>1.8244</v>
      </c>
      <c r="C1311" s="30">
        <f t="shared" si="40"/>
        <v>1.6457297038271403E-3</v>
      </c>
      <c r="D1311" s="31">
        <f t="shared" si="41"/>
        <v>1.9848638629625563</v>
      </c>
    </row>
    <row r="1312" spans="1:4" x14ac:dyDescent="0.25">
      <c r="A1312" s="3">
        <v>38617</v>
      </c>
      <c r="B1312" s="29">
        <v>1.8069</v>
      </c>
      <c r="C1312" s="30">
        <f t="shared" si="40"/>
        <v>-9.6384961197603387E-3</v>
      </c>
      <c r="D1312" s="31">
        <f t="shared" si="41"/>
        <v>1.9625921069940802</v>
      </c>
    </row>
    <row r="1313" spans="1:4" x14ac:dyDescent="0.25">
      <c r="A1313" s="3">
        <v>38618</v>
      </c>
      <c r="B1313" s="29">
        <v>1.8035000000000001</v>
      </c>
      <c r="C1313" s="30">
        <f t="shared" si="40"/>
        <v>-1.8834483741913099E-3</v>
      </c>
      <c r="D1313" s="31">
        <f t="shared" si="41"/>
        <v>1.9778712712380322</v>
      </c>
    </row>
    <row r="1314" spans="1:4" x14ac:dyDescent="0.25">
      <c r="A1314" s="3">
        <v>38621</v>
      </c>
      <c r="B1314" s="29">
        <v>1.8041</v>
      </c>
      <c r="C1314" s="30">
        <f t="shared" si="40"/>
        <v>3.3263111516350092E-4</v>
      </c>
      <c r="D1314" s="31">
        <f t="shared" si="41"/>
        <v>1.9822592514555029</v>
      </c>
    </row>
    <row r="1315" spans="1:4" x14ac:dyDescent="0.25">
      <c r="A1315" s="3">
        <v>38622</v>
      </c>
      <c r="B1315" s="29">
        <v>1.8046</v>
      </c>
      <c r="C1315" s="30">
        <f t="shared" si="40"/>
        <v>2.7710810164289856E-4</v>
      </c>
      <c r="D1315" s="31">
        <f t="shared" si="41"/>
        <v>1.9821491935036859</v>
      </c>
    </row>
    <row r="1316" spans="1:4" x14ac:dyDescent="0.25">
      <c r="A1316" s="3">
        <v>38623</v>
      </c>
      <c r="B1316" s="29">
        <v>1.8097000000000001</v>
      </c>
      <c r="C1316" s="30">
        <f t="shared" si="40"/>
        <v>2.8221251057552713E-3</v>
      </c>
      <c r="D1316" s="31">
        <f t="shared" si="41"/>
        <v>1.9872002216557689</v>
      </c>
    </row>
    <row r="1317" spans="1:4" x14ac:dyDescent="0.25">
      <c r="A1317" s="3">
        <v>38624</v>
      </c>
      <c r="B1317" s="29">
        <v>1.7917000000000001</v>
      </c>
      <c r="C1317" s="30">
        <f t="shared" si="40"/>
        <v>-9.9961958603032083E-3</v>
      </c>
      <c r="D1317" s="31">
        <f t="shared" si="41"/>
        <v>1.9618902138475989</v>
      </c>
    </row>
    <row r="1318" spans="1:4" x14ac:dyDescent="0.25">
      <c r="A1318" s="3">
        <v>38625</v>
      </c>
      <c r="B1318" s="29">
        <v>1.7787999999999999</v>
      </c>
      <c r="C1318" s="30">
        <f t="shared" si="40"/>
        <v>-7.2259101693109493E-3</v>
      </c>
      <c r="D1318" s="31">
        <f t="shared" si="41"/>
        <v>1.9673327454372942</v>
      </c>
    </row>
    <row r="1319" spans="1:4" x14ac:dyDescent="0.25">
      <c r="A1319" s="3">
        <v>38628</v>
      </c>
      <c r="B1319" s="29">
        <v>1.7746</v>
      </c>
      <c r="C1319" s="30">
        <f t="shared" si="40"/>
        <v>-2.3639342353039545E-3</v>
      </c>
      <c r="D1319" s="31">
        <f t="shared" si="41"/>
        <v>1.9769211603328087</v>
      </c>
    </row>
    <row r="1320" spans="1:4" x14ac:dyDescent="0.25">
      <c r="A1320" s="3">
        <v>38629</v>
      </c>
      <c r="B1320" s="29">
        <v>1.7677</v>
      </c>
      <c r="C1320" s="30">
        <f t="shared" si="40"/>
        <v>-3.8957788593999331E-3</v>
      </c>
      <c r="D1320" s="31">
        <f t="shared" si="41"/>
        <v>1.9738951425673392</v>
      </c>
    </row>
    <row r="1321" spans="1:4" x14ac:dyDescent="0.25">
      <c r="A1321" s="3">
        <v>38630</v>
      </c>
      <c r="B1321" s="29">
        <v>1.7639</v>
      </c>
      <c r="C1321" s="30">
        <f t="shared" si="40"/>
        <v>-2.1519999244059358E-3</v>
      </c>
      <c r="D1321" s="31">
        <f t="shared" si="41"/>
        <v>1.977340182157606</v>
      </c>
    </row>
    <row r="1322" spans="1:4" x14ac:dyDescent="0.25">
      <c r="A1322" s="3">
        <v>38631</v>
      </c>
      <c r="B1322" s="29">
        <v>1.762</v>
      </c>
      <c r="C1322" s="30">
        <f t="shared" si="40"/>
        <v>-1.0777391213066467E-3</v>
      </c>
      <c r="D1322" s="31">
        <f t="shared" si="41"/>
        <v>1.9794655025795114</v>
      </c>
    </row>
    <row r="1323" spans="1:4" x14ac:dyDescent="0.25">
      <c r="A1323" s="3">
        <v>38632</v>
      </c>
      <c r="B1323" s="29">
        <v>1.7696000000000001</v>
      </c>
      <c r="C1323" s="30">
        <f t="shared" si="40"/>
        <v>4.3040048318907726E-3</v>
      </c>
      <c r="D1323" s="31">
        <f t="shared" si="41"/>
        <v>1.9901471963677637</v>
      </c>
    </row>
    <row r="1324" spans="1:4" x14ac:dyDescent="0.25">
      <c r="A1324" s="3">
        <v>38635</v>
      </c>
      <c r="B1324" s="29">
        <v>1.7558</v>
      </c>
      <c r="C1324" s="30">
        <f t="shared" si="40"/>
        <v>-7.8289388359073196E-3</v>
      </c>
      <c r="D1324" s="31">
        <f t="shared" si="41"/>
        <v>1.9661467450271248</v>
      </c>
    </row>
    <row r="1325" spans="1:4" x14ac:dyDescent="0.25">
      <c r="A1325" s="3">
        <v>38636</v>
      </c>
      <c r="B1325" s="29">
        <v>1.7586999999999999</v>
      </c>
      <c r="C1325" s="30">
        <f t="shared" si="40"/>
        <v>1.6503062502100929E-3</v>
      </c>
      <c r="D1325" s="31">
        <f t="shared" si="41"/>
        <v>1.9848729468048754</v>
      </c>
    </row>
    <row r="1326" spans="1:4" x14ac:dyDescent="0.25">
      <c r="A1326" s="3">
        <v>38637</v>
      </c>
      <c r="B1326" s="29">
        <v>1.7655000000000001</v>
      </c>
      <c r="C1326" s="30">
        <f t="shared" si="40"/>
        <v>3.8590366261227809E-3</v>
      </c>
      <c r="D1326" s="31">
        <f t="shared" si="41"/>
        <v>1.9892618411326553</v>
      </c>
    </row>
    <row r="1327" spans="1:4" x14ac:dyDescent="0.25">
      <c r="A1327" s="3">
        <v>38638</v>
      </c>
      <c r="B1327" s="29">
        <v>1.7727999999999999</v>
      </c>
      <c r="C1327" s="30">
        <f t="shared" si="40"/>
        <v>4.1262811845234545E-3</v>
      </c>
      <c r="D1327" s="31">
        <f t="shared" si="41"/>
        <v>1.9897935315774566</v>
      </c>
    </row>
    <row r="1328" spans="1:4" x14ac:dyDescent="0.25">
      <c r="A1328" s="3">
        <v>38639</v>
      </c>
      <c r="B1328" s="29">
        <v>1.7599</v>
      </c>
      <c r="C1328" s="30">
        <f t="shared" si="40"/>
        <v>-7.3032283167994184E-3</v>
      </c>
      <c r="D1328" s="31">
        <f t="shared" si="41"/>
        <v>1.9671806407942238</v>
      </c>
    </row>
    <row r="1329" spans="1:4" x14ac:dyDescent="0.25">
      <c r="A1329" s="3">
        <v>38642</v>
      </c>
      <c r="B1329" s="29">
        <v>1.75</v>
      </c>
      <c r="C1329" s="30">
        <f t="shared" si="40"/>
        <v>-5.6412013186055293E-3</v>
      </c>
      <c r="D1329" s="31">
        <f t="shared" si="41"/>
        <v>1.97045286664015</v>
      </c>
    </row>
    <row r="1330" spans="1:4" x14ac:dyDescent="0.25">
      <c r="A1330" s="3">
        <v>38643</v>
      </c>
      <c r="B1330" s="29">
        <v>1.7488999999999999</v>
      </c>
      <c r="C1330" s="30">
        <f t="shared" si="40"/>
        <v>-6.287690624142728E-4</v>
      </c>
      <c r="D1330" s="31">
        <f t="shared" si="41"/>
        <v>1.9803544228571426</v>
      </c>
    </row>
    <row r="1331" spans="1:4" x14ac:dyDescent="0.25">
      <c r="A1331" s="3">
        <v>38644</v>
      </c>
      <c r="B1331" s="29">
        <v>1.7532000000000001</v>
      </c>
      <c r="C1331" s="30">
        <f t="shared" si="40"/>
        <v>2.4556706895086937E-3</v>
      </c>
      <c r="D1331" s="31">
        <f t="shared" si="41"/>
        <v>1.9864721367716853</v>
      </c>
    </row>
    <row r="1332" spans="1:4" x14ac:dyDescent="0.25">
      <c r="A1332" s="3">
        <v>38645</v>
      </c>
      <c r="B1332" s="29">
        <v>1.7484</v>
      </c>
      <c r="C1332" s="30">
        <f t="shared" si="40"/>
        <v>-2.7416055554947273E-3</v>
      </c>
      <c r="D1332" s="31">
        <f t="shared" si="41"/>
        <v>1.9761746748802189</v>
      </c>
    </row>
    <row r="1333" spans="1:4" x14ac:dyDescent="0.25">
      <c r="A1333" s="3">
        <v>38646</v>
      </c>
      <c r="B1333" s="29">
        <v>1.7677</v>
      </c>
      <c r="C1333" s="30">
        <f t="shared" si="40"/>
        <v>1.0978182552678109E-2</v>
      </c>
      <c r="D1333" s="31">
        <f t="shared" si="41"/>
        <v>2.0034742164264472</v>
      </c>
    </row>
    <row r="1334" spans="1:4" x14ac:dyDescent="0.25">
      <c r="A1334" s="3">
        <v>38649</v>
      </c>
      <c r="B1334" s="29">
        <v>1.7553000000000001</v>
      </c>
      <c r="C1334" s="30">
        <f t="shared" si="40"/>
        <v>-7.0394840795372929E-3</v>
      </c>
      <c r="D1334" s="31">
        <f t="shared" si="41"/>
        <v>1.967699541777451</v>
      </c>
    </row>
    <row r="1335" spans="1:4" x14ac:dyDescent="0.25">
      <c r="A1335" s="3">
        <v>38650</v>
      </c>
      <c r="B1335" s="29">
        <v>1.7486999999999999</v>
      </c>
      <c r="C1335" s="30">
        <f t="shared" si="40"/>
        <v>-3.7671277426863979E-3</v>
      </c>
      <c r="D1335" s="31">
        <f t="shared" si="41"/>
        <v>1.974149102717484</v>
      </c>
    </row>
    <row r="1336" spans="1:4" x14ac:dyDescent="0.25">
      <c r="A1336" s="3">
        <v>38651</v>
      </c>
      <c r="B1336" s="29">
        <v>1.7626999999999999</v>
      </c>
      <c r="C1336" s="30">
        <f t="shared" si="40"/>
        <v>7.9740697062939299E-3</v>
      </c>
      <c r="D1336" s="31">
        <f t="shared" si="41"/>
        <v>1.9974645851203752</v>
      </c>
    </row>
    <row r="1337" spans="1:4" x14ac:dyDescent="0.25">
      <c r="A1337" s="3">
        <v>38652</v>
      </c>
      <c r="B1337" s="29">
        <v>1.7712000000000001</v>
      </c>
      <c r="C1337" s="30">
        <f t="shared" si="40"/>
        <v>4.8105585284648703E-3</v>
      </c>
      <c r="D1337" s="31">
        <f t="shared" si="41"/>
        <v>1.9911555681624784</v>
      </c>
    </row>
    <row r="1338" spans="1:4" x14ac:dyDescent="0.25">
      <c r="A1338" s="3">
        <v>38653</v>
      </c>
      <c r="B1338" s="29">
        <v>1.7692000000000001</v>
      </c>
      <c r="C1338" s="30">
        <f t="shared" si="40"/>
        <v>-1.1298159602007348E-3</v>
      </c>
      <c r="D1338" s="31">
        <f t="shared" si="41"/>
        <v>1.9793624209575429</v>
      </c>
    </row>
    <row r="1339" spans="1:4" x14ac:dyDescent="0.25">
      <c r="A1339" s="3">
        <v>38656</v>
      </c>
      <c r="B1339" s="29">
        <v>1.7710999999999999</v>
      </c>
      <c r="C1339" s="30">
        <f t="shared" si="40"/>
        <v>1.073355468414674E-3</v>
      </c>
      <c r="D1339" s="31">
        <f t="shared" si="41"/>
        <v>1.9837281030974447</v>
      </c>
    </row>
    <row r="1340" spans="1:4" x14ac:dyDescent="0.25">
      <c r="A1340" s="3">
        <v>38657</v>
      </c>
      <c r="B1340" s="29">
        <v>1.7855000000000001</v>
      </c>
      <c r="C1340" s="30">
        <f t="shared" si="40"/>
        <v>8.0976655719166655E-3</v>
      </c>
      <c r="D1340" s="31">
        <f t="shared" si="41"/>
        <v>1.9977114787420249</v>
      </c>
    </row>
    <row r="1341" spans="1:4" x14ac:dyDescent="0.25">
      <c r="A1341" s="3">
        <v>38658</v>
      </c>
      <c r="B1341" s="29">
        <v>1.7766</v>
      </c>
      <c r="C1341" s="30">
        <f t="shared" si="40"/>
        <v>-4.9970626989026493E-3</v>
      </c>
      <c r="D1341" s="31">
        <f t="shared" si="41"/>
        <v>1.9717225203024362</v>
      </c>
    </row>
    <row r="1342" spans="1:4" x14ac:dyDescent="0.25">
      <c r="A1342" s="3">
        <v>38659</v>
      </c>
      <c r="B1342" s="29">
        <v>1.7836000000000001</v>
      </c>
      <c r="C1342" s="30">
        <f t="shared" si="40"/>
        <v>3.9323684177211106E-3</v>
      </c>
      <c r="D1342" s="31">
        <f t="shared" si="41"/>
        <v>1.9894077226162334</v>
      </c>
    </row>
    <row r="1343" spans="1:4" x14ac:dyDescent="0.25">
      <c r="A1343" s="3">
        <v>38660</v>
      </c>
      <c r="B1343" s="29">
        <v>1.7781</v>
      </c>
      <c r="C1343" s="30">
        <f t="shared" si="40"/>
        <v>-3.0884152914194018E-3</v>
      </c>
      <c r="D1343" s="31">
        <f t="shared" si="41"/>
        <v>1.9754894370935188</v>
      </c>
    </row>
    <row r="1344" spans="1:4" x14ac:dyDescent="0.25">
      <c r="A1344" s="3">
        <v>38663</v>
      </c>
      <c r="B1344" s="29">
        <v>1.7688999999999999</v>
      </c>
      <c r="C1344" s="30">
        <f t="shared" si="40"/>
        <v>-5.1874940124403655E-3</v>
      </c>
      <c r="D1344" s="31">
        <f t="shared" si="41"/>
        <v>1.9713470783420504</v>
      </c>
    </row>
    <row r="1345" spans="1:4" x14ac:dyDescent="0.25">
      <c r="A1345" s="3">
        <v>38664</v>
      </c>
      <c r="B1345" s="29">
        <v>1.7629999999999999</v>
      </c>
      <c r="C1345" s="30">
        <f t="shared" si="40"/>
        <v>-3.3409810515916709E-3</v>
      </c>
      <c r="D1345" s="31">
        <f t="shared" si="41"/>
        <v>1.9749905591045283</v>
      </c>
    </row>
    <row r="1346" spans="1:4" x14ac:dyDescent="0.25">
      <c r="A1346" s="3">
        <v>38665</v>
      </c>
      <c r="B1346" s="29">
        <v>1.7755000000000001</v>
      </c>
      <c r="C1346" s="30">
        <f t="shared" si="40"/>
        <v>7.0651699852724553E-3</v>
      </c>
      <c r="D1346" s="31">
        <f t="shared" si="41"/>
        <v>1.995649914917754</v>
      </c>
    </row>
    <row r="1347" spans="1:4" x14ac:dyDescent="0.25">
      <c r="A1347" s="3">
        <v>38666</v>
      </c>
      <c r="B1347" s="29">
        <v>1.772</v>
      </c>
      <c r="C1347" s="30">
        <f t="shared" si="40"/>
        <v>-1.9732212181164149E-3</v>
      </c>
      <c r="D1347" s="31">
        <f t="shared" si="41"/>
        <v>1.9776937200788509</v>
      </c>
    </row>
    <row r="1348" spans="1:4" x14ac:dyDescent="0.25">
      <c r="A1348" s="3">
        <v>38667</v>
      </c>
      <c r="B1348" s="29">
        <v>1.7509999999999999</v>
      </c>
      <c r="C1348" s="30">
        <f t="shared" ref="C1348:C1411" si="42">LN(B1348/B1347)</f>
        <v>-1.1921798879174508E-2</v>
      </c>
      <c r="D1348" s="31">
        <f t="shared" ref="D1348:D1411" si="43">$B$1959*EXP(C1348)</f>
        <v>1.958116027088036</v>
      </c>
    </row>
    <row r="1349" spans="1:4" x14ac:dyDescent="0.25">
      <c r="A1349" s="3">
        <v>38670</v>
      </c>
      <c r="B1349" s="29">
        <v>1.744</v>
      </c>
      <c r="C1349" s="30">
        <f t="shared" si="42"/>
        <v>-4.0057278169268523E-3</v>
      </c>
      <c r="D1349" s="31">
        <f t="shared" si="43"/>
        <v>1.9736781267846946</v>
      </c>
    </row>
    <row r="1350" spans="1:4" x14ac:dyDescent="0.25">
      <c r="A1350" s="3">
        <v>38671</v>
      </c>
      <c r="B1350" s="29">
        <v>1.7415</v>
      </c>
      <c r="C1350" s="30">
        <f t="shared" si="42"/>
        <v>-1.4345146628690706E-3</v>
      </c>
      <c r="D1350" s="31">
        <f t="shared" si="43"/>
        <v>1.9787594036697247</v>
      </c>
    </row>
    <row r="1351" spans="1:4" x14ac:dyDescent="0.25">
      <c r="A1351" s="3">
        <v>38672</v>
      </c>
      <c r="B1351" s="29">
        <v>1.7415</v>
      </c>
      <c r="C1351" s="30">
        <f t="shared" si="42"/>
        <v>0</v>
      </c>
      <c r="D1351" s="31">
        <f t="shared" si="43"/>
        <v>1.9816</v>
      </c>
    </row>
    <row r="1352" spans="1:4" x14ac:dyDescent="0.25">
      <c r="A1352" s="3">
        <v>38673</v>
      </c>
      <c r="B1352" s="29">
        <v>1.7462</v>
      </c>
      <c r="C1352" s="30">
        <f t="shared" si="42"/>
        <v>2.6951875706513655E-3</v>
      </c>
      <c r="D1352" s="31">
        <f t="shared" si="43"/>
        <v>1.9869479873672122</v>
      </c>
    </row>
    <row r="1353" spans="1:4" x14ac:dyDescent="0.25">
      <c r="A1353" s="3">
        <v>38674</v>
      </c>
      <c r="B1353" s="29">
        <v>1.74</v>
      </c>
      <c r="C1353" s="30">
        <f t="shared" si="42"/>
        <v>-3.556885168132521E-3</v>
      </c>
      <c r="D1353" s="31">
        <f t="shared" si="43"/>
        <v>1.9745641965410607</v>
      </c>
    </row>
    <row r="1354" spans="1:4" x14ac:dyDescent="0.25">
      <c r="A1354" s="3">
        <v>38677</v>
      </c>
      <c r="B1354" s="29">
        <v>1.7349000000000001</v>
      </c>
      <c r="C1354" s="30">
        <f t="shared" si="42"/>
        <v>-2.9353383762923805E-3</v>
      </c>
      <c r="D1354" s="31">
        <f t="shared" si="43"/>
        <v>1.9757918620689656</v>
      </c>
    </row>
    <row r="1355" spans="1:4" x14ac:dyDescent="0.25">
      <c r="A1355" s="3">
        <v>38678</v>
      </c>
      <c r="B1355" s="29">
        <v>1.7365999999999999</v>
      </c>
      <c r="C1355" s="30">
        <f t="shared" si="42"/>
        <v>9.7940379426236638E-4</v>
      </c>
      <c r="D1355" s="31">
        <f t="shared" si="43"/>
        <v>1.9835417372759234</v>
      </c>
    </row>
    <row r="1356" spans="1:4" x14ac:dyDescent="0.25">
      <c r="A1356" s="3">
        <v>38679</v>
      </c>
      <c r="B1356" s="29">
        <v>1.7165999999999999</v>
      </c>
      <c r="C1356" s="30">
        <f t="shared" si="42"/>
        <v>-1.1583588342425274E-2</v>
      </c>
      <c r="D1356" s="31">
        <f t="shared" si="43"/>
        <v>1.9587783945640906</v>
      </c>
    </row>
    <row r="1357" spans="1:4" x14ac:dyDescent="0.25">
      <c r="A1357" s="3">
        <v>38681</v>
      </c>
      <c r="B1357" s="29">
        <v>1.7146999999999999</v>
      </c>
      <c r="C1357" s="30">
        <f t="shared" si="42"/>
        <v>-1.1074520993139838E-3</v>
      </c>
      <c r="D1357" s="31">
        <f t="shared" si="43"/>
        <v>1.9794066876383547</v>
      </c>
    </row>
    <row r="1358" spans="1:4" x14ac:dyDescent="0.25">
      <c r="A1358" s="3">
        <v>38684</v>
      </c>
      <c r="B1358" s="29">
        <v>1.7164999999999999</v>
      </c>
      <c r="C1358" s="30">
        <f t="shared" si="42"/>
        <v>1.049195712941159E-3</v>
      </c>
      <c r="D1358" s="31">
        <f t="shared" si="43"/>
        <v>1.9836801772904882</v>
      </c>
    </row>
    <row r="1359" spans="1:4" x14ac:dyDescent="0.25">
      <c r="A1359" s="3">
        <v>38685</v>
      </c>
      <c r="B1359" s="29">
        <v>1.7138</v>
      </c>
      <c r="C1359" s="30">
        <f t="shared" si="42"/>
        <v>-1.5742066627282135E-3</v>
      </c>
      <c r="D1359" s="31">
        <f t="shared" si="43"/>
        <v>1.978483006117099</v>
      </c>
    </row>
    <row r="1360" spans="1:4" x14ac:dyDescent="0.25">
      <c r="A1360" s="3">
        <v>38686</v>
      </c>
      <c r="B1360" s="29">
        <v>1.7214</v>
      </c>
      <c r="C1360" s="30">
        <f t="shared" si="42"/>
        <v>4.4247859803556357E-3</v>
      </c>
      <c r="D1360" s="31">
        <f t="shared" si="43"/>
        <v>1.9903875831485587</v>
      </c>
    </row>
    <row r="1361" spans="1:4" x14ac:dyDescent="0.25">
      <c r="A1361" s="3">
        <v>38687</v>
      </c>
      <c r="B1361" s="29">
        <v>1.72</v>
      </c>
      <c r="C1361" s="30">
        <f t="shared" si="42"/>
        <v>-8.136224078754068E-4</v>
      </c>
      <c r="D1361" s="31">
        <f t="shared" si="43"/>
        <v>1.9799883815499013</v>
      </c>
    </row>
    <row r="1362" spans="1:4" x14ac:dyDescent="0.25">
      <c r="A1362" s="3">
        <v>38688</v>
      </c>
      <c r="B1362" s="29">
        <v>1.7155</v>
      </c>
      <c r="C1362" s="30">
        <f t="shared" si="42"/>
        <v>-2.6197075089942354E-3</v>
      </c>
      <c r="D1362" s="31">
        <f t="shared" si="43"/>
        <v>1.976415581395349</v>
      </c>
    </row>
    <row r="1363" spans="1:4" x14ac:dyDescent="0.25">
      <c r="A1363" s="3">
        <v>38691</v>
      </c>
      <c r="B1363" s="29">
        <v>1.7221</v>
      </c>
      <c r="C1363" s="30">
        <f t="shared" si="42"/>
        <v>3.8398930123493121E-3</v>
      </c>
      <c r="D1363" s="31">
        <f t="shared" si="43"/>
        <v>1.9892237598367821</v>
      </c>
    </row>
    <row r="1364" spans="1:4" x14ac:dyDescent="0.25">
      <c r="A1364" s="3">
        <v>38692</v>
      </c>
      <c r="B1364" s="29">
        <v>1.7202999999999999</v>
      </c>
      <c r="C1364" s="30">
        <f t="shared" si="42"/>
        <v>-1.0457821078602523E-3</v>
      </c>
      <c r="D1364" s="31">
        <f t="shared" si="43"/>
        <v>1.97952876139597</v>
      </c>
    </row>
    <row r="1365" spans="1:4" x14ac:dyDescent="0.25">
      <c r="A1365" s="3">
        <v>38693</v>
      </c>
      <c r="B1365" s="29">
        <v>1.7321</v>
      </c>
      <c r="C1365" s="30">
        <f t="shared" si="42"/>
        <v>6.83585097324102E-3</v>
      </c>
      <c r="D1365" s="31">
        <f t="shared" si="43"/>
        <v>1.9951923269197236</v>
      </c>
    </row>
    <row r="1366" spans="1:4" x14ac:dyDescent="0.25">
      <c r="A1366" s="3">
        <v>38694</v>
      </c>
      <c r="B1366" s="29">
        <v>1.7290000000000001</v>
      </c>
      <c r="C1366" s="30">
        <f t="shared" si="42"/>
        <v>-1.7913384929438376E-3</v>
      </c>
      <c r="D1366" s="31">
        <f t="shared" si="43"/>
        <v>1.9780534611165639</v>
      </c>
    </row>
    <row r="1367" spans="1:4" x14ac:dyDescent="0.25">
      <c r="A1367" s="3">
        <v>38695</v>
      </c>
      <c r="B1367" s="29">
        <v>1.7303999999999999</v>
      </c>
      <c r="C1367" s="30">
        <f t="shared" si="42"/>
        <v>8.093889555584958E-4</v>
      </c>
      <c r="D1367" s="31">
        <f t="shared" si="43"/>
        <v>1.9832045344129554</v>
      </c>
    </row>
    <row r="1368" spans="1:4" x14ac:dyDescent="0.25">
      <c r="A1368" s="3">
        <v>38698</v>
      </c>
      <c r="B1368" s="29">
        <v>1.7397</v>
      </c>
      <c r="C1368" s="30">
        <f t="shared" si="42"/>
        <v>5.3600889116555269E-3</v>
      </c>
      <c r="D1368" s="31">
        <f t="shared" si="43"/>
        <v>1.9922500693481275</v>
      </c>
    </row>
    <row r="1369" spans="1:4" x14ac:dyDescent="0.25">
      <c r="A1369" s="3">
        <v>38699</v>
      </c>
      <c r="B1369" s="29">
        <v>1.7402</v>
      </c>
      <c r="C1369" s="30">
        <f t="shared" si="42"/>
        <v>2.8736458141946723E-4</v>
      </c>
      <c r="D1369" s="31">
        <f t="shared" si="43"/>
        <v>1.9821695234810601</v>
      </c>
    </row>
    <row r="1370" spans="1:4" x14ac:dyDescent="0.25">
      <c r="A1370" s="3">
        <v>38700</v>
      </c>
      <c r="B1370" s="29">
        <v>1.7350000000000001</v>
      </c>
      <c r="C1370" s="30">
        <f t="shared" si="42"/>
        <v>-2.9926357509644013E-3</v>
      </c>
      <c r="D1370" s="31">
        <f t="shared" si="43"/>
        <v>1.9756786576255605</v>
      </c>
    </row>
    <row r="1371" spans="1:4" x14ac:dyDescent="0.25">
      <c r="A1371" s="3">
        <v>38701</v>
      </c>
      <c r="B1371" s="29">
        <v>1.7514000000000001</v>
      </c>
      <c r="C1371" s="30">
        <f t="shared" si="42"/>
        <v>9.4080547071644476E-3</v>
      </c>
      <c r="D1371" s="31">
        <f t="shared" si="43"/>
        <v>2.0003309740634005</v>
      </c>
    </row>
    <row r="1372" spans="1:4" x14ac:dyDescent="0.25">
      <c r="A1372" s="3">
        <v>38702</v>
      </c>
      <c r="B1372" s="29">
        <v>1.7554000000000001</v>
      </c>
      <c r="C1372" s="30">
        <f t="shared" si="42"/>
        <v>2.2812830698932607E-3</v>
      </c>
      <c r="D1372" s="31">
        <f t="shared" si="43"/>
        <v>1.9861257508279093</v>
      </c>
    </row>
    <row r="1373" spans="1:4" x14ac:dyDescent="0.25">
      <c r="A1373" s="3">
        <v>38705</v>
      </c>
      <c r="B1373" s="29">
        <v>1.774</v>
      </c>
      <c r="C1373" s="30">
        <f t="shared" si="42"/>
        <v>1.0540132711507468E-2</v>
      </c>
      <c r="D1373" s="31">
        <f t="shared" si="43"/>
        <v>2.0025967870570809</v>
      </c>
    </row>
    <row r="1374" spans="1:4" x14ac:dyDescent="0.25">
      <c r="A1374" s="3">
        <v>38706</v>
      </c>
      <c r="B1374" s="29">
        <v>1.7674000000000001</v>
      </c>
      <c r="C1374" s="30">
        <f t="shared" si="42"/>
        <v>-3.7273437856207266E-3</v>
      </c>
      <c r="D1374" s="31">
        <f t="shared" si="43"/>
        <v>1.9742276437429538</v>
      </c>
    </row>
    <row r="1375" spans="1:4" x14ac:dyDescent="0.25">
      <c r="A1375" s="3">
        <v>38707</v>
      </c>
      <c r="B1375" s="29">
        <v>1.7739</v>
      </c>
      <c r="C1375" s="30">
        <f t="shared" si="42"/>
        <v>3.6709724109899151E-3</v>
      </c>
      <c r="D1375" s="31">
        <f t="shared" si="43"/>
        <v>1.9888877673418583</v>
      </c>
    </row>
    <row r="1376" spans="1:4" x14ac:dyDescent="0.25">
      <c r="A1376" s="3">
        <v>38708</v>
      </c>
      <c r="B1376" s="29">
        <v>1.7647999999999999</v>
      </c>
      <c r="C1376" s="30">
        <f t="shared" si="42"/>
        <v>-5.1431429956559707E-3</v>
      </c>
      <c r="D1376" s="31">
        <f t="shared" si="43"/>
        <v>1.971434511528271</v>
      </c>
    </row>
    <row r="1377" spans="1:4" x14ac:dyDescent="0.25">
      <c r="A1377" s="3">
        <v>38709</v>
      </c>
      <c r="B1377" s="29">
        <v>1.7716000000000001</v>
      </c>
      <c r="C1377" s="30">
        <f t="shared" si="42"/>
        <v>3.8457235498052422E-3</v>
      </c>
      <c r="D1377" s="31">
        <f t="shared" si="43"/>
        <v>1.9892353581142341</v>
      </c>
    </row>
    <row r="1378" spans="1:4" x14ac:dyDescent="0.25">
      <c r="A1378" s="3">
        <v>38713</v>
      </c>
      <c r="B1378" s="29">
        <v>1.7544</v>
      </c>
      <c r="C1378" s="30">
        <f t="shared" si="42"/>
        <v>-9.756174945364798E-3</v>
      </c>
      <c r="D1378" s="31">
        <f t="shared" si="43"/>
        <v>1.9623611650485435</v>
      </c>
    </row>
    <row r="1379" spans="1:4" x14ac:dyDescent="0.25">
      <c r="A1379" s="3">
        <v>38714</v>
      </c>
      <c r="B1379" s="29">
        <v>1.7402</v>
      </c>
      <c r="C1379" s="30">
        <f t="shared" si="42"/>
        <v>-8.1268689717543651E-3</v>
      </c>
      <c r="D1379" s="31">
        <f t="shared" si="43"/>
        <v>1.9655610579115368</v>
      </c>
    </row>
    <row r="1380" spans="1:4" x14ac:dyDescent="0.25">
      <c r="A1380" s="3">
        <v>38715</v>
      </c>
      <c r="B1380" s="29">
        <v>1.7395</v>
      </c>
      <c r="C1380" s="30">
        <f t="shared" si="42"/>
        <v>-4.0233353992732165E-4</v>
      </c>
      <c r="D1380" s="31">
        <f t="shared" si="43"/>
        <v>1.9808028962188255</v>
      </c>
    </row>
    <row r="1381" spans="1:4" x14ac:dyDescent="0.25">
      <c r="A1381" s="3">
        <v>38716</v>
      </c>
      <c r="B1381" s="29">
        <v>1.7325999999999999</v>
      </c>
      <c r="C1381" s="30">
        <f t="shared" si="42"/>
        <v>-3.9745451359569171E-3</v>
      </c>
      <c r="D1381" s="31">
        <f t="shared" si="43"/>
        <v>1.9737396723196319</v>
      </c>
    </row>
    <row r="1382" spans="1:4" x14ac:dyDescent="0.25">
      <c r="A1382" s="3">
        <v>38720</v>
      </c>
      <c r="B1382" s="29">
        <v>1.7307999999999999</v>
      </c>
      <c r="C1382" s="30">
        <f t="shared" si="42"/>
        <v>-1.0394411053101947E-3</v>
      </c>
      <c r="D1382" s="31">
        <f t="shared" si="43"/>
        <v>1.9795413136326907</v>
      </c>
    </row>
    <row r="1383" spans="1:4" x14ac:dyDescent="0.25">
      <c r="A1383" s="3">
        <v>38721</v>
      </c>
      <c r="B1383" s="29">
        <v>1.7225999999999999</v>
      </c>
      <c r="C1383" s="30">
        <f t="shared" si="42"/>
        <v>-4.7489519956564422E-3</v>
      </c>
      <c r="D1383" s="31">
        <f t="shared" si="43"/>
        <v>1.9722117864571298</v>
      </c>
    </row>
    <row r="1384" spans="1:4" x14ac:dyDescent="0.25">
      <c r="A1384" s="3">
        <v>38722</v>
      </c>
      <c r="B1384" s="29">
        <v>1.7261</v>
      </c>
      <c r="C1384" s="30">
        <f t="shared" si="42"/>
        <v>2.0297510375703776E-3</v>
      </c>
      <c r="D1384" s="31">
        <f t="shared" si="43"/>
        <v>1.9856262394055499</v>
      </c>
    </row>
    <row r="1385" spans="1:4" x14ac:dyDescent="0.25">
      <c r="A1385" s="3">
        <v>38723</v>
      </c>
      <c r="B1385" s="29">
        <v>1.7188000000000001</v>
      </c>
      <c r="C1385" s="30">
        <f t="shared" si="42"/>
        <v>-4.2381554918034456E-3</v>
      </c>
      <c r="D1385" s="31">
        <f t="shared" si="43"/>
        <v>1.9732194426742369</v>
      </c>
    </row>
    <row r="1386" spans="1:4" x14ac:dyDescent="0.25">
      <c r="A1386" s="3">
        <v>38726</v>
      </c>
      <c r="B1386" s="29">
        <v>1.73</v>
      </c>
      <c r="C1386" s="30">
        <f t="shared" si="42"/>
        <v>6.4950355909845735E-3</v>
      </c>
      <c r="D1386" s="31">
        <f t="shared" si="43"/>
        <v>1.9945124505468932</v>
      </c>
    </row>
    <row r="1387" spans="1:4" x14ac:dyDescent="0.25">
      <c r="A1387" s="3">
        <v>38727</v>
      </c>
      <c r="B1387" s="29">
        <v>1.7403999999999999</v>
      </c>
      <c r="C1387" s="30">
        <f t="shared" si="42"/>
        <v>5.993563354700299E-3</v>
      </c>
      <c r="D1387" s="31">
        <f t="shared" si="43"/>
        <v>1.9935125086705201</v>
      </c>
    </row>
    <row r="1388" spans="1:4" x14ac:dyDescent="0.25">
      <c r="A1388" s="3">
        <v>38728</v>
      </c>
      <c r="B1388" s="29">
        <v>1.7587999999999999</v>
      </c>
      <c r="C1388" s="30">
        <f t="shared" si="42"/>
        <v>1.051678646012992E-2</v>
      </c>
      <c r="D1388" s="31">
        <f t="shared" si="43"/>
        <v>2.002550034474833</v>
      </c>
    </row>
    <row r="1389" spans="1:4" x14ac:dyDescent="0.25">
      <c r="A1389" s="3">
        <v>38729</v>
      </c>
      <c r="B1389" s="29">
        <v>1.7565999999999999</v>
      </c>
      <c r="C1389" s="30">
        <f t="shared" si="42"/>
        <v>-1.2516358236380222E-3</v>
      </c>
      <c r="D1389" s="31">
        <f t="shared" si="43"/>
        <v>1.9791213099840801</v>
      </c>
    </row>
    <row r="1390" spans="1:4" x14ac:dyDescent="0.25">
      <c r="A1390" s="3">
        <v>38730</v>
      </c>
      <c r="B1390" s="29">
        <v>1.7697000000000001</v>
      </c>
      <c r="C1390" s="30">
        <f t="shared" si="42"/>
        <v>7.4299181941223499E-3</v>
      </c>
      <c r="D1390" s="31">
        <f t="shared" si="43"/>
        <v>1.9963779574177389</v>
      </c>
    </row>
    <row r="1391" spans="1:4" x14ac:dyDescent="0.25">
      <c r="A1391" s="3">
        <v>38734</v>
      </c>
      <c r="B1391" s="29">
        <v>1.7645</v>
      </c>
      <c r="C1391" s="30">
        <f t="shared" si="42"/>
        <v>-2.9426765618146156E-3</v>
      </c>
      <c r="D1391" s="31">
        <f t="shared" si="43"/>
        <v>1.9757773633949256</v>
      </c>
    </row>
    <row r="1392" spans="1:4" x14ac:dyDescent="0.25">
      <c r="A1392" s="3">
        <v>38735</v>
      </c>
      <c r="B1392" s="29">
        <v>1.7643</v>
      </c>
      <c r="C1392" s="30">
        <f t="shared" si="42"/>
        <v>-1.1335298130471929E-4</v>
      </c>
      <c r="D1392" s="31">
        <f t="shared" si="43"/>
        <v>1.9813753924624542</v>
      </c>
    </row>
    <row r="1393" spans="1:4" x14ac:dyDescent="0.25">
      <c r="A1393" s="3">
        <v>38736</v>
      </c>
      <c r="B1393" s="29">
        <v>1.7612000000000001</v>
      </c>
      <c r="C1393" s="30">
        <f t="shared" si="42"/>
        <v>-1.7586162524211271E-3</v>
      </c>
      <c r="D1393" s="31">
        <f t="shared" si="43"/>
        <v>1.9781181885166923</v>
      </c>
    </row>
    <row r="1394" spans="1:4" x14ac:dyDescent="0.25">
      <c r="A1394" s="3">
        <v>38737</v>
      </c>
      <c r="B1394" s="29">
        <v>1.7715000000000001</v>
      </c>
      <c r="C1394" s="30">
        <f t="shared" si="42"/>
        <v>5.831250423927836E-3</v>
      </c>
      <c r="D1394" s="31">
        <f t="shared" si="43"/>
        <v>1.9931889620713148</v>
      </c>
    </row>
    <row r="1395" spans="1:4" x14ac:dyDescent="0.25">
      <c r="A1395" s="3">
        <v>38740</v>
      </c>
      <c r="B1395" s="29">
        <v>1.7649999999999999</v>
      </c>
      <c r="C1395" s="30">
        <f t="shared" si="42"/>
        <v>-3.6759549381296195E-3</v>
      </c>
      <c r="D1395" s="31">
        <f t="shared" si="43"/>
        <v>1.9743290996330791</v>
      </c>
    </row>
    <row r="1396" spans="1:4" x14ac:dyDescent="0.25">
      <c r="A1396" s="3">
        <v>38741</v>
      </c>
      <c r="B1396" s="29">
        <v>1.7627999999999999</v>
      </c>
      <c r="C1396" s="30">
        <f t="shared" si="42"/>
        <v>-1.2472363995651799E-3</v>
      </c>
      <c r="D1396" s="31">
        <f t="shared" si="43"/>
        <v>1.9791300169971673</v>
      </c>
    </row>
    <row r="1397" spans="1:4" x14ac:dyDescent="0.25">
      <c r="A1397" s="3">
        <v>38742</v>
      </c>
      <c r="B1397" s="29">
        <v>1.7622</v>
      </c>
      <c r="C1397" s="30">
        <f t="shared" si="42"/>
        <v>-3.4042553520250666E-4</v>
      </c>
      <c r="D1397" s="31">
        <f t="shared" si="43"/>
        <v>1.9809255275697755</v>
      </c>
    </row>
    <row r="1398" spans="1:4" x14ac:dyDescent="0.25">
      <c r="A1398" s="3">
        <v>38743</v>
      </c>
      <c r="B1398" s="29">
        <v>1.7618</v>
      </c>
      <c r="C1398" s="30">
        <f t="shared" si="42"/>
        <v>-2.2701475693405465E-4</v>
      </c>
      <c r="D1398" s="31">
        <f t="shared" si="43"/>
        <v>1.9811501986153672</v>
      </c>
    </row>
    <row r="1399" spans="1:4" x14ac:dyDescent="0.25">
      <c r="A1399" s="3">
        <v>38744</v>
      </c>
      <c r="B1399" s="29">
        <v>1.7663</v>
      </c>
      <c r="C1399" s="30">
        <f t="shared" si="42"/>
        <v>2.5509494857024594E-3</v>
      </c>
      <c r="D1399" s="31">
        <f t="shared" si="43"/>
        <v>1.9866614144624815</v>
      </c>
    </row>
    <row r="1400" spans="1:4" x14ac:dyDescent="0.25">
      <c r="A1400" s="3">
        <v>38747</v>
      </c>
      <c r="B1400" s="29">
        <v>1.7842</v>
      </c>
      <c r="C1400" s="30">
        <f t="shared" si="42"/>
        <v>1.0083172318285349E-2</v>
      </c>
      <c r="D1400" s="31">
        <f t="shared" si="43"/>
        <v>2.0016818886938799</v>
      </c>
    </row>
    <row r="1401" spans="1:4" x14ac:dyDescent="0.25">
      <c r="A1401" s="3">
        <v>38748</v>
      </c>
      <c r="B1401" s="29">
        <v>1.7885</v>
      </c>
      <c r="C1401" s="30">
        <f t="shared" si="42"/>
        <v>2.407144219389248E-3</v>
      </c>
      <c r="D1401" s="31">
        <f t="shared" si="43"/>
        <v>1.9863757426297499</v>
      </c>
    </row>
    <row r="1402" spans="1:4" x14ac:dyDescent="0.25">
      <c r="A1402" s="3">
        <v>38749</v>
      </c>
      <c r="B1402" s="29">
        <v>1.7874000000000001</v>
      </c>
      <c r="C1402" s="30">
        <f t="shared" si="42"/>
        <v>-6.1522975178071365E-4</v>
      </c>
      <c r="D1402" s="31">
        <f t="shared" si="43"/>
        <v>1.9803812356723514</v>
      </c>
    </row>
    <row r="1403" spans="1:4" x14ac:dyDescent="0.25">
      <c r="A1403" s="3">
        <v>38750</v>
      </c>
      <c r="B1403" s="29">
        <v>1.7829999999999999</v>
      </c>
      <c r="C1403" s="30">
        <f t="shared" si="42"/>
        <v>-2.4647110841512624E-3</v>
      </c>
      <c r="D1403" s="31">
        <f t="shared" si="43"/>
        <v>1.9767219424862927</v>
      </c>
    </row>
    <row r="1404" spans="1:4" x14ac:dyDescent="0.25">
      <c r="A1404" s="3">
        <v>38751</v>
      </c>
      <c r="B1404" s="29">
        <v>1.7733000000000001</v>
      </c>
      <c r="C1404" s="30">
        <f t="shared" si="42"/>
        <v>-5.4551213647068648E-3</v>
      </c>
      <c r="D1404" s="31">
        <f t="shared" si="43"/>
        <v>1.9708195625350533</v>
      </c>
    </row>
    <row r="1405" spans="1:4" x14ac:dyDescent="0.25">
      <c r="A1405" s="3">
        <v>38754</v>
      </c>
      <c r="B1405" s="29">
        <v>1.7687999999999999</v>
      </c>
      <c r="C1405" s="30">
        <f t="shared" si="42"/>
        <v>-2.5408669551970305E-3</v>
      </c>
      <c r="D1405" s="31">
        <f t="shared" si="43"/>
        <v>1.9765714092370157</v>
      </c>
    </row>
    <row r="1406" spans="1:4" x14ac:dyDescent="0.25">
      <c r="A1406" s="3">
        <v>38755</v>
      </c>
      <c r="B1406" s="29">
        <v>1.782</v>
      </c>
      <c r="C1406" s="30">
        <f t="shared" si="42"/>
        <v>7.4349784875182116E-3</v>
      </c>
      <c r="D1406" s="31">
        <f t="shared" si="43"/>
        <v>1.9963880597014929</v>
      </c>
    </row>
    <row r="1407" spans="1:4" x14ac:dyDescent="0.25">
      <c r="A1407" s="3">
        <v>38756</v>
      </c>
      <c r="B1407" s="29">
        <v>1.7781</v>
      </c>
      <c r="C1407" s="30">
        <f t="shared" si="42"/>
        <v>-2.1909505688524457E-3</v>
      </c>
      <c r="D1407" s="31">
        <f t="shared" si="43"/>
        <v>1.9772631649831651</v>
      </c>
    </row>
    <row r="1408" spans="1:4" x14ac:dyDescent="0.25">
      <c r="A1408" s="3">
        <v>38757</v>
      </c>
      <c r="B1408" s="29">
        <v>1.7806999999999999</v>
      </c>
      <c r="C1408" s="30">
        <f t="shared" si="42"/>
        <v>1.4611669453664451E-3</v>
      </c>
      <c r="D1408" s="31">
        <f t="shared" si="43"/>
        <v>1.984497564816377</v>
      </c>
    </row>
    <row r="1409" spans="1:4" x14ac:dyDescent="0.25">
      <c r="A1409" s="3">
        <v>38758</v>
      </c>
      <c r="B1409" s="29">
        <v>1.7625999999999999</v>
      </c>
      <c r="C1409" s="30">
        <f t="shared" si="42"/>
        <v>-1.0216553741708668E-2</v>
      </c>
      <c r="D1409" s="31">
        <f t="shared" si="43"/>
        <v>1.961457943505363</v>
      </c>
    </row>
    <row r="1410" spans="1:4" x14ac:dyDescent="0.25">
      <c r="A1410" s="3">
        <v>38761</v>
      </c>
      <c r="B1410" s="29">
        <v>1.7462</v>
      </c>
      <c r="C1410" s="30">
        <f t="shared" si="42"/>
        <v>-9.3479932888528329E-3</v>
      </c>
      <c r="D1410" s="31">
        <f t="shared" si="43"/>
        <v>1.9631623283785318</v>
      </c>
    </row>
    <row r="1411" spans="1:4" x14ac:dyDescent="0.25">
      <c r="A1411" s="3">
        <v>38762</v>
      </c>
      <c r="B1411" s="29">
        <v>1.7444</v>
      </c>
      <c r="C1411" s="30">
        <f t="shared" si="42"/>
        <v>-1.031341408095877E-3</v>
      </c>
      <c r="D1411" s="31">
        <f t="shared" si="43"/>
        <v>1.9795573473828887</v>
      </c>
    </row>
    <row r="1412" spans="1:4" x14ac:dyDescent="0.25">
      <c r="A1412" s="3">
        <v>38763</v>
      </c>
      <c r="B1412" s="29">
        <v>1.7404999999999999</v>
      </c>
      <c r="C1412" s="30">
        <f t="shared" ref="C1412:C1475" si="44">LN(B1412/B1411)</f>
        <v>-2.2382287171177711E-3</v>
      </c>
      <c r="D1412" s="31">
        <f t="shared" ref="D1412:D1475" si="45">$B$1959*EXP(C1412)</f>
        <v>1.9771696858518688</v>
      </c>
    </row>
    <row r="1413" spans="1:4" x14ac:dyDescent="0.25">
      <c r="A1413" s="3">
        <v>38764</v>
      </c>
      <c r="B1413" s="29">
        <v>1.7411000000000001</v>
      </c>
      <c r="C1413" s="30">
        <f t="shared" si="44"/>
        <v>3.4466912105928361E-4</v>
      </c>
      <c r="D1413" s="31">
        <f t="shared" si="45"/>
        <v>1.9822831140476878</v>
      </c>
    </row>
    <row r="1414" spans="1:4" x14ac:dyDescent="0.25">
      <c r="A1414" s="3">
        <v>38765</v>
      </c>
      <c r="B1414" s="29">
        <v>1.7454000000000001</v>
      </c>
      <c r="C1414" s="30">
        <f t="shared" si="44"/>
        <v>2.4666583566580933E-3</v>
      </c>
      <c r="D1414" s="31">
        <f t="shared" si="45"/>
        <v>1.9864939635862384</v>
      </c>
    </row>
    <row r="1415" spans="1:4" x14ac:dyDescent="0.25">
      <c r="A1415" s="3">
        <v>38769</v>
      </c>
      <c r="B1415" s="29">
        <v>1.7343</v>
      </c>
      <c r="C1415" s="30">
        <f t="shared" si="44"/>
        <v>-6.3798819726708688E-3</v>
      </c>
      <c r="D1415" s="31">
        <f t="shared" si="45"/>
        <v>1.9689978686833964</v>
      </c>
    </row>
    <row r="1416" spans="1:4" x14ac:dyDescent="0.25">
      <c r="A1416" s="3">
        <v>38770</v>
      </c>
      <c r="B1416" s="29">
        <v>1.7401</v>
      </c>
      <c r="C1416" s="30">
        <f t="shared" si="44"/>
        <v>3.3387090649925582E-3</v>
      </c>
      <c r="D1416" s="31">
        <f t="shared" si="45"/>
        <v>1.9882270426108517</v>
      </c>
    </row>
    <row r="1417" spans="1:4" x14ac:dyDescent="0.25">
      <c r="A1417" s="3">
        <v>38771</v>
      </c>
      <c r="B1417" s="29">
        <v>1.7354000000000001</v>
      </c>
      <c r="C1417" s="30">
        <f t="shared" si="44"/>
        <v>-2.7046484621433596E-3</v>
      </c>
      <c r="D1417" s="31">
        <f t="shared" si="45"/>
        <v>1.9762477099017297</v>
      </c>
    </row>
    <row r="1418" spans="1:4" x14ac:dyDescent="0.25">
      <c r="A1418" s="3">
        <v>38772</v>
      </c>
      <c r="B1418" s="29">
        <v>1.7403</v>
      </c>
      <c r="C1418" s="30">
        <f t="shared" si="44"/>
        <v>2.8195777807390344E-3</v>
      </c>
      <c r="D1418" s="31">
        <f t="shared" si="45"/>
        <v>1.9871951596173794</v>
      </c>
    </row>
    <row r="1419" spans="1:4" x14ac:dyDescent="0.25">
      <c r="A1419" s="3">
        <v>38775</v>
      </c>
      <c r="B1419" s="29">
        <v>1.7450000000000001</v>
      </c>
      <c r="C1419" s="30">
        <f t="shared" si="44"/>
        <v>2.6970434963993948E-3</v>
      </c>
      <c r="D1419" s="31">
        <f t="shared" si="45"/>
        <v>1.9869516749985638</v>
      </c>
    </row>
    <row r="1420" spans="1:4" x14ac:dyDescent="0.25">
      <c r="A1420" s="3">
        <v>38776</v>
      </c>
      <c r="B1420" s="29">
        <v>1.7446999999999999</v>
      </c>
      <c r="C1420" s="30">
        <f t="shared" si="44"/>
        <v>-1.7193455067158531E-4</v>
      </c>
      <c r="D1420" s="31">
        <f t="shared" si="45"/>
        <v>1.9812593237822347</v>
      </c>
    </row>
    <row r="1421" spans="1:4" x14ac:dyDescent="0.25">
      <c r="A1421" s="3">
        <v>38777</v>
      </c>
      <c r="B1421" s="29">
        <v>1.7424999999999999</v>
      </c>
      <c r="C1421" s="30">
        <f t="shared" si="44"/>
        <v>-1.2617574511771036E-3</v>
      </c>
      <c r="D1421" s="31">
        <f t="shared" si="45"/>
        <v>1.9791012781567032</v>
      </c>
    </row>
    <row r="1422" spans="1:4" x14ac:dyDescent="0.25">
      <c r="A1422" s="3">
        <v>38778</v>
      </c>
      <c r="B1422" s="29">
        <v>1.7522</v>
      </c>
      <c r="C1422" s="30">
        <f t="shared" si="44"/>
        <v>5.5512775975845403E-3</v>
      </c>
      <c r="D1422" s="31">
        <f t="shared" si="45"/>
        <v>1.9926310014347204</v>
      </c>
    </row>
    <row r="1423" spans="1:4" x14ac:dyDescent="0.25">
      <c r="A1423" s="3">
        <v>38779</v>
      </c>
      <c r="B1423" s="29">
        <v>1.7447999999999999</v>
      </c>
      <c r="C1423" s="30">
        <f t="shared" si="44"/>
        <v>-4.2322053448441942E-3</v>
      </c>
      <c r="D1423" s="31">
        <f t="shared" si="45"/>
        <v>1.9732311836548337</v>
      </c>
    </row>
    <row r="1424" spans="1:4" x14ac:dyDescent="0.25">
      <c r="A1424" s="3">
        <v>38782</v>
      </c>
      <c r="B1424" s="29">
        <v>1.7408999999999999</v>
      </c>
      <c r="C1424" s="30">
        <f t="shared" si="44"/>
        <v>-2.2377150227470602E-3</v>
      </c>
      <c r="D1424" s="31">
        <f t="shared" si="45"/>
        <v>1.9771707015130673</v>
      </c>
    </row>
    <row r="1425" spans="1:4" x14ac:dyDescent="0.25">
      <c r="A1425" s="3">
        <v>38783</v>
      </c>
      <c r="B1425" s="29">
        <v>1.7539</v>
      </c>
      <c r="C1425" s="30">
        <f t="shared" si="44"/>
        <v>7.4396588994198763E-3</v>
      </c>
      <c r="D1425" s="31">
        <f t="shared" si="45"/>
        <v>1.9963974036417946</v>
      </c>
    </row>
    <row r="1426" spans="1:4" x14ac:dyDescent="0.25">
      <c r="A1426" s="3">
        <v>38784</v>
      </c>
      <c r="B1426" s="29">
        <v>1.7473000000000001</v>
      </c>
      <c r="C1426" s="30">
        <f t="shared" si="44"/>
        <v>-3.7701404190993528E-3</v>
      </c>
      <c r="D1426" s="31">
        <f t="shared" si="45"/>
        <v>1.9741431552540056</v>
      </c>
    </row>
    <row r="1427" spans="1:4" x14ac:dyDescent="0.25">
      <c r="A1427" s="3">
        <v>38785</v>
      </c>
      <c r="B1427" s="29">
        <v>1.7493000000000001</v>
      </c>
      <c r="C1427" s="30">
        <f t="shared" si="44"/>
        <v>1.1439685512273632E-3</v>
      </c>
      <c r="D1427" s="31">
        <f t="shared" si="45"/>
        <v>1.9838681852000231</v>
      </c>
    </row>
    <row r="1428" spans="1:4" x14ac:dyDescent="0.25">
      <c r="A1428" s="3">
        <v>38786</v>
      </c>
      <c r="B1428" s="29">
        <v>1.7531000000000001</v>
      </c>
      <c r="C1428" s="30">
        <f t="shared" si="44"/>
        <v>2.1699414636085013E-3</v>
      </c>
      <c r="D1428" s="31">
        <f t="shared" si="45"/>
        <v>1.9859046247070258</v>
      </c>
    </row>
    <row r="1429" spans="1:4" x14ac:dyDescent="0.25">
      <c r="A1429" s="3">
        <v>38789</v>
      </c>
      <c r="B1429" s="29">
        <v>1.7492000000000001</v>
      </c>
      <c r="C1429" s="30">
        <f t="shared" si="44"/>
        <v>-2.2271088210629214E-3</v>
      </c>
      <c r="D1429" s="31">
        <f t="shared" si="45"/>
        <v>1.9771916718954994</v>
      </c>
    </row>
    <row r="1430" spans="1:4" x14ac:dyDescent="0.25">
      <c r="A1430" s="3">
        <v>38790</v>
      </c>
      <c r="B1430" s="29">
        <v>1.7362</v>
      </c>
      <c r="C1430" s="30">
        <f t="shared" si="44"/>
        <v>-7.4597235810580243E-3</v>
      </c>
      <c r="D1430" s="31">
        <f t="shared" si="45"/>
        <v>1.9668728104276239</v>
      </c>
    </row>
    <row r="1431" spans="1:4" x14ac:dyDescent="0.25">
      <c r="A1431" s="3">
        <v>38791</v>
      </c>
      <c r="B1431" s="29">
        <v>1.7359</v>
      </c>
      <c r="C1431" s="30">
        <f t="shared" si="44"/>
        <v>-1.7280608320416734E-4</v>
      </c>
      <c r="D1431" s="31">
        <f t="shared" si="45"/>
        <v>1.9812575970510309</v>
      </c>
    </row>
    <row r="1432" spans="1:4" x14ac:dyDescent="0.25">
      <c r="A1432" s="3">
        <v>38792</v>
      </c>
      <c r="B1432" s="29">
        <v>1.7365999999999999</v>
      </c>
      <c r="C1432" s="30">
        <f t="shared" si="44"/>
        <v>4.0316775204136588E-4</v>
      </c>
      <c r="D1432" s="31">
        <f t="shared" si="45"/>
        <v>1.9823990782879199</v>
      </c>
    </row>
    <row r="1433" spans="1:4" x14ac:dyDescent="0.25">
      <c r="A1433" s="3">
        <v>38793</v>
      </c>
      <c r="B1433" s="29">
        <v>1.7256</v>
      </c>
      <c r="C1433" s="30">
        <f t="shared" si="44"/>
        <v>-6.3543625515981462E-3</v>
      </c>
      <c r="D1433" s="31">
        <f t="shared" si="45"/>
        <v>1.9690481170102501</v>
      </c>
    </row>
    <row r="1434" spans="1:4" x14ac:dyDescent="0.25">
      <c r="A1434" s="3">
        <v>38796</v>
      </c>
      <c r="B1434" s="29">
        <v>1.7310000000000001</v>
      </c>
      <c r="C1434" s="30">
        <f t="shared" si="44"/>
        <v>3.1244601012627746E-3</v>
      </c>
      <c r="D1434" s="31">
        <f t="shared" si="45"/>
        <v>1.9878011126564676</v>
      </c>
    </row>
    <row r="1435" spans="1:4" x14ac:dyDescent="0.25">
      <c r="A1435" s="3">
        <v>38797</v>
      </c>
      <c r="B1435" s="29">
        <v>1.7479</v>
      </c>
      <c r="C1435" s="30">
        <f t="shared" si="44"/>
        <v>9.7157911648315352E-3</v>
      </c>
      <c r="D1435" s="31">
        <f t="shared" si="45"/>
        <v>2.0009466435586365</v>
      </c>
    </row>
    <row r="1436" spans="1:4" x14ac:dyDescent="0.25">
      <c r="A1436" s="3">
        <v>38798</v>
      </c>
      <c r="B1436" s="29">
        <v>1.746</v>
      </c>
      <c r="C1436" s="30">
        <f t="shared" si="44"/>
        <v>-1.0876099414933213E-3</v>
      </c>
      <c r="D1436" s="31">
        <f t="shared" si="45"/>
        <v>1.979445963727902</v>
      </c>
    </row>
    <row r="1437" spans="1:4" x14ac:dyDescent="0.25">
      <c r="A1437" s="3">
        <v>38799</v>
      </c>
      <c r="B1437" s="29">
        <v>1.7552000000000001</v>
      </c>
      <c r="C1437" s="30">
        <f t="shared" si="44"/>
        <v>5.2553531214182669E-3</v>
      </c>
      <c r="D1437" s="31">
        <f t="shared" si="45"/>
        <v>1.9920414203894616</v>
      </c>
    </row>
    <row r="1438" spans="1:4" x14ac:dyDescent="0.25">
      <c r="A1438" s="3">
        <v>38800</v>
      </c>
      <c r="B1438" s="29">
        <v>1.7566999999999999</v>
      </c>
      <c r="C1438" s="30">
        <f t="shared" si="44"/>
        <v>8.5423849837147387E-4</v>
      </c>
      <c r="D1438" s="31">
        <f t="shared" si="45"/>
        <v>1.9832934822242478</v>
      </c>
    </row>
    <row r="1439" spans="1:4" x14ac:dyDescent="0.25">
      <c r="A1439" s="3">
        <v>38803</v>
      </c>
      <c r="B1439" s="29">
        <v>1.7563</v>
      </c>
      <c r="C1439" s="30">
        <f t="shared" si="44"/>
        <v>-2.2772559164732241E-4</v>
      </c>
      <c r="D1439" s="31">
        <f t="shared" si="45"/>
        <v>1.9811487903455345</v>
      </c>
    </row>
    <row r="1440" spans="1:4" x14ac:dyDescent="0.25">
      <c r="A1440" s="3">
        <v>38804</v>
      </c>
      <c r="B1440" s="29">
        <v>1.7459</v>
      </c>
      <c r="C1440" s="30">
        <f t="shared" si="44"/>
        <v>-5.9391414369612721E-3</v>
      </c>
      <c r="D1440" s="31">
        <f t="shared" si="45"/>
        <v>1.9698658771280533</v>
      </c>
    </row>
    <row r="1441" spans="1:4" x14ac:dyDescent="0.25">
      <c r="A1441" s="3">
        <v>38805</v>
      </c>
      <c r="B1441" s="29">
        <v>1.7483</v>
      </c>
      <c r="C1441" s="30">
        <f t="shared" si="44"/>
        <v>1.3737052128746353E-3</v>
      </c>
      <c r="D1441" s="31">
        <f t="shared" si="45"/>
        <v>1.9843240048112722</v>
      </c>
    </row>
    <row r="1442" spans="1:4" x14ac:dyDescent="0.25">
      <c r="A1442" s="3">
        <v>38806</v>
      </c>
      <c r="B1442" s="29">
        <v>1.7366999999999999</v>
      </c>
      <c r="C1442" s="30">
        <f t="shared" si="44"/>
        <v>-6.6571264505345899E-3</v>
      </c>
      <c r="D1442" s="31">
        <f t="shared" si="45"/>
        <v>1.9684520505634044</v>
      </c>
    </row>
    <row r="1443" spans="1:4" x14ac:dyDescent="0.25">
      <c r="A1443" s="3">
        <v>38807</v>
      </c>
      <c r="B1443" s="29">
        <v>1.7426999999999999</v>
      </c>
      <c r="C1443" s="30">
        <f t="shared" si="44"/>
        <v>3.4488739135279897E-3</v>
      </c>
      <c r="D1443" s="31">
        <f t="shared" si="45"/>
        <v>1.9884460874071517</v>
      </c>
    </row>
    <row r="1444" spans="1:4" x14ac:dyDescent="0.25">
      <c r="A1444" s="3">
        <v>38810</v>
      </c>
      <c r="B1444" s="29">
        <v>1.7470000000000001</v>
      </c>
      <c r="C1444" s="30">
        <f t="shared" si="44"/>
        <v>2.4643964674602166E-3</v>
      </c>
      <c r="D1444" s="31">
        <f t="shared" si="45"/>
        <v>1.9864894703620821</v>
      </c>
    </row>
    <row r="1445" spans="1:4" x14ac:dyDescent="0.25">
      <c r="A1445" s="3">
        <v>38811</v>
      </c>
      <c r="B1445" s="29">
        <v>1.7497</v>
      </c>
      <c r="C1445" s="30">
        <f t="shared" si="44"/>
        <v>1.544313516517553E-3</v>
      </c>
      <c r="D1445" s="31">
        <f t="shared" si="45"/>
        <v>1.9846625758443046</v>
      </c>
    </row>
    <row r="1446" spans="1:4" x14ac:dyDescent="0.25">
      <c r="A1446" s="3">
        <v>38812</v>
      </c>
      <c r="B1446" s="29">
        <v>1.7356</v>
      </c>
      <c r="C1446" s="30">
        <f t="shared" si="44"/>
        <v>-8.0911697263784214E-3</v>
      </c>
      <c r="D1446" s="31">
        <f t="shared" si="45"/>
        <v>1.9656312282105506</v>
      </c>
    </row>
    <row r="1447" spans="1:4" x14ac:dyDescent="0.25">
      <c r="A1447" s="3">
        <v>38813</v>
      </c>
      <c r="B1447" s="29">
        <v>1.7447999999999999</v>
      </c>
      <c r="C1447" s="30">
        <f t="shared" si="44"/>
        <v>5.2867609632236984E-3</v>
      </c>
      <c r="D1447" s="31">
        <f t="shared" si="45"/>
        <v>1.9921039870938004</v>
      </c>
    </row>
    <row r="1448" spans="1:4" x14ac:dyDescent="0.25">
      <c r="A1448" s="3">
        <v>38814</v>
      </c>
      <c r="B1448" s="29">
        <v>1.7393000000000001</v>
      </c>
      <c r="C1448" s="30">
        <f t="shared" si="44"/>
        <v>-3.157202473311577E-3</v>
      </c>
      <c r="D1448" s="31">
        <f t="shared" si="45"/>
        <v>1.9753535534158646</v>
      </c>
    </row>
    <row r="1449" spans="1:4" x14ac:dyDescent="0.25">
      <c r="A1449" s="3">
        <v>38817</v>
      </c>
      <c r="B1449" s="29">
        <v>1.7388999999999999</v>
      </c>
      <c r="C1449" s="30">
        <f t="shared" si="44"/>
        <v>-2.3000402608453093E-4</v>
      </c>
      <c r="D1449" s="31">
        <f t="shared" si="45"/>
        <v>1.9811442764330476</v>
      </c>
    </row>
    <row r="1450" spans="1:4" x14ac:dyDescent="0.25">
      <c r="A1450" s="3">
        <v>38818</v>
      </c>
      <c r="B1450" s="29">
        <v>1.7559</v>
      </c>
      <c r="C1450" s="30">
        <f t="shared" si="44"/>
        <v>9.7288165772617934E-3</v>
      </c>
      <c r="D1450" s="31">
        <f t="shared" si="45"/>
        <v>2.0009727068836622</v>
      </c>
    </row>
    <row r="1451" spans="1:4" x14ac:dyDescent="0.25">
      <c r="A1451" s="3">
        <v>38819</v>
      </c>
      <c r="B1451" s="29">
        <v>1.7497</v>
      </c>
      <c r="C1451" s="30">
        <f t="shared" si="44"/>
        <v>-3.5372013147108128E-3</v>
      </c>
      <c r="D1451" s="31">
        <f t="shared" si="45"/>
        <v>1.9746030639558061</v>
      </c>
    </row>
    <row r="1452" spans="1:4" x14ac:dyDescent="0.25">
      <c r="A1452" s="3">
        <v>38820</v>
      </c>
      <c r="B1452" s="29">
        <v>1.7504</v>
      </c>
      <c r="C1452" s="30">
        <f t="shared" si="44"/>
        <v>3.9998857708803317E-4</v>
      </c>
      <c r="D1452" s="31">
        <f t="shared" si="45"/>
        <v>1.9823927759044409</v>
      </c>
    </row>
    <row r="1453" spans="1:4" x14ac:dyDescent="0.25">
      <c r="A1453" s="3">
        <v>38824</v>
      </c>
      <c r="B1453" s="29">
        <v>1.7404999999999999</v>
      </c>
      <c r="C1453" s="30">
        <f t="shared" si="44"/>
        <v>-5.6719049761684752E-3</v>
      </c>
      <c r="D1453" s="31">
        <f t="shared" si="45"/>
        <v>1.9703923674588666</v>
      </c>
    </row>
    <row r="1454" spans="1:4" x14ac:dyDescent="0.25">
      <c r="A1454" s="3">
        <v>38825</v>
      </c>
      <c r="B1454" s="29">
        <v>1.7466999999999999</v>
      </c>
      <c r="C1454" s="30">
        <f t="shared" si="44"/>
        <v>3.555865182853577E-3</v>
      </c>
      <c r="D1454" s="31">
        <f t="shared" si="45"/>
        <v>1.9886588451594369</v>
      </c>
    </row>
    <row r="1455" spans="1:4" x14ac:dyDescent="0.25">
      <c r="A1455" s="3">
        <v>38826</v>
      </c>
      <c r="B1455" s="29">
        <v>1.7507999999999999</v>
      </c>
      <c r="C1455" s="30">
        <f t="shared" si="44"/>
        <v>2.3445328823931567E-3</v>
      </c>
      <c r="D1455" s="31">
        <f t="shared" si="45"/>
        <v>1.9862513768821206</v>
      </c>
    </row>
    <row r="1456" spans="1:4" x14ac:dyDescent="0.25">
      <c r="A1456" s="3">
        <v>38827</v>
      </c>
      <c r="B1456" s="29">
        <v>1.7528999999999999</v>
      </c>
      <c r="C1456" s="30">
        <f t="shared" si="44"/>
        <v>1.1987329117608256E-3</v>
      </c>
      <c r="D1456" s="31">
        <f t="shared" si="45"/>
        <v>1.9839768334475669</v>
      </c>
    </row>
    <row r="1457" spans="1:4" x14ac:dyDescent="0.25">
      <c r="A1457" s="3">
        <v>38828</v>
      </c>
      <c r="B1457" s="29">
        <v>1.7509999999999999</v>
      </c>
      <c r="C1457" s="30">
        <f t="shared" si="44"/>
        <v>-1.0845059426492357E-3</v>
      </c>
      <c r="D1457" s="31">
        <f t="shared" si="45"/>
        <v>1.9794521079354213</v>
      </c>
    </row>
    <row r="1458" spans="1:4" x14ac:dyDescent="0.25">
      <c r="A1458" s="3">
        <v>38831</v>
      </c>
      <c r="B1458" s="29">
        <v>1.7716000000000001</v>
      </c>
      <c r="C1458" s="30">
        <f t="shared" si="44"/>
        <v>1.1696039763191456E-2</v>
      </c>
      <c r="D1458" s="31">
        <f t="shared" si="45"/>
        <v>2.004912941176471</v>
      </c>
    </row>
    <row r="1459" spans="1:4" x14ac:dyDescent="0.25">
      <c r="A1459" s="3">
        <v>38832</v>
      </c>
      <c r="B1459" s="29">
        <v>1.7762</v>
      </c>
      <c r="C1459" s="30">
        <f t="shared" si="44"/>
        <v>2.5931577753605098E-3</v>
      </c>
      <c r="D1459" s="31">
        <f t="shared" si="45"/>
        <v>1.9867452698125987</v>
      </c>
    </row>
    <row r="1460" spans="1:4" x14ac:dyDescent="0.25">
      <c r="A1460" s="3">
        <v>38833</v>
      </c>
      <c r="B1460" s="29">
        <v>1.7895000000000001</v>
      </c>
      <c r="C1460" s="30">
        <f t="shared" si="44"/>
        <v>7.4600003816768859E-3</v>
      </c>
      <c r="D1460" s="31">
        <f t="shared" si="45"/>
        <v>1.996438013737192</v>
      </c>
    </row>
    <row r="1461" spans="1:4" x14ac:dyDescent="0.25">
      <c r="A1461" s="3">
        <v>38834</v>
      </c>
      <c r="B1461" s="29">
        <v>1.7801</v>
      </c>
      <c r="C1461" s="30">
        <f t="shared" si="44"/>
        <v>-5.266708722693283E-3</v>
      </c>
      <c r="D1461" s="31">
        <f t="shared" si="45"/>
        <v>1.9711909248393404</v>
      </c>
    </row>
    <row r="1462" spans="1:4" x14ac:dyDescent="0.25">
      <c r="A1462" s="3">
        <v>38835</v>
      </c>
      <c r="B1462" s="29">
        <v>1.7817000000000001</v>
      </c>
      <c r="C1462" s="30">
        <f t="shared" si="44"/>
        <v>8.9842220653700013E-4</v>
      </c>
      <c r="D1462" s="31">
        <f t="shared" si="45"/>
        <v>1.9833811134205945</v>
      </c>
    </row>
    <row r="1463" spans="1:4" x14ac:dyDescent="0.25">
      <c r="A1463" s="3">
        <v>38838</v>
      </c>
      <c r="B1463" s="29">
        <v>1.7839</v>
      </c>
      <c r="C1463" s="30">
        <f t="shared" si="44"/>
        <v>1.2340140672976801E-3</v>
      </c>
      <c r="D1463" s="31">
        <f t="shared" si="45"/>
        <v>1.9840468316776114</v>
      </c>
    </row>
    <row r="1464" spans="1:4" x14ac:dyDescent="0.25">
      <c r="A1464" s="3">
        <v>38839</v>
      </c>
      <c r="B1464" s="29">
        <v>1.7876000000000001</v>
      </c>
      <c r="C1464" s="30">
        <f t="shared" si="44"/>
        <v>2.0719593020745771E-3</v>
      </c>
      <c r="D1464" s="31">
        <f t="shared" si="45"/>
        <v>1.9857100510118282</v>
      </c>
    </row>
    <row r="1465" spans="1:4" x14ac:dyDescent="0.25">
      <c r="A1465" s="3">
        <v>38840</v>
      </c>
      <c r="B1465" s="29">
        <v>1.7897000000000001</v>
      </c>
      <c r="C1465" s="30">
        <f t="shared" si="44"/>
        <v>1.1740699640662327E-3</v>
      </c>
      <c r="D1465" s="31">
        <f t="shared" si="45"/>
        <v>1.9839279033340793</v>
      </c>
    </row>
    <row r="1466" spans="1:4" x14ac:dyDescent="0.25">
      <c r="A1466" s="3">
        <v>38841</v>
      </c>
      <c r="B1466" s="29">
        <v>1.8010999999999999</v>
      </c>
      <c r="C1466" s="30">
        <f t="shared" si="44"/>
        <v>6.3495813196489566E-3</v>
      </c>
      <c r="D1466" s="31">
        <f t="shared" si="45"/>
        <v>1.9942223612896013</v>
      </c>
    </row>
    <row r="1467" spans="1:4" x14ac:dyDescent="0.25">
      <c r="A1467" s="3">
        <v>38842</v>
      </c>
      <c r="B1467" s="29">
        <v>1.8220000000000001</v>
      </c>
      <c r="C1467" s="30">
        <f t="shared" si="44"/>
        <v>1.1537209476891902E-2</v>
      </c>
      <c r="D1467" s="31">
        <f t="shared" si="45"/>
        <v>2.0045945255677089</v>
      </c>
    </row>
    <row r="1468" spans="1:4" x14ac:dyDescent="0.25">
      <c r="A1468" s="3">
        <v>38845</v>
      </c>
      <c r="B1468" s="29">
        <v>1.8286</v>
      </c>
      <c r="C1468" s="30">
        <f t="shared" si="44"/>
        <v>3.615847910422514E-3</v>
      </c>
      <c r="D1468" s="31">
        <f t="shared" si="45"/>
        <v>1.9887781339187705</v>
      </c>
    </row>
    <row r="1469" spans="1:4" x14ac:dyDescent="0.25">
      <c r="A1469" s="3">
        <v>38846</v>
      </c>
      <c r="B1469" s="29">
        <v>1.8396999999999999</v>
      </c>
      <c r="C1469" s="30">
        <f t="shared" si="44"/>
        <v>6.0518681014113526E-3</v>
      </c>
      <c r="D1469" s="31">
        <f t="shared" si="45"/>
        <v>1.9936287433008859</v>
      </c>
    </row>
    <row r="1470" spans="1:4" x14ac:dyDescent="0.25">
      <c r="A1470" s="3">
        <v>38847</v>
      </c>
      <c r="B1470" s="29">
        <v>1.8446</v>
      </c>
      <c r="C1470" s="30">
        <f t="shared" si="44"/>
        <v>2.6599369698808669E-3</v>
      </c>
      <c r="D1470" s="31">
        <f t="shared" si="45"/>
        <v>1.9868779474914389</v>
      </c>
    </row>
    <row r="1471" spans="1:4" x14ac:dyDescent="0.25">
      <c r="A1471" s="3">
        <v>38848</v>
      </c>
      <c r="B1471" s="29">
        <v>1.8485</v>
      </c>
      <c r="C1471" s="30">
        <f t="shared" si="44"/>
        <v>2.1120475750681707E-3</v>
      </c>
      <c r="D1471" s="31">
        <f t="shared" si="45"/>
        <v>1.9857896562940476</v>
      </c>
    </row>
    <row r="1472" spans="1:4" x14ac:dyDescent="0.25">
      <c r="A1472" s="3">
        <v>38849</v>
      </c>
      <c r="B1472" s="29">
        <v>1.8588</v>
      </c>
      <c r="C1472" s="30">
        <f t="shared" si="44"/>
        <v>5.5566188341366505E-3</v>
      </c>
      <c r="D1472" s="31">
        <f t="shared" si="45"/>
        <v>1.9926416445766839</v>
      </c>
    </row>
    <row r="1473" spans="1:4" x14ac:dyDescent="0.25">
      <c r="A1473" s="3">
        <v>38852</v>
      </c>
      <c r="B1473" s="29">
        <v>1.8584000000000001</v>
      </c>
      <c r="C1473" s="30">
        <f t="shared" si="44"/>
        <v>-2.1521575462390153E-4</v>
      </c>
      <c r="D1473" s="31">
        <f t="shared" si="45"/>
        <v>1.9811735743490424</v>
      </c>
    </row>
    <row r="1474" spans="1:4" x14ac:dyDescent="0.25">
      <c r="A1474" s="3">
        <v>38853</v>
      </c>
      <c r="B1474" s="29">
        <v>1.8632</v>
      </c>
      <c r="C1474" s="30">
        <f t="shared" si="44"/>
        <v>2.579537113931885E-3</v>
      </c>
      <c r="D1474" s="31">
        <f t="shared" si="45"/>
        <v>1.9867182092122257</v>
      </c>
    </row>
    <row r="1475" spans="1:4" x14ac:dyDescent="0.25">
      <c r="A1475" s="3">
        <v>38854</v>
      </c>
      <c r="B1475" s="29">
        <v>1.8648</v>
      </c>
      <c r="C1475" s="30">
        <f t="shared" si="44"/>
        <v>8.5836915141608344E-4</v>
      </c>
      <c r="D1475" s="31">
        <f t="shared" si="45"/>
        <v>1.9833016745384284</v>
      </c>
    </row>
    <row r="1476" spans="1:4" x14ac:dyDescent="0.25">
      <c r="A1476" s="3">
        <v>38855</v>
      </c>
      <c r="B1476" s="29">
        <v>1.8842000000000001</v>
      </c>
      <c r="C1476" s="30">
        <f t="shared" ref="C1476:C1539" si="46">LN(B1476/B1475)</f>
        <v>1.0349518893020049E-2</v>
      </c>
      <c r="D1476" s="31">
        <f t="shared" ref="D1476:D1539" si="47">$B$1959*EXP(C1476)</f>
        <v>2.0022151008151008</v>
      </c>
    </row>
    <row r="1477" spans="1:4" x14ac:dyDescent="0.25">
      <c r="A1477" s="3">
        <v>38856</v>
      </c>
      <c r="B1477" s="29">
        <v>1.8911</v>
      </c>
      <c r="C1477" s="30">
        <f t="shared" si="46"/>
        <v>3.6553427186597253E-3</v>
      </c>
      <c r="D1477" s="31">
        <f t="shared" si="47"/>
        <v>1.9888566818809041</v>
      </c>
    </row>
    <row r="1478" spans="1:4" x14ac:dyDescent="0.25">
      <c r="A1478" s="3">
        <v>38859</v>
      </c>
      <c r="B1478" s="29">
        <v>1.8835999999999999</v>
      </c>
      <c r="C1478" s="30">
        <f t="shared" si="46"/>
        <v>-3.9738309638276915E-3</v>
      </c>
      <c r="D1478" s="31">
        <f t="shared" si="47"/>
        <v>1.9737410819099996</v>
      </c>
    </row>
    <row r="1479" spans="1:4" x14ac:dyDescent="0.25">
      <c r="A1479" s="3">
        <v>38860</v>
      </c>
      <c r="B1479" s="29">
        <v>1.8818999999999999</v>
      </c>
      <c r="C1479" s="30">
        <f t="shared" si="46"/>
        <v>-9.0293459859225344E-4</v>
      </c>
      <c r="D1479" s="31">
        <f t="shared" si="47"/>
        <v>1.9798115523465705</v>
      </c>
    </row>
    <row r="1480" spans="1:4" x14ac:dyDescent="0.25">
      <c r="A1480" s="3">
        <v>38861</v>
      </c>
      <c r="B1480" s="29">
        <v>1.8819999999999999</v>
      </c>
      <c r="C1480" s="30">
        <f t="shared" si="46"/>
        <v>5.3136374517646287E-5</v>
      </c>
      <c r="D1480" s="31">
        <f t="shared" si="47"/>
        <v>1.981705297837292</v>
      </c>
    </row>
    <row r="1481" spans="1:4" x14ac:dyDescent="0.25">
      <c r="A1481" s="3">
        <v>38862</v>
      </c>
      <c r="B1481" s="29">
        <v>1.8877999999999999</v>
      </c>
      <c r="C1481" s="30">
        <f t="shared" si="46"/>
        <v>3.0770887455190657E-3</v>
      </c>
      <c r="D1481" s="31">
        <f t="shared" si="47"/>
        <v>1.987706950053135</v>
      </c>
    </row>
    <row r="1482" spans="1:4" x14ac:dyDescent="0.25">
      <c r="A1482" s="3">
        <v>38863</v>
      </c>
      <c r="B1482" s="29">
        <v>1.8754999999999999</v>
      </c>
      <c r="C1482" s="30">
        <f t="shared" si="46"/>
        <v>-6.5368393689020227E-3</v>
      </c>
      <c r="D1482" s="31">
        <f t="shared" si="47"/>
        <v>1.9686888441572201</v>
      </c>
    </row>
    <row r="1483" spans="1:4" x14ac:dyDescent="0.25">
      <c r="A1483" s="3">
        <v>38867</v>
      </c>
      <c r="B1483" s="29">
        <v>1.8809</v>
      </c>
      <c r="C1483" s="30">
        <f t="shared" si="46"/>
        <v>2.8750951548169278E-3</v>
      </c>
      <c r="D1483" s="31">
        <f t="shared" si="47"/>
        <v>1.9873054865369237</v>
      </c>
    </row>
    <row r="1484" spans="1:4" x14ac:dyDescent="0.25">
      <c r="A1484" s="3">
        <v>38868</v>
      </c>
      <c r="B1484" s="29">
        <v>1.8677999999999999</v>
      </c>
      <c r="C1484" s="30">
        <f t="shared" si="46"/>
        <v>-6.9891180011414514E-3</v>
      </c>
      <c r="D1484" s="31">
        <f t="shared" si="47"/>
        <v>1.9677986495826465</v>
      </c>
    </row>
    <row r="1485" spans="1:4" x14ac:dyDescent="0.25">
      <c r="A1485" s="3">
        <v>38869</v>
      </c>
      <c r="B1485" s="29">
        <v>1.8718999999999999</v>
      </c>
      <c r="C1485" s="30">
        <f t="shared" si="46"/>
        <v>2.1926901316658694E-3</v>
      </c>
      <c r="D1485" s="31">
        <f t="shared" si="47"/>
        <v>1.9859498019059856</v>
      </c>
    </row>
    <row r="1486" spans="1:4" x14ac:dyDescent="0.25">
      <c r="A1486" s="3">
        <v>38870</v>
      </c>
      <c r="B1486" s="29">
        <v>1.8566</v>
      </c>
      <c r="C1486" s="30">
        <f t="shared" si="46"/>
        <v>-8.2070998414512358E-3</v>
      </c>
      <c r="D1486" s="31">
        <f t="shared" si="47"/>
        <v>1.9654033655643999</v>
      </c>
    </row>
    <row r="1487" spans="1:4" x14ac:dyDescent="0.25">
      <c r="A1487" s="3">
        <v>38873</v>
      </c>
      <c r="B1487" s="29">
        <v>1.86</v>
      </c>
      <c r="C1487" s="30">
        <f t="shared" si="46"/>
        <v>1.829629741414814E-3</v>
      </c>
      <c r="D1487" s="31">
        <f t="shared" si="47"/>
        <v>1.9852289130668965</v>
      </c>
    </row>
    <row r="1488" spans="1:4" x14ac:dyDescent="0.25">
      <c r="A1488" s="3">
        <v>38874</v>
      </c>
      <c r="B1488" s="29">
        <v>1.8825000000000001</v>
      </c>
      <c r="C1488" s="30">
        <f t="shared" si="46"/>
        <v>1.2024192966801591E-2</v>
      </c>
      <c r="D1488" s="31">
        <f t="shared" si="47"/>
        <v>2.0055709677419351</v>
      </c>
    </row>
    <row r="1489" spans="1:4" x14ac:dyDescent="0.25">
      <c r="A1489" s="3">
        <v>38875</v>
      </c>
      <c r="B1489" s="29">
        <v>1.8732</v>
      </c>
      <c r="C1489" s="30">
        <f t="shared" si="46"/>
        <v>-4.9524823646620421E-3</v>
      </c>
      <c r="D1489" s="31">
        <f t="shared" si="47"/>
        <v>1.9718104223107569</v>
      </c>
    </row>
    <row r="1490" spans="1:4" x14ac:dyDescent="0.25">
      <c r="A1490" s="3">
        <v>38876</v>
      </c>
      <c r="B1490" s="29">
        <v>1.8686</v>
      </c>
      <c r="C1490" s="30">
        <f t="shared" si="46"/>
        <v>-2.4587109505314498E-3</v>
      </c>
      <c r="D1490" s="31">
        <f t="shared" si="47"/>
        <v>1.9767338031176596</v>
      </c>
    </row>
    <row r="1491" spans="1:4" x14ac:dyDescent="0.25">
      <c r="A1491" s="3">
        <v>38877</v>
      </c>
      <c r="B1491" s="29">
        <v>1.8816999999999999</v>
      </c>
      <c r="C1491" s="30">
        <f t="shared" si="46"/>
        <v>6.9861361917435381E-3</v>
      </c>
      <c r="D1491" s="31">
        <f t="shared" si="47"/>
        <v>1.9954921973670128</v>
      </c>
    </row>
    <row r="1492" spans="1:4" x14ac:dyDescent="0.25">
      <c r="A1492" s="3">
        <v>38880</v>
      </c>
      <c r="B1492" s="29">
        <v>1.8786</v>
      </c>
      <c r="C1492" s="30">
        <f t="shared" si="46"/>
        <v>-1.6488049901837822E-3</v>
      </c>
      <c r="D1492" s="31">
        <f t="shared" si="47"/>
        <v>1.9783354200988468</v>
      </c>
    </row>
    <row r="1493" spans="1:4" x14ac:dyDescent="0.25">
      <c r="A1493" s="3">
        <v>38881</v>
      </c>
      <c r="B1493" s="29">
        <v>1.8608</v>
      </c>
      <c r="C1493" s="30">
        <f t="shared" si="46"/>
        <v>-9.5203157960150539E-3</v>
      </c>
      <c r="D1493" s="31">
        <f t="shared" si="47"/>
        <v>1.9628240604705631</v>
      </c>
    </row>
    <row r="1494" spans="1:4" x14ac:dyDescent="0.25">
      <c r="A1494" s="3">
        <v>38882</v>
      </c>
      <c r="B1494" s="29">
        <v>1.8585</v>
      </c>
      <c r="C1494" s="30">
        <f t="shared" si="46"/>
        <v>-1.2367920270931134E-3</v>
      </c>
      <c r="D1494" s="31">
        <f t="shared" si="47"/>
        <v>1.9791506878761824</v>
      </c>
    </row>
    <row r="1495" spans="1:4" x14ac:dyDescent="0.25">
      <c r="A1495" s="3">
        <v>38883</v>
      </c>
      <c r="B1495" s="29">
        <v>1.8425</v>
      </c>
      <c r="C1495" s="30">
        <f t="shared" si="46"/>
        <v>-8.6463656738151387E-3</v>
      </c>
      <c r="D1495" s="31">
        <f t="shared" si="47"/>
        <v>1.9645402206080174</v>
      </c>
    </row>
    <row r="1496" spans="1:4" x14ac:dyDescent="0.25">
      <c r="A1496" s="3">
        <v>38884</v>
      </c>
      <c r="B1496" s="29">
        <v>1.8426</v>
      </c>
      <c r="C1496" s="30">
        <f t="shared" si="46"/>
        <v>5.4272611339913342E-5</v>
      </c>
      <c r="D1496" s="31">
        <f t="shared" si="47"/>
        <v>1.9817075495251015</v>
      </c>
    </row>
    <row r="1497" spans="1:4" x14ac:dyDescent="0.25">
      <c r="A1497" s="3">
        <v>38887</v>
      </c>
      <c r="B1497" s="29">
        <v>1.8440000000000001</v>
      </c>
      <c r="C1497" s="30">
        <f t="shared" si="46"/>
        <v>7.5950744170740208E-4</v>
      </c>
      <c r="D1497" s="31">
        <f t="shared" si="47"/>
        <v>1.983105611635732</v>
      </c>
    </row>
    <row r="1498" spans="1:4" x14ac:dyDescent="0.25">
      <c r="A1498" s="3">
        <v>38888</v>
      </c>
      <c r="B1498" s="29">
        <v>1.8398000000000001</v>
      </c>
      <c r="C1498" s="30">
        <f t="shared" si="46"/>
        <v>-2.2802550734822573E-3</v>
      </c>
      <c r="D1498" s="31">
        <f t="shared" si="47"/>
        <v>1.9770865943600868</v>
      </c>
    </row>
    <row r="1499" spans="1:4" x14ac:dyDescent="0.25">
      <c r="A1499" s="3">
        <v>38889</v>
      </c>
      <c r="B1499" s="29">
        <v>1.8491</v>
      </c>
      <c r="C1499" s="30">
        <f t="shared" si="46"/>
        <v>5.0421641698834077E-3</v>
      </c>
      <c r="D1499" s="31">
        <f t="shared" si="47"/>
        <v>1.9916167844330903</v>
      </c>
    </row>
    <row r="1500" spans="1:4" x14ac:dyDescent="0.25">
      <c r="A1500" s="3">
        <v>38890</v>
      </c>
      <c r="B1500" s="29">
        <v>1.8476999999999999</v>
      </c>
      <c r="C1500" s="30">
        <f t="shared" si="46"/>
        <v>-7.5741185183322401E-4</v>
      </c>
      <c r="D1500" s="31">
        <f t="shared" si="47"/>
        <v>1.9800996809258558</v>
      </c>
    </row>
    <row r="1501" spans="1:4" x14ac:dyDescent="0.25">
      <c r="A1501" s="3">
        <v>38891</v>
      </c>
      <c r="B1501" s="29">
        <v>1.8484</v>
      </c>
      <c r="C1501" s="30">
        <f t="shared" si="46"/>
        <v>3.7877763500413219E-4</v>
      </c>
      <c r="D1501" s="31">
        <f t="shared" si="47"/>
        <v>1.9823507279320238</v>
      </c>
    </row>
    <row r="1502" spans="1:4" x14ac:dyDescent="0.25">
      <c r="A1502" s="3">
        <v>38894</v>
      </c>
      <c r="B1502" s="29">
        <v>1.8401000000000001</v>
      </c>
      <c r="C1502" s="30">
        <f t="shared" si="46"/>
        <v>-4.5004820437825818E-3</v>
      </c>
      <c r="D1502" s="31">
        <f t="shared" si="47"/>
        <v>1.9727018827093705</v>
      </c>
    </row>
    <row r="1503" spans="1:4" x14ac:dyDescent="0.25">
      <c r="A1503" s="3">
        <v>38895</v>
      </c>
      <c r="B1503" s="29">
        <v>1.8399000000000001</v>
      </c>
      <c r="C1503" s="30">
        <f t="shared" si="46"/>
        <v>-1.0869565228095287E-4</v>
      </c>
      <c r="D1503" s="31">
        <f t="shared" si="47"/>
        <v>1.9813846204010652</v>
      </c>
    </row>
    <row r="1504" spans="1:4" x14ac:dyDescent="0.25">
      <c r="A1504" s="3">
        <v>38896</v>
      </c>
      <c r="B1504" s="29">
        <v>1.8460000000000001</v>
      </c>
      <c r="C1504" s="30">
        <f t="shared" si="46"/>
        <v>3.3099137627497421E-3</v>
      </c>
      <c r="D1504" s="31">
        <f t="shared" si="47"/>
        <v>1.9881697918365129</v>
      </c>
    </row>
    <row r="1505" spans="1:4" x14ac:dyDescent="0.25">
      <c r="A1505" s="3">
        <v>38897</v>
      </c>
      <c r="B1505" s="29">
        <v>1.8306</v>
      </c>
      <c r="C1505" s="30">
        <f t="shared" si="46"/>
        <v>-8.3773541121185732E-3</v>
      </c>
      <c r="D1505" s="31">
        <f t="shared" si="47"/>
        <v>1.9650687757313108</v>
      </c>
    </row>
    <row r="1506" spans="1:4" x14ac:dyDescent="0.25">
      <c r="A1506" s="3">
        <v>38898</v>
      </c>
      <c r="B1506" s="29">
        <v>1.8204</v>
      </c>
      <c r="C1506" s="30">
        <f t="shared" si="46"/>
        <v>-5.5875248081921017E-3</v>
      </c>
      <c r="D1506" s="31">
        <f t="shared" si="47"/>
        <v>1.9705586365126189</v>
      </c>
    </row>
    <row r="1507" spans="1:4" x14ac:dyDescent="0.25">
      <c r="A1507" s="3">
        <v>38901</v>
      </c>
      <c r="B1507" s="29">
        <v>1.819</v>
      </c>
      <c r="C1507" s="30">
        <f t="shared" si="46"/>
        <v>-7.6935762436462654E-4</v>
      </c>
      <c r="D1507" s="31">
        <f t="shared" si="47"/>
        <v>1.980076027246759</v>
      </c>
    </row>
    <row r="1508" spans="1:4" x14ac:dyDescent="0.25">
      <c r="A1508" s="3">
        <v>38903</v>
      </c>
      <c r="B1508" s="29">
        <v>1.8159000000000001</v>
      </c>
      <c r="C1508" s="30">
        <f t="shared" si="46"/>
        <v>-1.7056869523709517E-3</v>
      </c>
      <c r="D1508" s="31">
        <f t="shared" si="47"/>
        <v>1.9782228916987357</v>
      </c>
    </row>
    <row r="1509" spans="1:4" x14ac:dyDescent="0.25">
      <c r="A1509" s="3">
        <v>38904</v>
      </c>
      <c r="B1509" s="29">
        <v>1.8108</v>
      </c>
      <c r="C1509" s="30">
        <f t="shared" si="46"/>
        <v>-2.8124760039477908E-3</v>
      </c>
      <c r="D1509" s="31">
        <f t="shared" si="47"/>
        <v>1.9760346274574589</v>
      </c>
    </row>
    <row r="1510" spans="1:4" x14ac:dyDescent="0.25">
      <c r="A1510" s="3">
        <v>38905</v>
      </c>
      <c r="B1510" s="29">
        <v>1.8491</v>
      </c>
      <c r="C1510" s="30">
        <f t="shared" si="46"/>
        <v>2.0930297651136982E-2</v>
      </c>
      <c r="D1510" s="31">
        <f t="shared" si="47"/>
        <v>2.0235125690302631</v>
      </c>
    </row>
    <row r="1511" spans="1:4" x14ac:dyDescent="0.25">
      <c r="A1511" s="3">
        <v>38908</v>
      </c>
      <c r="B1511" s="29">
        <v>1.841</v>
      </c>
      <c r="C1511" s="30">
        <f t="shared" si="46"/>
        <v>-4.3901319798625889E-3</v>
      </c>
      <c r="D1511" s="31">
        <f t="shared" si="47"/>
        <v>1.9729195824995944</v>
      </c>
    </row>
    <row r="1512" spans="1:4" x14ac:dyDescent="0.25">
      <c r="A1512" s="3">
        <v>38909</v>
      </c>
      <c r="B1512" s="29">
        <v>1.84</v>
      </c>
      <c r="C1512" s="30">
        <f t="shared" si="46"/>
        <v>-5.4333063004654192E-4</v>
      </c>
      <c r="D1512" s="31">
        <f t="shared" si="47"/>
        <v>1.9805236284627921</v>
      </c>
    </row>
    <row r="1513" spans="1:4" x14ac:dyDescent="0.25">
      <c r="A1513" s="3">
        <v>38910</v>
      </c>
      <c r="B1513" s="29">
        <v>1.8342000000000001</v>
      </c>
      <c r="C1513" s="30">
        <f t="shared" si="46"/>
        <v>-3.1571524781874574E-3</v>
      </c>
      <c r="D1513" s="31">
        <f t="shared" si="47"/>
        <v>1.975353652173913</v>
      </c>
    </row>
    <row r="1514" spans="1:4" x14ac:dyDescent="0.25">
      <c r="A1514" s="3">
        <v>38911</v>
      </c>
      <c r="B1514" s="29">
        <v>1.8375999999999999</v>
      </c>
      <c r="C1514" s="30">
        <f t="shared" si="46"/>
        <v>1.8519532500445124E-3</v>
      </c>
      <c r="D1514" s="31">
        <f t="shared" si="47"/>
        <v>1.9852732308363317</v>
      </c>
    </row>
    <row r="1515" spans="1:4" x14ac:dyDescent="0.25">
      <c r="A1515" s="3">
        <v>38912</v>
      </c>
      <c r="B1515" s="29">
        <v>1.8512999999999999</v>
      </c>
      <c r="C1515" s="30">
        <f t="shared" si="46"/>
        <v>7.4277226202422884E-3</v>
      </c>
      <c r="D1515" s="31">
        <f t="shared" si="47"/>
        <v>1.9963735742272528</v>
      </c>
    </row>
    <row r="1516" spans="1:4" x14ac:dyDescent="0.25">
      <c r="A1516" s="3">
        <v>38915</v>
      </c>
      <c r="B1516" s="29">
        <v>1.8420000000000001</v>
      </c>
      <c r="C1516" s="30">
        <f t="shared" si="46"/>
        <v>-5.0361571798786652E-3</v>
      </c>
      <c r="D1516" s="31">
        <f t="shared" si="47"/>
        <v>1.9716454383406257</v>
      </c>
    </row>
    <row r="1517" spans="1:4" x14ac:dyDescent="0.25">
      <c r="A1517" s="3">
        <v>38916</v>
      </c>
      <c r="B1517" s="29">
        <v>1.8431</v>
      </c>
      <c r="C1517" s="30">
        <f t="shared" si="46"/>
        <v>5.9699874232489129E-4</v>
      </c>
      <c r="D1517" s="31">
        <f t="shared" si="47"/>
        <v>1.9827833659066234</v>
      </c>
    </row>
    <row r="1518" spans="1:4" x14ac:dyDescent="0.25">
      <c r="A1518" s="3">
        <v>38917</v>
      </c>
      <c r="B1518" s="29">
        <v>1.8347</v>
      </c>
      <c r="C1518" s="30">
        <f t="shared" si="46"/>
        <v>-4.5679561729030753E-3</v>
      </c>
      <c r="D1518" s="31">
        <f t="shared" si="47"/>
        <v>1.9725687808583365</v>
      </c>
    </row>
    <row r="1519" spans="1:4" x14ac:dyDescent="0.25">
      <c r="A1519" s="3">
        <v>38918</v>
      </c>
      <c r="B1519" s="29">
        <v>1.8404</v>
      </c>
      <c r="C1519" s="30">
        <f t="shared" si="46"/>
        <v>3.1019588966395332E-3</v>
      </c>
      <c r="D1519" s="31">
        <f t="shared" si="47"/>
        <v>1.9877563852400937</v>
      </c>
    </row>
    <row r="1520" spans="1:4" x14ac:dyDescent="0.25">
      <c r="A1520" s="3">
        <v>38919</v>
      </c>
      <c r="B1520" s="29">
        <v>1.8364</v>
      </c>
      <c r="C1520" s="30">
        <f t="shared" si="46"/>
        <v>-2.175805906246552E-3</v>
      </c>
      <c r="D1520" s="31">
        <f t="shared" si="47"/>
        <v>1.9772931101934361</v>
      </c>
    </row>
    <row r="1521" spans="1:4" x14ac:dyDescent="0.25">
      <c r="A1521" s="3">
        <v>38922</v>
      </c>
      <c r="B1521" s="29">
        <v>1.8203</v>
      </c>
      <c r="C1521" s="30">
        <f t="shared" si="46"/>
        <v>-8.8058107232138385E-3</v>
      </c>
      <c r="D1521" s="31">
        <f t="shared" si="47"/>
        <v>1.9642270093661511</v>
      </c>
    </row>
    <row r="1522" spans="1:4" x14ac:dyDescent="0.25">
      <c r="A1522" s="3">
        <v>38923</v>
      </c>
      <c r="B1522" s="29">
        <v>1.8270999999999999</v>
      </c>
      <c r="C1522" s="30">
        <f t="shared" si="46"/>
        <v>3.7286877657665128E-3</v>
      </c>
      <c r="D1522" s="31">
        <f t="shared" si="47"/>
        <v>1.9890025600175794</v>
      </c>
    </row>
    <row r="1523" spans="1:4" x14ac:dyDescent="0.25">
      <c r="A1523" s="3">
        <v>38924</v>
      </c>
      <c r="B1523" s="29">
        <v>1.8376999999999999</v>
      </c>
      <c r="C1523" s="30">
        <f t="shared" si="46"/>
        <v>5.7847792837590053E-3</v>
      </c>
      <c r="D1523" s="31">
        <f t="shared" si="47"/>
        <v>1.9930963384598546</v>
      </c>
    </row>
    <row r="1524" spans="1:4" x14ac:dyDescent="0.25">
      <c r="A1524" s="3">
        <v>38925</v>
      </c>
      <c r="B1524" s="29">
        <v>1.8494999999999999</v>
      </c>
      <c r="C1524" s="30">
        <f t="shared" si="46"/>
        <v>6.4005425711299796E-3</v>
      </c>
      <c r="D1524" s="31">
        <f t="shared" si="47"/>
        <v>1.9943239919464548</v>
      </c>
    </row>
    <row r="1525" spans="1:4" x14ac:dyDescent="0.25">
      <c r="A1525" s="3">
        <v>38926</v>
      </c>
      <c r="B1525" s="29">
        <v>1.8586</v>
      </c>
      <c r="C1525" s="30">
        <f t="shared" si="46"/>
        <v>4.9081838507303742E-3</v>
      </c>
      <c r="D1525" s="31">
        <f t="shared" si="47"/>
        <v>1.9913499648553665</v>
      </c>
    </row>
    <row r="1526" spans="1:4" x14ac:dyDescent="0.25">
      <c r="A1526" s="3">
        <v>38929</v>
      </c>
      <c r="B1526" s="29">
        <v>1.8492</v>
      </c>
      <c r="C1526" s="30">
        <f t="shared" si="46"/>
        <v>-5.0704030091685498E-3</v>
      </c>
      <c r="D1526" s="31">
        <f t="shared" si="47"/>
        <v>1.9715779188636608</v>
      </c>
    </row>
    <row r="1527" spans="1:4" x14ac:dyDescent="0.25">
      <c r="A1527" s="3">
        <v>38930</v>
      </c>
      <c r="B1527" s="29">
        <v>1.8407</v>
      </c>
      <c r="C1527" s="30">
        <f t="shared" si="46"/>
        <v>-4.6071790753940247E-3</v>
      </c>
      <c r="D1527" s="31">
        <f t="shared" si="47"/>
        <v>1.9724914125027038</v>
      </c>
    </row>
    <row r="1528" spans="1:4" x14ac:dyDescent="0.25">
      <c r="A1528" s="3">
        <v>38931</v>
      </c>
      <c r="B1528" s="29">
        <v>1.8473999999999999</v>
      </c>
      <c r="C1528" s="30">
        <f t="shared" si="46"/>
        <v>3.6333111198332676E-3</v>
      </c>
      <c r="D1528" s="31">
        <f t="shared" si="47"/>
        <v>1.988812864671049</v>
      </c>
    </row>
    <row r="1529" spans="1:4" x14ac:dyDescent="0.25">
      <c r="A1529" s="3">
        <v>38932</v>
      </c>
      <c r="B1529" s="29">
        <v>1.8627</v>
      </c>
      <c r="C1529" s="30">
        <f t="shared" si="46"/>
        <v>8.2478028804472223E-3</v>
      </c>
      <c r="D1529" s="31">
        <f t="shared" si="47"/>
        <v>1.998011432283209</v>
      </c>
    </row>
    <row r="1530" spans="1:4" x14ac:dyDescent="0.25">
      <c r="A1530" s="3">
        <v>38933</v>
      </c>
      <c r="B1530" s="29">
        <v>1.8645</v>
      </c>
      <c r="C1530" s="30">
        <f t="shared" si="46"/>
        <v>9.6587257991880362E-4</v>
      </c>
      <c r="D1530" s="31">
        <f t="shared" si="47"/>
        <v>1.9835148977291031</v>
      </c>
    </row>
    <row r="1531" spans="1:4" x14ac:dyDescent="0.25">
      <c r="A1531" s="3">
        <v>38936</v>
      </c>
      <c r="B1531" s="29">
        <v>1.8685</v>
      </c>
      <c r="C1531" s="30">
        <f t="shared" si="46"/>
        <v>2.1430493066630207E-3</v>
      </c>
      <c r="D1531" s="31">
        <f t="shared" si="47"/>
        <v>1.9858512201662644</v>
      </c>
    </row>
    <row r="1532" spans="1:4" x14ac:dyDescent="0.25">
      <c r="A1532" s="3">
        <v>38937</v>
      </c>
      <c r="B1532" s="29">
        <v>1.8711</v>
      </c>
      <c r="C1532" s="30">
        <f t="shared" si="46"/>
        <v>1.3905232746479715E-3</v>
      </c>
      <c r="D1532" s="31">
        <f t="shared" si="47"/>
        <v>1.9843573775755954</v>
      </c>
    </row>
    <row r="1533" spans="1:4" x14ac:dyDescent="0.25">
      <c r="A1533" s="3">
        <v>38938</v>
      </c>
      <c r="B1533" s="29">
        <v>1.8781000000000001</v>
      </c>
      <c r="C1533" s="30">
        <f t="shared" si="46"/>
        <v>3.7341342867051206E-3</v>
      </c>
      <c r="D1533" s="31">
        <f t="shared" si="47"/>
        <v>1.9890133931911709</v>
      </c>
    </row>
    <row r="1534" spans="1:4" x14ac:dyDescent="0.25">
      <c r="A1534" s="3">
        <v>38939</v>
      </c>
      <c r="B1534" s="29">
        <v>1.8847</v>
      </c>
      <c r="C1534" s="30">
        <f t="shared" si="46"/>
        <v>3.5080295356903655E-3</v>
      </c>
      <c r="D1534" s="31">
        <f t="shared" si="47"/>
        <v>1.988563718651829</v>
      </c>
    </row>
    <row r="1535" spans="1:4" x14ac:dyDescent="0.25">
      <c r="A1535" s="3">
        <v>38940</v>
      </c>
      <c r="B1535" s="29">
        <v>1.9097999999999999</v>
      </c>
      <c r="C1535" s="30">
        <f t="shared" si="46"/>
        <v>1.3229867493520106E-2</v>
      </c>
      <c r="D1535" s="31">
        <f t="shared" si="47"/>
        <v>2.0079904918554679</v>
      </c>
    </row>
    <row r="1536" spans="1:4" x14ac:dyDescent="0.25">
      <c r="A1536" s="3">
        <v>38943</v>
      </c>
      <c r="B1536" s="29">
        <v>1.9101999999999999</v>
      </c>
      <c r="C1536" s="30">
        <f t="shared" si="46"/>
        <v>2.0942408453498624E-4</v>
      </c>
      <c r="D1536" s="31">
        <f t="shared" si="47"/>
        <v>1.9820150382238977</v>
      </c>
    </row>
    <row r="1537" spans="1:4" x14ac:dyDescent="0.25">
      <c r="A1537" s="3">
        <v>38944</v>
      </c>
      <c r="B1537" s="29">
        <v>1.9077</v>
      </c>
      <c r="C1537" s="30">
        <f t="shared" si="46"/>
        <v>-1.30962065916532E-3</v>
      </c>
      <c r="D1537" s="31">
        <f t="shared" si="47"/>
        <v>1.9790065542875093</v>
      </c>
    </row>
    <row r="1538" spans="1:4" x14ac:dyDescent="0.25">
      <c r="A1538" s="3">
        <v>38945</v>
      </c>
      <c r="B1538" s="29">
        <v>1.9089</v>
      </c>
      <c r="C1538" s="30">
        <f t="shared" si="46"/>
        <v>6.2883196538446795E-4</v>
      </c>
      <c r="D1538" s="31">
        <f t="shared" si="47"/>
        <v>1.9828464852964305</v>
      </c>
    </row>
    <row r="1539" spans="1:4" x14ac:dyDescent="0.25">
      <c r="A1539" s="3">
        <v>38946</v>
      </c>
      <c r="B1539" s="29">
        <v>1.8888</v>
      </c>
      <c r="C1539" s="30">
        <f t="shared" si="46"/>
        <v>-1.0585453135553027E-2</v>
      </c>
      <c r="D1539" s="31">
        <f t="shared" si="47"/>
        <v>1.9607344963067734</v>
      </c>
    </row>
    <row r="1540" spans="1:4" x14ac:dyDescent="0.25">
      <c r="A1540" s="3">
        <v>38947</v>
      </c>
      <c r="B1540" s="29">
        <v>1.8952</v>
      </c>
      <c r="C1540" s="30">
        <f t="shared" ref="C1540:C1603" si="48">LN(B1540/B1539)</f>
        <v>3.3826670732724244E-3</v>
      </c>
      <c r="D1540" s="31">
        <f t="shared" ref="D1540:D1603" si="49">$B$1959*EXP(C1540)</f>
        <v>1.9883144430326132</v>
      </c>
    </row>
    <row r="1541" spans="1:4" x14ac:dyDescent="0.25">
      <c r="A1541" s="3">
        <v>38950</v>
      </c>
      <c r="B1541" s="29">
        <v>1.8902000000000001</v>
      </c>
      <c r="C1541" s="30">
        <f t="shared" si="48"/>
        <v>-2.6417302836198755E-3</v>
      </c>
      <c r="D1541" s="31">
        <f t="shared" si="49"/>
        <v>1.9763720557197131</v>
      </c>
    </row>
    <row r="1542" spans="1:4" x14ac:dyDescent="0.25">
      <c r="A1542" s="3">
        <v>38951</v>
      </c>
      <c r="B1542" s="29">
        <v>1.8948</v>
      </c>
      <c r="C1542" s="30">
        <f t="shared" si="48"/>
        <v>2.430648488640867E-3</v>
      </c>
      <c r="D1542" s="31">
        <f t="shared" si="49"/>
        <v>1.9864224314887311</v>
      </c>
    </row>
    <row r="1543" spans="1:4" x14ac:dyDescent="0.25">
      <c r="A1543" s="3">
        <v>38952</v>
      </c>
      <c r="B1543" s="29">
        <v>1.8998999999999999</v>
      </c>
      <c r="C1543" s="30">
        <f t="shared" si="48"/>
        <v>2.6879611408974439E-3</v>
      </c>
      <c r="D1543" s="31">
        <f t="shared" si="49"/>
        <v>1.9869336288790371</v>
      </c>
    </row>
    <row r="1544" spans="1:4" x14ac:dyDescent="0.25">
      <c r="A1544" s="3">
        <v>38953</v>
      </c>
      <c r="B1544" s="29">
        <v>1.8939999999999999</v>
      </c>
      <c r="C1544" s="30">
        <f t="shared" si="48"/>
        <v>-3.1102584444708003E-3</v>
      </c>
      <c r="D1544" s="31">
        <f t="shared" si="49"/>
        <v>1.9754462866466656</v>
      </c>
    </row>
    <row r="1545" spans="1:4" x14ac:dyDescent="0.25">
      <c r="A1545" s="3">
        <v>38954</v>
      </c>
      <c r="B1545" s="29">
        <v>1.8808</v>
      </c>
      <c r="C1545" s="30">
        <f t="shared" si="48"/>
        <v>-6.9937765201637594E-3</v>
      </c>
      <c r="D1545" s="31">
        <f t="shared" si="49"/>
        <v>1.9677894825765576</v>
      </c>
    </row>
    <row r="1546" spans="1:4" x14ac:dyDescent="0.25">
      <c r="A1546" s="3">
        <v>38957</v>
      </c>
      <c r="B1546" s="29">
        <v>1.8968</v>
      </c>
      <c r="C1546" s="30">
        <f t="shared" si="48"/>
        <v>8.4710375253359092E-3</v>
      </c>
      <c r="D1546" s="31">
        <f t="shared" si="49"/>
        <v>1.9984575074436408</v>
      </c>
    </row>
    <row r="1547" spans="1:4" x14ac:dyDescent="0.25">
      <c r="A1547" s="3">
        <v>38958</v>
      </c>
      <c r="B1547" s="29">
        <v>1.8880999999999999</v>
      </c>
      <c r="C1547" s="30">
        <f t="shared" si="48"/>
        <v>-4.5972233467092794E-3</v>
      </c>
      <c r="D1547" s="31">
        <f t="shared" si="49"/>
        <v>1.9725110501897933</v>
      </c>
    </row>
    <row r="1548" spans="1:4" x14ac:dyDescent="0.25">
      <c r="A1548" s="3">
        <v>38959</v>
      </c>
      <c r="B1548" s="29">
        <v>1.8929</v>
      </c>
      <c r="C1548" s="30">
        <f t="shared" si="48"/>
        <v>2.539012207687508E-3</v>
      </c>
      <c r="D1548" s="31">
        <f t="shared" si="49"/>
        <v>1.9866376992744033</v>
      </c>
    </row>
    <row r="1549" spans="1:4" x14ac:dyDescent="0.25">
      <c r="A1549" s="3">
        <v>38960</v>
      </c>
      <c r="B1549" s="29">
        <v>1.8884000000000001</v>
      </c>
      <c r="C1549" s="30">
        <f t="shared" si="48"/>
        <v>-2.3801349400421161E-3</v>
      </c>
      <c r="D1549" s="31">
        <f t="shared" si="49"/>
        <v>1.9768891330762324</v>
      </c>
    </row>
    <row r="1550" spans="1:4" x14ac:dyDescent="0.25">
      <c r="A1550" s="3">
        <v>38961</v>
      </c>
      <c r="B1550" s="29">
        <v>1.8884000000000001</v>
      </c>
      <c r="C1550" s="30">
        <f t="shared" si="48"/>
        <v>0</v>
      </c>
      <c r="D1550" s="31">
        <f t="shared" si="49"/>
        <v>1.9816</v>
      </c>
    </row>
    <row r="1551" spans="1:4" x14ac:dyDescent="0.25">
      <c r="A1551" s="3">
        <v>38965</v>
      </c>
      <c r="B1551" s="29">
        <v>1.8914</v>
      </c>
      <c r="C1551" s="30">
        <f t="shared" si="48"/>
        <v>1.5873859092799497E-3</v>
      </c>
      <c r="D1551" s="31">
        <f t="shared" si="49"/>
        <v>1.9847480618513025</v>
      </c>
    </row>
    <row r="1552" spans="1:4" x14ac:dyDescent="0.25">
      <c r="A1552" s="3">
        <v>38966</v>
      </c>
      <c r="B1552" s="29">
        <v>1.9041999999999999</v>
      </c>
      <c r="C1552" s="30">
        <f t="shared" si="48"/>
        <v>6.7446772701792697E-3</v>
      </c>
      <c r="D1552" s="31">
        <f t="shared" si="49"/>
        <v>1.9950104261393677</v>
      </c>
    </row>
    <row r="1553" spans="1:4" x14ac:dyDescent="0.25">
      <c r="A1553" s="3">
        <v>38967</v>
      </c>
      <c r="B1553" s="29">
        <v>1.9024000000000001</v>
      </c>
      <c r="C1553" s="30">
        <f t="shared" si="48"/>
        <v>-9.4572591507353909E-4</v>
      </c>
      <c r="D1553" s="31">
        <f t="shared" si="49"/>
        <v>1.9797268354164481</v>
      </c>
    </row>
    <row r="1554" spans="1:4" x14ac:dyDescent="0.25">
      <c r="A1554" s="3">
        <v>38968</v>
      </c>
      <c r="B1554" s="29">
        <v>1.905</v>
      </c>
      <c r="C1554" s="30">
        <f t="shared" si="48"/>
        <v>1.3657616242838753E-3</v>
      </c>
      <c r="D1554" s="31">
        <f t="shared" si="49"/>
        <v>1.9843082422203531</v>
      </c>
    </row>
    <row r="1555" spans="1:4" x14ac:dyDescent="0.25">
      <c r="A1555" s="3">
        <v>38971</v>
      </c>
      <c r="B1555" s="29">
        <v>1.9</v>
      </c>
      <c r="C1555" s="30">
        <f t="shared" si="48"/>
        <v>-2.6281224062695806E-3</v>
      </c>
      <c r="D1555" s="31">
        <f t="shared" si="49"/>
        <v>1.9763989501312336</v>
      </c>
    </row>
    <row r="1556" spans="1:4" x14ac:dyDescent="0.25">
      <c r="A1556" s="3">
        <v>38972</v>
      </c>
      <c r="B1556" s="29">
        <v>1.8926000000000001</v>
      </c>
      <c r="C1556" s="30">
        <f t="shared" si="48"/>
        <v>-3.9023410803994208E-3</v>
      </c>
      <c r="D1556" s="31">
        <f t="shared" si="49"/>
        <v>1.9738821894736844</v>
      </c>
    </row>
    <row r="1557" spans="1:4" x14ac:dyDescent="0.25">
      <c r="A1557" s="3">
        <v>38973</v>
      </c>
      <c r="B1557" s="29">
        <v>1.881</v>
      </c>
      <c r="C1557" s="30">
        <f t="shared" si="48"/>
        <v>-6.1479947731019786E-3</v>
      </c>
      <c r="D1557" s="31">
        <f t="shared" si="49"/>
        <v>1.9694545070273697</v>
      </c>
    </row>
    <row r="1558" spans="1:4" x14ac:dyDescent="0.25">
      <c r="A1558" s="3">
        <v>38974</v>
      </c>
      <c r="B1558" s="29">
        <v>1.8763000000000001</v>
      </c>
      <c r="C1558" s="30">
        <f t="shared" si="48"/>
        <v>-2.5017978077014834E-3</v>
      </c>
      <c r="D1558" s="31">
        <f t="shared" si="49"/>
        <v>1.9766486337054758</v>
      </c>
    </row>
    <row r="1559" spans="1:4" x14ac:dyDescent="0.25">
      <c r="A1559" s="3">
        <v>38975</v>
      </c>
      <c r="B1559" s="29">
        <v>1.8654999999999999</v>
      </c>
      <c r="C1559" s="30">
        <f t="shared" si="48"/>
        <v>-5.7726388321164149E-3</v>
      </c>
      <c r="D1559" s="31">
        <f t="shared" si="49"/>
        <v>1.9701938922347173</v>
      </c>
    </row>
    <row r="1560" spans="1:4" x14ac:dyDescent="0.25">
      <c r="A1560" s="3">
        <v>38978</v>
      </c>
      <c r="B1560" s="29">
        <v>1.863</v>
      </c>
      <c r="C1560" s="30">
        <f t="shared" si="48"/>
        <v>-1.3410220596240853E-3</v>
      </c>
      <c r="D1560" s="31">
        <f t="shared" si="49"/>
        <v>1.9789444116858752</v>
      </c>
    </row>
    <row r="1561" spans="1:4" x14ac:dyDescent="0.25">
      <c r="A1561" s="3">
        <v>38979</v>
      </c>
      <c r="B1561" s="29">
        <v>1.8747</v>
      </c>
      <c r="C1561" s="30">
        <f t="shared" si="48"/>
        <v>6.2605550015571755E-3</v>
      </c>
      <c r="D1561" s="31">
        <f t="shared" si="49"/>
        <v>1.9940448309178742</v>
      </c>
    </row>
    <row r="1562" spans="1:4" x14ac:dyDescent="0.25">
      <c r="A1562" s="3">
        <v>38980</v>
      </c>
      <c r="B1562" s="29">
        <v>1.8767</v>
      </c>
      <c r="C1562" s="30">
        <f t="shared" si="48"/>
        <v>1.0662686940812441E-3</v>
      </c>
      <c r="D1562" s="31">
        <f t="shared" si="49"/>
        <v>1.9837140449138531</v>
      </c>
    </row>
    <row r="1563" spans="1:4" x14ac:dyDescent="0.25">
      <c r="A1563" s="3">
        <v>38981</v>
      </c>
      <c r="B1563" s="29">
        <v>1.8886000000000001</v>
      </c>
      <c r="C1563" s="30">
        <f t="shared" si="48"/>
        <v>6.3208985317418165E-3</v>
      </c>
      <c r="D1563" s="31">
        <f t="shared" si="49"/>
        <v>1.9941651622528906</v>
      </c>
    </row>
    <row r="1564" spans="1:4" x14ac:dyDescent="0.25">
      <c r="A1564" s="3">
        <v>38982</v>
      </c>
      <c r="B1564" s="29">
        <v>1.8783000000000001</v>
      </c>
      <c r="C1564" s="30">
        <f t="shared" si="48"/>
        <v>-5.4687014095943622E-3</v>
      </c>
      <c r="D1564" s="31">
        <f t="shared" si="49"/>
        <v>1.9707927988986551</v>
      </c>
    </row>
    <row r="1565" spans="1:4" x14ac:dyDescent="0.25">
      <c r="A1565" s="3">
        <v>38985</v>
      </c>
      <c r="B1565" s="29">
        <v>1.8773</v>
      </c>
      <c r="C1565" s="30">
        <f t="shared" si="48"/>
        <v>-5.3253808905806663E-4</v>
      </c>
      <c r="D1565" s="31">
        <f t="shared" si="49"/>
        <v>1.9805450034605758</v>
      </c>
    </row>
    <row r="1566" spans="1:4" x14ac:dyDescent="0.25">
      <c r="A1566" s="3">
        <v>38986</v>
      </c>
      <c r="B1566" s="29">
        <v>1.8828</v>
      </c>
      <c r="C1566" s="30">
        <f t="shared" si="48"/>
        <v>2.9254561966707178E-3</v>
      </c>
      <c r="D1566" s="31">
        <f t="shared" si="49"/>
        <v>1.9874055718318862</v>
      </c>
    </row>
    <row r="1567" spans="1:4" x14ac:dyDescent="0.25">
      <c r="A1567" s="3">
        <v>38987</v>
      </c>
      <c r="B1567" s="29">
        <v>1.8894</v>
      </c>
      <c r="C1567" s="30">
        <f t="shared" si="48"/>
        <v>3.499287808046714E-3</v>
      </c>
      <c r="D1567" s="31">
        <f t="shared" si="49"/>
        <v>1.9885463352453792</v>
      </c>
    </row>
    <row r="1568" spans="1:4" x14ac:dyDescent="0.25">
      <c r="A1568" s="3">
        <v>38988</v>
      </c>
      <c r="B1568" s="29">
        <v>1.897</v>
      </c>
      <c r="C1568" s="30">
        <f t="shared" si="48"/>
        <v>4.0143725999802378E-3</v>
      </c>
      <c r="D1568" s="31">
        <f t="shared" si="49"/>
        <v>1.9895708690589606</v>
      </c>
    </row>
    <row r="1569" spans="1:4" x14ac:dyDescent="0.25">
      <c r="A1569" s="3">
        <v>38989</v>
      </c>
      <c r="B1569" s="29">
        <v>1.9012</v>
      </c>
      <c r="C1569" s="30">
        <f t="shared" si="48"/>
        <v>2.211574804840132E-3</v>
      </c>
      <c r="D1569" s="31">
        <f t="shared" si="49"/>
        <v>1.9859873062730626</v>
      </c>
    </row>
    <row r="1570" spans="1:4" x14ac:dyDescent="0.25">
      <c r="A1570" s="3">
        <v>38992</v>
      </c>
      <c r="B1570" s="29">
        <v>1.9000999999999999</v>
      </c>
      <c r="C1570" s="30">
        <f t="shared" si="48"/>
        <v>-5.7874939136813976E-4</v>
      </c>
      <c r="D1570" s="31">
        <f t="shared" si="49"/>
        <v>1.9804534820113613</v>
      </c>
    </row>
    <row r="1571" spans="1:4" x14ac:dyDescent="0.25">
      <c r="A1571" s="3">
        <v>38993</v>
      </c>
      <c r="B1571" s="29">
        <v>1.8954</v>
      </c>
      <c r="C1571" s="30">
        <f t="shared" si="48"/>
        <v>-2.4766183123916619E-3</v>
      </c>
      <c r="D1571" s="31">
        <f t="shared" si="49"/>
        <v>1.9766984053470871</v>
      </c>
    </row>
    <row r="1572" spans="1:4" x14ac:dyDescent="0.25">
      <c r="A1572" s="3">
        <v>38994</v>
      </c>
      <c r="B1572" s="29">
        <v>1.8866000000000001</v>
      </c>
      <c r="C1572" s="30">
        <f t="shared" si="48"/>
        <v>-4.6536308203416425E-3</v>
      </c>
      <c r="D1572" s="31">
        <f t="shared" si="49"/>
        <v>1.972399788962752</v>
      </c>
    </row>
    <row r="1573" spans="1:4" x14ac:dyDescent="0.25">
      <c r="A1573" s="3">
        <v>38995</v>
      </c>
      <c r="B1573" s="29">
        <v>1.8746</v>
      </c>
      <c r="C1573" s="30">
        <f t="shared" si="48"/>
        <v>-6.3809639033673435E-3</v>
      </c>
      <c r="D1573" s="31">
        <f t="shared" si="49"/>
        <v>1.9689957383653134</v>
      </c>
    </row>
    <row r="1574" spans="1:4" x14ac:dyDescent="0.25">
      <c r="A1574" s="3">
        <v>38996</v>
      </c>
      <c r="B1574" s="29">
        <v>1.8715999999999999</v>
      </c>
      <c r="C1574" s="30">
        <f t="shared" si="48"/>
        <v>-1.6016233203242831E-3</v>
      </c>
      <c r="D1574" s="31">
        <f t="shared" si="49"/>
        <v>1.9784287634695401</v>
      </c>
    </row>
    <row r="1575" spans="1:4" x14ac:dyDescent="0.25">
      <c r="A1575" s="3">
        <v>38999</v>
      </c>
      <c r="B1575" s="29">
        <v>1.8861000000000001</v>
      </c>
      <c r="C1575" s="30">
        <f t="shared" si="48"/>
        <v>7.7175250650639016E-3</v>
      </c>
      <c r="D1575" s="31">
        <f t="shared" si="49"/>
        <v>1.9969522120111136</v>
      </c>
    </row>
    <row r="1576" spans="1:4" x14ac:dyDescent="0.25">
      <c r="A1576" s="3">
        <v>39000</v>
      </c>
      <c r="B1576" s="29">
        <v>1.8873</v>
      </c>
      <c r="C1576" s="30">
        <f t="shared" si="48"/>
        <v>6.3603118696838198E-4</v>
      </c>
      <c r="D1576" s="31">
        <f t="shared" si="49"/>
        <v>1.9828607602990294</v>
      </c>
    </row>
    <row r="1577" spans="1:4" x14ac:dyDescent="0.25">
      <c r="A1577" s="3">
        <v>39001</v>
      </c>
      <c r="B1577" s="29">
        <v>1.8838999999999999</v>
      </c>
      <c r="C1577" s="30">
        <f t="shared" si="48"/>
        <v>-1.8031400727650192E-3</v>
      </c>
      <c r="D1577" s="31">
        <f t="shared" si="49"/>
        <v>1.9780301170985004</v>
      </c>
    </row>
    <row r="1578" spans="1:4" x14ac:dyDescent="0.25">
      <c r="A1578" s="3">
        <v>39002</v>
      </c>
      <c r="B1578" s="29">
        <v>1.8772</v>
      </c>
      <c r="C1578" s="30">
        <f t="shared" si="48"/>
        <v>-3.5627912510660339E-3</v>
      </c>
      <c r="D1578" s="31">
        <f t="shared" si="49"/>
        <v>1.9745525346355965</v>
      </c>
    </row>
    <row r="1579" spans="1:4" x14ac:dyDescent="0.25">
      <c r="A1579" s="3">
        <v>39003</v>
      </c>
      <c r="B1579" s="29">
        <v>1.8712</v>
      </c>
      <c r="C1579" s="30">
        <f t="shared" si="48"/>
        <v>-3.2013686502933162E-3</v>
      </c>
      <c r="D1579" s="31">
        <f t="shared" si="49"/>
        <v>1.9752663115278075</v>
      </c>
    </row>
    <row r="1580" spans="1:4" x14ac:dyDescent="0.25">
      <c r="A1580" s="3">
        <v>39006</v>
      </c>
      <c r="B1580" s="29">
        <v>1.86</v>
      </c>
      <c r="C1580" s="30">
        <f t="shared" si="48"/>
        <v>-6.0034485627222601E-3</v>
      </c>
      <c r="D1580" s="31">
        <f t="shared" si="49"/>
        <v>1.9697392047883713</v>
      </c>
    </row>
    <row r="1581" spans="1:4" x14ac:dyDescent="0.25">
      <c r="A1581" s="3">
        <v>39007</v>
      </c>
      <c r="B1581" s="29">
        <v>1.8548</v>
      </c>
      <c r="C1581" s="30">
        <f t="shared" si="48"/>
        <v>-2.7996141899411767E-3</v>
      </c>
      <c r="D1581" s="31">
        <f t="shared" si="49"/>
        <v>1.9760600430107527</v>
      </c>
    </row>
    <row r="1582" spans="1:4" x14ac:dyDescent="0.25">
      <c r="A1582" s="3">
        <v>39008</v>
      </c>
      <c r="B1582" s="29">
        <v>1.8568</v>
      </c>
      <c r="C1582" s="30">
        <f t="shared" si="48"/>
        <v>1.0777024429215435E-3</v>
      </c>
      <c r="D1582" s="31">
        <f t="shared" si="49"/>
        <v>1.9837367263316801</v>
      </c>
    </row>
    <row r="1583" spans="1:4" x14ac:dyDescent="0.25">
      <c r="A1583" s="3">
        <v>39009</v>
      </c>
      <c r="B1583" s="29">
        <v>1.8557999999999999</v>
      </c>
      <c r="C1583" s="30">
        <f t="shared" si="48"/>
        <v>-5.3870604114839905E-4</v>
      </c>
      <c r="D1583" s="31">
        <f t="shared" si="49"/>
        <v>1.9805327875915553</v>
      </c>
    </row>
    <row r="1584" spans="1:4" x14ac:dyDescent="0.25">
      <c r="A1584" s="3">
        <v>39010</v>
      </c>
      <c r="B1584" s="29">
        <v>1.8551</v>
      </c>
      <c r="C1584" s="30">
        <f t="shared" si="48"/>
        <v>-3.7726697475145773E-4</v>
      </c>
      <c r="D1584" s="31">
        <f t="shared" si="49"/>
        <v>1.9808525487660309</v>
      </c>
    </row>
    <row r="1585" spans="1:4" x14ac:dyDescent="0.25">
      <c r="A1585" s="3">
        <v>39013</v>
      </c>
      <c r="B1585" s="29">
        <v>1.8606</v>
      </c>
      <c r="C1585" s="30">
        <f t="shared" si="48"/>
        <v>2.9604133901308042E-3</v>
      </c>
      <c r="D1585" s="31">
        <f t="shared" si="49"/>
        <v>1.9874750471672686</v>
      </c>
    </row>
    <row r="1586" spans="1:4" x14ac:dyDescent="0.25">
      <c r="A1586" s="3">
        <v>39014</v>
      </c>
      <c r="B1586" s="29">
        <v>1.8734</v>
      </c>
      <c r="C1586" s="30">
        <f t="shared" si="48"/>
        <v>6.8559454405719891E-3</v>
      </c>
      <c r="D1586" s="31">
        <f t="shared" si="49"/>
        <v>1.9952324196495757</v>
      </c>
    </row>
    <row r="1587" spans="1:4" x14ac:dyDescent="0.25">
      <c r="A1587" s="3">
        <v>39015</v>
      </c>
      <c r="B1587" s="29">
        <v>1.8674999999999999</v>
      </c>
      <c r="C1587" s="30">
        <f t="shared" si="48"/>
        <v>-3.1543237680577889E-3</v>
      </c>
      <c r="D1587" s="31">
        <f t="shared" si="49"/>
        <v>1.9753592398847017</v>
      </c>
    </row>
    <row r="1588" spans="1:4" x14ac:dyDescent="0.25">
      <c r="A1588" s="3">
        <v>39016</v>
      </c>
      <c r="B1588" s="29">
        <v>1.8759999999999999</v>
      </c>
      <c r="C1588" s="30">
        <f t="shared" si="48"/>
        <v>4.5412125591975799E-3</v>
      </c>
      <c r="D1588" s="31">
        <f t="shared" si="49"/>
        <v>1.9906193306559572</v>
      </c>
    </row>
    <row r="1589" spans="1:4" x14ac:dyDescent="0.25">
      <c r="A1589" s="3">
        <v>39017</v>
      </c>
      <c r="B1589" s="29">
        <v>1.8828</v>
      </c>
      <c r="C1589" s="30">
        <f t="shared" si="48"/>
        <v>3.6181799608172483E-3</v>
      </c>
      <c r="D1589" s="31">
        <f t="shared" si="49"/>
        <v>1.9887827718550106</v>
      </c>
    </row>
    <row r="1590" spans="1:4" x14ac:dyDescent="0.25">
      <c r="A1590" s="3">
        <v>39020</v>
      </c>
      <c r="B1590" s="29">
        <v>1.871</v>
      </c>
      <c r="C1590" s="30">
        <f t="shared" si="48"/>
        <v>-6.2869832528975843E-3</v>
      </c>
      <c r="D1590" s="31">
        <f t="shared" si="49"/>
        <v>1.9691807945612918</v>
      </c>
    </row>
    <row r="1591" spans="1:4" x14ac:dyDescent="0.25">
      <c r="A1591" s="3">
        <v>39021</v>
      </c>
      <c r="B1591" s="29">
        <v>1.8745000000000001</v>
      </c>
      <c r="C1591" s="30">
        <f t="shared" si="48"/>
        <v>1.8689099018770303E-3</v>
      </c>
      <c r="D1591" s="31">
        <f t="shared" si="49"/>
        <v>1.9853068947087118</v>
      </c>
    </row>
    <row r="1592" spans="1:4" x14ac:dyDescent="0.25">
      <c r="A1592" s="3">
        <v>39022</v>
      </c>
      <c r="B1592" s="29">
        <v>1.8772</v>
      </c>
      <c r="C1592" s="30">
        <f t="shared" si="48"/>
        <v>1.4393477442958672E-3</v>
      </c>
      <c r="D1592" s="31">
        <f t="shared" si="49"/>
        <v>1.98445426513737</v>
      </c>
    </row>
    <row r="1593" spans="1:4" x14ac:dyDescent="0.25">
      <c r="A1593" s="3">
        <v>39023</v>
      </c>
      <c r="B1593" s="29">
        <v>1.8875999999999999</v>
      </c>
      <c r="C1593" s="30">
        <f t="shared" si="48"/>
        <v>5.5248759319698072E-3</v>
      </c>
      <c r="D1593" s="31">
        <f t="shared" si="49"/>
        <v>1.9925783933518004</v>
      </c>
    </row>
    <row r="1594" spans="1:4" x14ac:dyDescent="0.25">
      <c r="A1594" s="3">
        <v>39024</v>
      </c>
      <c r="B1594" s="29">
        <v>1.8968</v>
      </c>
      <c r="C1594" s="30">
        <f t="shared" si="48"/>
        <v>4.8620748989632806E-3</v>
      </c>
      <c r="D1594" s="31">
        <f t="shared" si="49"/>
        <v>1.9912581479126934</v>
      </c>
    </row>
    <row r="1595" spans="1:4" x14ac:dyDescent="0.25">
      <c r="A1595" s="3">
        <v>39027</v>
      </c>
      <c r="B1595" s="29">
        <v>1.9025000000000001</v>
      </c>
      <c r="C1595" s="30">
        <f t="shared" si="48"/>
        <v>3.0005549846451257E-3</v>
      </c>
      <c r="D1595" s="31">
        <f t="shared" si="49"/>
        <v>1.9875548291859975</v>
      </c>
    </row>
    <row r="1596" spans="1:4" x14ac:dyDescent="0.25">
      <c r="A1596" s="3">
        <v>39028</v>
      </c>
      <c r="B1596" s="29">
        <v>1.9084000000000001</v>
      </c>
      <c r="C1596" s="30">
        <f t="shared" si="48"/>
        <v>3.0963839061110068E-3</v>
      </c>
      <c r="D1596" s="31">
        <f t="shared" si="49"/>
        <v>1.9877453035479631</v>
      </c>
    </row>
    <row r="1597" spans="1:4" x14ac:dyDescent="0.25">
      <c r="A1597" s="3">
        <v>39029</v>
      </c>
      <c r="B1597" s="29">
        <v>1.9091</v>
      </c>
      <c r="C1597" s="30">
        <f t="shared" si="48"/>
        <v>3.6673215866159486E-4</v>
      </c>
      <c r="D1597" s="31">
        <f t="shared" si="49"/>
        <v>1.9823268497170403</v>
      </c>
    </row>
    <row r="1598" spans="1:4" x14ac:dyDescent="0.25">
      <c r="A1598" s="3">
        <v>39030</v>
      </c>
      <c r="B1598" s="29">
        <v>1.9088000000000001</v>
      </c>
      <c r="C1598" s="30">
        <f t="shared" si="48"/>
        <v>-1.5715445696190628E-4</v>
      </c>
      <c r="D1598" s="31">
        <f t="shared" si="49"/>
        <v>1.9812886071971085</v>
      </c>
    </row>
    <row r="1599" spans="1:4" x14ac:dyDescent="0.25">
      <c r="A1599" s="3">
        <v>39031</v>
      </c>
      <c r="B1599" s="29">
        <v>1.9011</v>
      </c>
      <c r="C1599" s="30">
        <f t="shared" si="48"/>
        <v>-4.0421063460707564E-3</v>
      </c>
      <c r="D1599" s="31">
        <f t="shared" si="49"/>
        <v>1.9736063285834031</v>
      </c>
    </row>
    <row r="1600" spans="1:4" x14ac:dyDescent="0.25">
      <c r="A1600" s="3">
        <v>39034</v>
      </c>
      <c r="B1600" s="29">
        <v>1.8967000000000001</v>
      </c>
      <c r="C1600" s="30">
        <f t="shared" si="48"/>
        <v>-2.3171320073042396E-3</v>
      </c>
      <c r="D1600" s="31">
        <f t="shared" si="49"/>
        <v>1.9770136868128978</v>
      </c>
    </row>
    <row r="1601" spans="1:4" x14ac:dyDescent="0.25">
      <c r="A1601" s="3">
        <v>39035</v>
      </c>
      <c r="B1601" s="29">
        <v>1.9097999999999999</v>
      </c>
      <c r="C1601" s="30">
        <f t="shared" si="48"/>
        <v>6.8829905258253115E-3</v>
      </c>
      <c r="D1601" s="31">
        <f t="shared" si="49"/>
        <v>1.9952863816101647</v>
      </c>
    </row>
    <row r="1602" spans="1:4" x14ac:dyDescent="0.25">
      <c r="A1602" s="3">
        <v>39036</v>
      </c>
      <c r="B1602" s="29">
        <v>1.9056999999999999</v>
      </c>
      <c r="C1602" s="30">
        <f t="shared" si="48"/>
        <v>-2.1491293817718343E-3</v>
      </c>
      <c r="D1602" s="31">
        <f t="shared" si="49"/>
        <v>1.9773458582050476</v>
      </c>
    </row>
    <row r="1603" spans="1:4" x14ac:dyDescent="0.25">
      <c r="A1603" s="3">
        <v>39037</v>
      </c>
      <c r="B1603" s="29">
        <v>1.9067000000000001</v>
      </c>
      <c r="C1603" s="30">
        <f t="shared" si="48"/>
        <v>5.2460393606865803E-4</v>
      </c>
      <c r="D1603" s="31">
        <f t="shared" si="49"/>
        <v>1.9826398278847668</v>
      </c>
    </row>
    <row r="1604" spans="1:4" x14ac:dyDescent="0.25">
      <c r="A1604" s="3">
        <v>39038</v>
      </c>
      <c r="B1604" s="29">
        <v>1.9119999999999999</v>
      </c>
      <c r="C1604" s="30">
        <f t="shared" ref="C1604:C1667" si="50">LN(B1604/B1603)</f>
        <v>2.7758155409474934E-3</v>
      </c>
      <c r="D1604" s="31">
        <f t="shared" ref="D1604:D1667" si="51">$B$1959*EXP(C1604)</f>
        <v>1.987108197409136</v>
      </c>
    </row>
    <row r="1605" spans="1:4" x14ac:dyDescent="0.25">
      <c r="A1605" s="3">
        <v>39041</v>
      </c>
      <c r="B1605" s="29">
        <v>1.9024000000000001</v>
      </c>
      <c r="C1605" s="30">
        <f t="shared" si="50"/>
        <v>-5.0335676748290677E-3</v>
      </c>
      <c r="D1605" s="31">
        <f t="shared" si="51"/>
        <v>1.9716505439330547</v>
      </c>
    </row>
    <row r="1606" spans="1:4" x14ac:dyDescent="0.25">
      <c r="A1606" s="3">
        <v>39042</v>
      </c>
      <c r="B1606" s="29">
        <v>1.8946000000000001</v>
      </c>
      <c r="C1606" s="30">
        <f t="shared" si="50"/>
        <v>-4.1085124950832677E-3</v>
      </c>
      <c r="D1606" s="31">
        <f t="shared" si="51"/>
        <v>1.9734752733389402</v>
      </c>
    </row>
    <row r="1607" spans="1:4" x14ac:dyDescent="0.25">
      <c r="A1607" s="3">
        <v>39043</v>
      </c>
      <c r="B1607" s="29">
        <v>1.8883000000000001</v>
      </c>
      <c r="C1607" s="30">
        <f t="shared" si="50"/>
        <v>-3.3307810539018453E-3</v>
      </c>
      <c r="D1607" s="31">
        <f t="shared" si="51"/>
        <v>1.9750107041064078</v>
      </c>
    </row>
    <row r="1608" spans="1:4" x14ac:dyDescent="0.25">
      <c r="A1608" s="3">
        <v>39045</v>
      </c>
      <c r="B1608" s="29">
        <v>1.8935999999999999</v>
      </c>
      <c r="C1608" s="30">
        <f t="shared" si="50"/>
        <v>2.8028258122417978E-3</v>
      </c>
      <c r="D1608" s="31">
        <f t="shared" si="51"/>
        <v>1.9871618704654979</v>
      </c>
    </row>
    <row r="1609" spans="1:4" x14ac:dyDescent="0.25">
      <c r="A1609" s="3">
        <v>39048</v>
      </c>
      <c r="B1609" s="29">
        <v>1.8963000000000001</v>
      </c>
      <c r="C1609" s="30">
        <f t="shared" si="50"/>
        <v>1.4248399465885526E-3</v>
      </c>
      <c r="D1609" s="31">
        <f t="shared" si="51"/>
        <v>1.9844254752851711</v>
      </c>
    </row>
    <row r="1610" spans="1:4" x14ac:dyDescent="0.25">
      <c r="A1610" s="3">
        <v>39049</v>
      </c>
      <c r="B1610" s="29">
        <v>1.8984000000000001</v>
      </c>
      <c r="C1610" s="30">
        <f t="shared" si="50"/>
        <v>1.1068069751910472E-3</v>
      </c>
      <c r="D1610" s="31">
        <f t="shared" si="51"/>
        <v>1.9837944629014397</v>
      </c>
    </row>
    <row r="1611" spans="1:4" x14ac:dyDescent="0.25">
      <c r="A1611" s="3">
        <v>39050</v>
      </c>
      <c r="B1611" s="29">
        <v>1.9145000000000001</v>
      </c>
      <c r="C1611" s="30">
        <f t="shared" si="50"/>
        <v>8.4450657957954693E-3</v>
      </c>
      <c r="D1611" s="31">
        <f t="shared" si="51"/>
        <v>1.9984056047197643</v>
      </c>
    </row>
    <row r="1612" spans="1:4" x14ac:dyDescent="0.25">
      <c r="A1612" s="3">
        <v>39051</v>
      </c>
      <c r="B1612" s="29">
        <v>1.92</v>
      </c>
      <c r="C1612" s="30">
        <f t="shared" si="50"/>
        <v>2.8686941044778931E-3</v>
      </c>
      <c r="D1612" s="31">
        <f t="shared" si="51"/>
        <v>1.9872927657351787</v>
      </c>
    </row>
    <row r="1613" spans="1:4" x14ac:dyDescent="0.25">
      <c r="A1613" s="3">
        <v>39052</v>
      </c>
      <c r="B1613" s="29">
        <v>1.9315</v>
      </c>
      <c r="C1613" s="30">
        <f t="shared" si="50"/>
        <v>5.9717170845088674E-3</v>
      </c>
      <c r="D1613" s="31">
        <f t="shared" si="51"/>
        <v>1.9934689583333336</v>
      </c>
    </row>
    <row r="1614" spans="1:4" x14ac:dyDescent="0.25">
      <c r="A1614" s="3">
        <v>39055</v>
      </c>
      <c r="B1614" s="29">
        <v>1.9368000000000001</v>
      </c>
      <c r="C1614" s="30">
        <f t="shared" si="50"/>
        <v>2.740223517512819E-3</v>
      </c>
      <c r="D1614" s="31">
        <f t="shared" si="51"/>
        <v>1.9870374734662182</v>
      </c>
    </row>
    <row r="1615" spans="1:4" x14ac:dyDescent="0.25">
      <c r="A1615" s="3">
        <v>39056</v>
      </c>
      <c r="B1615" s="29">
        <v>1.948</v>
      </c>
      <c r="C1615" s="30">
        <f t="shared" si="50"/>
        <v>5.7660785786315723E-3</v>
      </c>
      <c r="D1615" s="31">
        <f t="shared" si="51"/>
        <v>1.9930590665014456</v>
      </c>
    </row>
    <row r="1616" spans="1:4" x14ac:dyDescent="0.25">
      <c r="A1616" s="3">
        <v>39057</v>
      </c>
      <c r="B1616" s="29">
        <v>1.9492</v>
      </c>
      <c r="C1616" s="30">
        <f t="shared" si="50"/>
        <v>6.1582676687072207E-4</v>
      </c>
      <c r="D1616" s="31">
        <f t="shared" si="51"/>
        <v>1.9828206981519507</v>
      </c>
    </row>
    <row r="1617" spans="1:4" x14ac:dyDescent="0.25">
      <c r="A1617" s="3">
        <v>39058</v>
      </c>
      <c r="B1617" s="29">
        <v>1.9693000000000001</v>
      </c>
      <c r="C1617" s="30">
        <f t="shared" si="50"/>
        <v>1.0259117668799569E-2</v>
      </c>
      <c r="D1617" s="31">
        <f t="shared" si="51"/>
        <v>2.0020341063000209</v>
      </c>
    </row>
    <row r="1618" spans="1:4" x14ac:dyDescent="0.25">
      <c r="A1618" s="3">
        <v>39059</v>
      </c>
      <c r="B1618" s="29">
        <v>1.9794</v>
      </c>
      <c r="C1618" s="30">
        <f t="shared" si="50"/>
        <v>5.1156188244402094E-3</v>
      </c>
      <c r="D1618" s="31">
        <f t="shared" si="51"/>
        <v>1.991763083329102</v>
      </c>
    </row>
    <row r="1619" spans="1:4" x14ac:dyDescent="0.25">
      <c r="A1619" s="3">
        <v>39062</v>
      </c>
      <c r="B1619" s="29">
        <v>1.9787999999999999</v>
      </c>
      <c r="C1619" s="30">
        <f t="shared" si="50"/>
        <v>-3.0316810903725197E-4</v>
      </c>
      <c r="D1619" s="31">
        <f t="shared" si="51"/>
        <v>1.9809993331312519</v>
      </c>
    </row>
    <row r="1620" spans="1:4" x14ac:dyDescent="0.25">
      <c r="A1620" s="3">
        <v>39063</v>
      </c>
      <c r="B1620" s="29">
        <v>1.9745999999999999</v>
      </c>
      <c r="C1620" s="30">
        <f t="shared" si="50"/>
        <v>-2.1247541762042669E-3</v>
      </c>
      <c r="D1620" s="31">
        <f t="shared" si="51"/>
        <v>1.977394057004245</v>
      </c>
    </row>
    <row r="1621" spans="1:4" x14ac:dyDescent="0.25">
      <c r="A1621" s="3">
        <v>39064</v>
      </c>
      <c r="B1621" s="29">
        <v>1.9692000000000001</v>
      </c>
      <c r="C1621" s="30">
        <f t="shared" si="50"/>
        <v>-2.7384772933036873E-3</v>
      </c>
      <c r="D1621" s="31">
        <f t="shared" si="51"/>
        <v>1.9761808568824066</v>
      </c>
    </row>
    <row r="1622" spans="1:4" x14ac:dyDescent="0.25">
      <c r="A1622" s="3">
        <v>39065</v>
      </c>
      <c r="B1622" s="29">
        <v>1.9628000000000001</v>
      </c>
      <c r="C1622" s="30">
        <f t="shared" si="50"/>
        <v>-3.2553436682971576E-3</v>
      </c>
      <c r="D1622" s="31">
        <f t="shared" si="51"/>
        <v>1.9751596993703027</v>
      </c>
    </row>
    <row r="1623" spans="1:4" x14ac:dyDescent="0.25">
      <c r="A1623" s="3">
        <v>39066</v>
      </c>
      <c r="B1623" s="29">
        <v>1.9563999999999999</v>
      </c>
      <c r="C1623" s="30">
        <f t="shared" si="50"/>
        <v>-3.2659755505462886E-3</v>
      </c>
      <c r="D1623" s="31">
        <f t="shared" si="51"/>
        <v>1.9751386998165885</v>
      </c>
    </row>
    <row r="1624" spans="1:4" x14ac:dyDescent="0.25">
      <c r="A1624" s="3">
        <v>39069</v>
      </c>
      <c r="B1624" s="29">
        <v>1.9552</v>
      </c>
      <c r="C1624" s="30">
        <f t="shared" si="50"/>
        <v>-6.1355968792582076E-4</v>
      </c>
      <c r="D1624" s="31">
        <f t="shared" si="51"/>
        <v>1.9803845430382339</v>
      </c>
    </row>
    <row r="1625" spans="1:4" x14ac:dyDescent="0.25">
      <c r="A1625" s="3">
        <v>39070</v>
      </c>
      <c r="B1625" s="29">
        <v>1.9655</v>
      </c>
      <c r="C1625" s="30">
        <f t="shared" si="50"/>
        <v>5.2541758846387362E-3</v>
      </c>
      <c r="D1625" s="31">
        <f t="shared" si="51"/>
        <v>1.9920390752864157</v>
      </c>
    </row>
    <row r="1626" spans="1:4" x14ac:dyDescent="0.25">
      <c r="A1626" s="3">
        <v>39071</v>
      </c>
      <c r="B1626" s="29">
        <v>1.9662999999999999</v>
      </c>
      <c r="C1626" s="30">
        <f t="shared" si="50"/>
        <v>4.0693830359617205E-4</v>
      </c>
      <c r="D1626" s="31">
        <f t="shared" si="51"/>
        <v>1.9824065530399388</v>
      </c>
    </row>
    <row r="1627" spans="1:4" x14ac:dyDescent="0.25">
      <c r="A1627" s="3">
        <v>39072</v>
      </c>
      <c r="B1627" s="29">
        <v>1.9645999999999999</v>
      </c>
      <c r="C1627" s="30">
        <f t="shared" si="50"/>
        <v>-8.6494192474207137E-4</v>
      </c>
      <c r="D1627" s="31">
        <f t="shared" si="51"/>
        <v>1.9798867721100544</v>
      </c>
    </row>
    <row r="1628" spans="1:4" x14ac:dyDescent="0.25">
      <c r="A1628" s="3">
        <v>39073</v>
      </c>
      <c r="B1628" s="29">
        <v>1.9538</v>
      </c>
      <c r="C1628" s="30">
        <f t="shared" si="50"/>
        <v>-5.5124680219270127E-3</v>
      </c>
      <c r="D1628" s="31">
        <f t="shared" si="51"/>
        <v>1.9707065458617532</v>
      </c>
    </row>
    <row r="1629" spans="1:4" x14ac:dyDescent="0.25">
      <c r="A1629" s="3">
        <v>39077</v>
      </c>
      <c r="B1629" s="29">
        <v>1.9665999999999999</v>
      </c>
      <c r="C1629" s="30">
        <f t="shared" si="50"/>
        <v>6.5299691272136685E-3</v>
      </c>
      <c r="D1629" s="31">
        <f t="shared" si="51"/>
        <v>1.9945821271368616</v>
      </c>
    </row>
    <row r="1630" spans="1:4" x14ac:dyDescent="0.25">
      <c r="A1630" s="3">
        <v>39078</v>
      </c>
      <c r="B1630" s="29">
        <v>1.9648000000000001</v>
      </c>
      <c r="C1630" s="30">
        <f t="shared" si="50"/>
        <v>-9.1570439323243775E-4</v>
      </c>
      <c r="D1630" s="31">
        <f t="shared" si="51"/>
        <v>1.9797862707210416</v>
      </c>
    </row>
    <row r="1631" spans="1:4" x14ac:dyDescent="0.25">
      <c r="A1631" s="3">
        <v>39079</v>
      </c>
      <c r="B1631" s="29">
        <v>1.9621999999999999</v>
      </c>
      <c r="C1631" s="30">
        <f t="shared" si="50"/>
        <v>-1.3241662235330158E-3</v>
      </c>
      <c r="D1631" s="31">
        <f t="shared" si="51"/>
        <v>1.9789777687296415</v>
      </c>
    </row>
    <row r="1632" spans="1:4" x14ac:dyDescent="0.25">
      <c r="A1632" s="3">
        <v>39080</v>
      </c>
      <c r="B1632" s="29">
        <v>1.9570000000000001</v>
      </c>
      <c r="C1632" s="30">
        <f t="shared" si="50"/>
        <v>-2.6536043332141442E-3</v>
      </c>
      <c r="D1632" s="31">
        <f t="shared" si="51"/>
        <v>1.9763485883192338</v>
      </c>
    </row>
    <row r="1633" spans="1:4" x14ac:dyDescent="0.25">
      <c r="A1633" s="3">
        <v>39085</v>
      </c>
      <c r="B1633" s="29">
        <v>1.9565999999999999</v>
      </c>
      <c r="C1633" s="30">
        <f t="shared" si="50"/>
        <v>-2.0441537274789974E-4</v>
      </c>
      <c r="D1633" s="31">
        <f t="shared" si="51"/>
        <v>1.9811949718957587</v>
      </c>
    </row>
    <row r="1634" spans="1:4" x14ac:dyDescent="0.25">
      <c r="A1634" s="3">
        <v>39086</v>
      </c>
      <c r="B1634" s="29">
        <v>1.9621</v>
      </c>
      <c r="C1634" s="30">
        <f t="shared" si="50"/>
        <v>2.8070552027273732E-3</v>
      </c>
      <c r="D1634" s="31">
        <f t="shared" si="51"/>
        <v>1.987170274966779</v>
      </c>
    </row>
    <row r="1635" spans="1:4" x14ac:dyDescent="0.25">
      <c r="A1635" s="3">
        <v>39087</v>
      </c>
      <c r="B1635" s="29">
        <v>1.9585999999999999</v>
      </c>
      <c r="C1635" s="30">
        <f t="shared" si="50"/>
        <v>-1.7853959393618157E-3</v>
      </c>
      <c r="D1635" s="31">
        <f t="shared" si="51"/>
        <v>1.9780652158401713</v>
      </c>
    </row>
    <row r="1636" spans="1:4" x14ac:dyDescent="0.25">
      <c r="A1636" s="3">
        <v>39090</v>
      </c>
      <c r="B1636" s="29">
        <v>1.96</v>
      </c>
      <c r="C1636" s="30">
        <f t="shared" si="50"/>
        <v>7.1454093786885034E-4</v>
      </c>
      <c r="D1636" s="31">
        <f t="shared" si="51"/>
        <v>1.9830164403145105</v>
      </c>
    </row>
    <row r="1637" spans="1:4" x14ac:dyDescent="0.25">
      <c r="A1637" s="3">
        <v>39091</v>
      </c>
      <c r="B1637" s="29">
        <v>1.9736</v>
      </c>
      <c r="C1637" s="30">
        <f t="shared" si="50"/>
        <v>6.9148129905841123E-3</v>
      </c>
      <c r="D1637" s="31">
        <f t="shared" si="51"/>
        <v>1.9953498775510206</v>
      </c>
    </row>
    <row r="1638" spans="1:4" x14ac:dyDescent="0.25">
      <c r="A1638" s="3">
        <v>39092</v>
      </c>
      <c r="B1638" s="29">
        <v>1.9498</v>
      </c>
      <c r="C1638" s="30">
        <f t="shared" si="50"/>
        <v>-1.2132483019975828E-2</v>
      </c>
      <c r="D1638" s="31">
        <f t="shared" si="51"/>
        <v>1.9577035265504661</v>
      </c>
    </row>
    <row r="1639" spans="1:4" x14ac:dyDescent="0.25">
      <c r="A1639" s="3">
        <v>39093</v>
      </c>
      <c r="B1639" s="29">
        <v>1.9442999999999999</v>
      </c>
      <c r="C1639" s="30">
        <f t="shared" si="50"/>
        <v>-2.8247880933911732E-3</v>
      </c>
      <c r="D1639" s="31">
        <f t="shared" si="51"/>
        <v>1.976010298492153</v>
      </c>
    </row>
    <row r="1640" spans="1:4" x14ac:dyDescent="0.25">
      <c r="A1640" s="3">
        <v>39094</v>
      </c>
      <c r="B1640" s="29">
        <v>1.9305000000000001</v>
      </c>
      <c r="C1640" s="30">
        <f t="shared" si="50"/>
        <v>-7.122978397488859E-3</v>
      </c>
      <c r="D1640" s="31">
        <f t="shared" si="51"/>
        <v>1.9675352569047988</v>
      </c>
    </row>
    <row r="1641" spans="1:4" x14ac:dyDescent="0.25">
      <c r="A1641" s="3">
        <v>39098</v>
      </c>
      <c r="B1641" s="29">
        <v>1.94</v>
      </c>
      <c r="C1641" s="30">
        <f t="shared" si="50"/>
        <v>4.9089363530827402E-3</v>
      </c>
      <c r="D1641" s="31">
        <f t="shared" si="51"/>
        <v>1.9913514633514633</v>
      </c>
    </row>
    <row r="1642" spans="1:4" x14ac:dyDescent="0.25">
      <c r="A1642" s="3">
        <v>39099</v>
      </c>
      <c r="B1642" s="29">
        <v>1.9334</v>
      </c>
      <c r="C1642" s="30">
        <f t="shared" si="50"/>
        <v>-3.4078620268687102E-3</v>
      </c>
      <c r="D1642" s="31">
        <f t="shared" si="51"/>
        <v>1.9748584742268043</v>
      </c>
    </row>
    <row r="1643" spans="1:4" x14ac:dyDescent="0.25">
      <c r="A1643" s="3">
        <v>39100</v>
      </c>
      <c r="B1643" s="29">
        <v>1.9439</v>
      </c>
      <c r="C1643" s="30">
        <f t="shared" si="50"/>
        <v>5.4161533375621579E-3</v>
      </c>
      <c r="D1643" s="31">
        <f t="shared" si="51"/>
        <v>1.9923617668356264</v>
      </c>
    </row>
    <row r="1644" spans="1:4" x14ac:dyDescent="0.25">
      <c r="A1644" s="3">
        <v>39101</v>
      </c>
      <c r="B1644" s="29">
        <v>1.9577</v>
      </c>
      <c r="C1644" s="30">
        <f t="shared" si="50"/>
        <v>7.074050414429804E-3</v>
      </c>
      <c r="D1644" s="31">
        <f t="shared" si="51"/>
        <v>1.9956676372241371</v>
      </c>
    </row>
    <row r="1645" spans="1:4" x14ac:dyDescent="0.25">
      <c r="A1645" s="3">
        <v>39104</v>
      </c>
      <c r="B1645" s="29">
        <v>1.96</v>
      </c>
      <c r="C1645" s="30">
        <f t="shared" si="50"/>
        <v>1.1741584420659496E-3</v>
      </c>
      <c r="D1645" s="31">
        <f t="shared" si="51"/>
        <v>1.9839280788680596</v>
      </c>
    </row>
    <row r="1646" spans="1:4" x14ac:dyDescent="0.25">
      <c r="A1646" s="3">
        <v>39105</v>
      </c>
      <c r="B1646" s="29">
        <v>1.9604999999999999</v>
      </c>
      <c r="C1646" s="30">
        <f t="shared" si="50"/>
        <v>2.5506950782344732E-4</v>
      </c>
      <c r="D1646" s="31">
        <f t="shared" si="51"/>
        <v>1.9821055102040817</v>
      </c>
    </row>
    <row r="1647" spans="1:4" x14ac:dyDescent="0.25">
      <c r="A1647" s="3">
        <v>39106</v>
      </c>
      <c r="B1647" s="29">
        <v>1.972</v>
      </c>
      <c r="C1647" s="30">
        <f t="shared" si="50"/>
        <v>5.8487134301944427E-3</v>
      </c>
      <c r="D1647" s="31">
        <f t="shared" si="51"/>
        <v>1.99322376944657</v>
      </c>
    </row>
    <row r="1648" spans="1:4" x14ac:dyDescent="0.25">
      <c r="A1648" s="3">
        <v>39107</v>
      </c>
      <c r="B1648" s="29">
        <v>1.9715</v>
      </c>
      <c r="C1648" s="30">
        <f t="shared" si="50"/>
        <v>-2.5358184489881103E-4</v>
      </c>
      <c r="D1648" s="31">
        <f t="shared" si="51"/>
        <v>1.9810975659229211</v>
      </c>
    </row>
    <row r="1649" spans="1:4" x14ac:dyDescent="0.25">
      <c r="A1649" s="3">
        <v>39108</v>
      </c>
      <c r="B1649" s="29">
        <v>1.9759</v>
      </c>
      <c r="C1649" s="30">
        <f t="shared" si="50"/>
        <v>2.2293164220898902E-3</v>
      </c>
      <c r="D1649" s="31">
        <f t="shared" si="51"/>
        <v>1.9860225412122749</v>
      </c>
    </row>
    <row r="1650" spans="1:4" x14ac:dyDescent="0.25">
      <c r="A1650" s="3">
        <v>39111</v>
      </c>
      <c r="B1650" s="29">
        <v>1.9772000000000001</v>
      </c>
      <c r="C1650" s="30">
        <f t="shared" si="50"/>
        <v>6.5771169303247869E-4</v>
      </c>
      <c r="D1650" s="31">
        <f t="shared" si="51"/>
        <v>1.982903750189787</v>
      </c>
    </row>
    <row r="1651" spans="1:4" x14ac:dyDescent="0.25">
      <c r="A1651" s="3">
        <v>39112</v>
      </c>
      <c r="B1651" s="29">
        <v>1.9846999999999999</v>
      </c>
      <c r="C1651" s="30">
        <f t="shared" si="50"/>
        <v>3.7860667654087119E-3</v>
      </c>
      <c r="D1651" s="31">
        <f t="shared" si="51"/>
        <v>1.9891166902690673</v>
      </c>
    </row>
    <row r="1652" spans="1:4" x14ac:dyDescent="0.25">
      <c r="A1652" s="3">
        <v>39113</v>
      </c>
      <c r="B1652" s="29">
        <v>1.9675</v>
      </c>
      <c r="C1652" s="30">
        <f t="shared" si="50"/>
        <v>-8.7040679066545945E-3</v>
      </c>
      <c r="D1652" s="31">
        <f t="shared" si="51"/>
        <v>1.9644268655212376</v>
      </c>
    </row>
    <row r="1653" spans="1:4" x14ac:dyDescent="0.25">
      <c r="A1653" s="3">
        <v>39114</v>
      </c>
      <c r="B1653" s="29">
        <v>1.9702999999999999</v>
      </c>
      <c r="C1653" s="30">
        <f t="shared" si="50"/>
        <v>1.4221141103638382E-3</v>
      </c>
      <c r="D1653" s="31">
        <f t="shared" si="51"/>
        <v>1.9844200660736977</v>
      </c>
    </row>
    <row r="1654" spans="1:4" x14ac:dyDescent="0.25">
      <c r="A1654" s="3">
        <v>39115</v>
      </c>
      <c r="B1654" s="29">
        <v>1.9598</v>
      </c>
      <c r="C1654" s="30">
        <f t="shared" si="50"/>
        <v>-5.3433882002039976E-3</v>
      </c>
      <c r="D1654" s="31">
        <f t="shared" si="51"/>
        <v>1.9710397807440492</v>
      </c>
    </row>
    <row r="1655" spans="1:4" x14ac:dyDescent="0.25">
      <c r="A1655" s="3">
        <v>39118</v>
      </c>
      <c r="B1655" s="29">
        <v>1.9592000000000001</v>
      </c>
      <c r="C1655" s="30">
        <f t="shared" si="50"/>
        <v>-3.0620056376003547E-4</v>
      </c>
      <c r="D1655" s="31">
        <f t="shared" si="51"/>
        <v>1.9809933258495767</v>
      </c>
    </row>
    <row r="1656" spans="1:4" x14ac:dyDescent="0.25">
      <c r="A1656" s="3">
        <v>39119</v>
      </c>
      <c r="B1656" s="29">
        <v>1.9617</v>
      </c>
      <c r="C1656" s="30">
        <f t="shared" si="50"/>
        <v>1.2752175973818507E-3</v>
      </c>
      <c r="D1656" s="31">
        <f t="shared" si="51"/>
        <v>1.9841285830951407</v>
      </c>
    </row>
    <row r="1657" spans="1:4" x14ac:dyDescent="0.25">
      <c r="A1657" s="3">
        <v>39120</v>
      </c>
      <c r="B1657" s="29">
        <v>1.9611000000000001</v>
      </c>
      <c r="C1657" s="30">
        <f t="shared" si="50"/>
        <v>-3.059039485463967E-4</v>
      </c>
      <c r="D1657" s="31">
        <f t="shared" si="51"/>
        <v>1.9809939134424224</v>
      </c>
    </row>
    <row r="1658" spans="1:4" x14ac:dyDescent="0.25">
      <c r="A1658" s="3">
        <v>39121</v>
      </c>
      <c r="B1658" s="29">
        <v>1.9685999999999999</v>
      </c>
      <c r="C1658" s="30">
        <f t="shared" si="50"/>
        <v>3.8170899083171863E-3</v>
      </c>
      <c r="D1658" s="31">
        <f t="shared" si="51"/>
        <v>1.9891783998776194</v>
      </c>
    </row>
    <row r="1659" spans="1:4" x14ac:dyDescent="0.25">
      <c r="A1659" s="3">
        <v>39122</v>
      </c>
      <c r="B1659" s="29">
        <v>1.9661999999999999</v>
      </c>
      <c r="C1659" s="30">
        <f t="shared" si="50"/>
        <v>-1.2198842622870212E-3</v>
      </c>
      <c r="D1659" s="31">
        <f t="shared" si="51"/>
        <v>1.9791841511734227</v>
      </c>
    </row>
    <row r="1660" spans="1:4" x14ac:dyDescent="0.25">
      <c r="A1660" s="3">
        <v>39125</v>
      </c>
      <c r="B1660" s="29">
        <v>1.96</v>
      </c>
      <c r="C1660" s="30">
        <f t="shared" si="50"/>
        <v>-3.1582727082610134E-3</v>
      </c>
      <c r="D1660" s="31">
        <f t="shared" si="51"/>
        <v>1.9753514393245855</v>
      </c>
    </row>
    <row r="1661" spans="1:4" x14ac:dyDescent="0.25">
      <c r="A1661" s="3">
        <v>39126</v>
      </c>
      <c r="B1661" s="29">
        <v>1.9693000000000001</v>
      </c>
      <c r="C1661" s="30">
        <f t="shared" si="50"/>
        <v>4.7336764135878047E-3</v>
      </c>
      <c r="D1661" s="31">
        <f t="shared" si="51"/>
        <v>1.9910024897959187</v>
      </c>
    </row>
    <row r="1662" spans="1:4" x14ac:dyDescent="0.25">
      <c r="A1662" s="3">
        <v>39127</v>
      </c>
      <c r="B1662" s="29">
        <v>1.9699</v>
      </c>
      <c r="C1662" s="30">
        <f t="shared" si="50"/>
        <v>3.0463038415927949E-4</v>
      </c>
      <c r="D1662" s="31">
        <f t="shared" si="51"/>
        <v>1.9822037475245013</v>
      </c>
    </row>
    <row r="1663" spans="1:4" x14ac:dyDescent="0.25">
      <c r="A1663" s="3">
        <v>39128</v>
      </c>
      <c r="B1663" s="29">
        <v>1.9585999999999999</v>
      </c>
      <c r="C1663" s="30">
        <f t="shared" si="50"/>
        <v>-5.7528477356157733E-3</v>
      </c>
      <c r="D1663" s="31">
        <f t="shared" si="51"/>
        <v>1.9702328849180162</v>
      </c>
    </row>
    <row r="1664" spans="1:4" x14ac:dyDescent="0.25">
      <c r="A1664" s="3">
        <v>39129</v>
      </c>
      <c r="B1664" s="29">
        <v>1.9512</v>
      </c>
      <c r="C1664" s="30">
        <f t="shared" si="50"/>
        <v>-3.7853643849835371E-3</v>
      </c>
      <c r="D1664" s="31">
        <f t="shared" si="51"/>
        <v>1.974113101194731</v>
      </c>
    </row>
    <row r="1665" spans="1:4" x14ac:dyDescent="0.25">
      <c r="A1665" s="3">
        <v>39133</v>
      </c>
      <c r="B1665" s="29">
        <v>1.9442999999999999</v>
      </c>
      <c r="C1665" s="30">
        <f t="shared" si="50"/>
        <v>-3.5425527999305637E-3</v>
      </c>
      <c r="D1665" s="31">
        <f t="shared" si="51"/>
        <v>1.9745924969249693</v>
      </c>
    </row>
    <row r="1666" spans="1:4" x14ac:dyDescent="0.25">
      <c r="A1666" s="3">
        <v>39134</v>
      </c>
      <c r="B1666" s="29">
        <v>1.9628000000000001</v>
      </c>
      <c r="C1666" s="30">
        <f t="shared" si="50"/>
        <v>9.470010113968445E-3</v>
      </c>
      <c r="D1666" s="31">
        <f t="shared" si="51"/>
        <v>2.000454909221828</v>
      </c>
    </row>
    <row r="1667" spans="1:4" x14ac:dyDescent="0.25">
      <c r="A1667" s="3">
        <v>39135</v>
      </c>
      <c r="B1667" s="29">
        <v>1.9532</v>
      </c>
      <c r="C1667" s="30">
        <f t="shared" si="50"/>
        <v>-4.902972028243204E-3</v>
      </c>
      <c r="D1667" s="31">
        <f t="shared" si="51"/>
        <v>1.9719080497248827</v>
      </c>
    </row>
    <row r="1668" spans="1:4" x14ac:dyDescent="0.25">
      <c r="A1668" s="3">
        <v>39136</v>
      </c>
      <c r="B1668" s="29">
        <v>1.9499</v>
      </c>
      <c r="C1668" s="30">
        <f t="shared" ref="C1668:C1731" si="52">LN(B1668/B1667)</f>
        <v>-1.6909639959641124E-3</v>
      </c>
      <c r="D1668" s="31">
        <f t="shared" ref="D1668:D1731" si="53">$B$1959*EXP(C1668)</f>
        <v>1.9782520172025395</v>
      </c>
    </row>
    <row r="1669" spans="1:4" x14ac:dyDescent="0.25">
      <c r="A1669" s="3">
        <v>39139</v>
      </c>
      <c r="B1669" s="29">
        <v>1.95</v>
      </c>
      <c r="C1669" s="30">
        <f t="shared" si="52"/>
        <v>5.1283366251388901E-5</v>
      </c>
      <c r="D1669" s="31">
        <f t="shared" si="53"/>
        <v>1.9817016257243962</v>
      </c>
    </row>
    <row r="1670" spans="1:4" x14ac:dyDescent="0.25">
      <c r="A1670" s="3">
        <v>39140</v>
      </c>
      <c r="B1670" s="29">
        <v>1.9547000000000001</v>
      </c>
      <c r="C1670" s="30">
        <f t="shared" si="52"/>
        <v>2.4073564011836807E-3</v>
      </c>
      <c r="D1670" s="31">
        <f t="shared" si="53"/>
        <v>1.9863761641025641</v>
      </c>
    </row>
    <row r="1671" spans="1:4" x14ac:dyDescent="0.25">
      <c r="A1671" s="3">
        <v>39141</v>
      </c>
      <c r="B1671" s="29">
        <v>1.9523999999999999</v>
      </c>
      <c r="C1671" s="30">
        <f t="shared" si="52"/>
        <v>-1.1773439459838821E-3</v>
      </c>
      <c r="D1671" s="31">
        <f t="shared" si="53"/>
        <v>1.9792683480841047</v>
      </c>
    </row>
    <row r="1672" spans="1:4" x14ac:dyDescent="0.25">
      <c r="A1672" s="3">
        <v>39142</v>
      </c>
      <c r="B1672" s="29">
        <v>1.9571000000000001</v>
      </c>
      <c r="C1672" s="30">
        <f t="shared" si="52"/>
        <v>2.4044006979311817E-3</v>
      </c>
      <c r="D1672" s="31">
        <f t="shared" si="53"/>
        <v>1.9863702929727518</v>
      </c>
    </row>
    <row r="1673" spans="1:4" x14ac:dyDescent="0.25">
      <c r="A1673" s="3">
        <v>39143</v>
      </c>
      <c r="B1673" s="29">
        <v>1.9639</v>
      </c>
      <c r="C1673" s="30">
        <f t="shared" si="52"/>
        <v>3.4685064102538219E-3</v>
      </c>
      <c r="D1673" s="31">
        <f t="shared" si="53"/>
        <v>1.9884851259516629</v>
      </c>
    </row>
    <row r="1674" spans="1:4" x14ac:dyDescent="0.25">
      <c r="A1674" s="3">
        <v>39146</v>
      </c>
      <c r="B1674" s="29">
        <v>1.9631000000000001</v>
      </c>
      <c r="C1674" s="30">
        <f t="shared" si="52"/>
        <v>-4.074357071896051E-4</v>
      </c>
      <c r="D1674" s="31">
        <f t="shared" si="53"/>
        <v>1.9807927898569175</v>
      </c>
    </row>
    <row r="1675" spans="1:4" x14ac:dyDescent="0.25">
      <c r="A1675" s="3">
        <v>39147</v>
      </c>
      <c r="B1675" s="29">
        <v>1.9661</v>
      </c>
      <c r="C1675" s="30">
        <f t="shared" si="52"/>
        <v>1.5270286994573639E-3</v>
      </c>
      <c r="D1675" s="31">
        <f t="shared" si="53"/>
        <v>1.9846282716112269</v>
      </c>
    </row>
    <row r="1676" spans="1:4" x14ac:dyDescent="0.25">
      <c r="A1676" s="3">
        <v>39148</v>
      </c>
      <c r="B1676" s="29">
        <v>1.9613</v>
      </c>
      <c r="C1676" s="30">
        <f t="shared" si="52"/>
        <v>-2.444366445979858E-3</v>
      </c>
      <c r="D1676" s="31">
        <f t="shared" si="53"/>
        <v>1.9767621585880679</v>
      </c>
    </row>
    <row r="1677" spans="1:4" x14ac:dyDescent="0.25">
      <c r="A1677" s="3">
        <v>39149</v>
      </c>
      <c r="B1677" s="29">
        <v>1.9579</v>
      </c>
      <c r="C1677" s="30">
        <f t="shared" si="52"/>
        <v>-1.7350484042380117E-3</v>
      </c>
      <c r="D1677" s="31">
        <f t="shared" si="53"/>
        <v>1.9781648090552184</v>
      </c>
    </row>
    <row r="1678" spans="1:4" x14ac:dyDescent="0.25">
      <c r="A1678" s="3">
        <v>39150</v>
      </c>
      <c r="B1678" s="29">
        <v>1.9458</v>
      </c>
      <c r="C1678" s="30">
        <f t="shared" si="52"/>
        <v>-6.1992667219000182E-3</v>
      </c>
      <c r="D1678" s="31">
        <f t="shared" si="53"/>
        <v>1.9693535318453446</v>
      </c>
    </row>
    <row r="1679" spans="1:4" x14ac:dyDescent="0.25">
      <c r="A1679" s="3">
        <v>39153</v>
      </c>
      <c r="B1679" s="29">
        <v>1.9235</v>
      </c>
      <c r="C1679" s="30">
        <f t="shared" si="52"/>
        <v>-1.1526760348977438E-2</v>
      </c>
      <c r="D1679" s="31">
        <f t="shared" si="53"/>
        <v>1.9588897111727825</v>
      </c>
    </row>
    <row r="1680" spans="1:4" x14ac:dyDescent="0.25">
      <c r="A1680" s="3">
        <v>39154</v>
      </c>
      <c r="B1680" s="29">
        <v>1.927</v>
      </c>
      <c r="C1680" s="30">
        <f t="shared" si="52"/>
        <v>1.8179462220165045E-3</v>
      </c>
      <c r="D1680" s="31">
        <f t="shared" si="53"/>
        <v>1.9852057187418766</v>
      </c>
    </row>
    <row r="1681" spans="1:4" x14ac:dyDescent="0.25">
      <c r="A1681" s="3">
        <v>39155</v>
      </c>
      <c r="B1681" s="29">
        <v>1.9315</v>
      </c>
      <c r="C1681" s="30">
        <f t="shared" si="52"/>
        <v>2.3325136919696262E-3</v>
      </c>
      <c r="D1681" s="31">
        <f t="shared" si="53"/>
        <v>1.9862275038920603</v>
      </c>
    </row>
    <row r="1682" spans="1:4" x14ac:dyDescent="0.25">
      <c r="A1682" s="3">
        <v>39156</v>
      </c>
      <c r="B1682" s="29">
        <v>1.93</v>
      </c>
      <c r="C1682" s="30">
        <f t="shared" si="52"/>
        <v>-7.7690020740477724E-4</v>
      </c>
      <c r="D1682" s="31">
        <f t="shared" si="53"/>
        <v>1.9800610924152213</v>
      </c>
    </row>
    <row r="1683" spans="1:4" x14ac:dyDescent="0.25">
      <c r="A1683" s="3">
        <v>39157</v>
      </c>
      <c r="B1683" s="29">
        <v>1.9318</v>
      </c>
      <c r="C1683" s="30">
        <f t="shared" si="52"/>
        <v>9.3220784626426711E-4</v>
      </c>
      <c r="D1683" s="31">
        <f t="shared" si="53"/>
        <v>1.9834481243523316</v>
      </c>
    </row>
    <row r="1684" spans="1:4" x14ac:dyDescent="0.25">
      <c r="A1684" s="3">
        <v>39160</v>
      </c>
      <c r="B1684" s="29">
        <v>1.9291</v>
      </c>
      <c r="C1684" s="30">
        <f t="shared" si="52"/>
        <v>-1.3986378513518802E-3</v>
      </c>
      <c r="D1684" s="31">
        <f t="shared" si="53"/>
        <v>1.9788303965213792</v>
      </c>
    </row>
    <row r="1685" spans="1:4" x14ac:dyDescent="0.25">
      <c r="A1685" s="3">
        <v>39161</v>
      </c>
      <c r="B1685" s="29">
        <v>1.9321999999999999</v>
      </c>
      <c r="C1685" s="30">
        <f t="shared" si="52"/>
        <v>1.6056771895654287E-3</v>
      </c>
      <c r="D1685" s="31">
        <f t="shared" si="53"/>
        <v>1.9847843657664193</v>
      </c>
    </row>
    <row r="1686" spans="1:4" x14ac:dyDescent="0.25">
      <c r="A1686" s="3">
        <v>39162</v>
      </c>
      <c r="B1686" s="29">
        <v>1.9337</v>
      </c>
      <c r="C1686" s="30">
        <f t="shared" si="52"/>
        <v>7.7601597313703646E-4</v>
      </c>
      <c r="D1686" s="31">
        <f t="shared" si="53"/>
        <v>1.983138350067281</v>
      </c>
    </row>
    <row r="1687" spans="1:4" x14ac:dyDescent="0.25">
      <c r="A1687" s="3">
        <v>39163</v>
      </c>
      <c r="B1687" s="29">
        <v>1.9365000000000001</v>
      </c>
      <c r="C1687" s="30">
        <f t="shared" si="52"/>
        <v>1.446953898260752E-3</v>
      </c>
      <c r="D1687" s="31">
        <f t="shared" si="53"/>
        <v>1.9844693592594509</v>
      </c>
    </row>
    <row r="1688" spans="1:4" x14ac:dyDescent="0.25">
      <c r="A1688" s="3">
        <v>39164</v>
      </c>
      <c r="B1688" s="29">
        <v>1.9422999999999999</v>
      </c>
      <c r="C1688" s="30">
        <f t="shared" si="52"/>
        <v>2.9906178832802229E-3</v>
      </c>
      <c r="D1688" s="31">
        <f t="shared" si="53"/>
        <v>1.9875350787503228</v>
      </c>
    </row>
    <row r="1689" spans="1:4" x14ac:dyDescent="0.25">
      <c r="A1689" s="3">
        <v>39167</v>
      </c>
      <c r="B1689" s="29">
        <v>1.946</v>
      </c>
      <c r="C1689" s="30">
        <f t="shared" si="52"/>
        <v>1.9031459078633461E-3</v>
      </c>
      <c r="D1689" s="31">
        <f t="shared" si="53"/>
        <v>1.9853748648509502</v>
      </c>
    </row>
    <row r="1690" spans="1:4" x14ac:dyDescent="0.25">
      <c r="A1690" s="3">
        <v>39168</v>
      </c>
      <c r="B1690" s="29">
        <v>1.958</v>
      </c>
      <c r="C1690" s="30">
        <f t="shared" si="52"/>
        <v>6.1475603445052193E-3</v>
      </c>
      <c r="D1690" s="31">
        <f t="shared" si="53"/>
        <v>1.9938195272353545</v>
      </c>
    </row>
    <row r="1691" spans="1:4" x14ac:dyDescent="0.25">
      <c r="A1691" s="3">
        <v>39169</v>
      </c>
      <c r="B1691" s="29">
        <v>1.9596</v>
      </c>
      <c r="C1691" s="30">
        <f t="shared" si="52"/>
        <v>8.1682667396416149E-4</v>
      </c>
      <c r="D1691" s="31">
        <f t="shared" si="53"/>
        <v>1.9832192849846786</v>
      </c>
    </row>
    <row r="1692" spans="1:4" x14ac:dyDescent="0.25">
      <c r="A1692" s="3">
        <v>39170</v>
      </c>
      <c r="B1692" s="29">
        <v>1.9672000000000001</v>
      </c>
      <c r="C1692" s="30">
        <f t="shared" si="52"/>
        <v>3.8708411375631946E-3</v>
      </c>
      <c r="D1692" s="31">
        <f t="shared" si="53"/>
        <v>1.9892853235354158</v>
      </c>
    </row>
    <row r="1693" spans="1:4" x14ac:dyDescent="0.25">
      <c r="A1693" s="3">
        <v>39171</v>
      </c>
      <c r="B1693" s="29">
        <v>1.9632000000000001</v>
      </c>
      <c r="C1693" s="30">
        <f t="shared" si="52"/>
        <v>-2.03541694533583E-3</v>
      </c>
      <c r="D1693" s="31">
        <f t="shared" si="53"/>
        <v>1.9775707198047987</v>
      </c>
    </row>
    <row r="1694" spans="1:4" x14ac:dyDescent="0.25">
      <c r="A1694" s="3">
        <v>39174</v>
      </c>
      <c r="B1694" s="29">
        <v>1.9694</v>
      </c>
      <c r="C1694" s="30">
        <f t="shared" si="52"/>
        <v>3.1531328570546728E-3</v>
      </c>
      <c r="D1694" s="31">
        <f t="shared" si="53"/>
        <v>1.9878581092094538</v>
      </c>
    </row>
    <row r="1695" spans="1:4" x14ac:dyDescent="0.25">
      <c r="A1695" s="3">
        <v>39175</v>
      </c>
      <c r="B1695" s="29">
        <v>1.9663999999999999</v>
      </c>
      <c r="C1695" s="30">
        <f t="shared" si="52"/>
        <v>-1.524468001931352E-3</v>
      </c>
      <c r="D1695" s="31">
        <f t="shared" si="53"/>
        <v>1.9785814156595918</v>
      </c>
    </row>
    <row r="1696" spans="1:4" x14ac:dyDescent="0.25">
      <c r="A1696" s="3">
        <v>39176</v>
      </c>
      <c r="B1696" s="29">
        <v>1.9611000000000001</v>
      </c>
      <c r="C1696" s="30">
        <f t="shared" si="52"/>
        <v>-2.6989195249767107E-3</v>
      </c>
      <c r="D1696" s="31">
        <f t="shared" si="53"/>
        <v>1.9762590317331166</v>
      </c>
    </row>
    <row r="1697" spans="1:4" x14ac:dyDescent="0.25">
      <c r="A1697" s="3">
        <v>39177</v>
      </c>
      <c r="B1697" s="29">
        <v>1.9626999999999999</v>
      </c>
      <c r="C1697" s="30">
        <f t="shared" si="52"/>
        <v>8.1553600523966087E-4</v>
      </c>
      <c r="D1697" s="31">
        <f t="shared" si="53"/>
        <v>1.9832167253072255</v>
      </c>
    </row>
    <row r="1698" spans="1:4" x14ac:dyDescent="0.25">
      <c r="A1698" s="3">
        <v>39181</v>
      </c>
      <c r="B1698" s="29">
        <v>1.9785999999999999</v>
      </c>
      <c r="C1698" s="30">
        <f t="shared" si="52"/>
        <v>8.0684475970888344E-3</v>
      </c>
      <c r="D1698" s="31">
        <f t="shared" si="53"/>
        <v>1.9976531105110307</v>
      </c>
    </row>
    <row r="1699" spans="1:4" x14ac:dyDescent="0.25">
      <c r="A1699" s="3">
        <v>39182</v>
      </c>
      <c r="B1699" s="29">
        <v>1.9781</v>
      </c>
      <c r="C1699" s="30">
        <f t="shared" si="52"/>
        <v>-2.5273586709193197E-4</v>
      </c>
      <c r="D1699" s="31">
        <f t="shared" si="53"/>
        <v>1.9810992418882039</v>
      </c>
    </row>
    <row r="1700" spans="1:4" x14ac:dyDescent="0.25">
      <c r="A1700" s="3">
        <v>39183</v>
      </c>
      <c r="B1700" s="29">
        <v>1.9756</v>
      </c>
      <c r="C1700" s="30">
        <f t="shared" si="52"/>
        <v>-1.2646383555604181E-3</v>
      </c>
      <c r="D1700" s="31">
        <f t="shared" si="53"/>
        <v>1.9790955765633689</v>
      </c>
    </row>
    <row r="1701" spans="1:4" x14ac:dyDescent="0.25">
      <c r="A1701" s="3">
        <v>39184</v>
      </c>
      <c r="B1701" s="29">
        <v>1.9708000000000001</v>
      </c>
      <c r="C1701" s="30">
        <f t="shared" si="52"/>
        <v>-2.4325979966617205E-3</v>
      </c>
      <c r="D1701" s="31">
        <f t="shared" si="53"/>
        <v>1.976785422150233</v>
      </c>
    </row>
    <row r="1702" spans="1:4" x14ac:dyDescent="0.25">
      <c r="A1702" s="3">
        <v>39185</v>
      </c>
      <c r="B1702" s="29">
        <v>1.9655</v>
      </c>
      <c r="C1702" s="30">
        <f t="shared" si="52"/>
        <v>-2.6928858078929985E-3</v>
      </c>
      <c r="D1702" s="31">
        <f t="shared" si="53"/>
        <v>1.9762709559569718</v>
      </c>
    </row>
    <row r="1703" spans="1:4" x14ac:dyDescent="0.25">
      <c r="A1703" s="3">
        <v>39188</v>
      </c>
      <c r="B1703" s="29">
        <v>1.9608000000000001</v>
      </c>
      <c r="C1703" s="30">
        <f t="shared" si="52"/>
        <v>-2.3941126480121946E-3</v>
      </c>
      <c r="D1703" s="31">
        <f t="shared" si="53"/>
        <v>1.9768615008903587</v>
      </c>
    </row>
    <row r="1704" spans="1:4" x14ac:dyDescent="0.25">
      <c r="A1704" s="3">
        <v>39189</v>
      </c>
      <c r="B1704" s="29">
        <v>1.9718</v>
      </c>
      <c r="C1704" s="30">
        <f t="shared" si="52"/>
        <v>5.5942779270381068E-3</v>
      </c>
      <c r="D1704" s="31">
        <f t="shared" si="53"/>
        <v>1.9927166870665034</v>
      </c>
    </row>
    <row r="1705" spans="1:4" x14ac:dyDescent="0.25">
      <c r="A1705" s="3">
        <v>39190</v>
      </c>
      <c r="B1705" s="29">
        <v>1.9785999999999999</v>
      </c>
      <c r="C1705" s="30">
        <f t="shared" si="52"/>
        <v>3.4426927481812772E-3</v>
      </c>
      <c r="D1705" s="31">
        <f t="shared" si="53"/>
        <v>1.9884337965310885</v>
      </c>
    </row>
    <row r="1706" spans="1:4" x14ac:dyDescent="0.25">
      <c r="A1706" s="3">
        <v>39191</v>
      </c>
      <c r="B1706" s="29">
        <v>1.9769000000000001</v>
      </c>
      <c r="C1706" s="30">
        <f t="shared" si="52"/>
        <v>-8.5956268723040021E-4</v>
      </c>
      <c r="D1706" s="31">
        <f t="shared" si="53"/>
        <v>1.9798974224198931</v>
      </c>
    </row>
    <row r="1707" spans="1:4" x14ac:dyDescent="0.25">
      <c r="A1707" s="3">
        <v>39192</v>
      </c>
      <c r="B1707" s="29">
        <v>1.9829000000000001</v>
      </c>
      <c r="C1707" s="30">
        <f t="shared" si="52"/>
        <v>3.0304584028679484E-3</v>
      </c>
      <c r="D1707" s="31">
        <f t="shared" si="53"/>
        <v>1.9876142647579542</v>
      </c>
    </row>
    <row r="1708" spans="1:4" x14ac:dyDescent="0.25">
      <c r="A1708" s="3">
        <v>39195</v>
      </c>
      <c r="B1708" s="29">
        <v>1.9906999999999999</v>
      </c>
      <c r="C1708" s="30">
        <f t="shared" si="52"/>
        <v>3.925916055128033E-3</v>
      </c>
      <c r="D1708" s="31">
        <f t="shared" si="53"/>
        <v>1.989394886277674</v>
      </c>
    </row>
    <row r="1709" spans="1:4" x14ac:dyDescent="0.25">
      <c r="A1709" s="3">
        <v>39196</v>
      </c>
      <c r="B1709" s="29">
        <v>2.0061</v>
      </c>
      <c r="C1709" s="30">
        <f t="shared" si="52"/>
        <v>7.7062030681547622E-3</v>
      </c>
      <c r="D1709" s="31">
        <f t="shared" si="53"/>
        <v>1.9969296026523333</v>
      </c>
    </row>
    <row r="1710" spans="1:4" x14ac:dyDescent="0.25">
      <c r="A1710" s="3">
        <v>39197</v>
      </c>
      <c r="B1710" s="29">
        <v>2.0041000000000002</v>
      </c>
      <c r="C1710" s="30">
        <f t="shared" si="52"/>
        <v>-9.9745656865973939E-4</v>
      </c>
      <c r="D1710" s="31">
        <f t="shared" si="53"/>
        <v>1.9796244255022186</v>
      </c>
    </row>
    <row r="1711" spans="1:4" x14ac:dyDescent="0.25">
      <c r="A1711" s="3">
        <v>39198</v>
      </c>
      <c r="B1711" s="29">
        <v>2.0028999999999999</v>
      </c>
      <c r="C1711" s="30">
        <f t="shared" si="52"/>
        <v>-5.989518521959847E-4</v>
      </c>
      <c r="D1711" s="31">
        <f t="shared" si="53"/>
        <v>1.9804134723816174</v>
      </c>
    </row>
    <row r="1712" spans="1:4" x14ac:dyDescent="0.25">
      <c r="A1712" s="3">
        <v>39199</v>
      </c>
      <c r="B1712" s="29">
        <v>2.0047000000000001</v>
      </c>
      <c r="C1712" s="30">
        <f t="shared" si="52"/>
        <v>8.9829330324382674E-4</v>
      </c>
      <c r="D1712" s="31">
        <f t="shared" si="53"/>
        <v>1.9833808577562537</v>
      </c>
    </row>
    <row r="1713" spans="1:4" x14ac:dyDescent="0.25">
      <c r="A1713" s="3">
        <v>39202</v>
      </c>
      <c r="B1713" s="29">
        <v>2.0017</v>
      </c>
      <c r="C1713" s="30">
        <f t="shared" si="52"/>
        <v>-1.4976041137702196E-3</v>
      </c>
      <c r="D1713" s="31">
        <f t="shared" si="53"/>
        <v>1.9786345687634059</v>
      </c>
    </row>
    <row r="1714" spans="1:4" x14ac:dyDescent="0.25">
      <c r="A1714" s="3">
        <v>39203</v>
      </c>
      <c r="B1714" s="29">
        <v>2.0028000000000001</v>
      </c>
      <c r="C1714" s="30">
        <f t="shared" si="52"/>
        <v>5.4938195912942155E-4</v>
      </c>
      <c r="D1714" s="31">
        <f t="shared" si="53"/>
        <v>1.9826889543887696</v>
      </c>
    </row>
    <row r="1715" spans="1:4" x14ac:dyDescent="0.25">
      <c r="A1715" s="3">
        <v>39204</v>
      </c>
      <c r="B1715" s="29">
        <v>2.0042</v>
      </c>
      <c r="C1715" s="30">
        <f t="shared" si="52"/>
        <v>6.9877716843861205E-4</v>
      </c>
      <c r="D1715" s="31">
        <f t="shared" si="53"/>
        <v>1.9829851807469538</v>
      </c>
    </row>
    <row r="1716" spans="1:4" x14ac:dyDescent="0.25">
      <c r="A1716" s="3">
        <v>39205</v>
      </c>
      <c r="B1716" s="29">
        <v>1.9903</v>
      </c>
      <c r="C1716" s="30">
        <f t="shared" si="52"/>
        <v>-6.9595974990537416E-3</v>
      </c>
      <c r="D1716" s="31">
        <f t="shared" si="53"/>
        <v>1.9678567408442271</v>
      </c>
    </row>
    <row r="1717" spans="1:4" x14ac:dyDescent="0.25">
      <c r="A1717" s="3">
        <v>39206</v>
      </c>
      <c r="B1717" s="29">
        <v>1.9984999999999999</v>
      </c>
      <c r="C1717" s="30">
        <f t="shared" si="52"/>
        <v>4.1115180262034584E-3</v>
      </c>
      <c r="D1717" s="31">
        <f t="shared" si="53"/>
        <v>1.9897641561573634</v>
      </c>
    </row>
    <row r="1718" spans="1:4" x14ac:dyDescent="0.25">
      <c r="A1718" s="3">
        <v>39209</v>
      </c>
      <c r="B1718" s="29">
        <v>2</v>
      </c>
      <c r="C1718" s="30">
        <f t="shared" si="52"/>
        <v>7.5028139070428283E-4</v>
      </c>
      <c r="D1718" s="31">
        <f t="shared" si="53"/>
        <v>1.9830873154866153</v>
      </c>
    </row>
    <row r="1719" spans="1:4" x14ac:dyDescent="0.25">
      <c r="A1719" s="3">
        <v>39210</v>
      </c>
      <c r="B1719" s="29">
        <v>1.9993000000000001</v>
      </c>
      <c r="C1719" s="30">
        <f t="shared" si="52"/>
        <v>-3.500612642953807E-4</v>
      </c>
      <c r="D1719" s="31">
        <f t="shared" si="53"/>
        <v>1.98090644</v>
      </c>
    </row>
    <row r="1720" spans="1:4" x14ac:dyDescent="0.25">
      <c r="A1720" s="3">
        <v>39211</v>
      </c>
      <c r="B1720" s="29">
        <v>1.9910000000000001</v>
      </c>
      <c r="C1720" s="30">
        <f t="shared" si="52"/>
        <v>-4.1600942135906769E-3</v>
      </c>
      <c r="D1720" s="31">
        <f t="shared" si="53"/>
        <v>1.9733734807182515</v>
      </c>
    </row>
    <row r="1721" spans="1:4" x14ac:dyDescent="0.25">
      <c r="A1721" s="3">
        <v>39212</v>
      </c>
      <c r="B1721" s="29">
        <v>1.9878</v>
      </c>
      <c r="C1721" s="30">
        <f t="shared" si="52"/>
        <v>-1.6085255302911608E-3</v>
      </c>
      <c r="D1721" s="31">
        <f t="shared" si="53"/>
        <v>1.9784151079859367</v>
      </c>
    </row>
    <row r="1722" spans="1:4" x14ac:dyDescent="0.25">
      <c r="A1722" s="3">
        <v>39213</v>
      </c>
      <c r="B1722" s="29">
        <v>1.9931000000000001</v>
      </c>
      <c r="C1722" s="30">
        <f t="shared" si="52"/>
        <v>2.6627160347867051E-3</v>
      </c>
      <c r="D1722" s="31">
        <f t="shared" si="53"/>
        <v>1.9868834691618875</v>
      </c>
    </row>
    <row r="1723" spans="1:4" x14ac:dyDescent="0.25">
      <c r="A1723" s="3">
        <v>39216</v>
      </c>
      <c r="B1723" s="29">
        <v>1.9944</v>
      </c>
      <c r="C1723" s="30">
        <f t="shared" si="52"/>
        <v>6.5203764065617574E-4</v>
      </c>
      <c r="D1723" s="31">
        <f t="shared" si="53"/>
        <v>1.9828924991219707</v>
      </c>
    </row>
    <row r="1724" spans="1:4" x14ac:dyDescent="0.25">
      <c r="A1724" s="3">
        <v>39217</v>
      </c>
      <c r="B1724" s="29">
        <v>1.9902</v>
      </c>
      <c r="C1724" s="30">
        <f t="shared" si="52"/>
        <v>-2.1081170282863837E-3</v>
      </c>
      <c r="D1724" s="31">
        <f t="shared" si="53"/>
        <v>1.977426955475331</v>
      </c>
    </row>
    <row r="1725" spans="1:4" x14ac:dyDescent="0.25">
      <c r="A1725" s="3">
        <v>39218</v>
      </c>
      <c r="B1725" s="29">
        <v>1.9963</v>
      </c>
      <c r="C1725" s="30">
        <f t="shared" si="52"/>
        <v>3.0603309975461828E-3</v>
      </c>
      <c r="D1725" s="31">
        <f t="shared" si="53"/>
        <v>1.9876736408401166</v>
      </c>
    </row>
    <row r="1726" spans="1:4" x14ac:dyDescent="0.25">
      <c r="A1726" s="3">
        <v>39219</v>
      </c>
      <c r="B1726" s="29">
        <v>1.9833000000000001</v>
      </c>
      <c r="C1726" s="30">
        <f t="shared" si="52"/>
        <v>-6.5333431709657863E-3</v>
      </c>
      <c r="D1726" s="31">
        <f t="shared" si="53"/>
        <v>1.9686957270951262</v>
      </c>
    </row>
    <row r="1727" spans="1:4" x14ac:dyDescent="0.25">
      <c r="A1727" s="3">
        <v>39220</v>
      </c>
      <c r="B1727" s="29">
        <v>1.9823999999999999</v>
      </c>
      <c r="C1727" s="30">
        <f t="shared" si="52"/>
        <v>-4.5389213276424064E-4</v>
      </c>
      <c r="D1727" s="31">
        <f t="shared" si="53"/>
        <v>1.9807007714415366</v>
      </c>
    </row>
    <row r="1728" spans="1:4" x14ac:dyDescent="0.25">
      <c r="A1728" s="3">
        <v>39223</v>
      </c>
      <c r="B1728" s="29">
        <v>1.9802999999999999</v>
      </c>
      <c r="C1728" s="30">
        <f t="shared" si="52"/>
        <v>-1.0598835120431353E-3</v>
      </c>
      <c r="D1728" s="31">
        <f t="shared" si="53"/>
        <v>1.9795008474576272</v>
      </c>
    </row>
    <row r="1729" spans="1:4" x14ac:dyDescent="0.25">
      <c r="A1729" s="3">
        <v>39224</v>
      </c>
      <c r="B1729" s="29">
        <v>1.9862</v>
      </c>
      <c r="C1729" s="30">
        <f t="shared" si="52"/>
        <v>2.9749171064234643E-3</v>
      </c>
      <c r="D1729" s="31">
        <f t="shared" si="53"/>
        <v>1.987503873150533</v>
      </c>
    </row>
    <row r="1730" spans="1:4" x14ac:dyDescent="0.25">
      <c r="A1730" s="3">
        <v>39225</v>
      </c>
      <c r="B1730" s="29">
        <v>1.9774</v>
      </c>
      <c r="C1730" s="30">
        <f t="shared" si="52"/>
        <v>-4.4404150062255753E-3</v>
      </c>
      <c r="D1730" s="31">
        <f t="shared" si="53"/>
        <v>1.9728203806263216</v>
      </c>
    </row>
    <row r="1731" spans="1:4" x14ac:dyDescent="0.25">
      <c r="A1731" s="3">
        <v>39226</v>
      </c>
      <c r="B1731" s="29">
        <v>1.9748000000000001</v>
      </c>
      <c r="C1731" s="30">
        <f t="shared" si="52"/>
        <v>-1.3157230783247373E-3</v>
      </c>
      <c r="D1731" s="31">
        <f t="shared" si="53"/>
        <v>1.9789944775968444</v>
      </c>
    </row>
    <row r="1732" spans="1:4" x14ac:dyDescent="0.25">
      <c r="A1732" s="3">
        <v>39227</v>
      </c>
      <c r="B1732" s="29">
        <v>1.9755</v>
      </c>
      <c r="C1732" s="30">
        <f t="shared" ref="C1732:C1795" si="54">LN(B1732/B1731)</f>
        <v>3.5440346673762824E-4</v>
      </c>
      <c r="D1732" s="31">
        <f t="shared" ref="D1732:D1795" si="55">$B$1959*EXP(C1732)</f>
        <v>1.9823024103706706</v>
      </c>
    </row>
    <row r="1733" spans="1:4" x14ac:dyDescent="0.25">
      <c r="A1733" s="3">
        <v>39231</v>
      </c>
      <c r="B1733" s="29">
        <v>1.9767999999999999</v>
      </c>
      <c r="C1733" s="30">
        <f t="shared" si="54"/>
        <v>6.578448229547177E-4</v>
      </c>
      <c r="D1733" s="31">
        <f t="shared" si="55"/>
        <v>1.9829040141736267</v>
      </c>
    </row>
    <row r="1734" spans="1:4" x14ac:dyDescent="0.25">
      <c r="A1734" s="3">
        <v>39232</v>
      </c>
      <c r="B1734" s="29">
        <v>1.9879</v>
      </c>
      <c r="C1734" s="30">
        <f t="shared" si="54"/>
        <v>5.5994294660754815E-3</v>
      </c>
      <c r="D1734" s="31">
        <f t="shared" si="55"/>
        <v>1.992726952650749</v>
      </c>
    </row>
    <row r="1735" spans="1:4" x14ac:dyDescent="0.25">
      <c r="A1735" s="3">
        <v>39233</v>
      </c>
      <c r="B1735" s="29">
        <v>1.9852000000000001</v>
      </c>
      <c r="C1735" s="30">
        <f t="shared" si="54"/>
        <v>-1.3591404271898482E-3</v>
      </c>
      <c r="D1735" s="31">
        <f t="shared" si="55"/>
        <v>1.9789085567684492</v>
      </c>
    </row>
    <row r="1736" spans="1:4" x14ac:dyDescent="0.25">
      <c r="A1736" s="3">
        <v>39234</v>
      </c>
      <c r="B1736" s="29">
        <v>1.9844999999999999</v>
      </c>
      <c r="C1736" s="30">
        <f t="shared" si="54"/>
        <v>-3.5267149016572771E-4</v>
      </c>
      <c r="D1736" s="31">
        <f t="shared" si="55"/>
        <v>1.980901269393512</v>
      </c>
    </row>
    <row r="1737" spans="1:4" x14ac:dyDescent="0.25">
      <c r="A1737" s="3">
        <v>39237</v>
      </c>
      <c r="B1737" s="29">
        <v>1.982</v>
      </c>
      <c r="C1737" s="30">
        <f t="shared" si="54"/>
        <v>-1.2605573331867274E-3</v>
      </c>
      <c r="D1737" s="31">
        <f t="shared" si="55"/>
        <v>1.9791036533131772</v>
      </c>
    </row>
    <row r="1738" spans="1:4" x14ac:dyDescent="0.25">
      <c r="A1738" s="3">
        <v>39238</v>
      </c>
      <c r="B1738" s="29">
        <v>1.9814000000000001</v>
      </c>
      <c r="C1738" s="30">
        <f t="shared" si="54"/>
        <v>-3.027703510033902E-4</v>
      </c>
      <c r="D1738" s="31">
        <f t="shared" si="55"/>
        <v>1.9810001210898083</v>
      </c>
    </row>
    <row r="1739" spans="1:4" x14ac:dyDescent="0.25">
      <c r="A1739" s="3">
        <v>39239</v>
      </c>
      <c r="B1739" s="29">
        <v>1.9746999999999999</v>
      </c>
      <c r="C1739" s="30">
        <f t="shared" si="54"/>
        <v>-3.3871774756660455E-3</v>
      </c>
      <c r="D1739" s="31">
        <f t="shared" si="55"/>
        <v>1.9748993237105077</v>
      </c>
    </row>
    <row r="1740" spans="1:4" x14ac:dyDescent="0.25">
      <c r="A1740" s="3">
        <v>39240</v>
      </c>
      <c r="B1740" s="29">
        <v>1.9797</v>
      </c>
      <c r="C1740" s="30">
        <f t="shared" si="54"/>
        <v>2.5288299942218826E-3</v>
      </c>
      <c r="D1740" s="31">
        <f t="shared" si="55"/>
        <v>1.9866174710082547</v>
      </c>
    </row>
    <row r="1741" spans="1:4" x14ac:dyDescent="0.25">
      <c r="A1741" s="3">
        <v>39241</v>
      </c>
      <c r="B1741" s="29">
        <v>1.9803999999999999</v>
      </c>
      <c r="C1741" s="30">
        <f t="shared" si="54"/>
        <v>3.5352642978222826E-4</v>
      </c>
      <c r="D1741" s="31">
        <f t="shared" si="55"/>
        <v>1.9823006718189622</v>
      </c>
    </row>
    <row r="1742" spans="1:4" x14ac:dyDescent="0.25">
      <c r="A1742" s="3">
        <v>39244</v>
      </c>
      <c r="B1742" s="29">
        <v>1.9922</v>
      </c>
      <c r="C1742" s="30">
        <f t="shared" si="54"/>
        <v>5.9407112237973942E-3</v>
      </c>
      <c r="D1742" s="31">
        <f t="shared" si="55"/>
        <v>1.9934071500706929</v>
      </c>
    </row>
    <row r="1743" spans="1:4" x14ac:dyDescent="0.25">
      <c r="A1743" s="3">
        <v>39245</v>
      </c>
      <c r="B1743" s="29">
        <v>1.9941</v>
      </c>
      <c r="C1743" s="30">
        <f t="shared" si="54"/>
        <v>9.5326500458046319E-4</v>
      </c>
      <c r="D1743" s="31">
        <f t="shared" si="55"/>
        <v>1.9834898905732354</v>
      </c>
    </row>
    <row r="1744" spans="1:4" x14ac:dyDescent="0.25">
      <c r="A1744" s="3">
        <v>39246</v>
      </c>
      <c r="B1744" s="29">
        <v>1.9915</v>
      </c>
      <c r="C1744" s="30">
        <f t="shared" si="54"/>
        <v>-1.3046970939468686E-3</v>
      </c>
      <c r="D1744" s="31">
        <f t="shared" si="55"/>
        <v>1.9790162980793342</v>
      </c>
    </row>
    <row r="1745" spans="1:4" x14ac:dyDescent="0.25">
      <c r="A1745" s="3">
        <v>39247</v>
      </c>
      <c r="B1745" s="29">
        <v>1.9798</v>
      </c>
      <c r="C1745" s="30">
        <f t="shared" si="54"/>
        <v>-5.8922941359918993E-3</v>
      </c>
      <c r="D1745" s="31">
        <f t="shared" si="55"/>
        <v>1.9699581621893045</v>
      </c>
    </row>
    <row r="1746" spans="1:4" x14ac:dyDescent="0.25">
      <c r="A1746" s="3">
        <v>39248</v>
      </c>
      <c r="B1746" s="29">
        <v>1.9657</v>
      </c>
      <c r="C1746" s="30">
        <f t="shared" si="54"/>
        <v>-7.1474135219540954E-3</v>
      </c>
      <c r="D1746" s="31">
        <f t="shared" si="55"/>
        <v>1.9674871805232852</v>
      </c>
    </row>
    <row r="1747" spans="1:4" x14ac:dyDescent="0.25">
      <c r="A1747" s="3">
        <v>39251</v>
      </c>
      <c r="B1747" s="29">
        <v>1.9685999999999999</v>
      </c>
      <c r="C1747" s="30">
        <f t="shared" si="54"/>
        <v>1.4742142313579393E-3</v>
      </c>
      <c r="D1747" s="31">
        <f t="shared" si="55"/>
        <v>1.9845234572925674</v>
      </c>
    </row>
    <row r="1748" spans="1:4" x14ac:dyDescent="0.25">
      <c r="A1748" s="3">
        <v>39252</v>
      </c>
      <c r="B1748" s="29">
        <v>1.9750000000000001</v>
      </c>
      <c r="C1748" s="30">
        <f t="shared" si="54"/>
        <v>3.2457681401113275E-3</v>
      </c>
      <c r="D1748" s="31">
        <f t="shared" si="55"/>
        <v>1.9880422635375394</v>
      </c>
    </row>
    <row r="1749" spans="1:4" x14ac:dyDescent="0.25">
      <c r="A1749" s="3">
        <v>39253</v>
      </c>
      <c r="B1749" s="29">
        <v>1.9728000000000001</v>
      </c>
      <c r="C1749" s="30">
        <f t="shared" si="54"/>
        <v>-1.1145449251424109E-3</v>
      </c>
      <c r="D1749" s="31">
        <f t="shared" si="55"/>
        <v>1.9793926481012658</v>
      </c>
    </row>
    <row r="1750" spans="1:4" x14ac:dyDescent="0.25">
      <c r="A1750" s="3">
        <v>39254</v>
      </c>
      <c r="B1750" s="29">
        <v>1.9696</v>
      </c>
      <c r="C1750" s="30">
        <f t="shared" si="54"/>
        <v>-1.6233769798908598E-3</v>
      </c>
      <c r="D1750" s="31">
        <f t="shared" si="55"/>
        <v>1.9783857258718571</v>
      </c>
    </row>
    <row r="1751" spans="1:4" x14ac:dyDescent="0.25">
      <c r="A1751" s="3">
        <v>39255</v>
      </c>
      <c r="B1751" s="29">
        <v>1.9764999999999999</v>
      </c>
      <c r="C1751" s="30">
        <f t="shared" si="54"/>
        <v>3.4971273065511053E-3</v>
      </c>
      <c r="D1751" s="31">
        <f t="shared" si="55"/>
        <v>1.9885420389926889</v>
      </c>
    </row>
    <row r="1752" spans="1:4" x14ac:dyDescent="0.25">
      <c r="A1752" s="3">
        <v>39258</v>
      </c>
      <c r="B1752" s="29">
        <v>1.9822</v>
      </c>
      <c r="C1752" s="30">
        <f t="shared" si="54"/>
        <v>2.8797352358679073E-3</v>
      </c>
      <c r="D1752" s="31">
        <f t="shared" si="55"/>
        <v>1.987314707816848</v>
      </c>
    </row>
    <row r="1753" spans="1:4" x14ac:dyDescent="0.25">
      <c r="A1753" s="3">
        <v>39259</v>
      </c>
      <c r="B1753" s="29">
        <v>1.9883999999999999</v>
      </c>
      <c r="C1753" s="30">
        <f t="shared" si="54"/>
        <v>3.12295624790945E-3</v>
      </c>
      <c r="D1753" s="31">
        <f t="shared" si="55"/>
        <v>1.9877981232973465</v>
      </c>
    </row>
    <row r="1754" spans="1:4" x14ac:dyDescent="0.25">
      <c r="A1754" s="3">
        <v>39260</v>
      </c>
      <c r="B1754" s="29">
        <v>1.9937</v>
      </c>
      <c r="C1754" s="30">
        <f t="shared" si="54"/>
        <v>2.6619136282635954E-3</v>
      </c>
      <c r="D1754" s="31">
        <f t="shared" si="55"/>
        <v>1.9868818748742707</v>
      </c>
    </row>
    <row r="1755" spans="1:4" x14ac:dyDescent="0.25">
      <c r="A1755" s="3">
        <v>39261</v>
      </c>
      <c r="B1755" s="29">
        <v>1.9923999999999999</v>
      </c>
      <c r="C1755" s="30">
        <f t="shared" si="54"/>
        <v>-6.5226664965289266E-4</v>
      </c>
      <c r="D1755" s="31">
        <f t="shared" si="55"/>
        <v>1.9803078898530371</v>
      </c>
    </row>
    <row r="1756" spans="1:4" x14ac:dyDescent="0.25">
      <c r="A1756" s="3">
        <v>39262</v>
      </c>
      <c r="B1756" s="29">
        <v>1.9975000000000001</v>
      </c>
      <c r="C1756" s="30">
        <f t="shared" si="54"/>
        <v>2.5564564413013938E-3</v>
      </c>
      <c r="D1756" s="31">
        <f t="shared" si="55"/>
        <v>1.9866723549488055</v>
      </c>
    </row>
    <row r="1757" spans="1:4" x14ac:dyDescent="0.25">
      <c r="A1757" s="3">
        <v>39265</v>
      </c>
      <c r="B1757" s="29">
        <v>1.9962</v>
      </c>
      <c r="C1757" s="30">
        <f t="shared" si="54"/>
        <v>-6.5102538794367833E-4</v>
      </c>
      <c r="D1757" s="31">
        <f t="shared" si="55"/>
        <v>1.9803103479349187</v>
      </c>
    </row>
    <row r="1758" spans="1:4" x14ac:dyDescent="0.25">
      <c r="A1758" s="3">
        <v>39266</v>
      </c>
      <c r="B1758" s="29">
        <v>1.9997</v>
      </c>
      <c r="C1758" s="30">
        <f t="shared" si="54"/>
        <v>1.7517960384712454E-3</v>
      </c>
      <c r="D1758" s="31">
        <f t="shared" si="55"/>
        <v>1.9850744013625889</v>
      </c>
    </row>
    <row r="1759" spans="1:4" x14ac:dyDescent="0.25">
      <c r="A1759" s="3">
        <v>39268</v>
      </c>
      <c r="B1759" s="29">
        <v>2.0022000000000002</v>
      </c>
      <c r="C1759" s="30">
        <f t="shared" si="54"/>
        <v>1.2494066944260915E-3</v>
      </c>
      <c r="D1759" s="31">
        <f t="shared" si="55"/>
        <v>1.9840773716057409</v>
      </c>
    </row>
    <row r="1760" spans="1:4" x14ac:dyDescent="0.25">
      <c r="A1760" s="3">
        <v>39269</v>
      </c>
      <c r="B1760" s="29">
        <v>2.0063</v>
      </c>
      <c r="C1760" s="30">
        <f t="shared" si="54"/>
        <v>2.0456537007717056E-3</v>
      </c>
      <c r="D1760" s="31">
        <f t="shared" si="55"/>
        <v>1.9856578164019576</v>
      </c>
    </row>
    <row r="1761" spans="1:4" x14ac:dyDescent="0.25">
      <c r="A1761" s="3">
        <v>39272</v>
      </c>
      <c r="B1761" s="29">
        <v>2.0160999999999998</v>
      </c>
      <c r="C1761" s="30">
        <f t="shared" si="54"/>
        <v>4.872722449510339E-3</v>
      </c>
      <c r="D1761" s="31">
        <f t="shared" si="55"/>
        <v>1.9912793500473507</v>
      </c>
    </row>
    <row r="1762" spans="1:4" x14ac:dyDescent="0.25">
      <c r="A1762" s="3">
        <v>39273</v>
      </c>
      <c r="B1762" s="29">
        <v>2.0167999999999999</v>
      </c>
      <c r="C1762" s="30">
        <f t="shared" si="54"/>
        <v>3.4714473804460728E-4</v>
      </c>
      <c r="D1762" s="31">
        <f t="shared" si="55"/>
        <v>1.9822880214275089</v>
      </c>
    </row>
    <row r="1763" spans="1:4" x14ac:dyDescent="0.25">
      <c r="A1763" s="3">
        <v>39274</v>
      </c>
      <c r="B1763" s="29">
        <v>2.0099999999999998</v>
      </c>
      <c r="C1763" s="30">
        <f t="shared" si="54"/>
        <v>-3.3773748205887335E-3</v>
      </c>
      <c r="D1763" s="31">
        <f t="shared" si="55"/>
        <v>1.9749186830622767</v>
      </c>
    </row>
    <row r="1764" spans="1:4" x14ac:dyDescent="0.25">
      <c r="A1764" s="3">
        <v>39275</v>
      </c>
      <c r="B1764" s="29">
        <v>2.0114000000000001</v>
      </c>
      <c r="C1764" s="30">
        <f t="shared" si="54"/>
        <v>6.9627495725868951E-4</v>
      </c>
      <c r="D1764" s="31">
        <f t="shared" si="55"/>
        <v>1.9829802189054728</v>
      </c>
    </row>
    <row r="1765" spans="1:4" x14ac:dyDescent="0.25">
      <c r="A1765" s="3">
        <v>39276</v>
      </c>
      <c r="B1765" s="29">
        <v>2.0118999999999998</v>
      </c>
      <c r="C1765" s="30">
        <f t="shared" si="54"/>
        <v>2.4855218481039624E-4</v>
      </c>
      <c r="D1765" s="31">
        <f t="shared" si="55"/>
        <v>1.9820925922243211</v>
      </c>
    </row>
    <row r="1766" spans="1:4" x14ac:dyDescent="0.25">
      <c r="A1766" s="3">
        <v>39279</v>
      </c>
      <c r="B1766" s="29">
        <v>2.0165999999999999</v>
      </c>
      <c r="C1766" s="30">
        <f t="shared" si="54"/>
        <v>2.3333757639245633E-3</v>
      </c>
      <c r="D1766" s="31">
        <f t="shared" si="55"/>
        <v>1.9862292161638255</v>
      </c>
    </row>
    <row r="1767" spans="1:4" x14ac:dyDescent="0.25">
      <c r="A1767" s="3">
        <v>39280</v>
      </c>
      <c r="B1767" s="29">
        <v>2.0247999999999999</v>
      </c>
      <c r="C1767" s="30">
        <f t="shared" si="54"/>
        <v>4.0580052717992714E-3</v>
      </c>
      <c r="D1767" s="31">
        <f t="shared" si="55"/>
        <v>1.989657681245661</v>
      </c>
    </row>
    <row r="1768" spans="1:4" x14ac:dyDescent="0.25">
      <c r="A1768" s="3">
        <v>39281</v>
      </c>
      <c r="B1768" s="29">
        <v>2.032</v>
      </c>
      <c r="C1768" s="30">
        <f t="shared" si="54"/>
        <v>3.5495994674583468E-3</v>
      </c>
      <c r="D1768" s="31">
        <f t="shared" si="55"/>
        <v>1.9886463848281315</v>
      </c>
    </row>
    <row r="1769" spans="1:4" x14ac:dyDescent="0.25">
      <c r="A1769" s="3">
        <v>39282</v>
      </c>
      <c r="B1769" s="29">
        <v>2.0287999999999999</v>
      </c>
      <c r="C1769" s="30">
        <f t="shared" si="54"/>
        <v>-1.5760444554657658E-3</v>
      </c>
      <c r="D1769" s="31">
        <f t="shared" si="55"/>
        <v>1.9784793700787402</v>
      </c>
    </row>
    <row r="1770" spans="1:4" x14ac:dyDescent="0.25">
      <c r="A1770" s="3">
        <v>39283</v>
      </c>
      <c r="B1770" s="29">
        <v>2.0344000000000002</v>
      </c>
      <c r="C1770" s="30">
        <f t="shared" si="54"/>
        <v>2.7564498650031874E-3</v>
      </c>
      <c r="D1770" s="31">
        <f t="shared" si="55"/>
        <v>1.9870697160883284</v>
      </c>
    </row>
    <row r="1771" spans="1:4" x14ac:dyDescent="0.25">
      <c r="A1771" s="3">
        <v>39286</v>
      </c>
      <c r="B1771" s="29">
        <v>2.0373999999999999</v>
      </c>
      <c r="C1771" s="30">
        <f t="shared" si="54"/>
        <v>1.4735500480560048E-3</v>
      </c>
      <c r="D1771" s="31">
        <f t="shared" si="55"/>
        <v>1.9845221392056624</v>
      </c>
    </row>
    <row r="1772" spans="1:4" x14ac:dyDescent="0.25">
      <c r="A1772" s="3">
        <v>39287</v>
      </c>
      <c r="B1772" s="29">
        <v>2.0455000000000001</v>
      </c>
      <c r="C1772" s="30">
        <f t="shared" si="54"/>
        <v>3.9677732134874716E-3</v>
      </c>
      <c r="D1772" s="31">
        <f t="shared" si="55"/>
        <v>1.9894781584372243</v>
      </c>
    </row>
    <row r="1773" spans="1:4" x14ac:dyDescent="0.25">
      <c r="A1773" s="3">
        <v>39288</v>
      </c>
      <c r="B1773" s="29">
        <v>2.0533999999999999</v>
      </c>
      <c r="C1773" s="30">
        <f t="shared" si="54"/>
        <v>3.8546974954110293E-3</v>
      </c>
      <c r="D1773" s="31">
        <f t="shared" si="55"/>
        <v>1.9892532094842335</v>
      </c>
    </row>
    <row r="1774" spans="1:4" x14ac:dyDescent="0.25">
      <c r="A1774" s="3">
        <v>39289</v>
      </c>
      <c r="B1774" s="29">
        <v>2.0489999999999999</v>
      </c>
      <c r="C1774" s="30">
        <f t="shared" si="54"/>
        <v>-2.1450866259646014E-3</v>
      </c>
      <c r="D1774" s="31">
        <f t="shared" si="55"/>
        <v>1.9773538521476577</v>
      </c>
    </row>
    <row r="1775" spans="1:4" x14ac:dyDescent="0.25">
      <c r="A1775" s="3">
        <v>39290</v>
      </c>
      <c r="B1775" s="29">
        <v>2.0566</v>
      </c>
      <c r="C1775" s="30">
        <f t="shared" si="54"/>
        <v>3.7022645561904915E-3</v>
      </c>
      <c r="D1775" s="31">
        <f t="shared" si="55"/>
        <v>1.9889500048804296</v>
      </c>
    </row>
    <row r="1776" spans="1:4" x14ac:dyDescent="0.25">
      <c r="A1776" s="3">
        <v>39293</v>
      </c>
      <c r="B1776" s="29">
        <v>2.0585</v>
      </c>
      <c r="C1776" s="30">
        <f t="shared" si="54"/>
        <v>9.2342841486922557E-4</v>
      </c>
      <c r="D1776" s="31">
        <f t="shared" si="55"/>
        <v>1.9834307108820386</v>
      </c>
    </row>
    <row r="1777" spans="1:4" x14ac:dyDescent="0.25">
      <c r="A1777" s="3">
        <v>39294</v>
      </c>
      <c r="B1777" s="29">
        <v>2.0626000000000002</v>
      </c>
      <c r="C1777" s="30">
        <f t="shared" si="54"/>
        <v>1.9897606720093134E-3</v>
      </c>
      <c r="D1777" s="31">
        <f t="shared" si="55"/>
        <v>1.9855468350740832</v>
      </c>
    </row>
    <row r="1778" spans="1:4" x14ac:dyDescent="0.25">
      <c r="A1778" s="3">
        <v>39295</v>
      </c>
      <c r="B1778" s="29">
        <v>2.0510999999999999</v>
      </c>
      <c r="C1778" s="30">
        <f t="shared" si="54"/>
        <v>-5.5910882941107663E-3</v>
      </c>
      <c r="D1778" s="31">
        <f t="shared" si="55"/>
        <v>1.9705516144671771</v>
      </c>
    </row>
    <row r="1779" spans="1:4" x14ac:dyDescent="0.25">
      <c r="A1779" s="3">
        <v>39296</v>
      </c>
      <c r="B1779" s="29">
        <v>2.0488</v>
      </c>
      <c r="C1779" s="30">
        <f t="shared" si="54"/>
        <v>-1.1219787025424216E-3</v>
      </c>
      <c r="D1779" s="31">
        <f t="shared" si="55"/>
        <v>1.9793779337916242</v>
      </c>
    </row>
    <row r="1780" spans="1:4" x14ac:dyDescent="0.25">
      <c r="A1780" s="3">
        <v>39297</v>
      </c>
      <c r="B1780" s="29">
        <v>2.0289999999999999</v>
      </c>
      <c r="C1780" s="30">
        <f t="shared" si="54"/>
        <v>-9.7111950595007972E-3</v>
      </c>
      <c r="D1780" s="31">
        <f t="shared" si="55"/>
        <v>1.9624494338149159</v>
      </c>
    </row>
    <row r="1781" spans="1:4" x14ac:dyDescent="0.25">
      <c r="A1781" s="3">
        <v>39300</v>
      </c>
      <c r="B1781" s="29">
        <v>2.0238</v>
      </c>
      <c r="C1781" s="30">
        <f t="shared" si="54"/>
        <v>-2.5661285301550978E-3</v>
      </c>
      <c r="D1781" s="31">
        <f t="shared" si="55"/>
        <v>1.9765214785608676</v>
      </c>
    </row>
    <row r="1782" spans="1:4" x14ac:dyDescent="0.25">
      <c r="A1782" s="3">
        <v>39301</v>
      </c>
      <c r="B1782" s="29">
        <v>2.0364</v>
      </c>
      <c r="C1782" s="30">
        <f t="shared" si="54"/>
        <v>6.2066107325214363E-3</v>
      </c>
      <c r="D1782" s="31">
        <f t="shared" si="55"/>
        <v>1.9939372665283133</v>
      </c>
    </row>
    <row r="1783" spans="1:4" x14ac:dyDescent="0.25">
      <c r="A1783" s="3">
        <v>39302</v>
      </c>
      <c r="B1783" s="29">
        <v>2.0308999999999999</v>
      </c>
      <c r="C1783" s="30">
        <f t="shared" si="54"/>
        <v>-2.7044984891169519E-3</v>
      </c>
      <c r="D1783" s="31">
        <f t="shared" si="55"/>
        <v>1.976248006285602</v>
      </c>
    </row>
    <row r="1784" spans="1:4" x14ac:dyDescent="0.25">
      <c r="A1784" s="3">
        <v>39303</v>
      </c>
      <c r="B1784" s="29">
        <v>2.0346000000000002</v>
      </c>
      <c r="C1784" s="30">
        <f t="shared" si="54"/>
        <v>1.8201948205840818E-3</v>
      </c>
      <c r="D1784" s="31">
        <f t="shared" si="55"/>
        <v>1.9852101826776309</v>
      </c>
    </row>
    <row r="1785" spans="1:4" x14ac:dyDescent="0.25">
      <c r="A1785" s="3">
        <v>39304</v>
      </c>
      <c r="B1785" s="29">
        <v>2.0426000000000002</v>
      </c>
      <c r="C1785" s="30">
        <f t="shared" si="54"/>
        <v>3.9242667843506088E-3</v>
      </c>
      <c r="D1785" s="31">
        <f t="shared" si="55"/>
        <v>1.9893916052295291</v>
      </c>
    </row>
    <row r="1786" spans="1:4" x14ac:dyDescent="0.25">
      <c r="A1786" s="3">
        <v>39307</v>
      </c>
      <c r="B1786" s="29">
        <v>2.0293000000000001</v>
      </c>
      <c r="C1786" s="30">
        <f t="shared" si="54"/>
        <v>-6.5326001610754511E-3</v>
      </c>
      <c r="D1786" s="31">
        <f t="shared" si="55"/>
        <v>1.9686971898560659</v>
      </c>
    </row>
    <row r="1787" spans="1:4" x14ac:dyDescent="0.25">
      <c r="A1787" s="3">
        <v>39308</v>
      </c>
      <c r="B1787" s="29">
        <v>2.0202</v>
      </c>
      <c r="C1787" s="30">
        <f t="shared" si="54"/>
        <v>-4.4943895878393264E-3</v>
      </c>
      <c r="D1787" s="31">
        <f t="shared" si="55"/>
        <v>1.9727139013452915</v>
      </c>
    </row>
    <row r="1788" spans="1:4" x14ac:dyDescent="0.25">
      <c r="A1788" s="3">
        <v>39309</v>
      </c>
      <c r="B1788" s="29">
        <v>2.0367999999999999</v>
      </c>
      <c r="C1788" s="30">
        <f t="shared" si="54"/>
        <v>8.1834324080581593E-3</v>
      </c>
      <c r="D1788" s="31">
        <f t="shared" si="55"/>
        <v>1.9978828234828232</v>
      </c>
    </row>
    <row r="1789" spans="1:4" x14ac:dyDescent="0.25">
      <c r="A1789" s="3">
        <v>39310</v>
      </c>
      <c r="B1789" s="29">
        <v>2.0270999999999999</v>
      </c>
      <c r="C1789" s="30">
        <f t="shared" si="54"/>
        <v>-4.7737485769034759E-3</v>
      </c>
      <c r="D1789" s="31">
        <f t="shared" si="55"/>
        <v>1.9721628829536528</v>
      </c>
    </row>
    <row r="1790" spans="1:4" x14ac:dyDescent="0.25">
      <c r="A1790" s="3">
        <v>39311</v>
      </c>
      <c r="B1790" s="29">
        <v>2.0219</v>
      </c>
      <c r="C1790" s="30">
        <f t="shared" si="54"/>
        <v>-2.5685368529834059E-3</v>
      </c>
      <c r="D1790" s="31">
        <f t="shared" si="55"/>
        <v>1.976516718464802</v>
      </c>
    </row>
    <row r="1791" spans="1:4" x14ac:dyDescent="0.25">
      <c r="A1791" s="3">
        <v>39314</v>
      </c>
      <c r="B1791" s="29">
        <v>2.0123000000000002</v>
      </c>
      <c r="C1791" s="30">
        <f t="shared" si="54"/>
        <v>-4.7593169009324272E-3</v>
      </c>
      <c r="D1791" s="31">
        <f t="shared" si="55"/>
        <v>1.972191344774717</v>
      </c>
    </row>
    <row r="1792" spans="1:4" x14ac:dyDescent="0.25">
      <c r="A1792" s="3">
        <v>39315</v>
      </c>
      <c r="B1792" s="29">
        <v>2</v>
      </c>
      <c r="C1792" s="30">
        <f t="shared" si="54"/>
        <v>-6.1311659302403692E-3</v>
      </c>
      <c r="D1792" s="31">
        <f t="shared" si="55"/>
        <v>1.9694876509466777</v>
      </c>
    </row>
    <row r="1793" spans="1:4" x14ac:dyDescent="0.25">
      <c r="A1793" s="3">
        <v>39316</v>
      </c>
      <c r="B1793" s="29">
        <v>1.9923</v>
      </c>
      <c r="C1793" s="30">
        <f t="shared" si="54"/>
        <v>-3.8574303273046988E-3</v>
      </c>
      <c r="D1793" s="31">
        <f t="shared" si="55"/>
        <v>1.97397084</v>
      </c>
    </row>
    <row r="1794" spans="1:4" x14ac:dyDescent="0.25">
      <c r="A1794" s="3">
        <v>39317</v>
      </c>
      <c r="B1794" s="29">
        <v>1.9829000000000001</v>
      </c>
      <c r="C1794" s="30">
        <f t="shared" si="54"/>
        <v>-4.729330610017895E-3</v>
      </c>
      <c r="D1794" s="31">
        <f t="shared" si="55"/>
        <v>1.9722504843648048</v>
      </c>
    </row>
    <row r="1795" spans="1:4" x14ac:dyDescent="0.25">
      <c r="A1795" s="3">
        <v>39318</v>
      </c>
      <c r="B1795" s="29">
        <v>1.9827999999999999</v>
      </c>
      <c r="C1795" s="30">
        <f t="shared" si="54"/>
        <v>-5.0432458340987208E-5</v>
      </c>
      <c r="D1795" s="31">
        <f t="shared" si="55"/>
        <v>1.9815000655605424</v>
      </c>
    </row>
    <row r="1796" spans="1:4" x14ac:dyDescent="0.25">
      <c r="A1796" s="3">
        <v>39321</v>
      </c>
      <c r="B1796" s="29">
        <v>1.9830000000000001</v>
      </c>
      <c r="C1796" s="30">
        <f t="shared" ref="C1796:C1859" si="56">LN(B1796/B1795)</f>
        <v>1.0086237337727038E-4</v>
      </c>
      <c r="D1796" s="31">
        <f t="shared" ref="D1796:D1859" si="57">$B$1959*EXP(C1796)</f>
        <v>1.9817998789590481</v>
      </c>
    </row>
    <row r="1797" spans="1:4" x14ac:dyDescent="0.25">
      <c r="A1797" s="3">
        <v>39322</v>
      </c>
      <c r="B1797" s="29">
        <v>1.9813000000000001</v>
      </c>
      <c r="C1797" s="30">
        <f t="shared" si="56"/>
        <v>-8.576546195827613E-4</v>
      </c>
      <c r="D1797" s="31">
        <f t="shared" si="57"/>
        <v>1.9799012002017147</v>
      </c>
    </row>
    <row r="1798" spans="1:4" x14ac:dyDescent="0.25">
      <c r="A1798" s="3">
        <v>39323</v>
      </c>
      <c r="B1798" s="29">
        <v>1.9916</v>
      </c>
      <c r="C1798" s="30">
        <f t="shared" si="56"/>
        <v>5.1851408678144899E-3</v>
      </c>
      <c r="D1798" s="31">
        <f t="shared" si="57"/>
        <v>1.9919015595820928</v>
      </c>
    </row>
    <row r="1799" spans="1:4" x14ac:dyDescent="0.25">
      <c r="A1799" s="3">
        <v>39324</v>
      </c>
      <c r="B1799" s="29">
        <v>2.0034999999999998</v>
      </c>
      <c r="C1799" s="30">
        <f t="shared" si="56"/>
        <v>5.9573153081714687E-3</v>
      </c>
      <c r="D1799" s="31">
        <f t="shared" si="57"/>
        <v>1.993440249045993</v>
      </c>
    </row>
    <row r="1800" spans="1:4" x14ac:dyDescent="0.25">
      <c r="A1800" s="3">
        <v>39325</v>
      </c>
      <c r="B1800" s="29">
        <v>2.0099</v>
      </c>
      <c r="C1800" s="30">
        <f t="shared" si="56"/>
        <v>3.1893184955069484E-3</v>
      </c>
      <c r="D1800" s="31">
        <f t="shared" si="57"/>
        <v>1.9879300424257551</v>
      </c>
    </row>
    <row r="1801" spans="1:4" x14ac:dyDescent="0.25">
      <c r="A1801" s="3">
        <v>39329</v>
      </c>
      <c r="B1801" s="29">
        <v>2.0065</v>
      </c>
      <c r="C1801" s="30">
        <f t="shared" si="56"/>
        <v>-1.6930588647347331E-3</v>
      </c>
      <c r="D1801" s="31">
        <f t="shared" si="57"/>
        <v>1.9782478730285089</v>
      </c>
    </row>
    <row r="1802" spans="1:4" x14ac:dyDescent="0.25">
      <c r="A1802" s="3">
        <v>39330</v>
      </c>
      <c r="B1802" s="29">
        <v>2.0182000000000002</v>
      </c>
      <c r="C1802" s="30">
        <f t="shared" si="56"/>
        <v>5.8141143234570307E-3</v>
      </c>
      <c r="D1802" s="31">
        <f t="shared" si="57"/>
        <v>1.9931548068776477</v>
      </c>
    </row>
    <row r="1803" spans="1:4" x14ac:dyDescent="0.25">
      <c r="A1803" s="3">
        <v>39331</v>
      </c>
      <c r="B1803" s="29">
        <v>2.016</v>
      </c>
      <c r="C1803" s="30">
        <f t="shared" si="56"/>
        <v>-1.0906748391693109E-3</v>
      </c>
      <c r="D1803" s="31">
        <f t="shared" si="57"/>
        <v>1.9794398969378653</v>
      </c>
    </row>
    <row r="1804" spans="1:4" x14ac:dyDescent="0.25">
      <c r="A1804" s="3">
        <v>39332</v>
      </c>
      <c r="B1804" s="29">
        <v>2.0165000000000002</v>
      </c>
      <c r="C1804" s="30">
        <f t="shared" si="56"/>
        <v>2.4798512216376597E-4</v>
      </c>
      <c r="D1804" s="31">
        <f t="shared" si="57"/>
        <v>1.9820914682539685</v>
      </c>
    </row>
    <row r="1805" spans="1:4" x14ac:dyDescent="0.25">
      <c r="A1805" s="3">
        <v>39335</v>
      </c>
      <c r="B1805" s="29">
        <v>2.0165000000000002</v>
      </c>
      <c r="C1805" s="30">
        <f t="shared" si="56"/>
        <v>0</v>
      </c>
      <c r="D1805" s="31">
        <f t="shared" si="57"/>
        <v>1.9816</v>
      </c>
    </row>
    <row r="1806" spans="1:4" x14ac:dyDescent="0.25">
      <c r="A1806" s="3">
        <v>39336</v>
      </c>
      <c r="B1806" s="29">
        <v>2.0108999999999999</v>
      </c>
      <c r="C1806" s="30">
        <f t="shared" si="56"/>
        <v>-2.7809522814012523E-3</v>
      </c>
      <c r="D1806" s="31">
        <f t="shared" si="57"/>
        <v>1.976096920406645</v>
      </c>
    </row>
    <row r="1807" spans="1:4" x14ac:dyDescent="0.25">
      <c r="A1807" s="3">
        <v>39337</v>
      </c>
      <c r="B1807" s="29">
        <v>2.0221</v>
      </c>
      <c r="C1807" s="30">
        <f t="shared" si="56"/>
        <v>5.5541923096622614E-3</v>
      </c>
      <c r="D1807" s="31">
        <f t="shared" si="57"/>
        <v>1.9926368093888309</v>
      </c>
    </row>
    <row r="1808" spans="1:4" x14ac:dyDescent="0.25">
      <c r="A1808" s="3">
        <v>39338</v>
      </c>
      <c r="B1808" s="29">
        <v>2.0242</v>
      </c>
      <c r="C1808" s="30">
        <f t="shared" si="56"/>
        <v>1.0379854131169039E-3</v>
      </c>
      <c r="D1808" s="31">
        <f t="shared" si="57"/>
        <v>1.9836579397655902</v>
      </c>
    </row>
    <row r="1809" spans="1:4" x14ac:dyDescent="0.25">
      <c r="A1809" s="3">
        <v>39339</v>
      </c>
      <c r="B1809" s="29">
        <v>2.0283000000000002</v>
      </c>
      <c r="C1809" s="30">
        <f t="shared" si="56"/>
        <v>2.0234430099411302E-3</v>
      </c>
      <c r="D1809" s="31">
        <f t="shared" si="57"/>
        <v>1.9856137140598755</v>
      </c>
    </row>
    <row r="1810" spans="1:4" x14ac:dyDescent="0.25">
      <c r="A1810" s="3">
        <v>39342</v>
      </c>
      <c r="B1810" s="29">
        <v>2.0287999999999999</v>
      </c>
      <c r="C1810" s="30">
        <f t="shared" si="56"/>
        <v>2.4648147816468699E-4</v>
      </c>
      <c r="D1810" s="31">
        <f t="shared" si="57"/>
        <v>1.9820884878962675</v>
      </c>
    </row>
    <row r="1811" spans="1:4" x14ac:dyDescent="0.25">
      <c r="A1811" s="3">
        <v>39343</v>
      </c>
      <c r="B1811" s="29">
        <v>2.0318999999999998</v>
      </c>
      <c r="C1811" s="30">
        <f t="shared" si="56"/>
        <v>1.5268306460608238E-3</v>
      </c>
      <c r="D1811" s="31">
        <f t="shared" si="57"/>
        <v>1.9846278785488958</v>
      </c>
    </row>
    <row r="1812" spans="1:4" x14ac:dyDescent="0.25">
      <c r="A1812" s="3">
        <v>39344</v>
      </c>
      <c r="B1812" s="29">
        <v>2.0314000000000001</v>
      </c>
      <c r="C1812" s="30">
        <f t="shared" si="56"/>
        <v>-2.4610538356676314E-4</v>
      </c>
      <c r="D1812" s="31">
        <f t="shared" si="57"/>
        <v>1.9811123775776369</v>
      </c>
    </row>
    <row r="1813" spans="1:4" x14ac:dyDescent="0.25">
      <c r="A1813" s="3">
        <v>39345</v>
      </c>
      <c r="B1813" s="29">
        <v>2.0278</v>
      </c>
      <c r="C1813" s="30">
        <f t="shared" si="56"/>
        <v>-1.7737489869213683E-3</v>
      </c>
      <c r="D1813" s="31">
        <f t="shared" si="57"/>
        <v>1.9780882544058285</v>
      </c>
    </row>
    <row r="1814" spans="1:4" x14ac:dyDescent="0.25">
      <c r="A1814" s="3">
        <v>39346</v>
      </c>
      <c r="B1814" s="29">
        <v>2.0066999999999999</v>
      </c>
      <c r="C1814" s="30">
        <f t="shared" si="56"/>
        <v>-1.04598797260074E-2</v>
      </c>
      <c r="D1814" s="31">
        <f t="shared" si="57"/>
        <v>1.960980727882434</v>
      </c>
    </row>
    <row r="1815" spans="1:4" x14ac:dyDescent="0.25">
      <c r="A1815" s="3">
        <v>39349</v>
      </c>
      <c r="B1815" s="29">
        <v>1.992</v>
      </c>
      <c r="C1815" s="30">
        <f t="shared" si="56"/>
        <v>-7.3524226479284712E-3</v>
      </c>
      <c r="D1815" s="31">
        <f t="shared" si="57"/>
        <v>1.9670838690387205</v>
      </c>
    </row>
    <row r="1816" spans="1:4" x14ac:dyDescent="0.25">
      <c r="A1816" s="3">
        <v>39350</v>
      </c>
      <c r="B1816" s="29">
        <v>1.9973000000000001</v>
      </c>
      <c r="C1816" s="30">
        <f t="shared" si="56"/>
        <v>2.6571093265825105E-3</v>
      </c>
      <c r="D1816" s="31">
        <f t="shared" si="57"/>
        <v>1.986872329317269</v>
      </c>
    </row>
    <row r="1817" spans="1:4" x14ac:dyDescent="0.25">
      <c r="A1817" s="3">
        <v>39351</v>
      </c>
      <c r="B1817" s="29">
        <v>1.9983</v>
      </c>
      <c r="C1817" s="30">
        <f t="shared" si="56"/>
        <v>5.0055061611720749E-4</v>
      </c>
      <c r="D1817" s="31">
        <f t="shared" si="57"/>
        <v>1.9825921393881738</v>
      </c>
    </row>
    <row r="1818" spans="1:4" x14ac:dyDescent="0.25">
      <c r="A1818" s="3">
        <v>39352</v>
      </c>
      <c r="B1818" s="29">
        <v>2.0131999999999999</v>
      </c>
      <c r="C1818" s="30">
        <f t="shared" si="56"/>
        <v>7.4286768149614902E-3</v>
      </c>
      <c r="D1818" s="31">
        <f t="shared" si="57"/>
        <v>1.9963754791572836</v>
      </c>
    </row>
    <row r="1819" spans="1:4" x14ac:dyDescent="0.25">
      <c r="A1819" s="3">
        <v>39353</v>
      </c>
      <c r="B1819" s="29">
        <v>2.0207999999999999</v>
      </c>
      <c r="C1819" s="30">
        <f t="shared" si="56"/>
        <v>3.7679766940216784E-3</v>
      </c>
      <c r="D1819" s="31">
        <f t="shared" si="57"/>
        <v>1.9890807073316112</v>
      </c>
    </row>
    <row r="1820" spans="1:4" x14ac:dyDescent="0.25">
      <c r="A1820" s="3">
        <v>39356</v>
      </c>
      <c r="B1820" s="29">
        <v>2.0222000000000002</v>
      </c>
      <c r="C1820" s="30">
        <f t="shared" si="56"/>
        <v>6.9255506107214265E-4</v>
      </c>
      <c r="D1820" s="31">
        <f t="shared" si="57"/>
        <v>1.9829728424386384</v>
      </c>
    </row>
    <row r="1821" spans="1:4" x14ac:dyDescent="0.25">
      <c r="A1821" s="3">
        <v>39357</v>
      </c>
      <c r="B1821" s="29">
        <v>2.0169000000000001</v>
      </c>
      <c r="C1821" s="30">
        <f t="shared" si="56"/>
        <v>-2.6243485141980794E-3</v>
      </c>
      <c r="D1821" s="31">
        <f t="shared" si="57"/>
        <v>1.9764064088616358</v>
      </c>
    </row>
    <row r="1822" spans="1:4" x14ac:dyDescent="0.25">
      <c r="A1822" s="3">
        <v>39358</v>
      </c>
      <c r="B1822" s="29">
        <v>2.0158999999999998</v>
      </c>
      <c r="C1822" s="30">
        <f t="shared" si="56"/>
        <v>-4.9593335672299722E-4</v>
      </c>
      <c r="D1822" s="31">
        <f t="shared" si="57"/>
        <v>1.9806175021071939</v>
      </c>
    </row>
    <row r="1823" spans="1:4" x14ac:dyDescent="0.25">
      <c r="A1823" s="3">
        <v>39359</v>
      </c>
      <c r="B1823" s="29">
        <v>2.0234999999999999</v>
      </c>
      <c r="C1823" s="30">
        <f t="shared" si="56"/>
        <v>3.7629395295422892E-3</v>
      </c>
      <c r="D1823" s="31">
        <f t="shared" si="57"/>
        <v>1.9890706880301601</v>
      </c>
    </row>
    <row r="1824" spans="1:4" x14ac:dyDescent="0.25">
      <c r="A1824" s="3">
        <v>39360</v>
      </c>
      <c r="B1824" s="29">
        <v>2.0388999999999999</v>
      </c>
      <c r="C1824" s="30">
        <f t="shared" si="56"/>
        <v>7.5817614070083092E-3</v>
      </c>
      <c r="D1824" s="31">
        <f t="shared" si="57"/>
        <v>1.9966811168766987</v>
      </c>
    </row>
    <row r="1825" spans="1:4" x14ac:dyDescent="0.25">
      <c r="A1825" s="3">
        <v>39363</v>
      </c>
      <c r="B1825" s="29">
        <v>2.0436000000000001</v>
      </c>
      <c r="C1825" s="30">
        <f t="shared" si="56"/>
        <v>2.3025117337142995E-3</v>
      </c>
      <c r="D1825" s="31">
        <f t="shared" si="57"/>
        <v>1.9861679140713131</v>
      </c>
    </row>
    <row r="1826" spans="1:4" x14ac:dyDescent="0.25">
      <c r="A1826" s="3">
        <v>39364</v>
      </c>
      <c r="B1826" s="29">
        <v>2.0417000000000001</v>
      </c>
      <c r="C1826" s="30">
        <f t="shared" si="56"/>
        <v>-9.3016431448898285E-4</v>
      </c>
      <c r="D1826" s="31">
        <f t="shared" si="57"/>
        <v>1.9797576433744373</v>
      </c>
    </row>
    <row r="1827" spans="1:4" x14ac:dyDescent="0.25">
      <c r="A1827" s="3">
        <v>39365</v>
      </c>
      <c r="B1827" s="29">
        <v>2.0369000000000002</v>
      </c>
      <c r="C1827" s="30">
        <f t="shared" si="56"/>
        <v>-2.3537499220591374E-3</v>
      </c>
      <c r="D1827" s="31">
        <f t="shared" si="57"/>
        <v>1.9769412940196895</v>
      </c>
    </row>
    <row r="1828" spans="1:4" x14ac:dyDescent="0.25">
      <c r="A1828" s="3">
        <v>39366</v>
      </c>
      <c r="B1828" s="29">
        <v>2.0392000000000001</v>
      </c>
      <c r="C1828" s="30">
        <f t="shared" si="56"/>
        <v>1.1285298418109249E-3</v>
      </c>
      <c r="D1828" s="31">
        <f t="shared" si="57"/>
        <v>1.9838375570720213</v>
      </c>
    </row>
    <row r="1829" spans="1:4" x14ac:dyDescent="0.25">
      <c r="A1829" s="3">
        <v>39367</v>
      </c>
      <c r="B1829" s="29">
        <v>2.0436000000000001</v>
      </c>
      <c r="C1829" s="30">
        <f t="shared" si="56"/>
        <v>2.1553843947372938E-3</v>
      </c>
      <c r="D1829" s="31">
        <f t="shared" si="57"/>
        <v>1.9858757159670462</v>
      </c>
    </row>
    <row r="1830" spans="1:4" x14ac:dyDescent="0.25">
      <c r="A1830" s="3">
        <v>39370</v>
      </c>
      <c r="B1830" s="29">
        <v>2.0436000000000001</v>
      </c>
      <c r="C1830" s="30">
        <f t="shared" si="56"/>
        <v>0</v>
      </c>
      <c r="D1830" s="31">
        <f t="shared" si="57"/>
        <v>1.9816</v>
      </c>
    </row>
    <row r="1831" spans="1:4" x14ac:dyDescent="0.25">
      <c r="A1831" s="3">
        <v>39371</v>
      </c>
      <c r="B1831" s="29">
        <v>2.0331000000000001</v>
      </c>
      <c r="C1831" s="30">
        <f t="shared" si="56"/>
        <v>-5.151236646465932E-3</v>
      </c>
      <c r="D1831" s="31">
        <f t="shared" si="57"/>
        <v>1.9714185554903112</v>
      </c>
    </row>
    <row r="1832" spans="1:4" x14ac:dyDescent="0.25">
      <c r="A1832" s="3">
        <v>39372</v>
      </c>
      <c r="B1832" s="29">
        <v>2.0432000000000001</v>
      </c>
      <c r="C1832" s="30">
        <f t="shared" si="56"/>
        <v>4.9554844680978153E-3</v>
      </c>
      <c r="D1832" s="31">
        <f t="shared" si="57"/>
        <v>1.9914441591658059</v>
      </c>
    </row>
    <row r="1833" spans="1:4" x14ac:dyDescent="0.25">
      <c r="A1833" s="3">
        <v>39373</v>
      </c>
      <c r="B1833" s="29">
        <v>2.0341999999999998</v>
      </c>
      <c r="C1833" s="30">
        <f t="shared" si="56"/>
        <v>-4.4145850867792231E-3</v>
      </c>
      <c r="D1833" s="31">
        <f t="shared" si="57"/>
        <v>1.9728713390759589</v>
      </c>
    </row>
    <row r="1834" spans="1:4" x14ac:dyDescent="0.25">
      <c r="A1834" s="3">
        <v>39374</v>
      </c>
      <c r="B1834" s="29">
        <v>2.0339999999999998</v>
      </c>
      <c r="C1834" s="30">
        <f t="shared" si="56"/>
        <v>-9.8323582990549865E-5</v>
      </c>
      <c r="D1834" s="31">
        <f t="shared" si="57"/>
        <v>1.9814051715662178</v>
      </c>
    </row>
    <row r="1835" spans="1:4" x14ac:dyDescent="0.25">
      <c r="A1835" s="3">
        <v>39377</v>
      </c>
      <c r="B1835" s="29">
        <v>2.0419</v>
      </c>
      <c r="C1835" s="30">
        <f t="shared" si="56"/>
        <v>3.8764493204837985E-3</v>
      </c>
      <c r="D1835" s="31">
        <f t="shared" si="57"/>
        <v>1.9892964798426747</v>
      </c>
    </row>
    <row r="1836" spans="1:4" x14ac:dyDescent="0.25">
      <c r="A1836" s="3">
        <v>39378</v>
      </c>
      <c r="B1836" s="29">
        <v>2.0327000000000002</v>
      </c>
      <c r="C1836" s="30">
        <f t="shared" si="56"/>
        <v>-4.5157883640727795E-3</v>
      </c>
      <c r="D1836" s="31">
        <f t="shared" si="57"/>
        <v>1.9726716881336011</v>
      </c>
    </row>
    <row r="1837" spans="1:4" x14ac:dyDescent="0.25">
      <c r="A1837" s="3">
        <v>39379</v>
      </c>
      <c r="B1837" s="29">
        <v>2.0387</v>
      </c>
      <c r="C1837" s="30">
        <f t="shared" si="56"/>
        <v>2.947391238176797E-3</v>
      </c>
      <c r="D1837" s="31">
        <f t="shared" si="57"/>
        <v>1.9874491661337135</v>
      </c>
    </row>
    <row r="1838" spans="1:4" x14ac:dyDescent="0.25">
      <c r="A1838" s="3">
        <v>39380</v>
      </c>
      <c r="B1838" s="29">
        <v>2.0457000000000001</v>
      </c>
      <c r="C1838" s="30">
        <f t="shared" si="56"/>
        <v>3.4276793916238118E-3</v>
      </c>
      <c r="D1838" s="31">
        <f t="shared" si="57"/>
        <v>1.9884039436896064</v>
      </c>
    </row>
    <row r="1839" spans="1:4" x14ac:dyDescent="0.25">
      <c r="A1839" s="3">
        <v>39381</v>
      </c>
      <c r="B1839" s="29">
        <v>2.0484</v>
      </c>
      <c r="C1839" s="30">
        <f t="shared" si="56"/>
        <v>1.3189713936782835E-3</v>
      </c>
      <c r="D1839" s="31">
        <f t="shared" si="57"/>
        <v>1.9842153981522217</v>
      </c>
    </row>
    <row r="1840" spans="1:4" x14ac:dyDescent="0.25">
      <c r="A1840" s="3">
        <v>39384</v>
      </c>
      <c r="B1840" s="29">
        <v>2.0278999999999998</v>
      </c>
      <c r="C1840" s="30">
        <f t="shared" si="56"/>
        <v>-1.0058225757777322E-2</v>
      </c>
      <c r="D1840" s="31">
        <f t="shared" si="57"/>
        <v>1.9617685217730909</v>
      </c>
    </row>
    <row r="1841" spans="1:4" x14ac:dyDescent="0.25">
      <c r="A1841" s="3">
        <v>39385</v>
      </c>
      <c r="B1841" s="29">
        <v>2.0495000000000001</v>
      </c>
      <c r="C1841" s="30">
        <f t="shared" si="56"/>
        <v>1.0595086113774473E-2</v>
      </c>
      <c r="D1841" s="31">
        <f t="shared" si="57"/>
        <v>2.0027068395877512</v>
      </c>
    </row>
    <row r="1842" spans="1:4" x14ac:dyDescent="0.25">
      <c r="A1842" s="3">
        <v>39386</v>
      </c>
      <c r="B1842" s="29">
        <v>2.0491000000000001</v>
      </c>
      <c r="C1842" s="30">
        <f t="shared" si="56"/>
        <v>-1.9518860160534714E-4</v>
      </c>
      <c r="D1842" s="31">
        <f t="shared" si="57"/>
        <v>1.9812132520126862</v>
      </c>
    </row>
    <row r="1843" spans="1:4" x14ac:dyDescent="0.25">
      <c r="A1843" s="3">
        <v>39387</v>
      </c>
      <c r="B1843" s="29">
        <v>2.0485000000000002</v>
      </c>
      <c r="C1843" s="30">
        <f t="shared" si="56"/>
        <v>-2.9285435586105568E-4</v>
      </c>
      <c r="D1843" s="31">
        <f t="shared" si="57"/>
        <v>1.9810197647747791</v>
      </c>
    </row>
    <row r="1844" spans="1:4" x14ac:dyDescent="0.25">
      <c r="A1844" s="3">
        <v>39388</v>
      </c>
      <c r="B1844" s="29">
        <v>2.0514000000000001</v>
      </c>
      <c r="C1844" s="30">
        <f t="shared" si="56"/>
        <v>1.4146688863848325E-3</v>
      </c>
      <c r="D1844" s="31">
        <f t="shared" si="57"/>
        <v>1.9844052916768367</v>
      </c>
    </row>
    <row r="1845" spans="1:4" x14ac:dyDescent="0.25">
      <c r="A1845" s="3">
        <v>39391</v>
      </c>
      <c r="B1845" s="29">
        <v>2.0609000000000002</v>
      </c>
      <c r="C1845" s="30">
        <f t="shared" si="56"/>
        <v>4.6202937041521655E-3</v>
      </c>
      <c r="D1845" s="31">
        <f t="shared" si="57"/>
        <v>1.9907767573364532</v>
      </c>
    </row>
    <row r="1846" spans="1:4" x14ac:dyDescent="0.25">
      <c r="A1846" s="3">
        <v>39392</v>
      </c>
      <c r="B1846" s="29">
        <v>2.0670999999999999</v>
      </c>
      <c r="C1846" s="30">
        <f t="shared" si="56"/>
        <v>3.0038782277272903E-3</v>
      </c>
      <c r="D1846" s="31">
        <f t="shared" si="57"/>
        <v>1.9875614343248091</v>
      </c>
    </row>
    <row r="1847" spans="1:4" x14ac:dyDescent="0.25">
      <c r="A1847" s="3">
        <v>39393</v>
      </c>
      <c r="B1847" s="29">
        <v>2.0777000000000001</v>
      </c>
      <c r="C1847" s="30">
        <f t="shared" si="56"/>
        <v>5.1148538455502036E-3</v>
      </c>
      <c r="D1847" s="31">
        <f t="shared" si="57"/>
        <v>1.9917615596729721</v>
      </c>
    </row>
    <row r="1848" spans="1:4" x14ac:dyDescent="0.25">
      <c r="A1848" s="3">
        <v>39394</v>
      </c>
      <c r="B1848" s="29">
        <v>2.0817999999999999</v>
      </c>
      <c r="C1848" s="30">
        <f t="shared" si="56"/>
        <v>1.9713914306275656E-3</v>
      </c>
      <c r="D1848" s="31">
        <f t="shared" si="57"/>
        <v>1.9855103624199835</v>
      </c>
    </row>
    <row r="1849" spans="1:4" x14ac:dyDescent="0.25">
      <c r="A1849" s="3">
        <v>39395</v>
      </c>
      <c r="B1849" s="29">
        <v>2.0819999999999999</v>
      </c>
      <c r="C1849" s="30">
        <f t="shared" si="56"/>
        <v>9.6066093546144949E-5</v>
      </c>
      <c r="D1849" s="31">
        <f t="shared" si="57"/>
        <v>1.9817903737150542</v>
      </c>
    </row>
    <row r="1850" spans="1:4" x14ac:dyDescent="0.25">
      <c r="A1850" s="3">
        <v>39398</v>
      </c>
      <c r="B1850" s="29">
        <v>2.0798999999999999</v>
      </c>
      <c r="C1850" s="30">
        <f t="shared" si="56"/>
        <v>-1.0091545583597297E-3</v>
      </c>
      <c r="D1850" s="31">
        <f t="shared" si="57"/>
        <v>1.9796012680115276</v>
      </c>
    </row>
    <row r="1851" spans="1:4" x14ac:dyDescent="0.25">
      <c r="A1851" s="3">
        <v>39399</v>
      </c>
      <c r="B1851" s="29">
        <v>2.0859000000000001</v>
      </c>
      <c r="C1851" s="30">
        <f t="shared" si="56"/>
        <v>2.8806011565275006E-3</v>
      </c>
      <c r="D1851" s="31">
        <f t="shared" si="57"/>
        <v>1.9873164286744558</v>
      </c>
    </row>
    <row r="1852" spans="1:4" x14ac:dyDescent="0.25">
      <c r="A1852" s="3">
        <v>39400</v>
      </c>
      <c r="B1852" s="29">
        <v>2.1044999999999998</v>
      </c>
      <c r="C1852" s="30">
        <f t="shared" si="56"/>
        <v>8.8774924375433027E-3</v>
      </c>
      <c r="D1852" s="31">
        <f t="shared" si="57"/>
        <v>1.9992699554149285</v>
      </c>
    </row>
    <row r="1853" spans="1:4" x14ac:dyDescent="0.25">
      <c r="A1853" s="3">
        <v>39401</v>
      </c>
      <c r="B1853" s="29">
        <v>2.1103999999999998</v>
      </c>
      <c r="C1853" s="30">
        <f t="shared" si="56"/>
        <v>2.7995937524248568E-3</v>
      </c>
      <c r="D1853" s="31">
        <f t="shared" si="57"/>
        <v>1.9871554478498457</v>
      </c>
    </row>
    <row r="1854" spans="1:4" x14ac:dyDescent="0.25">
      <c r="A1854" s="3">
        <v>39402</v>
      </c>
      <c r="B1854" s="29">
        <v>2.0911</v>
      </c>
      <c r="C1854" s="30">
        <f t="shared" si="56"/>
        <v>-9.1872596702960753E-3</v>
      </c>
      <c r="D1854" s="31">
        <f t="shared" si="57"/>
        <v>1.9634778999241851</v>
      </c>
    </row>
    <row r="1855" spans="1:4" x14ac:dyDescent="0.25">
      <c r="A1855" s="3">
        <v>39405</v>
      </c>
      <c r="B1855" s="29">
        <v>2.08</v>
      </c>
      <c r="C1855" s="30">
        <f t="shared" si="56"/>
        <v>-5.322349597390314E-3</v>
      </c>
      <c r="D1855" s="31">
        <f t="shared" si="57"/>
        <v>1.9710812491033429</v>
      </c>
    </row>
    <row r="1856" spans="1:4" x14ac:dyDescent="0.25">
      <c r="A1856" s="3">
        <v>39406</v>
      </c>
      <c r="B1856" s="29">
        <v>2.0729000000000002</v>
      </c>
      <c r="C1856" s="30">
        <f t="shared" si="56"/>
        <v>-3.4193006898979731E-3</v>
      </c>
      <c r="D1856" s="31">
        <f t="shared" si="57"/>
        <v>1.9748358846153848</v>
      </c>
    </row>
    <row r="1857" spans="1:4" x14ac:dyDescent="0.25">
      <c r="A1857" s="3">
        <v>39407</v>
      </c>
      <c r="B1857" s="29">
        <v>2.0586000000000002</v>
      </c>
      <c r="C1857" s="30">
        <f t="shared" si="56"/>
        <v>-6.9224529130066E-3</v>
      </c>
      <c r="D1857" s="31">
        <f t="shared" si="57"/>
        <v>1.9679298374258285</v>
      </c>
    </row>
    <row r="1858" spans="1:4" x14ac:dyDescent="0.25">
      <c r="A1858" s="3">
        <v>39409</v>
      </c>
      <c r="B1858" s="29">
        <v>2.048</v>
      </c>
      <c r="C1858" s="30">
        <f t="shared" si="56"/>
        <v>-5.1624329330606658E-3</v>
      </c>
      <c r="D1858" s="31">
        <f t="shared" si="57"/>
        <v>1.9713964830467308</v>
      </c>
    </row>
    <row r="1859" spans="1:4" x14ac:dyDescent="0.25">
      <c r="A1859" s="3">
        <v>39412</v>
      </c>
      <c r="B1859" s="29">
        <v>2.0478000000000001</v>
      </c>
      <c r="C1859" s="30">
        <f t="shared" si="56"/>
        <v>-9.7661018682067841E-5</v>
      </c>
      <c r="D1859" s="31">
        <f t="shared" si="57"/>
        <v>1.9814064843749999</v>
      </c>
    </row>
    <row r="1860" spans="1:4" x14ac:dyDescent="0.25">
      <c r="A1860" s="3">
        <v>39413</v>
      </c>
      <c r="B1860" s="29">
        <v>2.0651999999999999</v>
      </c>
      <c r="C1860" s="30">
        <f t="shared" ref="C1860:C1923" si="58">LN(B1860/B1859)</f>
        <v>8.4610278647775979E-3</v>
      </c>
      <c r="D1860" s="31">
        <f t="shared" ref="D1860:D1923" si="59">$B$1959*EXP(C1860)</f>
        <v>1.9984375036624669</v>
      </c>
    </row>
    <row r="1861" spans="1:4" x14ac:dyDescent="0.25">
      <c r="A1861" s="3">
        <v>39414</v>
      </c>
      <c r="B1861" s="29">
        <v>2.0585</v>
      </c>
      <c r="C1861" s="30">
        <f t="shared" si="58"/>
        <v>-3.2495117955346413E-3</v>
      </c>
      <c r="D1861" s="31">
        <f t="shared" si="59"/>
        <v>1.9751712182839436</v>
      </c>
    </row>
    <row r="1862" spans="1:4" x14ac:dyDescent="0.25">
      <c r="A1862" s="3">
        <v>39415</v>
      </c>
      <c r="B1862" s="29">
        <v>2.0585</v>
      </c>
      <c r="C1862" s="30">
        <f t="shared" si="58"/>
        <v>0</v>
      </c>
      <c r="D1862" s="31">
        <f t="shared" si="59"/>
        <v>1.9816</v>
      </c>
    </row>
    <row r="1863" spans="1:4" x14ac:dyDescent="0.25">
      <c r="A1863" s="3">
        <v>39416</v>
      </c>
      <c r="B1863" s="29">
        <v>2.0564</v>
      </c>
      <c r="C1863" s="30">
        <f t="shared" si="58"/>
        <v>-1.0206810286098023E-3</v>
      </c>
      <c r="D1863" s="31">
        <f t="shared" si="59"/>
        <v>1.9795784503279086</v>
      </c>
    </row>
    <row r="1864" spans="1:4" x14ac:dyDescent="0.25">
      <c r="A1864" s="3">
        <v>39419</v>
      </c>
      <c r="B1864" s="29">
        <v>2.0680999999999998</v>
      </c>
      <c r="C1864" s="30">
        <f t="shared" si="58"/>
        <v>5.6734301772810147E-3</v>
      </c>
      <c r="D1864" s="31">
        <f t="shared" si="59"/>
        <v>1.9928744213188094</v>
      </c>
    </row>
    <row r="1865" spans="1:4" x14ac:dyDescent="0.25">
      <c r="A1865" s="3">
        <v>39420</v>
      </c>
      <c r="B1865" s="29">
        <v>2.0653000000000001</v>
      </c>
      <c r="C1865" s="30">
        <f t="shared" si="58"/>
        <v>-1.3548170650263462E-3</v>
      </c>
      <c r="D1865" s="31">
        <f t="shared" si="59"/>
        <v>1.9789171123253231</v>
      </c>
    </row>
    <row r="1866" spans="1:4" x14ac:dyDescent="0.25">
      <c r="A1866" s="3">
        <v>39421</v>
      </c>
      <c r="B1866" s="29">
        <v>2.0688</v>
      </c>
      <c r="C1866" s="30">
        <f t="shared" si="58"/>
        <v>1.6932347239887542E-3</v>
      </c>
      <c r="D1866" s="31">
        <f t="shared" si="59"/>
        <v>1.9849581562000678</v>
      </c>
    </row>
    <row r="1867" spans="1:4" x14ac:dyDescent="0.25">
      <c r="A1867" s="3">
        <v>39422</v>
      </c>
      <c r="B1867" s="29">
        <v>2.0642</v>
      </c>
      <c r="C1867" s="30">
        <f t="shared" si="58"/>
        <v>-2.2259868857601138E-3</v>
      </c>
      <c r="D1867" s="31">
        <f t="shared" si="59"/>
        <v>1.9771938901778809</v>
      </c>
    </row>
    <row r="1868" spans="1:4" x14ac:dyDescent="0.25">
      <c r="A1868" s="3">
        <v>39423</v>
      </c>
      <c r="B1868" s="29">
        <v>2.0567000000000002</v>
      </c>
      <c r="C1868" s="30">
        <f t="shared" si="58"/>
        <v>-3.6399855764189027E-3</v>
      </c>
      <c r="D1868" s="31">
        <f t="shared" si="59"/>
        <v>1.9744001162678038</v>
      </c>
    </row>
    <row r="1869" spans="1:4" x14ac:dyDescent="0.25">
      <c r="A1869" s="3">
        <v>39426</v>
      </c>
      <c r="B1869" s="29">
        <v>2.0657999999999999</v>
      </c>
      <c r="C1869" s="30">
        <f t="shared" si="58"/>
        <v>4.4148040171189326E-3</v>
      </c>
      <c r="D1869" s="31">
        <f t="shared" si="59"/>
        <v>1.9903677152720374</v>
      </c>
    </row>
    <row r="1870" spans="1:4" x14ac:dyDescent="0.25">
      <c r="A1870" s="3">
        <v>39427</v>
      </c>
      <c r="B1870" s="29">
        <v>2.0577000000000001</v>
      </c>
      <c r="C1870" s="30">
        <f t="shared" si="58"/>
        <v>-3.9287063991475541E-3</v>
      </c>
      <c r="D1870" s="31">
        <f t="shared" si="59"/>
        <v>1.973830148126634</v>
      </c>
    </row>
    <row r="1871" spans="1:4" x14ac:dyDescent="0.25">
      <c r="A1871" s="3">
        <v>39428</v>
      </c>
      <c r="B1871" s="29">
        <v>2.0287999999999999</v>
      </c>
      <c r="C1871" s="30">
        <f t="shared" si="58"/>
        <v>-1.4144368930478648E-2</v>
      </c>
      <c r="D1871" s="31">
        <f t="shared" si="59"/>
        <v>1.9537688098362249</v>
      </c>
    </row>
    <row r="1872" spans="1:4" x14ac:dyDescent="0.25">
      <c r="A1872" s="3">
        <v>39429</v>
      </c>
      <c r="B1872" s="29">
        <v>2.0289000000000001</v>
      </c>
      <c r="C1872" s="30">
        <f t="shared" si="58"/>
        <v>4.928900609721216E-5</v>
      </c>
      <c r="D1872" s="31">
        <f t="shared" si="59"/>
        <v>1.9816976735015774</v>
      </c>
    </row>
    <row r="1873" spans="1:4" x14ac:dyDescent="0.25">
      <c r="A1873" s="3">
        <v>39430</v>
      </c>
      <c r="B1873" s="29">
        <v>2.0289000000000001</v>
      </c>
      <c r="C1873" s="30">
        <f t="shared" si="58"/>
        <v>0</v>
      </c>
      <c r="D1873" s="31">
        <f t="shared" si="59"/>
        <v>1.9816</v>
      </c>
    </row>
    <row r="1874" spans="1:4" x14ac:dyDescent="0.25">
      <c r="A1874" s="3">
        <v>39433</v>
      </c>
      <c r="B1874" s="29">
        <v>2.0457000000000001</v>
      </c>
      <c r="C1874" s="30">
        <f t="shared" si="58"/>
        <v>8.2462549457128689E-3</v>
      </c>
      <c r="D1874" s="31">
        <f t="shared" si="59"/>
        <v>1.9980083394943071</v>
      </c>
    </row>
    <row r="1875" spans="1:4" x14ac:dyDescent="0.25">
      <c r="A1875" s="3">
        <v>39434</v>
      </c>
      <c r="B1875" s="29">
        <v>2.0387</v>
      </c>
      <c r="C1875" s="30">
        <f t="shared" si="58"/>
        <v>-3.4276793916236973E-3</v>
      </c>
      <c r="D1875" s="31">
        <f t="shared" si="59"/>
        <v>1.9748193381238694</v>
      </c>
    </row>
    <row r="1876" spans="1:4" x14ac:dyDescent="0.25">
      <c r="A1876" s="3">
        <v>39435</v>
      </c>
      <c r="B1876" s="29">
        <v>2.0493999999999999</v>
      </c>
      <c r="C1876" s="30">
        <f t="shared" si="58"/>
        <v>5.2347175625243421E-3</v>
      </c>
      <c r="D1876" s="31">
        <f t="shared" si="59"/>
        <v>1.9920003139255409</v>
      </c>
    </row>
    <row r="1877" spans="1:4" x14ac:dyDescent="0.25">
      <c r="A1877" s="3">
        <v>39436</v>
      </c>
      <c r="B1877" s="29">
        <v>2.0394999999999999</v>
      </c>
      <c r="C1877" s="30">
        <f t="shared" si="58"/>
        <v>-4.8423876080044221E-3</v>
      </c>
      <c r="D1877" s="31">
        <f t="shared" si="59"/>
        <v>1.9720275202498292</v>
      </c>
    </row>
    <row r="1878" spans="1:4" x14ac:dyDescent="0.25">
      <c r="A1878" s="3">
        <v>39437</v>
      </c>
      <c r="B1878" s="29">
        <v>2.0196999999999998</v>
      </c>
      <c r="C1878" s="30">
        <f t="shared" si="58"/>
        <v>-9.755694243270439E-3</v>
      </c>
      <c r="D1878" s="31">
        <f t="shared" si="59"/>
        <v>1.9623621083598921</v>
      </c>
    </row>
    <row r="1879" spans="1:4" x14ac:dyDescent="0.25">
      <c r="A1879" s="3">
        <v>39440</v>
      </c>
      <c r="B1879" s="29">
        <v>2.0167999999999999</v>
      </c>
      <c r="C1879" s="30">
        <f t="shared" si="58"/>
        <v>-1.4368886406326039E-3</v>
      </c>
      <c r="D1879" s="31">
        <f t="shared" si="59"/>
        <v>1.978754706144477</v>
      </c>
    </row>
    <row r="1880" spans="1:4" x14ac:dyDescent="0.25">
      <c r="A1880" s="3">
        <v>39442</v>
      </c>
      <c r="B1880" s="29">
        <v>1.9931000000000001</v>
      </c>
      <c r="C1880" s="30">
        <f t="shared" si="58"/>
        <v>-1.1820881305018011E-2</v>
      </c>
      <c r="D1880" s="31">
        <f t="shared" si="59"/>
        <v>1.9583136453788181</v>
      </c>
    </row>
    <row r="1881" spans="1:4" x14ac:dyDescent="0.25">
      <c r="A1881" s="3">
        <v>39443</v>
      </c>
      <c r="B1881" s="29">
        <v>1.9821</v>
      </c>
      <c r="C1881" s="30">
        <f t="shared" si="58"/>
        <v>-5.5343268647423246E-3</v>
      </c>
      <c r="D1881" s="31">
        <f t="shared" si="59"/>
        <v>1.9706634689679392</v>
      </c>
    </row>
    <row r="1882" spans="1:4" x14ac:dyDescent="0.25">
      <c r="A1882" s="3">
        <v>39444</v>
      </c>
      <c r="B1882" s="29">
        <v>1.9833000000000001</v>
      </c>
      <c r="C1882" s="30">
        <f t="shared" si="58"/>
        <v>6.052353036924711E-4</v>
      </c>
      <c r="D1882" s="31">
        <f t="shared" si="59"/>
        <v>1.9827996972907524</v>
      </c>
    </row>
    <row r="1883" spans="1:4" x14ac:dyDescent="0.25">
      <c r="A1883" s="3">
        <v>39447</v>
      </c>
      <c r="B1883" s="29">
        <v>1.9774</v>
      </c>
      <c r="C1883" s="30">
        <f t="shared" si="58"/>
        <v>-2.9792735446095482E-3</v>
      </c>
      <c r="D1883" s="31">
        <f t="shared" si="59"/>
        <v>1.9757050572278525</v>
      </c>
    </row>
    <row r="1884" spans="1:4" x14ac:dyDescent="0.25">
      <c r="A1884" s="3">
        <v>39449</v>
      </c>
      <c r="B1884" s="29">
        <v>1.9833000000000001</v>
      </c>
      <c r="C1884" s="30">
        <f t="shared" si="58"/>
        <v>2.9792735446096119E-3</v>
      </c>
      <c r="D1884" s="31">
        <f t="shared" si="59"/>
        <v>1.9875125316071611</v>
      </c>
    </row>
    <row r="1885" spans="1:4" x14ac:dyDescent="0.25">
      <c r="A1885" s="3">
        <v>39450</v>
      </c>
      <c r="B1885" s="29">
        <v>1.9906999999999999</v>
      </c>
      <c r="C1885" s="30">
        <f t="shared" si="58"/>
        <v>3.7242116522456042E-3</v>
      </c>
      <c r="D1885" s="31">
        <f t="shared" si="59"/>
        <v>1.9889936570362527</v>
      </c>
    </row>
    <row r="1886" spans="1:4" x14ac:dyDescent="0.25">
      <c r="A1886" s="3">
        <v>39451</v>
      </c>
      <c r="B1886" s="29">
        <v>1.9928999999999999</v>
      </c>
      <c r="C1886" s="30">
        <f t="shared" si="58"/>
        <v>1.1045286794174952E-3</v>
      </c>
      <c r="D1886" s="31">
        <f t="shared" si="59"/>
        <v>1.9837899432360477</v>
      </c>
    </row>
    <row r="1887" spans="1:4" x14ac:dyDescent="0.25">
      <c r="A1887" s="3">
        <v>39454</v>
      </c>
      <c r="B1887" s="29">
        <v>1.9843</v>
      </c>
      <c r="C1887" s="30">
        <f t="shared" si="58"/>
        <v>-4.3246572480986172E-3</v>
      </c>
      <c r="D1887" s="31">
        <f t="shared" si="59"/>
        <v>1.9730487631090372</v>
      </c>
    </row>
    <row r="1888" spans="1:4" x14ac:dyDescent="0.25">
      <c r="A1888" s="3">
        <v>39455</v>
      </c>
      <c r="B1888" s="29">
        <v>1.9830000000000001</v>
      </c>
      <c r="C1888" s="30">
        <f t="shared" si="58"/>
        <v>-6.5535757141047153E-4</v>
      </c>
      <c r="D1888" s="31">
        <f t="shared" si="59"/>
        <v>1.9803017688857534</v>
      </c>
    </row>
    <row r="1889" spans="1:4" x14ac:dyDescent="0.25">
      <c r="A1889" s="3">
        <v>39456</v>
      </c>
      <c r="B1889" s="29">
        <v>1.9823999999999999</v>
      </c>
      <c r="C1889" s="30">
        <f t="shared" si="58"/>
        <v>-3.0261764491809048E-4</v>
      </c>
      <c r="D1889" s="31">
        <f t="shared" si="59"/>
        <v>1.9810004236006049</v>
      </c>
    </row>
    <row r="1890" spans="1:4" x14ac:dyDescent="0.25">
      <c r="A1890" s="3">
        <v>39457</v>
      </c>
      <c r="B1890" s="29">
        <v>1.9733000000000001</v>
      </c>
      <c r="C1890" s="30">
        <f t="shared" si="58"/>
        <v>-4.6009636994977249E-3</v>
      </c>
      <c r="D1890" s="31">
        <f t="shared" si="59"/>
        <v>1.9725036723163845</v>
      </c>
    </row>
    <row r="1891" spans="1:4" x14ac:dyDescent="0.25">
      <c r="A1891" s="3">
        <v>39458</v>
      </c>
      <c r="B1891" s="29">
        <v>1.9757</v>
      </c>
      <c r="C1891" s="30">
        <f t="shared" si="58"/>
        <v>1.2154977439791095E-3</v>
      </c>
      <c r="D1891" s="31">
        <f t="shared" si="59"/>
        <v>1.984010094765114</v>
      </c>
    </row>
    <row r="1892" spans="1:4" x14ac:dyDescent="0.25">
      <c r="A1892" s="3">
        <v>39461</v>
      </c>
      <c r="B1892" s="29">
        <v>1.9702999999999999</v>
      </c>
      <c r="C1892" s="30">
        <f t="shared" si="58"/>
        <v>-2.7369505174373305E-3</v>
      </c>
      <c r="D1892" s="31">
        <f t="shared" si="59"/>
        <v>1.9761838740699498</v>
      </c>
    </row>
    <row r="1893" spans="1:4" x14ac:dyDescent="0.25">
      <c r="A1893" s="3">
        <v>39462</v>
      </c>
      <c r="B1893" s="29">
        <v>1.9731000000000001</v>
      </c>
      <c r="C1893" s="30">
        <f t="shared" si="58"/>
        <v>1.4200945734929909E-3</v>
      </c>
      <c r="D1893" s="31">
        <f t="shared" si="59"/>
        <v>1.9844160584682538</v>
      </c>
    </row>
    <row r="1894" spans="1:4" x14ac:dyDescent="0.25">
      <c r="A1894" s="3">
        <v>39463</v>
      </c>
      <c r="B1894" s="29">
        <v>1.9563999999999999</v>
      </c>
      <c r="C1894" s="30">
        <f t="shared" si="58"/>
        <v>-8.4998603102130043E-3</v>
      </c>
      <c r="D1894" s="31">
        <f t="shared" si="59"/>
        <v>1.9648280573716486</v>
      </c>
    </row>
    <row r="1895" spans="1:4" x14ac:dyDescent="0.25">
      <c r="A1895" s="3">
        <v>39464</v>
      </c>
      <c r="B1895" s="29">
        <v>1.9564999999999999</v>
      </c>
      <c r="C1895" s="30">
        <f t="shared" si="58"/>
        <v>5.1112985265132916E-5</v>
      </c>
      <c r="D1895" s="31">
        <f t="shared" si="59"/>
        <v>1.9817012880801474</v>
      </c>
    </row>
    <row r="1896" spans="1:4" x14ac:dyDescent="0.25">
      <c r="A1896" s="3">
        <v>39465</v>
      </c>
      <c r="B1896" s="29">
        <v>1.9592000000000001</v>
      </c>
      <c r="C1896" s="30">
        <f t="shared" si="58"/>
        <v>1.3790639874908604E-3</v>
      </c>
      <c r="D1896" s="31">
        <f t="shared" si="59"/>
        <v>1.984334638384871</v>
      </c>
    </row>
    <row r="1897" spans="1:4" x14ac:dyDescent="0.25">
      <c r="A1897" s="3">
        <v>39469</v>
      </c>
      <c r="B1897" s="29">
        <v>1.9671000000000001</v>
      </c>
      <c r="C1897" s="30">
        <f t="shared" si="58"/>
        <v>4.024150299725548E-3</v>
      </c>
      <c r="D1897" s="31">
        <f t="shared" si="59"/>
        <v>1.9895903225806455</v>
      </c>
    </row>
    <row r="1898" spans="1:4" x14ac:dyDescent="0.25">
      <c r="A1898" s="3">
        <v>39470</v>
      </c>
      <c r="B1898" s="29">
        <v>1.9638</v>
      </c>
      <c r="C1898" s="30">
        <f t="shared" si="58"/>
        <v>-1.6790052024935938E-3</v>
      </c>
      <c r="D1898" s="31">
        <f t="shared" si="59"/>
        <v>1.978275674851304</v>
      </c>
    </row>
    <row r="1899" spans="1:4" x14ac:dyDescent="0.25">
      <c r="A1899" s="3">
        <v>39471</v>
      </c>
      <c r="B1899" s="29">
        <v>1.9743999999999999</v>
      </c>
      <c r="C1899" s="30">
        <f t="shared" si="58"/>
        <v>5.3831829758787704E-3</v>
      </c>
      <c r="D1899" s="31">
        <f t="shared" si="59"/>
        <v>1.9922960790304511</v>
      </c>
    </row>
    <row r="1900" spans="1:4" x14ac:dyDescent="0.25">
      <c r="A1900" s="3">
        <v>39472</v>
      </c>
      <c r="B1900" s="29">
        <v>1.9529000000000001</v>
      </c>
      <c r="C1900" s="30">
        <f t="shared" si="58"/>
        <v>-1.0949107422331931E-2</v>
      </c>
      <c r="D1900" s="31">
        <f t="shared" si="59"/>
        <v>1.9600215964343599</v>
      </c>
    </row>
    <row r="1901" spans="1:4" x14ac:dyDescent="0.25">
      <c r="A1901" s="3">
        <v>39475</v>
      </c>
      <c r="B1901" s="29">
        <v>1.95</v>
      </c>
      <c r="C1901" s="30">
        <f t="shared" si="58"/>
        <v>-1.4860747309442556E-3</v>
      </c>
      <c r="D1901" s="31">
        <f t="shared" si="59"/>
        <v>1.9786573813303292</v>
      </c>
    </row>
    <row r="1902" spans="1:4" x14ac:dyDescent="0.25">
      <c r="A1902" s="3">
        <v>39476</v>
      </c>
      <c r="B1902" s="29">
        <v>1.9577</v>
      </c>
      <c r="C1902" s="30">
        <f t="shared" si="58"/>
        <v>3.9409422247044098E-3</v>
      </c>
      <c r="D1902" s="31">
        <f t="shared" si="59"/>
        <v>1.9894247794871793</v>
      </c>
    </row>
    <row r="1903" spans="1:4" x14ac:dyDescent="0.25">
      <c r="A1903" s="3">
        <v>39477</v>
      </c>
      <c r="B1903" s="29">
        <v>1.9515</v>
      </c>
      <c r="C1903" s="30">
        <f t="shared" si="58"/>
        <v>-3.1720071618273121E-3</v>
      </c>
      <c r="D1903" s="31">
        <f t="shared" si="59"/>
        <v>1.9753243091382746</v>
      </c>
    </row>
    <row r="1904" spans="1:4" x14ac:dyDescent="0.25">
      <c r="A1904" s="3">
        <v>39478</v>
      </c>
      <c r="B1904" s="29">
        <v>1.9733000000000001</v>
      </c>
      <c r="C1904" s="30">
        <f t="shared" si="58"/>
        <v>1.1108960554710459E-2</v>
      </c>
      <c r="D1904" s="31">
        <f t="shared" si="59"/>
        <v>2.0037362439149371</v>
      </c>
    </row>
    <row r="1905" spans="1:4" x14ac:dyDescent="0.25">
      <c r="A1905" s="3">
        <v>39479</v>
      </c>
      <c r="B1905" s="29">
        <v>1.9802</v>
      </c>
      <c r="C1905" s="30">
        <f t="shared" si="58"/>
        <v>3.4905815130340202E-3</v>
      </c>
      <c r="D1905" s="31">
        <f t="shared" si="59"/>
        <v>1.9885290224497034</v>
      </c>
    </row>
    <row r="1906" spans="1:4" x14ac:dyDescent="0.25">
      <c r="A1906" s="3">
        <v>39482</v>
      </c>
      <c r="B1906" s="29">
        <v>1.9857</v>
      </c>
      <c r="C1906" s="30">
        <f t="shared" si="58"/>
        <v>2.7736471045725014E-3</v>
      </c>
      <c r="D1906" s="31">
        <f t="shared" si="59"/>
        <v>1.9871038884961114</v>
      </c>
    </row>
    <row r="1907" spans="1:4" x14ac:dyDescent="0.25">
      <c r="A1907" s="3">
        <v>39483</v>
      </c>
      <c r="B1907" s="29">
        <v>1.9857</v>
      </c>
      <c r="C1907" s="30">
        <f t="shared" si="58"/>
        <v>0</v>
      </c>
      <c r="D1907" s="31">
        <f t="shared" si="59"/>
        <v>1.9816</v>
      </c>
    </row>
    <row r="1908" spans="1:4" x14ac:dyDescent="0.25">
      <c r="A1908" s="3">
        <v>39484</v>
      </c>
      <c r="B1908" s="29">
        <v>1.988</v>
      </c>
      <c r="C1908" s="30">
        <f t="shared" si="58"/>
        <v>1.1576114235326319E-3</v>
      </c>
      <c r="D1908" s="31">
        <f t="shared" si="59"/>
        <v>1.9838952510449717</v>
      </c>
    </row>
    <row r="1909" spans="1:4" x14ac:dyDescent="0.25">
      <c r="A1909" s="3">
        <v>39485</v>
      </c>
      <c r="B1909" s="29">
        <v>1.9895</v>
      </c>
      <c r="C1909" s="30">
        <f t="shared" si="58"/>
        <v>7.5424265046397415E-4</v>
      </c>
      <c r="D1909" s="31">
        <f t="shared" si="59"/>
        <v>1.9830951710261568</v>
      </c>
    </row>
    <row r="1910" spans="1:4" x14ac:dyDescent="0.25">
      <c r="A1910" s="3">
        <v>39486</v>
      </c>
      <c r="B1910" s="29">
        <v>1.9686999999999999</v>
      </c>
      <c r="C1910" s="30">
        <f t="shared" si="58"/>
        <v>-1.0509924440941917E-2</v>
      </c>
      <c r="D1910" s="31">
        <f t="shared" si="59"/>
        <v>1.9608825936164864</v>
      </c>
    </row>
    <row r="1911" spans="1:4" x14ac:dyDescent="0.25">
      <c r="A1911" s="3">
        <v>39489</v>
      </c>
      <c r="B1911" s="29">
        <v>1.9777</v>
      </c>
      <c r="C1911" s="30">
        <f t="shared" si="58"/>
        <v>4.5611269019378382E-3</v>
      </c>
      <c r="D1911" s="31">
        <f t="shared" si="59"/>
        <v>1.9906589729262967</v>
      </c>
    </row>
    <row r="1912" spans="1:4" x14ac:dyDescent="0.25">
      <c r="A1912" s="3">
        <v>39490</v>
      </c>
      <c r="B1912" s="29">
        <v>1.9625999999999999</v>
      </c>
      <c r="C1912" s="30">
        <f t="shared" si="58"/>
        <v>-7.6644285555861049E-3</v>
      </c>
      <c r="D1912" s="31">
        <f t="shared" si="59"/>
        <v>1.9664702229862971</v>
      </c>
    </row>
    <row r="1913" spans="1:4" x14ac:dyDescent="0.25">
      <c r="A1913" s="3">
        <v>39491</v>
      </c>
      <c r="B1913" s="29">
        <v>1.9603999999999999</v>
      </c>
      <c r="C1913" s="30">
        <f t="shared" si="58"/>
        <v>-1.1215907370007673E-3</v>
      </c>
      <c r="D1913" s="31">
        <f t="shared" si="59"/>
        <v>1.9793787017222053</v>
      </c>
    </row>
    <row r="1914" spans="1:4" x14ac:dyDescent="0.25">
      <c r="A1914" s="3">
        <v>39492</v>
      </c>
      <c r="B1914" s="29">
        <v>1.9419999999999999</v>
      </c>
      <c r="C1914" s="30">
        <f t="shared" si="58"/>
        <v>-9.4301641841222032E-3</v>
      </c>
      <c r="D1914" s="31">
        <f t="shared" si="59"/>
        <v>1.9630010201999593</v>
      </c>
    </row>
    <row r="1915" spans="1:4" x14ac:dyDescent="0.25">
      <c r="A1915" s="3">
        <v>39493</v>
      </c>
      <c r="B1915" s="29">
        <v>1.9473</v>
      </c>
      <c r="C1915" s="30">
        <f t="shared" si="58"/>
        <v>2.725427856262471E-3</v>
      </c>
      <c r="D1915" s="31">
        <f t="shared" si="59"/>
        <v>1.9870080741503606</v>
      </c>
    </row>
    <row r="1916" spans="1:4" x14ac:dyDescent="0.25">
      <c r="A1916" s="3">
        <v>39497</v>
      </c>
      <c r="B1916" s="29">
        <v>1.9621999999999999</v>
      </c>
      <c r="C1916" s="30">
        <f t="shared" si="58"/>
        <v>7.6224950217577232E-3</v>
      </c>
      <c r="D1916" s="31">
        <f t="shared" si="59"/>
        <v>1.9967624505725874</v>
      </c>
    </row>
    <row r="1917" spans="1:4" x14ac:dyDescent="0.25">
      <c r="A1917" s="3">
        <v>39498</v>
      </c>
      <c r="B1917" s="29">
        <v>1.9618</v>
      </c>
      <c r="C1917" s="30">
        <f t="shared" si="58"/>
        <v>-2.0387359907513862E-4</v>
      </c>
      <c r="D1917" s="31">
        <f t="shared" si="59"/>
        <v>1.9811960452553257</v>
      </c>
    </row>
    <row r="1918" spans="1:4" x14ac:dyDescent="0.25">
      <c r="A1918" s="3">
        <v>39499</v>
      </c>
      <c r="B1918" s="29">
        <v>1.9708000000000001</v>
      </c>
      <c r="C1918" s="30">
        <f t="shared" si="58"/>
        <v>4.5771325395928819E-3</v>
      </c>
      <c r="D1918" s="31">
        <f t="shared" si="59"/>
        <v>1.9906908349474974</v>
      </c>
    </row>
    <row r="1919" spans="1:4" x14ac:dyDescent="0.25">
      <c r="A1919" s="3">
        <v>39500</v>
      </c>
      <c r="B1919" s="29">
        <v>1.9613</v>
      </c>
      <c r="C1919" s="30">
        <f t="shared" si="58"/>
        <v>-4.8320330023427782E-3</v>
      </c>
      <c r="D1919" s="31">
        <f t="shared" si="59"/>
        <v>1.9720479399228739</v>
      </c>
    </row>
    <row r="1920" spans="1:4" x14ac:dyDescent="0.25">
      <c r="A1920" s="3">
        <v>39503</v>
      </c>
      <c r="B1920" s="29">
        <v>1.9550000000000001</v>
      </c>
      <c r="C1920" s="30">
        <f t="shared" si="58"/>
        <v>-3.2173252479990805E-3</v>
      </c>
      <c r="D1920" s="31">
        <f t="shared" si="59"/>
        <v>1.9752347932493755</v>
      </c>
    </row>
    <row r="1921" spans="1:4" x14ac:dyDescent="0.25">
      <c r="A1921" s="3">
        <v>39504</v>
      </c>
      <c r="B1921" s="29">
        <v>1.9511000000000001</v>
      </c>
      <c r="C1921" s="30">
        <f t="shared" si="58"/>
        <v>-1.9968773436131386E-3</v>
      </c>
      <c r="D1921" s="31">
        <f t="shared" si="59"/>
        <v>1.9776469360613811</v>
      </c>
    </row>
    <row r="1922" spans="1:4" x14ac:dyDescent="0.25">
      <c r="A1922" s="3">
        <v>39505</v>
      </c>
      <c r="B1922" s="29">
        <v>1.9404999999999999</v>
      </c>
      <c r="C1922" s="30">
        <f t="shared" si="58"/>
        <v>-5.4476442668921063E-3</v>
      </c>
      <c r="D1922" s="31">
        <f t="shared" si="59"/>
        <v>1.9708342986007892</v>
      </c>
    </row>
    <row r="1923" spans="1:4" x14ac:dyDescent="0.25">
      <c r="A1923" s="3">
        <v>39506</v>
      </c>
      <c r="B1923" s="29">
        <v>1.9614</v>
      </c>
      <c r="C1923" s="30">
        <f t="shared" si="58"/>
        <v>1.0712832149259093E-2</v>
      </c>
      <c r="D1923" s="31">
        <f t="shared" si="59"/>
        <v>2.0029426642617887</v>
      </c>
    </row>
    <row r="1924" spans="1:4" x14ac:dyDescent="0.25">
      <c r="A1924" s="3">
        <v>39507</v>
      </c>
      <c r="B1924" s="29">
        <v>1.9668000000000001</v>
      </c>
      <c r="C1924" s="30">
        <f t="shared" ref="C1924:C1959" si="60">LN(B1924/B1923)</f>
        <v>2.7493525795644303E-3</v>
      </c>
      <c r="D1924" s="31">
        <f t="shared" ref="D1924:D1959" si="61">$B$1959*EXP(C1924)</f>
        <v>1.9870556133374122</v>
      </c>
    </row>
    <row r="1925" spans="1:4" x14ac:dyDescent="0.25">
      <c r="A1925" s="3">
        <v>39510</v>
      </c>
      <c r="B1925" s="29">
        <v>1.9668000000000001</v>
      </c>
      <c r="C1925" s="30">
        <f t="shared" si="60"/>
        <v>0</v>
      </c>
      <c r="D1925" s="31">
        <f t="shared" si="61"/>
        <v>1.9816</v>
      </c>
    </row>
    <row r="1926" spans="1:4" x14ac:dyDescent="0.25">
      <c r="A1926" s="3">
        <v>39511</v>
      </c>
      <c r="B1926" s="29">
        <v>1.9746999999999999</v>
      </c>
      <c r="C1926" s="30">
        <f t="shared" si="60"/>
        <v>4.0086315254793956E-3</v>
      </c>
      <c r="D1926" s="31">
        <f t="shared" si="61"/>
        <v>1.9895594468171645</v>
      </c>
    </row>
    <row r="1927" spans="1:4" x14ac:dyDescent="0.25">
      <c r="A1927" s="3">
        <v>39512</v>
      </c>
      <c r="B1927" s="29">
        <v>1.9923</v>
      </c>
      <c r="C1927" s="30">
        <f t="shared" si="60"/>
        <v>8.8732621515138048E-3</v>
      </c>
      <c r="D1927" s="31">
        <f t="shared" si="61"/>
        <v>1.9992614979490557</v>
      </c>
    </row>
    <row r="1928" spans="1:4" x14ac:dyDescent="0.25">
      <c r="A1928" s="3">
        <v>39513</v>
      </c>
      <c r="B1928" s="29">
        <v>1.9879</v>
      </c>
      <c r="C1928" s="30">
        <f t="shared" si="60"/>
        <v>-2.2109450743019944E-3</v>
      </c>
      <c r="D1928" s="31">
        <f t="shared" si="61"/>
        <v>1.9772236309792703</v>
      </c>
    </row>
    <row r="1929" spans="1:4" x14ac:dyDescent="0.25">
      <c r="A1929" s="3">
        <v>39514</v>
      </c>
      <c r="B1929" s="29">
        <v>1.9863999999999999</v>
      </c>
      <c r="C1929" s="30">
        <f t="shared" si="60"/>
        <v>-7.5484994651878168E-4</v>
      </c>
      <c r="D1929" s="31">
        <f t="shared" si="61"/>
        <v>1.9801047537602496</v>
      </c>
    </row>
    <row r="1930" spans="1:4" x14ac:dyDescent="0.25">
      <c r="A1930" s="3">
        <v>39517</v>
      </c>
      <c r="B1930" s="29">
        <v>1.9850000000000001</v>
      </c>
      <c r="C1930" s="30">
        <f t="shared" si="60"/>
        <v>-7.0504107266603736E-4</v>
      </c>
      <c r="D1930" s="31">
        <f t="shared" si="61"/>
        <v>1.9802033830044301</v>
      </c>
    </row>
    <row r="1931" spans="1:4" x14ac:dyDescent="0.25">
      <c r="A1931" s="3">
        <v>39518</v>
      </c>
      <c r="B1931" s="29">
        <v>1.9854000000000001</v>
      </c>
      <c r="C1931" s="30">
        <f t="shared" si="60"/>
        <v>2.0149103433076841E-4</v>
      </c>
      <c r="D1931" s="31">
        <f t="shared" si="61"/>
        <v>1.9819993148614612</v>
      </c>
    </row>
    <row r="1932" spans="1:4" x14ac:dyDescent="0.25">
      <c r="A1932" s="3">
        <v>39519</v>
      </c>
      <c r="B1932" s="29">
        <v>1.9939</v>
      </c>
      <c r="C1932" s="30">
        <f t="shared" si="60"/>
        <v>4.2721146572322465E-3</v>
      </c>
      <c r="D1932" s="31">
        <f t="shared" si="61"/>
        <v>1.9900837312380379</v>
      </c>
    </row>
    <row r="1933" spans="1:4" x14ac:dyDescent="0.25">
      <c r="A1933" s="3">
        <v>39520</v>
      </c>
      <c r="B1933" s="29">
        <v>2.0072999999999999</v>
      </c>
      <c r="C1933" s="30">
        <f t="shared" si="60"/>
        <v>6.698015644027131E-3</v>
      </c>
      <c r="D1933" s="31">
        <f t="shared" si="61"/>
        <v>1.9949173378805354</v>
      </c>
    </row>
    <row r="1934" spans="1:4" x14ac:dyDescent="0.25">
      <c r="A1934" s="3">
        <v>39521</v>
      </c>
      <c r="B1934" s="29">
        <v>2.0127999999999999</v>
      </c>
      <c r="C1934" s="30">
        <f t="shared" si="60"/>
        <v>2.7362520492404613E-3</v>
      </c>
      <c r="D1934" s="31">
        <f t="shared" si="61"/>
        <v>1.9870295820256065</v>
      </c>
    </row>
    <row r="1935" spans="1:4" x14ac:dyDescent="0.25">
      <c r="A1935" s="3">
        <v>39524</v>
      </c>
      <c r="B1935" s="29">
        <v>2.0165999999999999</v>
      </c>
      <c r="C1935" s="30">
        <f t="shared" si="60"/>
        <v>1.8861374529935608E-3</v>
      </c>
      <c r="D1935" s="31">
        <f t="shared" si="61"/>
        <v>1.9853410969793321</v>
      </c>
    </row>
    <row r="1936" spans="1:4" x14ac:dyDescent="0.25">
      <c r="A1936" s="3">
        <v>39525</v>
      </c>
      <c r="B1936" s="29">
        <v>2.0041000000000002</v>
      </c>
      <c r="C1936" s="30">
        <f t="shared" si="60"/>
        <v>-6.2178427997321402E-3</v>
      </c>
      <c r="D1936" s="31">
        <f t="shared" si="61"/>
        <v>1.9693169493206391</v>
      </c>
    </row>
    <row r="1937" spans="1:4" x14ac:dyDescent="0.25">
      <c r="A1937" s="3">
        <v>39526</v>
      </c>
      <c r="B1937" s="29">
        <v>2.0211000000000001</v>
      </c>
      <c r="C1937" s="30">
        <f t="shared" si="60"/>
        <v>8.4468354753411742E-3</v>
      </c>
      <c r="D1937" s="31">
        <f t="shared" si="61"/>
        <v>1.9984091412604161</v>
      </c>
    </row>
    <row r="1938" spans="1:4" x14ac:dyDescent="0.25">
      <c r="A1938" s="3">
        <v>39527</v>
      </c>
      <c r="B1938" s="29">
        <v>2.0310999999999999</v>
      </c>
      <c r="C1938" s="30">
        <f t="shared" si="60"/>
        <v>4.93560056271605E-3</v>
      </c>
      <c r="D1938" s="31">
        <f t="shared" si="61"/>
        <v>1.9914045618722476</v>
      </c>
    </row>
    <row r="1939" spans="1:4" x14ac:dyDescent="0.25">
      <c r="A1939" s="3">
        <v>39531</v>
      </c>
      <c r="B1939" s="29">
        <v>2.0007999999999999</v>
      </c>
      <c r="C1939" s="30">
        <f t="shared" si="60"/>
        <v>-1.5030417634030667E-2</v>
      </c>
      <c r="D1939" s="31">
        <f t="shared" si="61"/>
        <v>1.9520384422234258</v>
      </c>
    </row>
    <row r="1940" spans="1:4" x14ac:dyDescent="0.25">
      <c r="A1940" s="3">
        <v>39532</v>
      </c>
      <c r="B1940" s="29">
        <v>2.0215999999999998</v>
      </c>
      <c r="C1940" s="30">
        <f t="shared" si="60"/>
        <v>1.0342176510575243E-2</v>
      </c>
      <c r="D1940" s="31">
        <f t="shared" si="61"/>
        <v>2.0022003998400639</v>
      </c>
    </row>
    <row r="1941" spans="1:4" x14ac:dyDescent="0.25">
      <c r="A1941" s="3">
        <v>39533</v>
      </c>
      <c r="B1941" s="29">
        <v>1.9858</v>
      </c>
      <c r="C1941" s="30">
        <f t="shared" si="60"/>
        <v>-1.786742147449067E-2</v>
      </c>
      <c r="D1941" s="31">
        <f t="shared" si="61"/>
        <v>1.9465083498219233</v>
      </c>
    </row>
    <row r="1942" spans="1:4" x14ac:dyDescent="0.25">
      <c r="A1942" s="3">
        <v>39534</v>
      </c>
      <c r="B1942" s="29">
        <v>1.9823</v>
      </c>
      <c r="C1942" s="30">
        <f t="shared" si="60"/>
        <v>-1.7640689033285336E-3</v>
      </c>
      <c r="D1942" s="31">
        <f t="shared" si="61"/>
        <v>1.9781074025581629</v>
      </c>
    </row>
    <row r="1943" spans="1:4" x14ac:dyDescent="0.25">
      <c r="A1943" s="3">
        <v>39535</v>
      </c>
      <c r="B1943" s="29">
        <v>1.9825999999999999</v>
      </c>
      <c r="C1943" s="30">
        <f t="shared" si="60"/>
        <v>1.5132790263172984E-4</v>
      </c>
      <c r="D1943" s="31">
        <f t="shared" si="61"/>
        <v>1.9818998940624526</v>
      </c>
    </row>
    <row r="1944" spans="1:4" x14ac:dyDescent="0.25">
      <c r="A1944" s="3">
        <v>39538</v>
      </c>
      <c r="B1944" s="29">
        <v>1.9852000000000001</v>
      </c>
      <c r="C1944" s="30">
        <f t="shared" si="60"/>
        <v>1.3105501144887561E-3</v>
      </c>
      <c r="D1944" s="31">
        <f t="shared" si="61"/>
        <v>1.9841986885907397</v>
      </c>
    </row>
    <row r="1945" spans="1:4" x14ac:dyDescent="0.25">
      <c r="A1945" s="3">
        <v>39539</v>
      </c>
      <c r="B1945" s="29">
        <v>1.9997</v>
      </c>
      <c r="C1945" s="30">
        <f t="shared" si="60"/>
        <v>7.2775045776714451E-3</v>
      </c>
      <c r="D1945" s="31">
        <f t="shared" si="61"/>
        <v>1.9960737054201088</v>
      </c>
    </row>
    <row r="1946" spans="1:4" x14ac:dyDescent="0.25">
      <c r="A1946" s="3">
        <v>39540</v>
      </c>
      <c r="B1946" s="29">
        <v>2.0019</v>
      </c>
      <c r="C1946" s="30">
        <f t="shared" si="60"/>
        <v>1.0995602867133491E-3</v>
      </c>
      <c r="D1946" s="31">
        <f t="shared" si="61"/>
        <v>1.983780087013052</v>
      </c>
    </row>
    <row r="1947" spans="1:4" x14ac:dyDescent="0.25">
      <c r="A1947" s="3">
        <v>39541</v>
      </c>
      <c r="B1947" s="29">
        <v>2.0097</v>
      </c>
      <c r="C1947" s="30">
        <f t="shared" si="60"/>
        <v>3.8887276046610983E-3</v>
      </c>
      <c r="D1947" s="31">
        <f t="shared" si="61"/>
        <v>1.9893209051401171</v>
      </c>
    </row>
    <row r="1948" spans="1:4" x14ac:dyDescent="0.25">
      <c r="A1948" s="3">
        <v>39542</v>
      </c>
      <c r="B1948" s="29">
        <v>1.9890000000000001</v>
      </c>
      <c r="C1948" s="30">
        <f t="shared" si="60"/>
        <v>-1.0353457328359301E-2</v>
      </c>
      <c r="D1948" s="31">
        <f t="shared" si="61"/>
        <v>1.9611894312583968</v>
      </c>
    </row>
    <row r="1949" spans="1:4" x14ac:dyDescent="0.25">
      <c r="A1949" s="3">
        <v>39545</v>
      </c>
      <c r="B1949" s="29">
        <v>1.9855</v>
      </c>
      <c r="C1949" s="30">
        <f t="shared" si="60"/>
        <v>-1.7612282826660382E-3</v>
      </c>
      <c r="D1949" s="31">
        <f t="shared" si="61"/>
        <v>1.978113021618904</v>
      </c>
    </row>
    <row r="1950" spans="1:4" x14ac:dyDescent="0.25">
      <c r="A1950" s="3">
        <v>39546</v>
      </c>
      <c r="B1950" s="29">
        <v>1.9774</v>
      </c>
      <c r="C1950" s="30">
        <f t="shared" si="60"/>
        <v>-4.0879211082735538E-3</v>
      </c>
      <c r="D1950" s="31">
        <f t="shared" si="61"/>
        <v>1.9735159103500379</v>
      </c>
    </row>
    <row r="1951" spans="1:4" x14ac:dyDescent="0.25">
      <c r="A1951" s="3">
        <v>39547</v>
      </c>
      <c r="B1951" s="29">
        <v>1.9826999999999999</v>
      </c>
      <c r="C1951" s="30">
        <f t="shared" si="60"/>
        <v>2.6767016814842485E-3</v>
      </c>
      <c r="D1951" s="31">
        <f t="shared" si="61"/>
        <v>1.9869112572064327</v>
      </c>
    </row>
    <row r="1952" spans="1:4" x14ac:dyDescent="0.25">
      <c r="A1952" s="3">
        <v>39548</v>
      </c>
      <c r="B1952" s="29">
        <v>1.9961</v>
      </c>
      <c r="C1952" s="30">
        <f t="shared" si="60"/>
        <v>6.7357246723202353E-3</v>
      </c>
      <c r="D1952" s="31">
        <f t="shared" si="61"/>
        <v>1.9949925656932468</v>
      </c>
    </row>
    <row r="1953" spans="1:4" x14ac:dyDescent="0.25">
      <c r="A1953" s="3">
        <v>39549</v>
      </c>
      <c r="B1953" s="29">
        <v>1.9946999999999999</v>
      </c>
      <c r="C1953" s="30">
        <f t="shared" si="60"/>
        <v>-7.0161374031806577E-4</v>
      </c>
      <c r="D1953" s="31">
        <f t="shared" si="61"/>
        <v>1.9802101698311707</v>
      </c>
    </row>
    <row r="1954" spans="1:4" x14ac:dyDescent="0.25">
      <c r="A1954" s="3">
        <v>39552</v>
      </c>
      <c r="B1954" s="29">
        <v>1.9855</v>
      </c>
      <c r="C1954" s="30">
        <f t="shared" si="60"/>
        <v>-4.6228915052127497E-3</v>
      </c>
      <c r="D1954" s="31">
        <f t="shared" si="61"/>
        <v>1.9724604201133005</v>
      </c>
    </row>
    <row r="1955" spans="1:4" x14ac:dyDescent="0.25">
      <c r="A1955" s="3">
        <v>39553</v>
      </c>
      <c r="B1955" s="29">
        <v>1.9690000000000001</v>
      </c>
      <c r="C1955" s="30">
        <f t="shared" si="60"/>
        <v>-8.3449719321806465E-3</v>
      </c>
      <c r="D1955" s="31">
        <f t="shared" si="61"/>
        <v>1.9651324099722991</v>
      </c>
    </row>
    <row r="1956" spans="1:4" x14ac:dyDescent="0.25">
      <c r="A1956" s="3">
        <v>39554</v>
      </c>
      <c r="B1956" s="29">
        <v>1.9725999999999999</v>
      </c>
      <c r="C1956" s="30">
        <f t="shared" si="60"/>
        <v>1.8266698807675348E-3</v>
      </c>
      <c r="D1956" s="31">
        <f t="shared" si="61"/>
        <v>1.9852230370746571</v>
      </c>
    </row>
    <row r="1957" spans="1:4" x14ac:dyDescent="0.25">
      <c r="A1957" s="3">
        <v>39555</v>
      </c>
      <c r="B1957" s="29">
        <v>1.9742</v>
      </c>
      <c r="C1957" s="30">
        <f t="shared" si="60"/>
        <v>8.1078346389451821E-4</v>
      </c>
      <c r="D1957" s="31">
        <f t="shared" si="61"/>
        <v>1.9832073000101391</v>
      </c>
    </row>
    <row r="1958" spans="1:4" x14ac:dyDescent="0.25">
      <c r="A1958" s="3">
        <v>39556</v>
      </c>
      <c r="B1958" s="29">
        <v>1.9706999999999999</v>
      </c>
      <c r="C1958" s="30">
        <f t="shared" si="60"/>
        <v>-1.7744434172506909E-3</v>
      </c>
      <c r="D1958" s="31">
        <f t="shared" si="61"/>
        <v>1.9780868807618275</v>
      </c>
    </row>
    <row r="1959" spans="1:4" x14ac:dyDescent="0.25">
      <c r="A1959" s="3">
        <v>39559</v>
      </c>
      <c r="B1959" s="29">
        <v>1.9816</v>
      </c>
      <c r="C1959" s="30">
        <f t="shared" si="60"/>
        <v>5.5157896086128842E-3</v>
      </c>
      <c r="D1959" s="31">
        <f t="shared" si="61"/>
        <v>1.9925602882224591</v>
      </c>
    </row>
    <row r="1960" spans="1:4" x14ac:dyDescent="0.25">
      <c r="A1960" s="3"/>
      <c r="B1960" s="29"/>
    </row>
    <row r="1961" spans="1:4" x14ac:dyDescent="0.25">
      <c r="A1961" s="3"/>
      <c r="B1961" s="29"/>
    </row>
    <row r="1962" spans="1:4" x14ac:dyDescent="0.25">
      <c r="A1962" s="3"/>
      <c r="B1962" s="29"/>
    </row>
    <row r="1963" spans="1:4" x14ac:dyDescent="0.2">
      <c r="B1963" s="29"/>
    </row>
    <row r="1964" spans="1:4" x14ac:dyDescent="0.2">
      <c r="B1964" s="29"/>
    </row>
    <row r="1965" spans="1:4" x14ac:dyDescent="0.2">
      <c r="B1965" s="29"/>
    </row>
    <row r="1966" spans="1:4" x14ac:dyDescent="0.2">
      <c r="B1966" s="29"/>
    </row>
    <row r="1967" spans="1:4" x14ac:dyDescent="0.2">
      <c r="B1967" s="29"/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59"/>
  <sheetViews>
    <sheetView tabSelected="1" workbookViewId="0">
      <selection activeCell="B21" sqref="B21"/>
    </sheetView>
  </sheetViews>
  <sheetFormatPr defaultRowHeight="12.75" x14ac:dyDescent="0.25"/>
  <cols>
    <col min="1" max="1" width="30.75" style="1" customWidth="1"/>
    <col min="2" max="2" width="13.5" style="1" customWidth="1"/>
    <col min="3" max="3" width="22.5" style="1" customWidth="1"/>
    <col min="4" max="6" width="9" style="1"/>
    <col min="7" max="7" width="12.875" style="1" customWidth="1"/>
    <col min="8" max="8" width="18.625" style="1" customWidth="1"/>
    <col min="9" max="9" width="16.625" style="1" customWidth="1"/>
    <col min="10" max="10" width="12.625" style="1" customWidth="1"/>
    <col min="11" max="16384" width="9" style="1"/>
  </cols>
  <sheetData>
    <row r="1" spans="1:10" x14ac:dyDescent="0.2">
      <c r="A1" s="7" t="s">
        <v>11</v>
      </c>
      <c r="B1" s="9">
        <v>50</v>
      </c>
      <c r="F1" s="2" t="s">
        <v>0</v>
      </c>
      <c r="G1" s="7" t="s">
        <v>22</v>
      </c>
      <c r="H1" s="7" t="s">
        <v>35</v>
      </c>
      <c r="I1" s="7" t="s">
        <v>36</v>
      </c>
      <c r="J1" s="7" t="s">
        <v>37</v>
      </c>
    </row>
    <row r="2" spans="1:10" x14ac:dyDescent="0.25">
      <c r="A2" s="7" t="s">
        <v>12</v>
      </c>
      <c r="B2" s="10">
        <v>0.04</v>
      </c>
      <c r="E2" s="7" t="s">
        <v>20</v>
      </c>
      <c r="F2" s="3">
        <v>36710</v>
      </c>
      <c r="G2" s="1" t="s">
        <v>23</v>
      </c>
      <c r="H2" s="33">
        <f>B1*1000000</f>
        <v>50000000</v>
      </c>
      <c r="I2" s="34">
        <f>H2*'FX rate'!$B$1959</f>
        <v>99080000</v>
      </c>
    </row>
    <row r="3" spans="1:10" x14ac:dyDescent="0.25">
      <c r="A3" s="7" t="s">
        <v>13</v>
      </c>
      <c r="B3" s="6">
        <f>SUM(D8:D12)</f>
        <v>101.13981132205622</v>
      </c>
      <c r="F3" s="3">
        <v>36712</v>
      </c>
      <c r="G3" s="12">
        <f t="array" ref="G3">-SUMPRODUCT(TRANSPOSE($E$8:$E$12), 'Swap Rate Raw Data'!G3:K3)</f>
        <v>201939.91772737645</v>
      </c>
      <c r="H3" s="33">
        <f>$H$2+G3</f>
        <v>50201939.917727374</v>
      </c>
      <c r="I3" s="34">
        <f>H3*'FX rate'!D3</f>
        <v>99513039.277829438</v>
      </c>
      <c r="J3" s="35">
        <f>I3-$I$2</f>
        <v>433039.27782943845</v>
      </c>
    </row>
    <row r="4" spans="1:10" x14ac:dyDescent="0.25">
      <c r="A4" s="7" t="s">
        <v>14</v>
      </c>
      <c r="B4" s="11">
        <f>B1*1000000/B3</f>
        <v>494365.16982206563</v>
      </c>
      <c r="F4" s="3">
        <v>36713</v>
      </c>
      <c r="G4" s="12">
        <f t="array" ref="G4">-SUMPRODUCT(TRANSPOSE($E$8:$E$12), 'Swap Rate Raw Data'!G4:K4)</f>
        <v>-176833.24385805323</v>
      </c>
      <c r="H4" s="33">
        <f t="shared" ref="H4:H67" si="0">$H$2+G4</f>
        <v>49823166.756141946</v>
      </c>
      <c r="I4" s="34">
        <f>H4*'FX rate'!D4</f>
        <v>98631738.297247425</v>
      </c>
      <c r="J4" s="35">
        <f t="shared" ref="J4:J67" si="1">I4-$I$2</f>
        <v>-448261.70275257528</v>
      </c>
    </row>
    <row r="5" spans="1:10" x14ac:dyDescent="0.25">
      <c r="F5" s="3">
        <v>36714</v>
      </c>
      <c r="G5" s="12">
        <f t="array" ref="G5">-SUMPRODUCT(TRANSPOSE($E$8:$E$12), 'Swap Rate Raw Data'!G5:K5)</f>
        <v>199688.50171451157</v>
      </c>
      <c r="H5" s="33">
        <f t="shared" si="0"/>
        <v>50199688.501714513</v>
      </c>
      <c r="I5" s="34">
        <f>H5*'FX rate'!D5</f>
        <v>99475702.734997481</v>
      </c>
      <c r="J5" s="35">
        <f t="shared" si="1"/>
        <v>395702.73499748111</v>
      </c>
    </row>
    <row r="6" spans="1:10" x14ac:dyDescent="0.25">
      <c r="A6" s="13" t="s">
        <v>21</v>
      </c>
      <c r="B6" s="14"/>
      <c r="C6" s="14"/>
      <c r="D6" s="15"/>
      <c r="F6" s="3">
        <v>36717</v>
      </c>
      <c r="G6" s="12">
        <f t="array" ref="G6">-SUMPRODUCT(TRANSPOSE($E$8:$E$12), 'Swap Rate Raw Data'!G6:K6)</f>
        <v>-153644.45229183574</v>
      </c>
      <c r="H6" s="33">
        <f t="shared" si="0"/>
        <v>49846355.547708161</v>
      </c>
      <c r="I6" s="34">
        <f>H6*'FX rate'!D6</f>
        <v>98925791.948148474</v>
      </c>
      <c r="J6" s="35">
        <f t="shared" si="1"/>
        <v>-154208.0518515259</v>
      </c>
    </row>
    <row r="7" spans="1:10" x14ac:dyDescent="0.25">
      <c r="A7" s="16" t="s">
        <v>15</v>
      </c>
      <c r="B7" s="17" t="s">
        <v>16</v>
      </c>
      <c r="C7" s="17" t="s">
        <v>17</v>
      </c>
      <c r="D7" s="18" t="s">
        <v>18</v>
      </c>
      <c r="E7" s="7" t="s">
        <v>19</v>
      </c>
      <c r="F7" s="3">
        <v>36718</v>
      </c>
      <c r="G7" s="12">
        <f t="array" ref="G7">-SUMPRODUCT(TRANSPOSE($E$8:$E$12), 'Swap Rate Raw Data'!G7:K7)</f>
        <v>-360.98423304301468</v>
      </c>
      <c r="H7" s="33">
        <f t="shared" si="0"/>
        <v>49999639.015766956</v>
      </c>
      <c r="I7" s="34">
        <f>H7*'FX rate'!D7</f>
        <v>99040027.214220837</v>
      </c>
      <c r="J7" s="35">
        <f t="shared" si="1"/>
        <v>-39972.785779163241</v>
      </c>
    </row>
    <row r="8" spans="1:10" x14ac:dyDescent="0.2">
      <c r="A8" s="19">
        <v>1</v>
      </c>
      <c r="B8" s="20">
        <f>100*$B$2</f>
        <v>4</v>
      </c>
      <c r="C8" s="21">
        <v>2.93E-2</v>
      </c>
      <c r="D8" s="22">
        <f>B8*(1+C8)^-A8</f>
        <v>3.8861362090741278</v>
      </c>
      <c r="E8" s="12">
        <f>(A8*B8*(1+C8)^-(A8+1) * 10^-4)*$B$4</f>
        <v>186.64824511324292</v>
      </c>
      <c r="F8" s="3">
        <v>36719</v>
      </c>
      <c r="G8" s="12">
        <f t="array" ref="G8">-SUMPRODUCT(TRANSPOSE($E$8:$E$12), 'Swap Rate Raw Data'!G8:K8)</f>
        <v>-65711.824031784286</v>
      </c>
      <c r="H8" s="33">
        <f t="shared" si="0"/>
        <v>49934288.175968215</v>
      </c>
      <c r="I8" s="34">
        <f>H8*'FX rate'!D8</f>
        <v>98969396.294206858</v>
      </c>
      <c r="J8" s="35">
        <f t="shared" si="1"/>
        <v>-110603.70579314232</v>
      </c>
    </row>
    <row r="9" spans="1:10" x14ac:dyDescent="0.2">
      <c r="A9" s="19">
        <v>2</v>
      </c>
      <c r="B9" s="20">
        <f t="shared" ref="B9:B11" si="2">100*$B$2</f>
        <v>4</v>
      </c>
      <c r="C9" s="21">
        <v>3.09E-2</v>
      </c>
      <c r="D9" s="22">
        <f t="shared" ref="D9:D12" si="3">B9*(1+C9)^-A9</f>
        <v>3.76380324263129</v>
      </c>
      <c r="E9" s="12">
        <f t="shared" ref="E9:E12" si="4">(A9*B9*(1+C9)^-(A9+1) * 10^-4)*$B$4</f>
        <v>360.98423304302236</v>
      </c>
      <c r="F9" s="3">
        <v>36720</v>
      </c>
      <c r="G9" s="12">
        <f t="array" ref="G9">-SUMPRODUCT(TRANSPOSE($E$8:$E$12), 'Swap Rate Raw Data'!G9:K9)</f>
        <v>87832.801164973091</v>
      </c>
      <c r="H9" s="33">
        <f t="shared" si="0"/>
        <v>50087832.80116497</v>
      </c>
      <c r="I9" s="34">
        <f>H9*'FX rate'!D9</f>
        <v>98782035.50504525</v>
      </c>
      <c r="J9" s="35">
        <f t="shared" si="1"/>
        <v>-297964.49495474994</v>
      </c>
    </row>
    <row r="10" spans="1:10" x14ac:dyDescent="0.2">
      <c r="A10" s="19">
        <v>3</v>
      </c>
      <c r="B10" s="20">
        <f t="shared" si="2"/>
        <v>4</v>
      </c>
      <c r="C10" s="21">
        <v>3.3399999999999999E-2</v>
      </c>
      <c r="D10" s="22">
        <f t="shared" si="3"/>
        <v>3.6245543778689528</v>
      </c>
      <c r="E10" s="12">
        <f t="shared" si="4"/>
        <v>520.18195487066862</v>
      </c>
      <c r="F10" s="3">
        <v>36721</v>
      </c>
      <c r="G10" s="12">
        <f t="array" ref="G10">-SUMPRODUCT(TRANSPOSE($E$8:$E$12), 'Swap Rate Raw Data'!G10:K10)</f>
        <v>-132448.05192157897</v>
      </c>
      <c r="H10" s="33">
        <f t="shared" si="0"/>
        <v>49867551.948078424</v>
      </c>
      <c r="I10" s="34">
        <f>H10*'FX rate'!D10</f>
        <v>98306008.673697919</v>
      </c>
      <c r="J10" s="35">
        <f t="shared" si="1"/>
        <v>-773991.32630208135</v>
      </c>
    </row>
    <row r="11" spans="1:10" x14ac:dyDescent="0.2">
      <c r="A11" s="19">
        <v>4</v>
      </c>
      <c r="B11" s="20">
        <f t="shared" si="2"/>
        <v>4</v>
      </c>
      <c r="C11" s="21">
        <v>3.5799999999999998E-2</v>
      </c>
      <c r="D11" s="22">
        <f t="shared" si="3"/>
        <v>3.4750124477242976</v>
      </c>
      <c r="E11" s="12">
        <f t="shared" si="4"/>
        <v>663.41962496737381</v>
      </c>
      <c r="F11" s="3">
        <v>36724</v>
      </c>
      <c r="G11" s="12">
        <f t="array" ref="G11">-SUMPRODUCT(TRANSPOSE($E$8:$E$12), 'Swap Rate Raw Data'!G11:K11)</f>
        <v>-197409.63517836097</v>
      </c>
      <c r="H11" s="33">
        <f t="shared" si="0"/>
        <v>49802590.364821643</v>
      </c>
      <c r="I11" s="34">
        <f>H11*'FX rate'!D11</f>
        <v>98688813.066930562</v>
      </c>
      <c r="J11" s="35">
        <f t="shared" si="1"/>
        <v>-391186.93306943774</v>
      </c>
    </row>
    <row r="12" spans="1:10" x14ac:dyDescent="0.2">
      <c r="A12" s="23">
        <v>5</v>
      </c>
      <c r="B12" s="24">
        <f>100*$B$2+100</f>
        <v>104</v>
      </c>
      <c r="C12" s="25">
        <v>3.78E-2</v>
      </c>
      <c r="D12" s="26">
        <f t="shared" si="3"/>
        <v>86.390305044757554</v>
      </c>
      <c r="E12" s="12">
        <f t="shared" si="4"/>
        <v>20576.391320308161</v>
      </c>
      <c r="F12" s="3">
        <v>36725</v>
      </c>
      <c r="G12" s="12">
        <f t="array" ref="G12">-SUMPRODUCT(TRANSPOSE($E$8:$E$12), 'Swap Rate Raw Data'!G12:K12)</f>
        <v>-11745.613479070005</v>
      </c>
      <c r="H12" s="33">
        <f t="shared" si="0"/>
        <v>49988254.38652093</v>
      </c>
      <c r="I12" s="34">
        <f>H12*'FX rate'!D12</f>
        <v>98594151.79410018</v>
      </c>
      <c r="J12" s="35">
        <f t="shared" si="1"/>
        <v>-485848.20589981973</v>
      </c>
    </row>
    <row r="13" spans="1:10" x14ac:dyDescent="0.25">
      <c r="F13" s="3">
        <v>36726</v>
      </c>
      <c r="G13" s="12">
        <f t="array" ref="G13">-SUMPRODUCT(TRANSPOSE($E$8:$E$12), 'Swap Rate Raw Data'!G13:K13)</f>
        <v>-11745.613479070005</v>
      </c>
      <c r="H13" s="33">
        <f t="shared" si="0"/>
        <v>49988254.38652093</v>
      </c>
      <c r="I13" s="34">
        <f>H13*'FX rate'!D13</f>
        <v>99222704.659240603</v>
      </c>
      <c r="J13" s="35">
        <f t="shared" si="1"/>
        <v>142704.65924060345</v>
      </c>
    </row>
    <row r="14" spans="1:10" x14ac:dyDescent="0.25">
      <c r="F14" s="3">
        <v>36727</v>
      </c>
      <c r="G14" s="12">
        <f t="array" ref="G14">-SUMPRODUCT(TRANSPOSE($E$8:$E$12), 'Swap Rate Raw Data'!G14:K14)</f>
        <v>179271.30811603143</v>
      </c>
      <c r="H14" s="33">
        <f t="shared" si="0"/>
        <v>50179271.308116034</v>
      </c>
      <c r="I14" s="34">
        <f>H14*'FX rate'!D14</f>
        <v>99415283.787824661</v>
      </c>
      <c r="J14" s="35">
        <f t="shared" si="1"/>
        <v>335283.78782466054</v>
      </c>
    </row>
    <row r="15" spans="1:10" x14ac:dyDescent="0.25">
      <c r="A15" s="8" t="s">
        <v>24</v>
      </c>
      <c r="B15" s="8"/>
      <c r="F15" s="3">
        <v>36728</v>
      </c>
      <c r="G15" s="12">
        <f t="array" ref="G15">-SUMPRODUCT(TRANSPOSE($E$8:$E$12), 'Swap Rate Raw Data'!G15:K15)</f>
        <v>153167.68091198336</v>
      </c>
      <c r="H15" s="33">
        <f t="shared" si="0"/>
        <v>50153167.680911981</v>
      </c>
      <c r="I15" s="34">
        <f>H15*'FX rate'!D15</f>
        <v>100394512.56542754</v>
      </c>
      <c r="J15" s="35">
        <f t="shared" si="1"/>
        <v>1314512.5654275417</v>
      </c>
    </row>
    <row r="16" spans="1:10" x14ac:dyDescent="0.25">
      <c r="A16" s="1" t="s">
        <v>25</v>
      </c>
      <c r="B16" s="10">
        <v>0.01</v>
      </c>
      <c r="F16" s="3">
        <v>36731</v>
      </c>
      <c r="G16" s="12">
        <f t="array" ref="G16">-SUMPRODUCT(TRANSPOSE($E$8:$E$12), 'Swap Rate Raw Data'!G16:K16)</f>
        <v>-67212.999269648775</v>
      </c>
      <c r="H16" s="33">
        <f t="shared" si="0"/>
        <v>49932787.000730351</v>
      </c>
      <c r="I16" s="34">
        <f>H16*'FX rate'!D16</f>
        <v>99425353.001196295</v>
      </c>
      <c r="J16" s="35">
        <f t="shared" si="1"/>
        <v>345353.00119629502</v>
      </c>
    </row>
    <row r="17" spans="1:10" x14ac:dyDescent="0.25">
      <c r="A17" s="1" t="s">
        <v>26</v>
      </c>
      <c r="B17" s="9">
        <v>10</v>
      </c>
      <c r="F17" s="3">
        <v>36732</v>
      </c>
      <c r="G17" s="12">
        <f t="array" ref="G17">-SUMPRODUCT(TRANSPOSE($E$8:$E$12), 'Swap Rate Raw Data'!G17:K17)</f>
        <v>45612.204091328851</v>
      </c>
      <c r="H17" s="33">
        <f t="shared" si="0"/>
        <v>50045612.204091325</v>
      </c>
      <c r="I17" s="34">
        <f>H17*'FX rate'!D17</f>
        <v>98993843.942409083</v>
      </c>
      <c r="J17" s="35">
        <f t="shared" si="1"/>
        <v>-86156.057590916753</v>
      </c>
    </row>
    <row r="18" spans="1:10" x14ac:dyDescent="0.2">
      <c r="B18" s="4" t="s">
        <v>32</v>
      </c>
      <c r="C18" s="32" t="s">
        <v>33</v>
      </c>
      <c r="F18" s="3">
        <v>36733</v>
      </c>
      <c r="G18" s="12">
        <f t="array" ref="G18">-SUMPRODUCT(TRANSPOSE($E$8:$E$12), 'Swap Rate Raw Data'!G18:K18)</f>
        <v>43908.420556621983</v>
      </c>
      <c r="H18" s="33">
        <f t="shared" si="0"/>
        <v>50043908.42055662</v>
      </c>
      <c r="I18" s="34">
        <f>H18*'FX rate'!D18</f>
        <v>99494508.955653787</v>
      </c>
      <c r="J18" s="35">
        <f t="shared" si="1"/>
        <v>414508.95565378666</v>
      </c>
    </row>
    <row r="19" spans="1:10" x14ac:dyDescent="0.25">
      <c r="A19" s="7" t="s">
        <v>27</v>
      </c>
      <c r="B19" s="27">
        <f>-PERCENTILE(G3:G1959, B16)*SQRT(B17)</f>
        <v>1381833.2209754849</v>
      </c>
      <c r="C19" s="36">
        <f>B19*'FX rate'!$B$1959</f>
        <v>2738240.7106850208</v>
      </c>
      <c r="F19" s="3">
        <v>36734</v>
      </c>
      <c r="G19" s="12">
        <f t="array" ref="G19">-SUMPRODUCT(TRANSPOSE($E$8:$E$12), 'Swap Rate Raw Data'!G19:K19)</f>
        <v>42884.016698609768</v>
      </c>
      <c r="H19" s="33">
        <f t="shared" si="0"/>
        <v>50042884.016698606</v>
      </c>
      <c r="I19" s="34">
        <f>H19*'FX rate'!D19</f>
        <v>98929959.925829038</v>
      </c>
      <c r="J19" s="35">
        <f t="shared" si="1"/>
        <v>-150040.07417096198</v>
      </c>
    </row>
    <row r="20" spans="1:10" x14ac:dyDescent="0.2">
      <c r="A20" s="2" t="s">
        <v>34</v>
      </c>
      <c r="B20" s="27">
        <f>$B$1*1000000 * -PERCENTILE('FX rate'!$C$3:$C$1959, $B$16) * SQRT($B$17)</f>
        <v>2042953.457019198</v>
      </c>
      <c r="C20" s="36">
        <f>B20*'FX rate'!$B$1959</f>
        <v>4048316.5704292427</v>
      </c>
      <c r="F20" s="3">
        <v>36735</v>
      </c>
      <c r="G20" s="12">
        <f t="array" ref="G20">-SUMPRODUCT(TRANSPOSE($E$8:$E$12), 'Swap Rate Raw Data'!G20:K20)</f>
        <v>-86431.45302218874</v>
      </c>
      <c r="H20" s="33">
        <f t="shared" si="0"/>
        <v>49913568.546977811</v>
      </c>
      <c r="I20" s="34">
        <f>H20*'FX rate'!D20</f>
        <v>98660705.019965723</v>
      </c>
      <c r="J20" s="35">
        <f t="shared" si="1"/>
        <v>-419294.98003427684</v>
      </c>
    </row>
    <row r="21" spans="1:10" x14ac:dyDescent="0.25">
      <c r="A21" s="7" t="s">
        <v>38</v>
      </c>
      <c r="B21" s="37">
        <f>C21/'FX rate'!B1959</f>
        <v>2324927.9952068524</v>
      </c>
      <c r="C21" s="36">
        <f>-PERCENTILE(J3:J1959, B16)*SQRT(B17)</f>
        <v>4607077.3153018989</v>
      </c>
      <c r="F21" s="3">
        <v>36738</v>
      </c>
      <c r="G21" s="12">
        <f t="array" ref="G21">-SUMPRODUCT(TRANSPOSE($E$8:$E$12), 'Swap Rate Raw Data'!G21:K21)</f>
        <v>-66922.876134906066</v>
      </c>
      <c r="H21" s="33">
        <f t="shared" si="0"/>
        <v>49933077.12386509</v>
      </c>
      <c r="I21" s="34">
        <f>H21*'FX rate'!D21</f>
        <v>98351711.370103329</v>
      </c>
      <c r="J21" s="35">
        <f t="shared" si="1"/>
        <v>-728288.62989667058</v>
      </c>
    </row>
    <row r="22" spans="1:10" x14ac:dyDescent="0.25">
      <c r="F22" s="3">
        <v>36739</v>
      </c>
      <c r="G22" s="12">
        <f t="array" ref="G22">-SUMPRODUCT(TRANSPOSE($E$8:$E$12), 'Swap Rate Raw Data'!G22:K22)</f>
        <v>88857.205022983457</v>
      </c>
      <c r="H22" s="33">
        <f t="shared" si="0"/>
        <v>50088857.205022983</v>
      </c>
      <c r="I22" s="34">
        <f>H22*'FX rate'!D22</f>
        <v>98978624.839378774</v>
      </c>
      <c r="J22" s="35">
        <f t="shared" si="1"/>
        <v>-101375.16062122583</v>
      </c>
    </row>
    <row r="23" spans="1:10" x14ac:dyDescent="0.25">
      <c r="F23" s="3">
        <v>36740</v>
      </c>
      <c r="G23" s="12">
        <f t="array" ref="G23">-SUMPRODUCT(TRANSPOSE($E$8:$E$12), 'Swap Rate Raw Data'!G23:K23)</f>
        <v>44615.250756604088</v>
      </c>
      <c r="H23" s="33">
        <f t="shared" si="0"/>
        <v>50044615.250756606</v>
      </c>
      <c r="I23" s="34">
        <f>H23*'FX rate'!D23</f>
        <v>99227978.137678847</v>
      </c>
      <c r="J23" s="35">
        <f t="shared" si="1"/>
        <v>147978.13767884672</v>
      </c>
    </row>
    <row r="24" spans="1:10" x14ac:dyDescent="0.25">
      <c r="F24" s="3">
        <v>36741</v>
      </c>
      <c r="G24" s="12">
        <f t="array" ref="G24">-SUMPRODUCT(TRANSPOSE($E$8:$E$12), 'Swap Rate Raw Data'!G24:K24)</f>
        <v>110470.31245848502</v>
      </c>
      <c r="H24" s="33">
        <f t="shared" si="0"/>
        <v>50110470.312458485</v>
      </c>
      <c r="I24" s="34">
        <f>H24*'FX rate'!D24</f>
        <v>98861759.6303128</v>
      </c>
      <c r="J24" s="35">
        <f t="shared" si="1"/>
        <v>-218240.36968719959</v>
      </c>
    </row>
    <row r="25" spans="1:10" x14ac:dyDescent="0.25">
      <c r="F25" s="3">
        <v>36742</v>
      </c>
      <c r="G25" s="12">
        <f t="array" ref="G25">-SUMPRODUCT(TRANSPOSE($E$8:$E$12), 'Swap Rate Raw Data'!G25:K25)</f>
        <v>111871.66060127119</v>
      </c>
      <c r="H25" s="33">
        <f t="shared" si="0"/>
        <v>50111871.660601273</v>
      </c>
      <c r="I25" s="34">
        <f>H25*'FX rate'!D25</f>
        <v>99441396.485390052</v>
      </c>
      <c r="J25" s="35">
        <f t="shared" si="1"/>
        <v>361396.4853900522</v>
      </c>
    </row>
    <row r="26" spans="1:10" x14ac:dyDescent="0.25">
      <c r="F26" s="3">
        <v>36745</v>
      </c>
      <c r="G26" s="12">
        <f t="array" ref="G26">-SUMPRODUCT(TRANSPOSE($E$8:$E$12), 'Swap Rate Raw Data'!G26:K26)</f>
        <v>-20576.391320309551</v>
      </c>
      <c r="H26" s="33">
        <f t="shared" si="0"/>
        <v>49979423.608679689</v>
      </c>
      <c r="I26" s="34">
        <f>H26*'FX rate'!D26</f>
        <v>99536177.849233985</v>
      </c>
      <c r="J26" s="35">
        <f t="shared" si="1"/>
        <v>456177.84923398495</v>
      </c>
    </row>
    <row r="27" spans="1:10" x14ac:dyDescent="0.25">
      <c r="F27" s="3">
        <v>36746</v>
      </c>
      <c r="G27" s="12">
        <f t="array" ref="G27">-SUMPRODUCT(TRANSPOSE($E$8:$E$12), 'Swap Rate Raw Data'!G27:K27)</f>
        <v>-1183.6015798380172</v>
      </c>
      <c r="H27" s="33">
        <f t="shared" si="0"/>
        <v>49998816.398420162</v>
      </c>
      <c r="I27" s="34">
        <f>H27*'FX rate'!D27</f>
        <v>99394238.746298656</v>
      </c>
      <c r="J27" s="35">
        <f t="shared" si="1"/>
        <v>314238.74629865587</v>
      </c>
    </row>
    <row r="28" spans="1:10" x14ac:dyDescent="0.25">
      <c r="F28" s="3">
        <v>36747</v>
      </c>
      <c r="G28" s="12">
        <f t="array" ref="G28">-SUMPRODUCT(TRANSPOSE($E$8:$E$12), 'Swap Rate Raw Data'!G28:K28)</f>
        <v>22827.80733317454</v>
      </c>
      <c r="H28" s="33">
        <f t="shared" si="0"/>
        <v>50022827.807333171</v>
      </c>
      <c r="I28" s="34">
        <f>H28*'FX rate'!D28</f>
        <v>98809508.223490223</v>
      </c>
      <c r="J28" s="35">
        <f t="shared" si="1"/>
        <v>-270491.77650977671</v>
      </c>
    </row>
    <row r="29" spans="1:10" x14ac:dyDescent="0.25">
      <c r="F29" s="3">
        <v>36748</v>
      </c>
      <c r="G29" s="12">
        <f t="array" ref="G29">-SUMPRODUCT(TRANSPOSE($E$8:$E$12), 'Swap Rate Raw Data'!G29:K29)</f>
        <v>88523.671313224157</v>
      </c>
      <c r="H29" s="33">
        <f t="shared" si="0"/>
        <v>50088523.671313226</v>
      </c>
      <c r="I29" s="34">
        <f>H29*'FX rate'!D29</f>
        <v>99057198.392894268</v>
      </c>
      <c r="J29" s="35">
        <f t="shared" si="1"/>
        <v>-22801.607105731964</v>
      </c>
    </row>
    <row r="30" spans="1:10" x14ac:dyDescent="0.25">
      <c r="F30" s="3">
        <v>36749</v>
      </c>
      <c r="G30" s="12">
        <f t="array" ref="G30">-SUMPRODUCT(TRANSPOSE($E$8:$E$12), 'Swap Rate Raw Data'!G30:K30)</f>
        <v>19624.364034093713</v>
      </c>
      <c r="H30" s="33">
        <f t="shared" si="0"/>
        <v>50019624.364034094</v>
      </c>
      <c r="I30" s="34">
        <f>H30*'FX rate'!D30</f>
        <v>99039550.216365665</v>
      </c>
      <c r="J30" s="35">
        <f t="shared" si="1"/>
        <v>-40449.783634334803</v>
      </c>
    </row>
    <row r="31" spans="1:10" x14ac:dyDescent="0.25">
      <c r="F31" s="3">
        <v>36752</v>
      </c>
      <c r="G31" s="12">
        <f t="array" ref="G31">-SUMPRODUCT(TRANSPOSE($E$8:$E$12), 'Swap Rate Raw Data'!G31:K31)</f>
        <v>-177135.67924997752</v>
      </c>
      <c r="H31" s="33">
        <f t="shared" si="0"/>
        <v>49822864.32075002</v>
      </c>
      <c r="I31" s="34">
        <f>H31*'FX rate'!D31</f>
        <v>99124431.147362724</v>
      </c>
      <c r="J31" s="35">
        <f t="shared" si="1"/>
        <v>44431.147362723947</v>
      </c>
    </row>
    <row r="32" spans="1:10" x14ac:dyDescent="0.25">
      <c r="F32" s="3">
        <v>36753</v>
      </c>
      <c r="G32" s="12">
        <f t="array" ref="G32">-SUMPRODUCT(TRANSPOSE($E$8:$E$12), 'Swap Rate Raw Data'!G32:K32)</f>
        <v>44544.389658301909</v>
      </c>
      <c r="H32" s="33">
        <f t="shared" si="0"/>
        <v>50044544.389658302</v>
      </c>
      <c r="I32" s="34">
        <f>H32*'FX rate'!D32</f>
        <v>99300141.860901341</v>
      </c>
      <c r="J32" s="35">
        <f t="shared" si="1"/>
        <v>220141.86090134084</v>
      </c>
    </row>
    <row r="33" spans="6:10" x14ac:dyDescent="0.25">
      <c r="F33" s="3">
        <v>36754</v>
      </c>
      <c r="G33" s="12">
        <f t="array" ref="G33">-SUMPRODUCT(TRANSPOSE($E$8:$E$12), 'Swap Rate Raw Data'!G33:K33)</f>
        <v>-23665.562946069844</v>
      </c>
      <c r="H33" s="33">
        <f t="shared" si="0"/>
        <v>49976334.437053934</v>
      </c>
      <c r="I33" s="34">
        <f>H33*'FX rate'!D33</f>
        <v>99006800.707100749</v>
      </c>
      <c r="J33" s="35">
        <f t="shared" si="1"/>
        <v>-73199.292899250984</v>
      </c>
    </row>
    <row r="34" spans="6:10" x14ac:dyDescent="0.25">
      <c r="F34" s="3">
        <v>36755</v>
      </c>
      <c r="G34" s="12">
        <f t="array" ref="G34">-SUMPRODUCT(TRANSPOSE($E$8:$E$12), 'Swap Rate Raw Data'!G34:K34)</f>
        <v>-186.64824511323894</v>
      </c>
      <c r="H34" s="33">
        <f t="shared" si="0"/>
        <v>49999813.351754889</v>
      </c>
      <c r="I34" s="34">
        <f>H34*'FX rate'!D34</f>
        <v>98632139.778553933</v>
      </c>
      <c r="J34" s="35">
        <f t="shared" si="1"/>
        <v>-447860.22144606709</v>
      </c>
    </row>
    <row r="35" spans="6:10" x14ac:dyDescent="0.25">
      <c r="F35" s="3">
        <v>36756</v>
      </c>
      <c r="G35" s="12">
        <f t="array" ref="G35">-SUMPRODUCT(TRANSPOSE($E$8:$E$12), 'Swap Rate Raw Data'!G35:K35)</f>
        <v>186.64824511323894</v>
      </c>
      <c r="H35" s="33">
        <f t="shared" si="0"/>
        <v>50000186.648245111</v>
      </c>
      <c r="I35" s="34">
        <f>H35*'FX rate'!D35</f>
        <v>99106812.448194593</v>
      </c>
      <c r="J35" s="35">
        <f t="shared" si="1"/>
        <v>26812.448194593191</v>
      </c>
    </row>
    <row r="36" spans="6:10" x14ac:dyDescent="0.25">
      <c r="F36" s="3">
        <v>36759</v>
      </c>
      <c r="G36" s="12">
        <f t="array" ref="G36">-SUMPRODUCT(TRANSPOSE($E$8:$E$12), 'Swap Rate Raw Data'!G36:K36)</f>
        <v>45973.188324373667</v>
      </c>
      <c r="H36" s="33">
        <f t="shared" si="0"/>
        <v>50045973.188324377</v>
      </c>
      <c r="I36" s="34">
        <f>H36*'FX rate'!D36</f>
        <v>98529451.807657793</v>
      </c>
      <c r="J36" s="35">
        <f t="shared" si="1"/>
        <v>-550548.19234220684</v>
      </c>
    </row>
    <row r="37" spans="6:10" x14ac:dyDescent="0.25">
      <c r="F37" s="3">
        <v>36760</v>
      </c>
      <c r="G37" s="12">
        <f t="array" ref="G37">-SUMPRODUCT(TRANSPOSE($E$8:$E$12), 'Swap Rate Raw Data'!G37:K37)</f>
        <v>-21239.810945276909</v>
      </c>
      <c r="H37" s="33">
        <f t="shared" si="0"/>
        <v>49978760.18905472</v>
      </c>
      <c r="I37" s="34">
        <f>H37*'FX rate'!D37</f>
        <v>99071156.545176193</v>
      </c>
      <c r="J37" s="35">
        <f t="shared" si="1"/>
        <v>-8843.4548238068819</v>
      </c>
    </row>
    <row r="38" spans="6:10" x14ac:dyDescent="0.25">
      <c r="F38" s="3">
        <v>36761</v>
      </c>
      <c r="G38" s="12">
        <f t="array" ref="G38">-SUMPRODUCT(TRANSPOSE($E$8:$E$12), 'Swap Rate Raw Data'!G38:K38)</f>
        <v>151552.23400080018</v>
      </c>
      <c r="H38" s="33">
        <f t="shared" si="0"/>
        <v>50151552.234000802</v>
      </c>
      <c r="I38" s="34">
        <f>H38*'FX rate'!D38</f>
        <v>98693324.461365104</v>
      </c>
      <c r="J38" s="35">
        <f t="shared" si="1"/>
        <v>-386675.53863489628</v>
      </c>
    </row>
    <row r="39" spans="6:10" x14ac:dyDescent="0.25">
      <c r="F39" s="3">
        <v>36762</v>
      </c>
      <c r="G39" s="12">
        <f t="array" ref="G39">-SUMPRODUCT(TRANSPOSE($E$8:$E$12), 'Swap Rate Raw Data'!G39:K39)</f>
        <v>43951.831131636704</v>
      </c>
      <c r="H39" s="33">
        <f t="shared" si="0"/>
        <v>50043951.831131637</v>
      </c>
      <c r="I39" s="34">
        <f>H39*'FX rate'!D39</f>
        <v>99274324.354475513</v>
      </c>
      <c r="J39" s="35">
        <f t="shared" si="1"/>
        <v>194324.3544755131</v>
      </c>
    </row>
    <row r="40" spans="6:10" x14ac:dyDescent="0.25">
      <c r="F40" s="3">
        <v>36763</v>
      </c>
      <c r="G40" s="12">
        <f t="array" ref="G40">-SUMPRODUCT(TRANSPOSE($E$8:$E$12), 'Swap Rate Raw Data'!G40:K40)</f>
        <v>43908.420556621983</v>
      </c>
      <c r="H40" s="33">
        <f t="shared" si="0"/>
        <v>50043908.42055662</v>
      </c>
      <c r="I40" s="34">
        <f>H40*'FX rate'!D40</f>
        <v>99120146.773843706</v>
      </c>
      <c r="J40" s="35">
        <f t="shared" si="1"/>
        <v>40146.773843705654</v>
      </c>
    </row>
    <row r="41" spans="6:10" x14ac:dyDescent="0.25">
      <c r="F41" s="3">
        <v>36766</v>
      </c>
      <c r="G41" s="12">
        <f t="array" ref="G41">-SUMPRODUCT(TRANSPOSE($E$8:$E$12), 'Swap Rate Raw Data'!G41:K41)</f>
        <v>-44976.234989648969</v>
      </c>
      <c r="H41" s="33">
        <f t="shared" si="0"/>
        <v>49955023.765010349</v>
      </c>
      <c r="I41" s="34">
        <f>H41*'FX rate'!D41</f>
        <v>98583037.501183152</v>
      </c>
      <c r="J41" s="35">
        <f t="shared" si="1"/>
        <v>-496962.4988168478</v>
      </c>
    </row>
    <row r="42" spans="6:10" x14ac:dyDescent="0.25">
      <c r="F42" s="3">
        <v>36767</v>
      </c>
      <c r="G42" s="12">
        <f t="array" ref="G42">-SUMPRODUCT(TRANSPOSE($E$8:$E$12), 'Swap Rate Raw Data'!G42:K42)</f>
        <v>-108365.7819102642</v>
      </c>
      <c r="H42" s="33">
        <f t="shared" si="0"/>
        <v>49891634.218089737</v>
      </c>
      <c r="I42" s="34">
        <f>H42*'FX rate'!D42</f>
        <v>98670817.293075249</v>
      </c>
      <c r="J42" s="35">
        <f t="shared" si="1"/>
        <v>-409182.7069247514</v>
      </c>
    </row>
    <row r="43" spans="6:10" x14ac:dyDescent="0.25">
      <c r="F43" s="3">
        <v>36768</v>
      </c>
      <c r="G43" s="12">
        <f t="array" ref="G43">-SUMPRODUCT(TRANSPOSE($E$8:$E$12), 'Swap Rate Raw Data'!G43:K43)</f>
        <v>-86764.986731946134</v>
      </c>
      <c r="H43" s="33">
        <f t="shared" si="0"/>
        <v>49913235.013268054</v>
      </c>
      <c r="I43" s="34">
        <f>H43*'FX rate'!D43</f>
        <v>98235954.063434333</v>
      </c>
      <c r="J43" s="35">
        <f t="shared" si="1"/>
        <v>-844045.93656566739</v>
      </c>
    </row>
    <row r="44" spans="6:10" x14ac:dyDescent="0.25">
      <c r="F44" s="3">
        <v>36769</v>
      </c>
      <c r="G44" s="12">
        <f t="array" ref="G44">-SUMPRODUCT(TRANSPOSE($E$8:$E$12), 'Swap Rate Raw Data'!G44:K44)</f>
        <v>153862.19885478381</v>
      </c>
      <c r="H44" s="33">
        <f t="shared" si="0"/>
        <v>50153862.198854782</v>
      </c>
      <c r="I44" s="34">
        <f>H44*'FX rate'!D44</f>
        <v>99004108.301322475</v>
      </c>
      <c r="J44" s="35">
        <f t="shared" si="1"/>
        <v>-75891.698677524924</v>
      </c>
    </row>
    <row r="45" spans="6:10" x14ac:dyDescent="0.25">
      <c r="F45" s="3">
        <v>36770</v>
      </c>
      <c r="G45" s="12">
        <f t="array" ref="G45">-SUMPRODUCT(TRANSPOSE($E$8:$E$12), 'Swap Rate Raw Data'!G45:K45)</f>
        <v>200034.34768145243</v>
      </c>
      <c r="H45" s="33">
        <f t="shared" si="0"/>
        <v>50200034.347681455</v>
      </c>
      <c r="I45" s="34">
        <f>H45*'FX rate'!D45</f>
        <v>99168940.43542248</v>
      </c>
      <c r="J45" s="35">
        <f t="shared" si="1"/>
        <v>88940.435422480106</v>
      </c>
    </row>
    <row r="46" spans="6:10" x14ac:dyDescent="0.25">
      <c r="F46" s="3">
        <v>36774</v>
      </c>
      <c r="G46" s="12">
        <f t="array" ref="G46">-SUMPRODUCT(TRANSPOSE($E$8:$E$12), 'Swap Rate Raw Data'!G46:K46)</f>
        <v>44428.602511492638</v>
      </c>
      <c r="H46" s="33">
        <f t="shared" si="0"/>
        <v>50044428.602511495</v>
      </c>
      <c r="I46" s="34">
        <f>H46*'FX rate'!D46</f>
        <v>99782929.389745131</v>
      </c>
      <c r="J46" s="35">
        <f t="shared" si="1"/>
        <v>702929.38974513113</v>
      </c>
    </row>
    <row r="47" spans="6:10" x14ac:dyDescent="0.25">
      <c r="F47" s="3">
        <v>36775</v>
      </c>
      <c r="G47" s="12">
        <f t="array" ref="G47">-SUMPRODUCT(TRANSPOSE($E$8:$E$12), 'Swap Rate Raw Data'!G47:K47)</f>
        <v>-66736.227889794711</v>
      </c>
      <c r="H47" s="33">
        <f t="shared" si="0"/>
        <v>49933263.772110209</v>
      </c>
      <c r="I47" s="34">
        <f>H47*'FX rate'!D47</f>
        <v>98385436.852967829</v>
      </c>
      <c r="J47" s="35">
        <f t="shared" si="1"/>
        <v>-694563.14703217149</v>
      </c>
    </row>
    <row r="48" spans="6:10" x14ac:dyDescent="0.25">
      <c r="F48" s="3">
        <v>36776</v>
      </c>
      <c r="G48" s="12">
        <f t="array" ref="G48">-SUMPRODUCT(TRANSPOSE($E$8:$E$12), 'Swap Rate Raw Data'!G48:K48)</f>
        <v>-20028.758842151434</v>
      </c>
      <c r="H48" s="33">
        <f t="shared" si="0"/>
        <v>49979971.241157852</v>
      </c>
      <c r="I48" s="34">
        <f>H48*'FX rate'!D48</f>
        <v>98583369.761115581</v>
      </c>
      <c r="J48" s="35">
        <f t="shared" si="1"/>
        <v>-496630.2388844192</v>
      </c>
    </row>
    <row r="49" spans="6:10" x14ac:dyDescent="0.25">
      <c r="F49" s="3">
        <v>36777</v>
      </c>
      <c r="G49" s="12">
        <f t="array" ref="G49">-SUMPRODUCT(TRANSPOSE($E$8:$E$12), 'Swap Rate Raw Data'!G49:K49)</f>
        <v>-41816.202265584638</v>
      </c>
      <c r="H49" s="33">
        <f t="shared" si="0"/>
        <v>49958183.797734417</v>
      </c>
      <c r="I49" s="34">
        <f>H49*'FX rate'!D49</f>
        <v>98483488.775885969</v>
      </c>
      <c r="J49" s="35">
        <f t="shared" si="1"/>
        <v>-596511.2241140306</v>
      </c>
    </row>
    <row r="50" spans="6:10" x14ac:dyDescent="0.25">
      <c r="F50" s="3">
        <v>36780</v>
      </c>
      <c r="G50" s="12">
        <f t="array" ref="G50">-SUMPRODUCT(TRANSPOSE($E$8:$E$12), 'Swap Rate Raw Data'!G50:K50)</f>
        <v>-45092.022136458196</v>
      </c>
      <c r="H50" s="33">
        <f t="shared" si="0"/>
        <v>49954907.977863543</v>
      </c>
      <c r="I50" s="34">
        <f>H50*'FX rate'!D50</f>
        <v>97724005.954956368</v>
      </c>
      <c r="J50" s="35">
        <f t="shared" si="1"/>
        <v>-1355994.0450436324</v>
      </c>
    </row>
    <row r="51" spans="6:10" x14ac:dyDescent="0.25">
      <c r="F51" s="3">
        <v>36781</v>
      </c>
      <c r="G51" s="12">
        <f t="array" ref="G51">-SUMPRODUCT(TRANSPOSE($E$8:$E$12), 'Swap Rate Raw Data'!G51:K51)</f>
        <v>1211.0521031236135</v>
      </c>
      <c r="H51" s="33">
        <f t="shared" si="0"/>
        <v>50001211.052103125</v>
      </c>
      <c r="I51" s="34">
        <f>H51*'FX rate'!D51</f>
        <v>98572889.029996485</v>
      </c>
      <c r="J51" s="35">
        <f t="shared" si="1"/>
        <v>-507110.97000351548</v>
      </c>
    </row>
    <row r="52" spans="6:10" x14ac:dyDescent="0.25">
      <c r="F52" s="3">
        <v>36782</v>
      </c>
      <c r="G52" s="12">
        <f t="array" ref="G52">-SUMPRODUCT(TRANSPOSE($E$8:$E$12), 'Swap Rate Raw Data'!G52:K52)</f>
        <v>131193.58924343699</v>
      </c>
      <c r="H52" s="33">
        <f t="shared" si="0"/>
        <v>50131193.589243434</v>
      </c>
      <c r="I52" s="34">
        <f>H52*'FX rate'!D52</f>
        <v>98615480.032185495</v>
      </c>
      <c r="J52" s="35">
        <f t="shared" si="1"/>
        <v>-464519.9678145051</v>
      </c>
    </row>
    <row r="53" spans="6:10" x14ac:dyDescent="0.25">
      <c r="F53" s="3">
        <v>36783</v>
      </c>
      <c r="G53" s="12">
        <f t="array" ref="G53">-SUMPRODUCT(TRANSPOSE($E$8:$E$12), 'Swap Rate Raw Data'!G53:K53)</f>
        <v>66188.595411638409</v>
      </c>
      <c r="H53" s="33">
        <f t="shared" si="0"/>
        <v>50066188.595411636</v>
      </c>
      <c r="I53" s="34">
        <f>H53*'FX rate'!D53</f>
        <v>99954181.555237621</v>
      </c>
      <c r="J53" s="35">
        <f t="shared" si="1"/>
        <v>874181.55523762107</v>
      </c>
    </row>
    <row r="54" spans="6:10" x14ac:dyDescent="0.25">
      <c r="F54" s="3">
        <v>36784</v>
      </c>
      <c r="G54" s="12">
        <f t="array" ref="G54">-SUMPRODUCT(TRANSPOSE($E$8:$E$12), 'Swap Rate Raw Data'!G54:K54)</f>
        <v>-39537.335729434111</v>
      </c>
      <c r="H54" s="33">
        <f t="shared" si="0"/>
        <v>49960462.664270565</v>
      </c>
      <c r="I54" s="34">
        <f>H54*'FX rate'!D54</f>
        <v>98546069.988402888</v>
      </c>
      <c r="J54" s="35">
        <f t="shared" si="1"/>
        <v>-533930.01159711182</v>
      </c>
    </row>
    <row r="55" spans="6:10" x14ac:dyDescent="0.25">
      <c r="F55" s="3">
        <v>36787</v>
      </c>
      <c r="G55" s="12">
        <f t="array" ref="G55">-SUMPRODUCT(TRANSPOSE($E$8:$E$12), 'Swap Rate Raw Data'!G55:K55)</f>
        <v>2799.0484910213363</v>
      </c>
      <c r="H55" s="33">
        <f t="shared" si="0"/>
        <v>50002799.048491023</v>
      </c>
      <c r="I55" s="34">
        <f>H55*'FX rate'!D55</f>
        <v>98697943.104966566</v>
      </c>
      <c r="J55" s="35">
        <f t="shared" si="1"/>
        <v>-382056.89503343403</v>
      </c>
    </row>
    <row r="56" spans="6:10" x14ac:dyDescent="0.25">
      <c r="F56" s="3">
        <v>36788</v>
      </c>
      <c r="G56" s="12">
        <f t="array" ref="G56">-SUMPRODUCT(TRANSPOSE($E$8:$E$12), 'Swap Rate Raw Data'!G56:K56)</f>
        <v>20937.375553352565</v>
      </c>
      <c r="H56" s="33">
        <f t="shared" si="0"/>
        <v>50020937.375553355</v>
      </c>
      <c r="I56" s="34">
        <f>H56*'FX rate'!D56</f>
        <v>99192265.290260792</v>
      </c>
      <c r="J56" s="35">
        <f t="shared" si="1"/>
        <v>112265.29026079178</v>
      </c>
    </row>
    <row r="57" spans="6:10" x14ac:dyDescent="0.25">
      <c r="F57" s="3">
        <v>36789</v>
      </c>
      <c r="G57" s="12">
        <f t="array" ref="G57">-SUMPRODUCT(TRANSPOSE($E$8:$E$12), 'Swap Rate Raw Data'!G57:K57)</f>
        <v>0</v>
      </c>
      <c r="H57" s="33">
        <f t="shared" si="0"/>
        <v>50000000</v>
      </c>
      <c r="I57" s="34">
        <f>H57*'FX rate'!D57</f>
        <v>99539521.940777749</v>
      </c>
      <c r="J57" s="35">
        <f t="shared" si="1"/>
        <v>459521.94077774882</v>
      </c>
    </row>
    <row r="58" spans="6:10" x14ac:dyDescent="0.25">
      <c r="F58" s="3">
        <v>36790</v>
      </c>
      <c r="G58" s="12">
        <f t="array" ref="G58">-SUMPRODUCT(TRANSPOSE($E$8:$E$12), 'Swap Rate Raw Data'!G58:K58)</f>
        <v>-131006.94099832563</v>
      </c>
      <c r="H58" s="33">
        <f t="shared" si="0"/>
        <v>49868993.059001677</v>
      </c>
      <c r="I58" s="34">
        <f>H58*'FX rate'!D58</f>
        <v>99009895.985876426</v>
      </c>
      <c r="J58" s="35">
        <f t="shared" si="1"/>
        <v>-70104.014123573899</v>
      </c>
    </row>
    <row r="59" spans="6:10" x14ac:dyDescent="0.25">
      <c r="F59" s="3">
        <v>36791</v>
      </c>
      <c r="G59" s="12">
        <f t="array" ref="G59">-SUMPRODUCT(TRANSPOSE($E$8:$E$12), 'Swap Rate Raw Data'!G59:K59)</f>
        <v>154048.84709989713</v>
      </c>
      <c r="H59" s="33">
        <f t="shared" si="0"/>
        <v>50154048.8470999</v>
      </c>
      <c r="I59" s="34">
        <f>H59*'FX rate'!D59</f>
        <v>100604065.95523499</v>
      </c>
      <c r="J59" s="35">
        <f t="shared" si="1"/>
        <v>1524065.9552349895</v>
      </c>
    </row>
    <row r="60" spans="6:10" x14ac:dyDescent="0.25">
      <c r="F60" s="3">
        <v>36794</v>
      </c>
      <c r="G60" s="12">
        <f t="array" ref="G60">-SUMPRODUCT(TRANSPOSE($E$8:$E$12), 'Swap Rate Raw Data'!G60:K60)</f>
        <v>-47111.86385570281</v>
      </c>
      <c r="H60" s="33">
        <f t="shared" si="0"/>
        <v>49952888.136144295</v>
      </c>
      <c r="I60" s="34">
        <f>H60*'FX rate'!D60</f>
        <v>100983012.4038054</v>
      </c>
      <c r="J60" s="35">
        <f t="shared" si="1"/>
        <v>1903012.4038054049</v>
      </c>
    </row>
    <row r="61" spans="6:10" x14ac:dyDescent="0.25">
      <c r="F61" s="3">
        <v>36795</v>
      </c>
      <c r="G61" s="12">
        <f t="array" ref="G61">-SUMPRODUCT(TRANSPOSE($E$8:$E$12), 'Swap Rate Raw Data'!G61:K61)</f>
        <v>43578.534641412072</v>
      </c>
      <c r="H61" s="33">
        <f t="shared" si="0"/>
        <v>50043578.534641415</v>
      </c>
      <c r="I61" s="34">
        <f>H61*'FX rate'!D61</f>
        <v>98975755.420135111</v>
      </c>
      <c r="J61" s="35">
        <f t="shared" si="1"/>
        <v>-104244.57986488938</v>
      </c>
    </row>
    <row r="62" spans="6:10" x14ac:dyDescent="0.25">
      <c r="F62" s="3">
        <v>36796</v>
      </c>
      <c r="G62" s="12">
        <f t="array" ref="G62">-SUMPRODUCT(TRANSPOSE($E$8:$E$12), 'Swap Rate Raw Data'!G62:K62)</f>
        <v>22307.625378302055</v>
      </c>
      <c r="H62" s="33">
        <f t="shared" si="0"/>
        <v>50022307.625378303</v>
      </c>
      <c r="I62" s="34">
        <f>H62*'FX rate'!D62</f>
        <v>99533245.525485903</v>
      </c>
      <c r="J62" s="35">
        <f t="shared" si="1"/>
        <v>453245.52548590302</v>
      </c>
    </row>
    <row r="63" spans="6:10" x14ac:dyDescent="0.25">
      <c r="F63" s="3">
        <v>36797</v>
      </c>
      <c r="G63" s="12">
        <f t="array" ref="G63">-SUMPRODUCT(TRANSPOSE($E$8:$E$12), 'Swap Rate Raw Data'!G63:K63)</f>
        <v>43694.321788223067</v>
      </c>
      <c r="H63" s="33">
        <f t="shared" si="0"/>
        <v>50043694.321788222</v>
      </c>
      <c r="I63" s="34">
        <f>H63*'FX rate'!D63</f>
        <v>99214130.290841594</v>
      </c>
      <c r="J63" s="35">
        <f t="shared" si="1"/>
        <v>134130.29084159434</v>
      </c>
    </row>
    <row r="64" spans="6:10" x14ac:dyDescent="0.25">
      <c r="F64" s="3">
        <v>36798</v>
      </c>
      <c r="G64" s="12">
        <f t="array" ref="G64">-SUMPRODUCT(TRANSPOSE($E$8:$E$12), 'Swap Rate Raw Data'!G64:K64)</f>
        <v>132404.64134656062</v>
      </c>
      <c r="H64" s="33">
        <f t="shared" si="0"/>
        <v>50132404.641346559</v>
      </c>
      <c r="I64" s="34">
        <f>H64*'FX rate'!D64</f>
        <v>99532801.355567425</v>
      </c>
      <c r="J64" s="35">
        <f t="shared" si="1"/>
        <v>452801.35556742549</v>
      </c>
    </row>
    <row r="65" spans="6:10" x14ac:dyDescent="0.25">
      <c r="F65" s="3">
        <v>36801</v>
      </c>
      <c r="G65" s="12">
        <f t="array" ref="G65">-SUMPRODUCT(TRANSPOSE($E$8:$E$12), 'Swap Rate Raw Data'!G65:K65)</f>
        <v>-44095.068801733389</v>
      </c>
      <c r="H65" s="33">
        <f t="shared" si="0"/>
        <v>49955904.931198269</v>
      </c>
      <c r="I65" s="34">
        <f>H65*'FX rate'!D65</f>
        <v>100020764.59561691</v>
      </c>
      <c r="J65" s="35">
        <f t="shared" si="1"/>
        <v>940764.59561690688</v>
      </c>
    </row>
    <row r="66" spans="6:10" x14ac:dyDescent="0.25">
      <c r="F66" s="3">
        <v>36802</v>
      </c>
      <c r="G66" s="12">
        <f t="array" ref="G66">-SUMPRODUCT(TRANSPOSE($E$8:$E$12), 'Swap Rate Raw Data'!G66:K66)</f>
        <v>44976.234989647091</v>
      </c>
      <c r="H66" s="33">
        <f t="shared" si="0"/>
        <v>50044976.234989651</v>
      </c>
      <c r="I66" s="34">
        <f>H66*'FX rate'!D66</f>
        <v>98417996.078580812</v>
      </c>
      <c r="J66" s="35">
        <f t="shared" si="1"/>
        <v>-662003.92141918838</v>
      </c>
    </row>
    <row r="67" spans="6:10" x14ac:dyDescent="0.25">
      <c r="F67" s="3">
        <v>36803</v>
      </c>
      <c r="G67" s="12">
        <f t="array" ref="G67">-SUMPRODUCT(TRANSPOSE($E$8:$E$12), 'Swap Rate Raw Data'!G67:K67)</f>
        <v>-133285.80753447433</v>
      </c>
      <c r="H67" s="33">
        <f t="shared" si="0"/>
        <v>49866714.192465529</v>
      </c>
      <c r="I67" s="34">
        <f>H67*'FX rate'!D67</f>
        <v>98075182.588742554</v>
      </c>
      <c r="J67" s="35">
        <f t="shared" si="1"/>
        <v>-1004817.4112574458</v>
      </c>
    </row>
    <row r="68" spans="6:10" x14ac:dyDescent="0.25">
      <c r="F68" s="3">
        <v>36804</v>
      </c>
      <c r="G68" s="12">
        <f t="array" ref="G68">-SUMPRODUCT(TRANSPOSE($E$8:$E$12), 'Swap Rate Raw Data'!G68:K68)</f>
        <v>-85697.172298919118</v>
      </c>
      <c r="H68" s="33">
        <f t="shared" ref="H68:H131" si="5">$H$2+G68</f>
        <v>49914302.827701084</v>
      </c>
      <c r="I68" s="34">
        <f>H68*'FX rate'!D68</f>
        <v>98862645.835423037</v>
      </c>
      <c r="J68" s="35">
        <f t="shared" ref="J68:J131" si="6">I68-$I$2</f>
        <v>-217354.16457696259</v>
      </c>
    </row>
    <row r="69" spans="6:10" x14ac:dyDescent="0.25">
      <c r="F69" s="3">
        <v>36805</v>
      </c>
      <c r="G69" s="12">
        <f t="array" ref="G69">-SUMPRODUCT(TRANSPOSE($E$8:$E$12), 'Swap Rate Raw Data'!G69:K69)</f>
        <v>-1067.8144330269574</v>
      </c>
      <c r="H69" s="33">
        <f t="shared" si="5"/>
        <v>49998932.185566977</v>
      </c>
      <c r="I69" s="34">
        <f>H69*'FX rate'!D69</f>
        <v>98696762.882426903</v>
      </c>
      <c r="J69" s="35">
        <f t="shared" si="6"/>
        <v>-383237.11757309735</v>
      </c>
    </row>
    <row r="70" spans="6:10" x14ac:dyDescent="0.25">
      <c r="F70" s="3">
        <v>36809</v>
      </c>
      <c r="G70" s="12">
        <f t="array" ref="G70">-SUMPRODUCT(TRANSPOSE($E$8:$E$12), 'Swap Rate Raw Data'!G70:K70)</f>
        <v>186.64824511323894</v>
      </c>
      <c r="H70" s="33">
        <f t="shared" si="5"/>
        <v>50000186.648245111</v>
      </c>
      <c r="I70" s="34">
        <f>H70*'FX rate'!D70</f>
        <v>98690935.226791993</v>
      </c>
      <c r="J70" s="35">
        <f t="shared" si="6"/>
        <v>-389064.77320800722</v>
      </c>
    </row>
    <row r="71" spans="6:10" x14ac:dyDescent="0.25">
      <c r="F71" s="3">
        <v>36810</v>
      </c>
      <c r="G71" s="12">
        <f t="array" ref="G71">-SUMPRODUCT(TRANSPOSE($E$8:$E$12), 'Swap Rate Raw Data'!G71:K71)</f>
        <v>134353.62196750118</v>
      </c>
      <c r="H71" s="33">
        <f t="shared" si="5"/>
        <v>50134353.621967502</v>
      </c>
      <c r="I71" s="34">
        <f>H71*'FX rate'!D71</f>
        <v>99614459.655833855</v>
      </c>
      <c r="J71" s="35">
        <f t="shared" si="6"/>
        <v>534459.65583385527</v>
      </c>
    </row>
    <row r="72" spans="6:10" x14ac:dyDescent="0.25">
      <c r="F72" s="3">
        <v>36811</v>
      </c>
      <c r="G72" s="12">
        <f t="array" ref="G72">-SUMPRODUCT(TRANSPOSE($E$8:$E$12), 'Swap Rate Raw Data'!G72:K72)</f>
        <v>66922.876134907958</v>
      </c>
      <c r="H72" s="33">
        <f t="shared" si="5"/>
        <v>50066922.87613491</v>
      </c>
      <c r="I72" s="34">
        <f>H72*'FX rate'!D72</f>
        <v>100144188.21521138</v>
      </c>
      <c r="J72" s="35">
        <f t="shared" si="6"/>
        <v>1064188.2152113765</v>
      </c>
    </row>
    <row r="73" spans="6:10" x14ac:dyDescent="0.25">
      <c r="F73" s="3">
        <v>36812</v>
      </c>
      <c r="G73" s="12">
        <f t="array" ref="G73">-SUMPRODUCT(TRANSPOSE($E$8:$E$12), 'Swap Rate Raw Data'!G73:K73)</f>
        <v>45683.065189630943</v>
      </c>
      <c r="H73" s="33">
        <f t="shared" si="5"/>
        <v>50045683.06518963</v>
      </c>
      <c r="I73" s="34">
        <f>H73*'FX rate'!D73</f>
        <v>99950594.675497398</v>
      </c>
      <c r="J73" s="35">
        <f t="shared" si="6"/>
        <v>870594.67549739778</v>
      </c>
    </row>
    <row r="74" spans="6:10" x14ac:dyDescent="0.25">
      <c r="F74" s="3">
        <v>36815</v>
      </c>
      <c r="G74" s="12">
        <f t="array" ref="G74">-SUMPRODUCT(TRANSPOSE($E$8:$E$12), 'Swap Rate Raw Data'!G74:K74)</f>
        <v>-1948.980620940632</v>
      </c>
      <c r="H74" s="33">
        <f t="shared" si="5"/>
        <v>49998051.019379057</v>
      </c>
      <c r="I74" s="34">
        <f>H74*'FX rate'!D74</f>
        <v>98148244.650581777</v>
      </c>
      <c r="J74" s="35">
        <f t="shared" si="6"/>
        <v>-931755.3494182229</v>
      </c>
    </row>
    <row r="75" spans="6:10" x14ac:dyDescent="0.25">
      <c r="F75" s="3">
        <v>36816</v>
      </c>
      <c r="G75" s="12">
        <f t="array" ref="G75">-SUMPRODUCT(TRANSPOSE($E$8:$E$12), 'Swap Rate Raw Data'!G75:K75)</f>
        <v>44428.602511492689</v>
      </c>
      <c r="H75" s="33">
        <f t="shared" si="5"/>
        <v>50044428.602511495</v>
      </c>
      <c r="I75" s="34">
        <f>H75*'FX rate'!D75</f>
        <v>98203330.419561565</v>
      </c>
      <c r="J75" s="35">
        <f t="shared" si="6"/>
        <v>-876669.58043843508</v>
      </c>
    </row>
    <row r="76" spans="6:10" x14ac:dyDescent="0.25">
      <c r="F76" s="3">
        <v>36817</v>
      </c>
      <c r="G76" s="12">
        <f t="array" ref="G76">-SUMPRODUCT(TRANSPOSE($E$8:$E$12), 'Swap Rate Raw Data'!G76:K76)</f>
        <v>134179.2859795714</v>
      </c>
      <c r="H76" s="33">
        <f t="shared" si="5"/>
        <v>50134179.285979569</v>
      </c>
      <c r="I76" s="34">
        <f>H76*'FX rate'!D76</f>
        <v>99146579.344455138</v>
      </c>
      <c r="J76" s="35">
        <f t="shared" si="6"/>
        <v>66579.344455137849</v>
      </c>
    </row>
    <row r="77" spans="6:10" x14ac:dyDescent="0.25">
      <c r="F77" s="3">
        <v>36818</v>
      </c>
      <c r="G77" s="12">
        <f t="array" ref="G77">-SUMPRODUCT(TRANSPOSE($E$8:$E$12), 'Swap Rate Raw Data'!G77:K77)</f>
        <v>20532.980745291185</v>
      </c>
      <c r="H77" s="33">
        <f t="shared" si="5"/>
        <v>50020532.980745293</v>
      </c>
      <c r="I77" s="34">
        <f>H77*'FX rate'!D77</f>
        <v>99381785.212032676</v>
      </c>
      <c r="J77" s="35">
        <f t="shared" si="6"/>
        <v>301785.21203267574</v>
      </c>
    </row>
    <row r="78" spans="6:10" x14ac:dyDescent="0.25">
      <c r="F78" s="3">
        <v>36819</v>
      </c>
      <c r="G78" s="12">
        <f t="array" ref="G78">-SUMPRODUCT(TRANSPOSE($E$8:$E$12), 'Swap Rate Raw Data'!G78:K78)</f>
        <v>-2092.2182910373022</v>
      </c>
      <c r="H78" s="33">
        <f t="shared" si="5"/>
        <v>49997907.781708963</v>
      </c>
      <c r="I78" s="34">
        <f>H78*'FX rate'!D78</f>
        <v>98788161.45303525</v>
      </c>
      <c r="J78" s="35">
        <f t="shared" si="6"/>
        <v>-291838.54696474969</v>
      </c>
    </row>
    <row r="79" spans="6:10" x14ac:dyDescent="0.25">
      <c r="F79" s="3">
        <v>36822</v>
      </c>
      <c r="G79" s="12">
        <f t="array" ref="G79">-SUMPRODUCT(TRANSPOSE($E$8:$E$12), 'Swap Rate Raw Data'!G79:K79)</f>
        <v>86578.338486832858</v>
      </c>
      <c r="H79" s="33">
        <f t="shared" si="5"/>
        <v>50086578.338486835</v>
      </c>
      <c r="I79" s="34">
        <f>H79*'FX rate'!D79</f>
        <v>99430494.481095672</v>
      </c>
      <c r="J79" s="35">
        <f t="shared" si="6"/>
        <v>350494.48109567165</v>
      </c>
    </row>
    <row r="80" spans="6:10" x14ac:dyDescent="0.25">
      <c r="F80" s="3">
        <v>36823</v>
      </c>
      <c r="G80" s="12">
        <f t="array" ref="G80">-SUMPRODUCT(TRANSPOSE($E$8:$E$12), 'Swap Rate Raw Data'!G80:K80)</f>
        <v>-44428.602511490804</v>
      </c>
      <c r="H80" s="33">
        <f t="shared" si="5"/>
        <v>49955571.397488512</v>
      </c>
      <c r="I80" s="34">
        <f>H80*'FX rate'!D80</f>
        <v>99690823.788232282</v>
      </c>
      <c r="J80" s="35">
        <f t="shared" si="6"/>
        <v>610823.7882322818</v>
      </c>
    </row>
    <row r="81" spans="6:10" x14ac:dyDescent="0.25">
      <c r="F81" s="3">
        <v>36824</v>
      </c>
      <c r="G81" s="12">
        <f t="array" ref="G81">-SUMPRODUCT(TRANSPOSE($E$8:$E$12), 'Swap Rate Raw Data'!G81:K81)</f>
        <v>-21053.16270016184</v>
      </c>
      <c r="H81" s="33">
        <f t="shared" si="5"/>
        <v>49978946.837299839</v>
      </c>
      <c r="I81" s="34">
        <f>H81*'FX rate'!D81</f>
        <v>98629875.770101443</v>
      </c>
      <c r="J81" s="35">
        <f t="shared" si="6"/>
        <v>-450124.22989855707</v>
      </c>
    </row>
    <row r="82" spans="6:10" x14ac:dyDescent="0.25">
      <c r="F82" s="3">
        <v>36825</v>
      </c>
      <c r="G82" s="12">
        <f t="array" ref="G82">-SUMPRODUCT(TRANSPOSE($E$8:$E$12), 'Swap Rate Raw Data'!G82:K82)</f>
        <v>-65711.824031784272</v>
      </c>
      <c r="H82" s="33">
        <f t="shared" si="5"/>
        <v>49934288.175968215</v>
      </c>
      <c r="I82" s="34">
        <f>H82*'FX rate'!D82</f>
        <v>97891316.38499397</v>
      </c>
      <c r="J82" s="35">
        <f t="shared" si="6"/>
        <v>-1188683.6150060296</v>
      </c>
    </row>
    <row r="83" spans="6:10" x14ac:dyDescent="0.25">
      <c r="F83" s="3">
        <v>36826</v>
      </c>
      <c r="G83" s="12">
        <f t="array" ref="G83">-SUMPRODUCT(TRANSPOSE($E$8:$E$12), 'Swap Rate Raw Data'!G83:K83)</f>
        <v>-66375.243656751671</v>
      </c>
      <c r="H83" s="33">
        <f t="shared" si="5"/>
        <v>49933624.756343246</v>
      </c>
      <c r="I83" s="34">
        <f>H83*'FX rate'!D83</f>
        <v>98796614.07786195</v>
      </c>
      <c r="J83" s="35">
        <f t="shared" si="6"/>
        <v>-283385.9221380502</v>
      </c>
    </row>
    <row r="84" spans="6:10" x14ac:dyDescent="0.25">
      <c r="F84" s="3">
        <v>36829</v>
      </c>
      <c r="G84" s="12">
        <f t="array" ref="G84">-SUMPRODUCT(TRANSPOSE($E$8:$E$12), 'Swap Rate Raw Data'!G84:K84)</f>
        <v>-130153.22533369556</v>
      </c>
      <c r="H84" s="33">
        <f t="shared" si="5"/>
        <v>49869846.774666302</v>
      </c>
      <c r="I84" s="34">
        <f>H84*'FX rate'!D84</f>
        <v>100230577.57619712</v>
      </c>
      <c r="J84" s="35">
        <f t="shared" si="6"/>
        <v>1150577.5761971176</v>
      </c>
    </row>
    <row r="85" spans="6:10" x14ac:dyDescent="0.25">
      <c r="F85" s="3">
        <v>36830</v>
      </c>
      <c r="G85" s="12">
        <f t="array" ref="G85">-SUMPRODUCT(TRANSPOSE($E$8:$E$12), 'Swap Rate Raw Data'!G85:K85)</f>
        <v>65032.444355084095</v>
      </c>
      <c r="H85" s="33">
        <f t="shared" si="5"/>
        <v>50065032.444355085</v>
      </c>
      <c r="I85" s="34">
        <f>H85*'FX rate'!D85</f>
        <v>99297710.014389738</v>
      </c>
      <c r="J85" s="35">
        <f t="shared" si="6"/>
        <v>217710.01438973844</v>
      </c>
    </row>
    <row r="86" spans="6:10" x14ac:dyDescent="0.25">
      <c r="F86" s="3">
        <v>36831</v>
      </c>
      <c r="G86" s="12">
        <f t="array" ref="G86">-SUMPRODUCT(TRANSPOSE($E$8:$E$12), 'Swap Rate Raw Data'!G86:K86)</f>
        <v>24920.025624211885</v>
      </c>
      <c r="H86" s="33">
        <f t="shared" si="5"/>
        <v>50024920.025624216</v>
      </c>
      <c r="I86" s="34">
        <f>H86*'FX rate'!D86</f>
        <v>98958821.678450063</v>
      </c>
      <c r="J86" s="35">
        <f t="shared" si="6"/>
        <v>-121178.32154993713</v>
      </c>
    </row>
    <row r="87" spans="6:10" x14ac:dyDescent="0.25">
      <c r="F87" s="3">
        <v>36832</v>
      </c>
      <c r="G87" s="12">
        <f t="array" ref="G87">-SUMPRODUCT(TRANSPOSE($E$8:$E$12), 'Swap Rate Raw Data'!G87:K87)</f>
        <v>44428.602511490775</v>
      </c>
      <c r="H87" s="33">
        <f t="shared" si="5"/>
        <v>50044428.602511488</v>
      </c>
      <c r="I87" s="34">
        <f>H87*'FX rate'!D87</f>
        <v>98805688.384362906</v>
      </c>
      <c r="J87" s="35">
        <f t="shared" si="6"/>
        <v>-274311.61563709378</v>
      </c>
    </row>
    <row r="88" spans="6:10" x14ac:dyDescent="0.25">
      <c r="F88" s="3">
        <v>36833</v>
      </c>
      <c r="G88" s="12">
        <f t="array" ref="G88">-SUMPRODUCT(TRANSPOSE($E$8:$E$12), 'Swap Rate Raw Data'!G88:K88)</f>
        <v>-109620.24458840444</v>
      </c>
      <c r="H88" s="33">
        <f t="shared" si="5"/>
        <v>49890379.755411595</v>
      </c>
      <c r="I88" s="34">
        <f>H88*'FX rate'!D88</f>
        <v>98780687.309493005</v>
      </c>
      <c r="J88" s="35">
        <f t="shared" si="6"/>
        <v>-299312.69050699472</v>
      </c>
    </row>
    <row r="89" spans="6:10" x14ac:dyDescent="0.25">
      <c r="F89" s="3">
        <v>36836</v>
      </c>
      <c r="G89" s="12">
        <f t="array" ref="G89">-SUMPRODUCT(TRANSPOSE($E$8:$E$12), 'Swap Rate Raw Data'!G89:K89)</f>
        <v>-111280.61754809656</v>
      </c>
      <c r="H89" s="33">
        <f t="shared" si="5"/>
        <v>49888719.382451907</v>
      </c>
      <c r="I89" s="34">
        <f>H89*'FX rate'!D89</f>
        <v>99160720.220125675</v>
      </c>
      <c r="J89" s="35">
        <f t="shared" si="6"/>
        <v>80720.220125675201</v>
      </c>
    </row>
    <row r="90" spans="6:10" x14ac:dyDescent="0.25">
      <c r="F90" s="3">
        <v>36837</v>
      </c>
      <c r="G90" s="12">
        <f t="array" ref="G90">-SUMPRODUCT(TRANSPOSE($E$8:$E$12), 'Swap Rate Raw Data'!G90:K90)</f>
        <v>881.16618791367216</v>
      </c>
      <c r="H90" s="33">
        <f t="shared" si="5"/>
        <v>50000881.166187912</v>
      </c>
      <c r="I90" s="34">
        <f>H90*'FX rate'!D90</f>
        <v>97959859.460294485</v>
      </c>
      <c r="J90" s="35">
        <f t="shared" si="6"/>
        <v>-1120140.5397055149</v>
      </c>
    </row>
    <row r="91" spans="6:10" x14ac:dyDescent="0.25">
      <c r="F91" s="3">
        <v>36838</v>
      </c>
      <c r="G91" s="12">
        <f t="array" ref="G91">-SUMPRODUCT(TRANSPOSE($E$8:$E$12), 'Swap Rate Raw Data'!G91:K91)</f>
        <v>-43765.182886525217</v>
      </c>
      <c r="H91" s="33">
        <f t="shared" si="5"/>
        <v>49956234.817113474</v>
      </c>
      <c r="I91" s="34">
        <f>H91*'FX rate'!D91</f>
        <v>98924145.531669185</v>
      </c>
      <c r="J91" s="35">
        <f t="shared" si="6"/>
        <v>-155854.46833081543</v>
      </c>
    </row>
    <row r="92" spans="6:10" x14ac:dyDescent="0.25">
      <c r="F92" s="3">
        <v>36839</v>
      </c>
      <c r="G92" s="12">
        <f t="array" ref="G92">-SUMPRODUCT(TRANSPOSE($E$8:$E$12), 'Swap Rate Raw Data'!G92:K92)</f>
        <v>110097.01596826036</v>
      </c>
      <c r="H92" s="33">
        <f t="shared" si="5"/>
        <v>50110097.015968263</v>
      </c>
      <c r="I92" s="34">
        <f>H92*'FX rate'!D92</f>
        <v>98784676.671002984</v>
      </c>
      <c r="J92" s="35">
        <f t="shared" si="6"/>
        <v>-295323.32899701595</v>
      </c>
    </row>
    <row r="93" spans="6:10" x14ac:dyDescent="0.25">
      <c r="F93" s="3">
        <v>36840</v>
      </c>
      <c r="G93" s="12">
        <f t="array" ref="G93">-SUMPRODUCT(TRANSPOSE($E$8:$E$12), 'Swap Rate Raw Data'!G93:K93)</f>
        <v>3505.8786910050949</v>
      </c>
      <c r="H93" s="33">
        <f t="shared" si="5"/>
        <v>50003505.878691003</v>
      </c>
      <c r="I93" s="34">
        <f>H93*'FX rate'!D93</f>
        <v>99128709.098293543</v>
      </c>
      <c r="J93" s="35">
        <f t="shared" si="6"/>
        <v>48709.098293542862</v>
      </c>
    </row>
    <row r="94" spans="6:10" x14ac:dyDescent="0.25">
      <c r="F94" s="3">
        <v>36843</v>
      </c>
      <c r="G94" s="12">
        <f t="array" ref="G94">-SUMPRODUCT(TRANSPOSE($E$8:$E$12), 'Swap Rate Raw Data'!G94:K94)</f>
        <v>109620.24458840444</v>
      </c>
      <c r="H94" s="33">
        <f t="shared" si="5"/>
        <v>50109620.244588405</v>
      </c>
      <c r="I94" s="34">
        <f>H94*'FX rate'!D94</f>
        <v>99736468.321433499</v>
      </c>
      <c r="J94" s="35">
        <f t="shared" si="6"/>
        <v>656468.32143349946</v>
      </c>
    </row>
    <row r="95" spans="6:10" x14ac:dyDescent="0.25">
      <c r="F95" s="3">
        <v>36844</v>
      </c>
      <c r="G95" s="12">
        <f t="array" ref="G95">-SUMPRODUCT(TRANSPOSE($E$8:$E$12), 'Swap Rate Raw Data'!G95:K95)</f>
        <v>-24745.689636282063</v>
      </c>
      <c r="H95" s="33">
        <f t="shared" si="5"/>
        <v>49975254.310363717</v>
      </c>
      <c r="I95" s="34">
        <f>H95*'FX rate'!D95</f>
        <v>99605558.139748618</v>
      </c>
      <c r="J95" s="35">
        <f t="shared" si="6"/>
        <v>525558.13974861801</v>
      </c>
    </row>
    <row r="96" spans="6:10" x14ac:dyDescent="0.25">
      <c r="F96" s="3">
        <v>36845</v>
      </c>
      <c r="G96" s="12">
        <f t="array" ref="G96">-SUMPRODUCT(TRANSPOSE($E$8:$E$12), 'Swap Rate Raw Data'!G96:K96)</f>
        <v>44067.61827844962</v>
      </c>
      <c r="H96" s="33">
        <f t="shared" si="5"/>
        <v>50044067.618278451</v>
      </c>
      <c r="I96" s="34">
        <f>H96*'FX rate'!D96</f>
        <v>98602150.594759285</v>
      </c>
      <c r="J96" s="35">
        <f t="shared" si="6"/>
        <v>-477849.40524071455</v>
      </c>
    </row>
    <row r="97" spans="6:10" x14ac:dyDescent="0.25">
      <c r="F97" s="3">
        <v>36846</v>
      </c>
      <c r="G97" s="12">
        <f t="array" ref="G97">-SUMPRODUCT(TRANSPOSE($E$8:$E$12), 'Swap Rate Raw Data'!G97:K97)</f>
        <v>65668.413456767754</v>
      </c>
      <c r="H97" s="33">
        <f t="shared" si="5"/>
        <v>50065668.413456768</v>
      </c>
      <c r="I97" s="34">
        <f>H97*'FX rate'!D97</f>
        <v>98870320.314917251</v>
      </c>
      <c r="J97" s="35">
        <f t="shared" si="6"/>
        <v>-209679.68508274853</v>
      </c>
    </row>
    <row r="98" spans="6:10" x14ac:dyDescent="0.25">
      <c r="F98" s="3">
        <v>36847</v>
      </c>
      <c r="G98" s="12">
        <f t="array" ref="G98">-SUMPRODUCT(TRANSPOSE($E$8:$E$12), 'Swap Rate Raw Data'!G98:K98)</f>
        <v>520.18195487065748</v>
      </c>
      <c r="H98" s="33">
        <f t="shared" si="5"/>
        <v>50000520.181954868</v>
      </c>
      <c r="I98" s="34">
        <f>H98*'FX rate'!D98</f>
        <v>98879491.205482841</v>
      </c>
      <c r="J98" s="35">
        <f t="shared" si="6"/>
        <v>-200508.79451715946</v>
      </c>
    </row>
    <row r="99" spans="6:10" x14ac:dyDescent="0.25">
      <c r="F99" s="3">
        <v>36850</v>
      </c>
      <c r="G99" s="12">
        <f t="array" ref="G99">-SUMPRODUCT(TRANSPOSE($E$8:$E$12), 'Swap Rate Raw Data'!G99:K99)</f>
        <v>2278.8665361505732</v>
      </c>
      <c r="H99" s="33">
        <f t="shared" si="5"/>
        <v>50002278.866536148</v>
      </c>
      <c r="I99" s="34">
        <f>H99*'FX rate'!D99</f>
        <v>99098443.903671339</v>
      </c>
      <c r="J99" s="35">
        <f t="shared" si="6"/>
        <v>18443.903671339154</v>
      </c>
    </row>
    <row r="100" spans="6:10" x14ac:dyDescent="0.25">
      <c r="F100" s="3">
        <v>36851</v>
      </c>
      <c r="G100" s="12">
        <f t="array" ref="G100">-SUMPRODUCT(TRANSPOSE($E$8:$E$12), 'Swap Rate Raw Data'!G100:K100)</f>
        <v>-44428.602511492667</v>
      </c>
      <c r="H100" s="33">
        <f t="shared" si="5"/>
        <v>49955571.397488505</v>
      </c>
      <c r="I100" s="34">
        <f>H100*'FX rate'!D100</f>
        <v>98936307.738589287</v>
      </c>
      <c r="J100" s="35">
        <f t="shared" si="6"/>
        <v>-143692.2614107132</v>
      </c>
    </row>
    <row r="101" spans="6:10" x14ac:dyDescent="0.25">
      <c r="F101" s="3">
        <v>36852</v>
      </c>
      <c r="G101" s="12">
        <f t="array" ref="G101">-SUMPRODUCT(TRANSPOSE($E$8:$E$12), 'Swap Rate Raw Data'!G101:K101)</f>
        <v>89043.853268096704</v>
      </c>
      <c r="H101" s="33">
        <f t="shared" si="5"/>
        <v>50089043.853268094</v>
      </c>
      <c r="I101" s="34">
        <f>H101*'FX rate'!D101</f>
        <v>98823746.454988524</v>
      </c>
      <c r="J101" s="35">
        <f t="shared" si="6"/>
        <v>-256253.54501147568</v>
      </c>
    </row>
    <row r="102" spans="6:10" x14ac:dyDescent="0.25">
      <c r="F102" s="3">
        <v>36854</v>
      </c>
      <c r="G102" s="12">
        <f t="array" ref="G102">-SUMPRODUCT(TRANSPOSE($E$8:$E$12), 'Swap Rate Raw Data'!G102:K102)</f>
        <v>-46159.836569485065</v>
      </c>
      <c r="H102" s="33">
        <f t="shared" si="5"/>
        <v>49953840.163430512</v>
      </c>
      <c r="I102" s="34">
        <f>H102*'FX rate'!D102</f>
        <v>98408300.291975945</v>
      </c>
      <c r="J102" s="35">
        <f t="shared" si="6"/>
        <v>-671699.70802405477</v>
      </c>
    </row>
    <row r="103" spans="6:10" x14ac:dyDescent="0.25">
      <c r="F103" s="3">
        <v>36857</v>
      </c>
      <c r="G103" s="12">
        <f t="array" ref="G103">-SUMPRODUCT(TRANSPOSE($E$8:$E$12), 'Swap Rate Raw Data'!G103:K103)</f>
        <v>22120.977133188753</v>
      </c>
      <c r="H103" s="33">
        <f t="shared" si="5"/>
        <v>50022120.977133192</v>
      </c>
      <c r="I103" s="34">
        <f>H103*'FX rate'!D103</f>
        <v>98560511.294397607</v>
      </c>
      <c r="J103" s="35">
        <f t="shared" si="6"/>
        <v>-519488.70560239255</v>
      </c>
    </row>
    <row r="104" spans="6:10" x14ac:dyDescent="0.25">
      <c r="F104" s="3">
        <v>36858</v>
      </c>
      <c r="G104" s="12">
        <f t="array" ref="G104">-SUMPRODUCT(TRANSPOSE($E$8:$E$12), 'Swap Rate Raw Data'!G104:K104)</f>
        <v>89707.272893064073</v>
      </c>
      <c r="H104" s="33">
        <f t="shared" si="5"/>
        <v>50089707.272893064</v>
      </c>
      <c r="I104" s="34">
        <f>H104*'FX rate'!D104</f>
        <v>100378198.78952369</v>
      </c>
      <c r="J104" s="35">
        <f t="shared" si="6"/>
        <v>1298198.7895236909</v>
      </c>
    </row>
    <row r="105" spans="6:10" x14ac:dyDescent="0.25">
      <c r="F105" s="3">
        <v>36859</v>
      </c>
      <c r="G105" s="12">
        <f t="array" ref="G105">-SUMPRODUCT(TRANSPOSE($E$8:$E$12), 'Swap Rate Raw Data'!G105:K105)</f>
        <v>110327.07478838833</v>
      </c>
      <c r="H105" s="33">
        <f t="shared" si="5"/>
        <v>50110327.074788392</v>
      </c>
      <c r="I105" s="34">
        <f>H105*'FX rate'!D105</f>
        <v>99488031.609433025</v>
      </c>
      <c r="J105" s="35">
        <f t="shared" si="6"/>
        <v>408031.60943302512</v>
      </c>
    </row>
    <row r="106" spans="6:10" x14ac:dyDescent="0.25">
      <c r="F106" s="3">
        <v>36860</v>
      </c>
      <c r="G106" s="12">
        <f t="array" ref="G106">-SUMPRODUCT(TRANSPOSE($E$8:$E$12), 'Swap Rate Raw Data'!G106:K106)</f>
        <v>158058.94769404197</v>
      </c>
      <c r="H106" s="33">
        <f t="shared" si="5"/>
        <v>50158058.947694041</v>
      </c>
      <c r="I106" s="34">
        <f>H106*'FX rate'!D106</f>
        <v>99582436.564599782</v>
      </c>
      <c r="J106" s="35">
        <f t="shared" si="6"/>
        <v>502436.56459978223</v>
      </c>
    </row>
    <row r="107" spans="6:10" x14ac:dyDescent="0.25">
      <c r="F107" s="3">
        <v>36861</v>
      </c>
      <c r="G107" s="12">
        <f t="array" ref="G107">-SUMPRODUCT(TRANSPOSE($E$8:$E$12), 'Swap Rate Raw Data'!G107:K107)</f>
        <v>63762.843410841779</v>
      </c>
      <c r="H107" s="33">
        <f t="shared" si="5"/>
        <v>50063762.843410842</v>
      </c>
      <c r="I107" s="34">
        <f>H107*'FX rate'!D107</f>
        <v>99213334.388179779</v>
      </c>
      <c r="J107" s="35">
        <f t="shared" si="6"/>
        <v>133334.38817977905</v>
      </c>
    </row>
    <row r="108" spans="6:10" x14ac:dyDescent="0.25">
      <c r="F108" s="3">
        <v>36864</v>
      </c>
      <c r="G108" s="12">
        <f t="array" ref="G108">-SUMPRODUCT(TRANSPOSE($E$8:$E$12), 'Swap Rate Raw Data'!G108:K108)</f>
        <v>47227.651002513914</v>
      </c>
      <c r="H108" s="33">
        <f t="shared" si="5"/>
        <v>50047227.651002511</v>
      </c>
      <c r="I108" s="34">
        <f>H108*'FX rate'!D108</f>
        <v>100311186.21252678</v>
      </c>
      <c r="J108" s="35">
        <f t="shared" si="6"/>
        <v>1231186.2125267833</v>
      </c>
    </row>
    <row r="109" spans="6:10" x14ac:dyDescent="0.25">
      <c r="F109" s="3">
        <v>36865</v>
      </c>
      <c r="G109" s="12">
        <f t="array" ref="G109">-SUMPRODUCT(TRANSPOSE($E$8:$E$12), 'Swap Rate Raw Data'!G109:K109)</f>
        <v>112605.94132453893</v>
      </c>
      <c r="H109" s="33">
        <f t="shared" si="5"/>
        <v>50112605.941324539</v>
      </c>
      <c r="I109" s="34">
        <f>H109*'FX rate'!D109</f>
        <v>100339490.79884036</v>
      </c>
      <c r="J109" s="35">
        <f t="shared" si="6"/>
        <v>1259490.7988403589</v>
      </c>
    </row>
    <row r="110" spans="6:10" x14ac:dyDescent="0.25">
      <c r="F110" s="3">
        <v>36866</v>
      </c>
      <c r="G110" s="12">
        <f t="array" ref="G110">-SUMPRODUCT(TRANSPOSE($E$8:$E$12), 'Swap Rate Raw Data'!G110:K110)</f>
        <v>263090.36089231219</v>
      </c>
      <c r="H110" s="33">
        <f t="shared" si="5"/>
        <v>50263090.360892311</v>
      </c>
      <c r="I110" s="34">
        <f>H110*'FX rate'!D110</f>
        <v>98826365.583575591</v>
      </c>
      <c r="J110" s="35">
        <f t="shared" si="6"/>
        <v>-253634.41642440856</v>
      </c>
    </row>
    <row r="111" spans="6:10" x14ac:dyDescent="0.25">
      <c r="F111" s="3">
        <v>36867</v>
      </c>
      <c r="G111" s="12">
        <f t="array" ref="G111">-SUMPRODUCT(TRANSPOSE($E$8:$E$12), 'Swap Rate Raw Data'!G111:K111)</f>
        <v>64123.827643886638</v>
      </c>
      <c r="H111" s="33">
        <f t="shared" si="5"/>
        <v>50064123.827643886</v>
      </c>
      <c r="I111" s="34">
        <f>H111*'FX rate'!D111</f>
        <v>98897260.833766937</v>
      </c>
      <c r="J111" s="35">
        <f t="shared" si="6"/>
        <v>-182739.16623306274</v>
      </c>
    </row>
    <row r="112" spans="6:10" x14ac:dyDescent="0.25">
      <c r="F112" s="3">
        <v>36868</v>
      </c>
      <c r="G112" s="12">
        <f t="array" ref="G112">-SUMPRODUCT(TRANSPOSE($E$8:$E$12), 'Swap Rate Raw Data'!G112:K112)</f>
        <v>86764.986731946177</v>
      </c>
      <c r="H112" s="33">
        <f t="shared" si="5"/>
        <v>50086764.986731946</v>
      </c>
      <c r="I112" s="34">
        <f>H112*'FX rate'!D112</f>
        <v>99493758.605429545</v>
      </c>
      <c r="J112" s="35">
        <f t="shared" si="6"/>
        <v>413758.60542954504</v>
      </c>
    </row>
    <row r="113" spans="6:10" x14ac:dyDescent="0.25">
      <c r="F113" s="3">
        <v>36871</v>
      </c>
      <c r="G113" s="12">
        <f t="array" ref="G113">-SUMPRODUCT(TRANSPOSE($E$8:$E$12), 'Swap Rate Raw Data'!G113:K113)</f>
        <v>-88380.433643129363</v>
      </c>
      <c r="H113" s="33">
        <f t="shared" si="5"/>
        <v>49911619.566356868</v>
      </c>
      <c r="I113" s="34">
        <f>H113*'FX rate'!D113</f>
        <v>99193337.856579795</v>
      </c>
      <c r="J113" s="35">
        <f t="shared" si="6"/>
        <v>113337.85657979548</v>
      </c>
    </row>
    <row r="114" spans="6:10" x14ac:dyDescent="0.25">
      <c r="F114" s="3">
        <v>36872</v>
      </c>
      <c r="G114" s="12">
        <f t="array" ref="G114">-SUMPRODUCT(TRANSPOSE($E$8:$E$12), 'Swap Rate Raw Data'!G114:K114)</f>
        <v>-44905.373891346775</v>
      </c>
      <c r="H114" s="33">
        <f t="shared" si="5"/>
        <v>49955094.626108654</v>
      </c>
      <c r="I114" s="34">
        <f>H114*'FX rate'!D114</f>
        <v>99758706.532925114</v>
      </c>
      <c r="J114" s="35">
        <f t="shared" si="6"/>
        <v>678706.53292511404</v>
      </c>
    </row>
    <row r="115" spans="6:10" x14ac:dyDescent="0.25">
      <c r="F115" s="3">
        <v>36873</v>
      </c>
      <c r="G115" s="12">
        <f t="array" ref="G115">-SUMPRODUCT(TRANSPOSE($E$8:$E$12), 'Swap Rate Raw Data'!G115:K115)</f>
        <v>199514.16572658173</v>
      </c>
      <c r="H115" s="33">
        <f t="shared" si="5"/>
        <v>50199514.16572658</v>
      </c>
      <c r="I115" s="34">
        <f>H115*'FX rate'!D115</f>
        <v>98969573.538631216</v>
      </c>
      <c r="J115" s="35">
        <f t="shared" si="6"/>
        <v>-110426.46136878431</v>
      </c>
    </row>
    <row r="116" spans="6:10" x14ac:dyDescent="0.25">
      <c r="F116" s="3">
        <v>36874</v>
      </c>
      <c r="G116" s="12">
        <f t="array" ref="G116">-SUMPRODUCT(TRANSPOSE($E$8:$E$12), 'Swap Rate Raw Data'!G116:K116)</f>
        <v>286092.50421341648</v>
      </c>
      <c r="H116" s="33">
        <f t="shared" si="5"/>
        <v>50286092.504213415</v>
      </c>
      <c r="I116" s="34">
        <f>H116*'FX rate'!D116</f>
        <v>99853371.709332079</v>
      </c>
      <c r="J116" s="35">
        <f t="shared" si="6"/>
        <v>773371.7093320787</v>
      </c>
    </row>
    <row r="117" spans="6:10" x14ac:dyDescent="0.25">
      <c r="F117" s="3">
        <v>36875</v>
      </c>
      <c r="G117" s="12">
        <f t="array" ref="G117">-SUMPRODUCT(TRANSPOSE($E$8:$E$12), 'Swap Rate Raw Data'!G117:K117)</f>
        <v>-42999.803845422713</v>
      </c>
      <c r="H117" s="33">
        <f t="shared" si="5"/>
        <v>49957000.19615458</v>
      </c>
      <c r="I117" s="34">
        <f>H117*'FX rate'!D117</f>
        <v>100052282.4705916</v>
      </c>
      <c r="J117" s="35">
        <f t="shared" si="6"/>
        <v>972282.47059160471</v>
      </c>
    </row>
    <row r="118" spans="6:10" x14ac:dyDescent="0.25">
      <c r="F118" s="3">
        <v>36878</v>
      </c>
      <c r="G118" s="12">
        <f t="array" ref="G118">-SUMPRODUCT(TRANSPOSE($E$8:$E$12), 'Swap Rate Raw Data'!G118:K118)</f>
        <v>222818.74443960859</v>
      </c>
      <c r="H118" s="33">
        <f t="shared" si="5"/>
        <v>50222818.744439609</v>
      </c>
      <c r="I118" s="34">
        <f>H118*'FX rate'!D118</f>
        <v>100186598.0186048</v>
      </c>
      <c r="J118" s="35">
        <f t="shared" si="6"/>
        <v>1106598.0186048001</v>
      </c>
    </row>
    <row r="119" spans="6:10" x14ac:dyDescent="0.25">
      <c r="F119" s="3">
        <v>36879</v>
      </c>
      <c r="G119" s="12">
        <f t="array" ref="G119">-SUMPRODUCT(TRANSPOSE($E$8:$E$12), 'Swap Rate Raw Data'!G119:K119)</f>
        <v>-239861.8065456255</v>
      </c>
      <c r="H119" s="33">
        <f t="shared" si="5"/>
        <v>49760138.193454377</v>
      </c>
      <c r="I119" s="34">
        <f>H119*'FX rate'!D119</f>
        <v>98030280.623354182</v>
      </c>
      <c r="J119" s="35">
        <f t="shared" si="6"/>
        <v>-1049719.3766458184</v>
      </c>
    </row>
    <row r="120" spans="6:10" x14ac:dyDescent="0.25">
      <c r="F120" s="3">
        <v>36880</v>
      </c>
      <c r="G120" s="12">
        <f t="array" ref="G120">-SUMPRODUCT(TRANSPOSE($E$8:$E$12), 'Swap Rate Raw Data'!G120:K120)</f>
        <v>222702.95729279745</v>
      </c>
      <c r="H120" s="33">
        <f t="shared" si="5"/>
        <v>50222702.957292795</v>
      </c>
      <c r="I120" s="34">
        <f>H120*'FX rate'!D120</f>
        <v>99134804.496430188</v>
      </c>
      <c r="J120" s="35">
        <f t="shared" si="6"/>
        <v>54804.496430188417</v>
      </c>
    </row>
    <row r="121" spans="6:10" x14ac:dyDescent="0.25">
      <c r="F121" s="3">
        <v>36881</v>
      </c>
      <c r="G121" s="12">
        <f t="array" ref="G121">-SUMPRODUCT(TRANSPOSE($E$8:$E$12), 'Swap Rate Raw Data'!G121:K121)</f>
        <v>133671.41628188599</v>
      </c>
      <c r="H121" s="33">
        <f t="shared" si="5"/>
        <v>50133671.416281886</v>
      </c>
      <c r="I121" s="34">
        <f>H121*'FX rate'!D121</f>
        <v>100139914.15015844</v>
      </c>
      <c r="J121" s="35">
        <f t="shared" si="6"/>
        <v>1059914.1501584351</v>
      </c>
    </row>
    <row r="122" spans="6:10" x14ac:dyDescent="0.25">
      <c r="F122" s="3">
        <v>36882</v>
      </c>
      <c r="G122" s="12">
        <f t="array" ref="G122">-SUMPRODUCT(TRANSPOSE($E$8:$E$12), 'Swap Rate Raw Data'!G122:K122)</f>
        <v>48509.564203937858</v>
      </c>
      <c r="H122" s="33">
        <f t="shared" si="5"/>
        <v>50048509.56420394</v>
      </c>
      <c r="I122" s="34">
        <f>H122*'FX rate'!D122</f>
        <v>98974234.457931519</v>
      </c>
      <c r="J122" s="35">
        <f t="shared" si="6"/>
        <v>-105765.54206848145</v>
      </c>
    </row>
    <row r="123" spans="6:10" x14ac:dyDescent="0.25">
      <c r="F123" s="3">
        <v>36886</v>
      </c>
      <c r="G123" s="12">
        <f t="array" ref="G123">-SUMPRODUCT(TRANSPOSE($E$8:$E$12), 'Swap Rate Raw Data'!G123:K123)</f>
        <v>22307.625378302007</v>
      </c>
      <c r="H123" s="33">
        <f t="shared" si="5"/>
        <v>50022307.625378303</v>
      </c>
      <c r="I123" s="34">
        <f>H123*'FX rate'!D123</f>
        <v>99636439.750949696</v>
      </c>
      <c r="J123" s="35">
        <f t="shared" si="6"/>
        <v>556439.75094969571</v>
      </c>
    </row>
    <row r="124" spans="6:10" x14ac:dyDescent="0.25">
      <c r="F124" s="3">
        <v>36887</v>
      </c>
      <c r="G124" s="12">
        <f t="array" ref="G124">-SUMPRODUCT(TRANSPOSE($E$8:$E$12), 'Swap Rate Raw Data'!G124:K124)</f>
        <v>-155593.43291277625</v>
      </c>
      <c r="H124" s="33">
        <f t="shared" si="5"/>
        <v>49844406.567087226</v>
      </c>
      <c r="I124" s="34">
        <f>H124*'FX rate'!D124</f>
        <v>98885260.474154964</v>
      </c>
      <c r="J124" s="35">
        <f t="shared" si="6"/>
        <v>-194739.52584503591</v>
      </c>
    </row>
    <row r="125" spans="6:10" x14ac:dyDescent="0.25">
      <c r="F125" s="3">
        <v>36888</v>
      </c>
      <c r="G125" s="12">
        <f t="array" ref="G125">-SUMPRODUCT(TRANSPOSE($E$8:$E$12), 'Swap Rate Raw Data'!G125:K125)</f>
        <v>-175737.97890174072</v>
      </c>
      <c r="H125" s="33">
        <f t="shared" si="5"/>
        <v>49824262.021098256</v>
      </c>
      <c r="I125" s="34">
        <f>H125*'FX rate'!D125</f>
        <v>99478916.867870003</v>
      </c>
      <c r="J125" s="35">
        <f t="shared" si="6"/>
        <v>398916.86787000299</v>
      </c>
    </row>
    <row r="126" spans="6:10" x14ac:dyDescent="0.25">
      <c r="F126" s="3">
        <v>36889</v>
      </c>
      <c r="G126" s="12">
        <f t="array" ref="G126">-SUMPRODUCT(TRANSPOSE($E$8:$E$12), 'Swap Rate Raw Data'!G126:K126)</f>
        <v>155593.4329127763</v>
      </c>
      <c r="H126" s="33">
        <f t="shared" si="5"/>
        <v>50155593.432912774</v>
      </c>
      <c r="I126" s="34">
        <f>H126*'FX rate'!D126</f>
        <v>99354998.998984694</v>
      </c>
      <c r="J126" s="35">
        <f t="shared" si="6"/>
        <v>274998.99898469448</v>
      </c>
    </row>
    <row r="127" spans="6:10" x14ac:dyDescent="0.25">
      <c r="F127" s="3">
        <v>36893</v>
      </c>
      <c r="G127" s="12">
        <f t="array" ref="G127">-SUMPRODUCT(TRANSPOSE($E$8:$E$12), 'Swap Rate Raw Data'!G127:K127)</f>
        <v>422332.91016619222</v>
      </c>
      <c r="H127" s="33">
        <f t="shared" si="5"/>
        <v>50422332.910166189</v>
      </c>
      <c r="I127" s="34">
        <f>H127*'FX rate'!D127</f>
        <v>100238623.67689773</v>
      </c>
      <c r="J127" s="35">
        <f t="shared" si="6"/>
        <v>1158623.6768977344</v>
      </c>
    </row>
    <row r="128" spans="6:10" x14ac:dyDescent="0.25">
      <c r="F128" s="3">
        <v>36894</v>
      </c>
      <c r="G128" s="12">
        <f t="array" ref="G128">-SUMPRODUCT(TRANSPOSE($E$8:$E$12), 'Swap Rate Raw Data'!G128:K128)</f>
        <v>23748.736301555396</v>
      </c>
      <c r="H128" s="33">
        <f t="shared" si="5"/>
        <v>50023748.736301556</v>
      </c>
      <c r="I128" s="34">
        <f>H128*'FX rate'!D128</f>
        <v>99272884.322729707</v>
      </c>
      <c r="J128" s="35">
        <f t="shared" si="6"/>
        <v>192884.32272970676</v>
      </c>
    </row>
    <row r="129" spans="6:10" x14ac:dyDescent="0.25">
      <c r="F129" s="3">
        <v>36895</v>
      </c>
      <c r="G129" s="12">
        <f t="array" ref="G129">-SUMPRODUCT(TRANSPOSE($E$8:$E$12), 'Swap Rate Raw Data'!G129:K129)</f>
        <v>16315.857492829509</v>
      </c>
      <c r="H129" s="33">
        <f t="shared" si="5"/>
        <v>50016315.857492827</v>
      </c>
      <c r="I129" s="34">
        <f>H129*'FX rate'!D129</f>
        <v>99562330.738182619</v>
      </c>
      <c r="J129" s="35">
        <f t="shared" si="6"/>
        <v>482330.73818261921</v>
      </c>
    </row>
    <row r="130" spans="6:10" x14ac:dyDescent="0.25">
      <c r="F130" s="3">
        <v>36896</v>
      </c>
      <c r="G130" s="12">
        <f t="array" ref="G130">-SUMPRODUCT(TRANSPOSE($E$8:$E$12), 'Swap Rate Raw Data'!G130:K130)</f>
        <v>310575.52123824146</v>
      </c>
      <c r="H130" s="33">
        <f t="shared" si="5"/>
        <v>50310575.521238245</v>
      </c>
      <c r="I130" s="34">
        <f>H130*'FX rate'!D130</f>
        <v>98933390.910042122</v>
      </c>
      <c r="J130" s="35">
        <f t="shared" si="6"/>
        <v>-146609.08995787799</v>
      </c>
    </row>
    <row r="131" spans="6:10" x14ac:dyDescent="0.25">
      <c r="F131" s="3">
        <v>36899</v>
      </c>
      <c r="G131" s="12">
        <f t="array" ref="G131">-SUMPRODUCT(TRANSPOSE($E$8:$E$12), 'Swap Rate Raw Data'!G131:K131)</f>
        <v>309063.54921668401</v>
      </c>
      <c r="H131" s="33">
        <f t="shared" si="5"/>
        <v>50309063.549216688</v>
      </c>
      <c r="I131" s="34">
        <f>H131*'FX rate'!D131</f>
        <v>100093079.74103318</v>
      </c>
      <c r="J131" s="35">
        <f t="shared" si="6"/>
        <v>1013079.7410331815</v>
      </c>
    </row>
    <row r="132" spans="6:10" x14ac:dyDescent="0.25">
      <c r="F132" s="3">
        <v>36900</v>
      </c>
      <c r="G132" s="12">
        <f t="array" ref="G132">-SUMPRODUCT(TRANSPOSE($E$8:$E$12), 'Swap Rate Raw Data'!G132:K132)</f>
        <v>-154783.12782316658</v>
      </c>
      <c r="H132" s="33">
        <f t="shared" ref="H132:H195" si="7">$H$2+G132</f>
        <v>49845216.872176833</v>
      </c>
      <c r="I132" s="34">
        <f>H132*'FX rate'!D132</f>
        <v>98634906.9095539</v>
      </c>
      <c r="J132" s="35">
        <f t="shared" ref="J132:J195" si="8">I132-$I$2</f>
        <v>-445093.09044609964</v>
      </c>
    </row>
    <row r="133" spans="6:10" x14ac:dyDescent="0.25">
      <c r="F133" s="3">
        <v>36901</v>
      </c>
      <c r="G133" s="12">
        <f t="array" ref="G133">-SUMPRODUCT(TRANSPOSE($E$8:$E$12), 'Swap Rate Raw Data'!G133:K133)</f>
        <v>-110990.4944133557</v>
      </c>
      <c r="H133" s="33">
        <f t="shared" si="7"/>
        <v>49889009.505586646</v>
      </c>
      <c r="I133" s="34">
        <f>H133*'FX rate'!D133</f>
        <v>98404363.178597808</v>
      </c>
      <c r="J133" s="35">
        <f t="shared" si="8"/>
        <v>-675636.82140219212</v>
      </c>
    </row>
    <row r="134" spans="6:10" x14ac:dyDescent="0.25">
      <c r="F134" s="3">
        <v>36902</v>
      </c>
      <c r="G134" s="12">
        <f t="array" ref="G134">-SUMPRODUCT(TRANSPOSE($E$8:$E$12), 'Swap Rate Raw Data'!G134:K134)</f>
        <v>-174193.39308885968</v>
      </c>
      <c r="H134" s="33">
        <f t="shared" si="7"/>
        <v>49825806.606911138</v>
      </c>
      <c r="I134" s="34">
        <f>H134*'FX rate'!D134</f>
        <v>98801083.351028442</v>
      </c>
      <c r="J134" s="35">
        <f t="shared" si="8"/>
        <v>-278916.64897155762</v>
      </c>
    </row>
    <row r="135" spans="6:10" x14ac:dyDescent="0.25">
      <c r="F135" s="3">
        <v>36903</v>
      </c>
      <c r="G135" s="12">
        <f t="array" ref="G135">-SUMPRODUCT(TRANSPOSE($E$8:$E$12), 'Swap Rate Raw Data'!G135:K135)</f>
        <v>-331371.17459498608</v>
      </c>
      <c r="H135" s="33">
        <f t="shared" si="7"/>
        <v>49668628.825405017</v>
      </c>
      <c r="I135" s="34">
        <f>H135*'FX rate'!D135</f>
        <v>98786418.899096146</v>
      </c>
      <c r="J135" s="35">
        <f t="shared" si="8"/>
        <v>-293581.10090385377</v>
      </c>
    </row>
    <row r="136" spans="6:10" x14ac:dyDescent="0.25">
      <c r="F136" s="3">
        <v>36907</v>
      </c>
      <c r="G136" s="12">
        <f t="array" ref="G136">-SUMPRODUCT(TRANSPOSE($E$8:$E$12), 'Swap Rate Raw Data'!G136:K136)</f>
        <v>22307.625378302007</v>
      </c>
      <c r="H136" s="33">
        <f t="shared" si="7"/>
        <v>50022307.625378303</v>
      </c>
      <c r="I136" s="34">
        <f>H136*'FX rate'!D136</f>
        <v>97885566.214050442</v>
      </c>
      <c r="J136" s="35">
        <f t="shared" si="8"/>
        <v>-1194433.785949558</v>
      </c>
    </row>
    <row r="137" spans="6:10" x14ac:dyDescent="0.25">
      <c r="F137" s="3">
        <v>36908</v>
      </c>
      <c r="G137" s="12">
        <f t="array" ref="G137">-SUMPRODUCT(TRANSPOSE($E$8:$E$12), 'Swap Rate Raw Data'!G137:K137)</f>
        <v>40200.755354399618</v>
      </c>
      <c r="H137" s="33">
        <f t="shared" si="7"/>
        <v>50040200.755354397</v>
      </c>
      <c r="I137" s="34">
        <f>H137*'FX rate'!D137</f>
        <v>98468536.822417825</v>
      </c>
      <c r="J137" s="35">
        <f t="shared" si="8"/>
        <v>-611463.17758217454</v>
      </c>
    </row>
    <row r="138" spans="6:10" x14ac:dyDescent="0.25">
      <c r="F138" s="3">
        <v>36909</v>
      </c>
      <c r="G138" s="12">
        <f t="array" ref="G138">-SUMPRODUCT(TRANSPOSE($E$8:$E$12), 'Swap Rate Raw Data'!G138:K138)</f>
        <v>357803.17224075348</v>
      </c>
      <c r="H138" s="33">
        <f t="shared" si="7"/>
        <v>50357803.172240756</v>
      </c>
      <c r="I138" s="34">
        <f>H138*'FX rate'!D138</f>
        <v>100115419.56970842</v>
      </c>
      <c r="J138" s="35">
        <f t="shared" si="8"/>
        <v>1035419.5697084218</v>
      </c>
    </row>
    <row r="139" spans="6:10" x14ac:dyDescent="0.25">
      <c r="F139" s="3">
        <v>36910</v>
      </c>
      <c r="G139" s="12">
        <f t="array" ref="G139">-SUMPRODUCT(TRANSPOSE($E$8:$E$12), 'Swap Rate Raw Data'!G139:K139)</f>
        <v>-80405.158503348517</v>
      </c>
      <c r="H139" s="33">
        <f t="shared" si="7"/>
        <v>49919594.841496654</v>
      </c>
      <c r="I139" s="34">
        <f>H139*'FX rate'!D139</f>
        <v>99135670.252656311</v>
      </c>
      <c r="J139" s="35">
        <f t="shared" si="8"/>
        <v>55670.252656310797</v>
      </c>
    </row>
    <row r="140" spans="6:10" x14ac:dyDescent="0.25">
      <c r="F140" s="3">
        <v>36913</v>
      </c>
      <c r="G140" s="12">
        <f t="array" ref="G140">-SUMPRODUCT(TRANSPOSE($E$8:$E$12), 'Swap Rate Raw Data'!G140:K140)</f>
        <v>-240036.14253355539</v>
      </c>
      <c r="H140" s="33">
        <f t="shared" si="7"/>
        <v>49759963.857466444</v>
      </c>
      <c r="I140" s="34">
        <f>H140*'FX rate'!D140</f>
        <v>98123184.583591104</v>
      </c>
      <c r="J140" s="35">
        <f t="shared" si="8"/>
        <v>-956815.41640889645</v>
      </c>
    </row>
    <row r="141" spans="6:10" x14ac:dyDescent="0.25">
      <c r="F141" s="3">
        <v>36914</v>
      </c>
      <c r="G141" s="12">
        <f t="array" ref="G141">-SUMPRODUCT(TRANSPOSE($E$8:$E$12), 'Swap Rate Raw Data'!G141:K141)</f>
        <v>131741.22172159323</v>
      </c>
      <c r="H141" s="33">
        <f t="shared" si="7"/>
        <v>50131741.22172159</v>
      </c>
      <c r="I141" s="34">
        <f>H141*'FX rate'!D141</f>
        <v>99117789.66374144</v>
      </c>
      <c r="J141" s="35">
        <f t="shared" si="8"/>
        <v>37789.663741439581</v>
      </c>
    </row>
    <row r="142" spans="6:10" x14ac:dyDescent="0.25">
      <c r="F142" s="3">
        <v>36915</v>
      </c>
      <c r="G142" s="12">
        <f t="array" ref="G142">-SUMPRODUCT(TRANSPOSE($E$8:$E$12), 'Swap Rate Raw Data'!G142:K142)</f>
        <v>-223957.41997093763</v>
      </c>
      <c r="H142" s="33">
        <f t="shared" si="7"/>
        <v>49776042.580029063</v>
      </c>
      <c r="I142" s="34">
        <f>H142*'FX rate'!D142</f>
        <v>99073841.020167708</v>
      </c>
      <c r="J142" s="35">
        <f t="shared" si="8"/>
        <v>-6158.9798322916031</v>
      </c>
    </row>
    <row r="143" spans="6:10" x14ac:dyDescent="0.25">
      <c r="F143" s="3">
        <v>36916</v>
      </c>
      <c r="G143" s="12">
        <f t="array" ref="G143">-SUMPRODUCT(TRANSPOSE($E$8:$E$12), 'Swap Rate Raw Data'!G143:K143)</f>
        <v>-134509.17189478327</v>
      </c>
      <c r="H143" s="33">
        <f t="shared" si="7"/>
        <v>49865490.828105219</v>
      </c>
      <c r="I143" s="34">
        <f>H143*'FX rate'!D143</f>
        <v>98148656.610982656</v>
      </c>
      <c r="J143" s="35">
        <f t="shared" si="8"/>
        <v>-931343.38901734352</v>
      </c>
    </row>
    <row r="144" spans="6:10" x14ac:dyDescent="0.25">
      <c r="F144" s="3">
        <v>36917</v>
      </c>
      <c r="G144" s="12">
        <f t="array" ref="G144">-SUMPRODUCT(TRANSPOSE($E$8:$E$12), 'Swap Rate Raw Data'!G144:K144)</f>
        <v>223739.67340799322</v>
      </c>
      <c r="H144" s="33">
        <f t="shared" si="7"/>
        <v>50223739.673407994</v>
      </c>
      <c r="I144" s="34">
        <f>H144*'FX rate'!D144</f>
        <v>99448461.26507479</v>
      </c>
      <c r="J144" s="35">
        <f t="shared" si="8"/>
        <v>368461.26507478952</v>
      </c>
    </row>
    <row r="145" spans="6:10" x14ac:dyDescent="0.25">
      <c r="F145" s="3">
        <v>36920</v>
      </c>
      <c r="G145" s="12">
        <f t="array" ref="G145">-SUMPRODUCT(TRANSPOSE($E$8:$E$12), 'Swap Rate Raw Data'!G145:K145)</f>
        <v>68003.002825116491</v>
      </c>
      <c r="H145" s="33">
        <f t="shared" si="7"/>
        <v>50068003.002825119</v>
      </c>
      <c r="I145" s="34">
        <f>H145*'FX rate'!D145</f>
        <v>99112856.679788485</v>
      </c>
      <c r="J145" s="35">
        <f t="shared" si="8"/>
        <v>32856.679788485169</v>
      </c>
    </row>
    <row r="146" spans="6:10" x14ac:dyDescent="0.25">
      <c r="F146" s="3">
        <v>36921</v>
      </c>
      <c r="G146" s="12">
        <f t="array" ref="G146">-SUMPRODUCT(TRANSPOSE($E$8:$E$12), 'Swap Rate Raw Data'!G146:K146)</f>
        <v>136112.30654878289</v>
      </c>
      <c r="H146" s="33">
        <f t="shared" si="7"/>
        <v>50136112.306548782</v>
      </c>
      <c r="I146" s="34">
        <f>H146*'FX rate'!D146</f>
        <v>99213531.359615728</v>
      </c>
      <c r="J146" s="35">
        <f t="shared" si="8"/>
        <v>133531.35961572826</v>
      </c>
    </row>
    <row r="147" spans="6:10" x14ac:dyDescent="0.25">
      <c r="F147" s="3">
        <v>36922</v>
      </c>
      <c r="G147" s="12">
        <f t="array" ref="G147">-SUMPRODUCT(TRANSPOSE($E$8:$E$12), 'Swap Rate Raw Data'!G147:K147)</f>
        <v>44440.914768674331</v>
      </c>
      <c r="H147" s="33">
        <f t="shared" si="7"/>
        <v>50044440.914768673</v>
      </c>
      <c r="I147" s="34">
        <f>H147*'FX rate'!D147</f>
        <v>99474348.460236967</v>
      </c>
      <c r="J147" s="35">
        <f t="shared" si="8"/>
        <v>394348.46023696661</v>
      </c>
    </row>
    <row r="148" spans="6:10" x14ac:dyDescent="0.25">
      <c r="F148" s="3">
        <v>36923</v>
      </c>
      <c r="G148" s="12">
        <f t="array" ref="G148">-SUMPRODUCT(TRANSPOSE($E$8:$E$12), 'Swap Rate Raw Data'!G148:K148)</f>
        <v>395152.80406648119</v>
      </c>
      <c r="H148" s="33">
        <f t="shared" si="7"/>
        <v>50395152.804066479</v>
      </c>
      <c r="I148" s="34">
        <f>H148*'FX rate'!D148</f>
        <v>99849368.968991563</v>
      </c>
      <c r="J148" s="35">
        <f t="shared" si="8"/>
        <v>769368.96899156272</v>
      </c>
    </row>
    <row r="149" spans="6:10" x14ac:dyDescent="0.25">
      <c r="F149" s="3">
        <v>36924</v>
      </c>
      <c r="G149" s="12">
        <f t="array" ref="G149">-SUMPRODUCT(TRANSPOSE($E$8:$E$12), 'Swap Rate Raw Data'!G149:K149)</f>
        <v>-246916.15271702543</v>
      </c>
      <c r="H149" s="33">
        <f t="shared" si="7"/>
        <v>49753083.847282976</v>
      </c>
      <c r="I149" s="34">
        <f>H149*'FX rate'!D149</f>
        <v>99683689.475979581</v>
      </c>
      <c r="J149" s="35">
        <f t="shared" si="8"/>
        <v>603689.47597958148</v>
      </c>
    </row>
    <row r="150" spans="6:10" x14ac:dyDescent="0.25">
      <c r="F150" s="3">
        <v>36927</v>
      </c>
      <c r="G150" s="12">
        <f t="array" ref="G150">-SUMPRODUCT(TRANSPOSE($E$8:$E$12), 'Swap Rate Raw Data'!G150:K150)</f>
        <v>-42149.735975342082</v>
      </c>
      <c r="H150" s="33">
        <f t="shared" si="7"/>
        <v>49957850.26402466</v>
      </c>
      <c r="I150" s="34">
        <f>H150*'FX rate'!D150</f>
        <v>98440353.747157097</v>
      </c>
      <c r="J150" s="35">
        <f t="shared" si="8"/>
        <v>-639646.25284290314</v>
      </c>
    </row>
    <row r="151" spans="6:10" x14ac:dyDescent="0.25">
      <c r="F151" s="3">
        <v>36928</v>
      </c>
      <c r="G151" s="12">
        <f t="array" ref="G151">-SUMPRODUCT(TRANSPOSE($E$8:$E$12), 'Swap Rate Raw Data'!G151:K151)</f>
        <v>-195865.04936547985</v>
      </c>
      <c r="H151" s="33">
        <f t="shared" si="7"/>
        <v>49804134.950634517</v>
      </c>
      <c r="I151" s="34">
        <f>H151*'FX rate'!D151</f>
        <v>99081482.358978778</v>
      </c>
      <c r="J151" s="35">
        <f t="shared" si="8"/>
        <v>1482.3589787781239</v>
      </c>
    </row>
    <row r="152" spans="6:10" x14ac:dyDescent="0.25">
      <c r="F152" s="3">
        <v>36929</v>
      </c>
      <c r="G152" s="12">
        <f t="array" ref="G152">-SUMPRODUCT(TRANSPOSE($E$8:$E$12), 'Swap Rate Raw Data'!G152:K152)</f>
        <v>109100.06263353376</v>
      </c>
      <c r="H152" s="33">
        <f t="shared" si="7"/>
        <v>50109100.062633537</v>
      </c>
      <c r="I152" s="34">
        <f>H152*'FX rate'!D152</f>
        <v>98185421.715105861</v>
      </c>
      <c r="J152" s="35">
        <f t="shared" si="8"/>
        <v>-894578.28489413857</v>
      </c>
    </row>
    <row r="153" spans="6:10" x14ac:dyDescent="0.25">
      <c r="F153" s="3">
        <v>36930</v>
      </c>
      <c r="G153" s="12">
        <f t="array" ref="G153">-SUMPRODUCT(TRANSPOSE($E$8:$E$12), 'Swap Rate Raw Data'!G153:K153)</f>
        <v>-176472.25962500842</v>
      </c>
      <c r="H153" s="33">
        <f t="shared" si="7"/>
        <v>49823527.74037499</v>
      </c>
      <c r="I153" s="34">
        <f>H153*'FX rate'!D153</f>
        <v>99055229.17460379</v>
      </c>
      <c r="J153" s="35">
        <f t="shared" si="8"/>
        <v>-24770.825396209955</v>
      </c>
    </row>
    <row r="154" spans="6:10" x14ac:dyDescent="0.25">
      <c r="F154" s="3">
        <v>36931</v>
      </c>
      <c r="G154" s="12">
        <f t="array" ref="G154">-SUMPRODUCT(TRANSPOSE($E$8:$E$12), 'Swap Rate Raw Data'!G154:K154)</f>
        <v>199661.05119122591</v>
      </c>
      <c r="H154" s="33">
        <f t="shared" si="7"/>
        <v>50199661.051191226</v>
      </c>
      <c r="I154" s="34">
        <f>H154*'FX rate'!D154</f>
        <v>98163627.555234417</v>
      </c>
      <c r="J154" s="35">
        <f t="shared" si="8"/>
        <v>-916372.44476558268</v>
      </c>
    </row>
    <row r="155" spans="6:10" x14ac:dyDescent="0.25">
      <c r="F155" s="3">
        <v>36934</v>
      </c>
      <c r="G155" s="12">
        <f t="array" ref="G155">-SUMPRODUCT(TRANSPOSE($E$8:$E$12), 'Swap Rate Raw Data'!G155:K155)</f>
        <v>87615.054602026765</v>
      </c>
      <c r="H155" s="33">
        <f t="shared" si="7"/>
        <v>50087615.054602027</v>
      </c>
      <c r="I155" s="34">
        <f>H155*'FX rate'!D155</f>
        <v>99597293.954776257</v>
      </c>
      <c r="J155" s="35">
        <f t="shared" si="8"/>
        <v>517293.95477625728</v>
      </c>
    </row>
    <row r="156" spans="6:10" x14ac:dyDescent="0.25">
      <c r="F156" s="3">
        <v>36935</v>
      </c>
      <c r="G156" s="12">
        <f t="array" ref="G156">-SUMPRODUCT(TRANSPOSE($E$8:$E$12), 'Swap Rate Raw Data'!G156:K156)</f>
        <v>-23188.791566217573</v>
      </c>
      <c r="H156" s="33">
        <f t="shared" si="7"/>
        <v>49976811.208433785</v>
      </c>
      <c r="I156" s="34">
        <f>H156*'FX rate'!D156</f>
        <v>99191245.993950844</v>
      </c>
      <c r="J156" s="35">
        <f t="shared" si="8"/>
        <v>111245.99395084381</v>
      </c>
    </row>
    <row r="157" spans="6:10" x14ac:dyDescent="0.25">
      <c r="F157" s="3">
        <v>36936</v>
      </c>
      <c r="G157" s="12">
        <f t="array" ref="G157">-SUMPRODUCT(TRANSPOSE($E$8:$E$12), 'Swap Rate Raw Data'!G157:K157)</f>
        <v>-155748.98284005647</v>
      </c>
      <c r="H157" s="33">
        <f t="shared" si="7"/>
        <v>49844251.017159946</v>
      </c>
      <c r="I157" s="34">
        <f>H157*'FX rate'!D157</f>
        <v>98750950.665225402</v>
      </c>
      <c r="J157" s="35">
        <f t="shared" si="8"/>
        <v>-329049.33477459848</v>
      </c>
    </row>
    <row r="158" spans="6:10" x14ac:dyDescent="0.25">
      <c r="F158" s="3">
        <v>36937</v>
      </c>
      <c r="G158" s="12">
        <f t="array" ref="G158">-SUMPRODUCT(TRANSPOSE($E$8:$E$12), 'Swap Rate Raw Data'!G158:K158)</f>
        <v>-353376.3645813656</v>
      </c>
      <c r="H158" s="33">
        <f t="shared" si="7"/>
        <v>49646623.635418631</v>
      </c>
      <c r="I158" s="34">
        <f>H158*'FX rate'!D158</f>
        <v>98840798.531639859</v>
      </c>
      <c r="J158" s="35">
        <f t="shared" si="8"/>
        <v>-239201.46836014092</v>
      </c>
    </row>
    <row r="159" spans="6:10" x14ac:dyDescent="0.25">
      <c r="F159" s="3">
        <v>36938</v>
      </c>
      <c r="G159" s="12">
        <f t="array" ref="G159">-SUMPRODUCT(TRANSPOSE($E$8:$E$12), 'Swap Rate Raw Data'!G159:K159)</f>
        <v>266798.02609453269</v>
      </c>
      <c r="H159" s="33">
        <f t="shared" si="7"/>
        <v>50266798.026094534</v>
      </c>
      <c r="I159" s="34">
        <f>H159*'FX rate'!D159</f>
        <v>99007399.792405978</v>
      </c>
      <c r="J159" s="35">
        <f t="shared" si="8"/>
        <v>-72600.207594022155</v>
      </c>
    </row>
    <row r="160" spans="6:10" x14ac:dyDescent="0.25">
      <c r="F160" s="3">
        <v>36942</v>
      </c>
      <c r="G160" s="12">
        <f t="array" ref="G160">-SUMPRODUCT(TRANSPOSE($E$8:$E$12), 'Swap Rate Raw Data'!G160:K160)</f>
        <v>46159.836569485167</v>
      </c>
      <c r="H160" s="33">
        <f t="shared" si="7"/>
        <v>50046159.836569488</v>
      </c>
      <c r="I160" s="34">
        <f>H160*'FX rate'!D160</f>
        <v>99274132.309715599</v>
      </c>
      <c r="J160" s="35">
        <f t="shared" si="8"/>
        <v>194132.30971559882</v>
      </c>
    </row>
    <row r="161" spans="6:10" x14ac:dyDescent="0.25">
      <c r="F161" s="3">
        <v>36943</v>
      </c>
      <c r="G161" s="12">
        <f t="array" ref="G161">-SUMPRODUCT(TRANSPOSE($E$8:$E$12), 'Swap Rate Raw Data'!G161:K161)</f>
        <v>68538.323046091129</v>
      </c>
      <c r="H161" s="33">
        <f t="shared" si="7"/>
        <v>50068538.323046088</v>
      </c>
      <c r="I161" s="34">
        <f>H161*'FX rate'!D161</f>
        <v>98743847.855851591</v>
      </c>
      <c r="J161" s="35">
        <f t="shared" si="8"/>
        <v>-336152.14414840937</v>
      </c>
    </row>
    <row r="162" spans="6:10" x14ac:dyDescent="0.25">
      <c r="F162" s="3">
        <v>36944</v>
      </c>
      <c r="G162" s="12">
        <f t="array" ref="G162">-SUMPRODUCT(TRANSPOSE($E$8:$E$12), 'Swap Rate Raw Data'!G162:K162)</f>
        <v>2349.7276344527058</v>
      </c>
      <c r="H162" s="33">
        <f t="shared" si="7"/>
        <v>50002349.727634452</v>
      </c>
      <c r="I162" s="34">
        <f>H162*'FX rate'!D162</f>
        <v>98734606.520416588</v>
      </c>
      <c r="J162" s="35">
        <f t="shared" si="8"/>
        <v>-345393.47958341241</v>
      </c>
    </row>
    <row r="163" spans="6:10" x14ac:dyDescent="0.25">
      <c r="F163" s="3">
        <v>36945</v>
      </c>
      <c r="G163" s="12">
        <f t="array" ref="G163">-SUMPRODUCT(TRANSPOSE($E$8:$E$12), 'Swap Rate Raw Data'!G163:K163)</f>
        <v>49332.181550732843</v>
      </c>
      <c r="H163" s="33">
        <f t="shared" si="7"/>
        <v>50049332.181550734</v>
      </c>
      <c r="I163" s="34">
        <f>H163*'FX rate'!D163</f>
        <v>99605217.263568491</v>
      </c>
      <c r="J163" s="35">
        <f t="shared" si="8"/>
        <v>525217.26356849074</v>
      </c>
    </row>
    <row r="164" spans="6:10" x14ac:dyDescent="0.25">
      <c r="F164" s="3">
        <v>36948</v>
      </c>
      <c r="G164" s="12">
        <f t="array" ref="G164">-SUMPRODUCT(TRANSPOSE($E$8:$E$12), 'Swap Rate Raw Data'!G164:K164)</f>
        <v>69645.900259587055</v>
      </c>
      <c r="H164" s="33">
        <f t="shared" si="7"/>
        <v>50069645.900259584</v>
      </c>
      <c r="I164" s="34">
        <f>H164*'FX rate'!D164</f>
        <v>99375967.970641658</v>
      </c>
      <c r="J164" s="35">
        <f t="shared" si="8"/>
        <v>295967.97064165771</v>
      </c>
    </row>
    <row r="165" spans="6:10" x14ac:dyDescent="0.25">
      <c r="F165" s="3">
        <v>36949</v>
      </c>
      <c r="G165" s="12">
        <f t="array" ref="G165">-SUMPRODUCT(TRANSPOSE($E$8:$E$12), 'Swap Rate Raw Data'!G165:K165)</f>
        <v>307157.97917076183</v>
      </c>
      <c r="H165" s="33">
        <f t="shared" si="7"/>
        <v>50307157.979170762</v>
      </c>
      <c r="I165" s="34">
        <f>H165*'FX rate'!D165</f>
        <v>99481984.228888571</v>
      </c>
      <c r="J165" s="35">
        <f t="shared" si="8"/>
        <v>401984.22888857126</v>
      </c>
    </row>
    <row r="166" spans="6:10" x14ac:dyDescent="0.25">
      <c r="F166" s="3">
        <v>36950</v>
      </c>
      <c r="G166" s="12">
        <f t="array" ref="G166">-SUMPRODUCT(TRANSPOSE($E$8:$E$12), 'Swap Rate Raw Data'!G166:K166)</f>
        <v>17217.398093946758</v>
      </c>
      <c r="H166" s="33">
        <f t="shared" si="7"/>
        <v>50017217.398093946</v>
      </c>
      <c r="I166" s="34">
        <f>H166*'FX rate'!D166</f>
        <v>98873882.945518494</v>
      </c>
      <c r="J166" s="35">
        <f t="shared" si="8"/>
        <v>-206117.05448150635</v>
      </c>
    </row>
    <row r="167" spans="6:10" x14ac:dyDescent="0.25">
      <c r="F167" s="3">
        <v>36951</v>
      </c>
      <c r="G167" s="12">
        <f t="array" ref="G167">-SUMPRODUCT(TRANSPOSE($E$8:$E$12), 'Swap Rate Raw Data'!G167:K167)</f>
        <v>111106.28156016686</v>
      </c>
      <c r="H167" s="33">
        <f t="shared" si="7"/>
        <v>50111106.281560168</v>
      </c>
      <c r="I167" s="34">
        <f>H167*'FX rate'!D167</f>
        <v>99493184.848276272</v>
      </c>
      <c r="J167" s="35">
        <f t="shared" si="8"/>
        <v>413184.84827627242</v>
      </c>
    </row>
    <row r="168" spans="6:10" x14ac:dyDescent="0.25">
      <c r="F168" s="3">
        <v>36952</v>
      </c>
      <c r="G168" s="12">
        <f t="array" ref="G168">-SUMPRODUCT(TRANSPOSE($E$8:$E$12), 'Swap Rate Raw Data'!G168:K168)</f>
        <v>-88135.236556897435</v>
      </c>
      <c r="H168" s="33">
        <f t="shared" si="7"/>
        <v>49911864.763443105</v>
      </c>
      <c r="I168" s="34">
        <f>H168*'FX rate'!D168</f>
        <v>99727677.976537868</v>
      </c>
      <c r="J168" s="35">
        <f t="shared" si="8"/>
        <v>647677.97653786838</v>
      </c>
    </row>
    <row r="169" spans="6:10" x14ac:dyDescent="0.25">
      <c r="F169" s="3">
        <v>36955</v>
      </c>
      <c r="G169" s="12">
        <f t="array" ref="G169">-SUMPRODUCT(TRANSPOSE($E$8:$E$12), 'Swap Rate Raw Data'!G169:K169)</f>
        <v>-175102.00980005896</v>
      </c>
      <c r="H169" s="33">
        <f t="shared" si="7"/>
        <v>49824897.990199938</v>
      </c>
      <c r="I169" s="34">
        <f>H169*'FX rate'!D169</f>
        <v>99899930.457632318</v>
      </c>
      <c r="J169" s="35">
        <f t="shared" si="8"/>
        <v>819930.45763231814</v>
      </c>
    </row>
    <row r="170" spans="6:10" x14ac:dyDescent="0.25">
      <c r="F170" s="3">
        <v>36956</v>
      </c>
      <c r="G170" s="12">
        <f t="array" ref="G170">-SUMPRODUCT(TRANSPOSE($E$8:$E$12), 'Swap Rate Raw Data'!G170:K170)</f>
        <v>-21239.81094527508</v>
      </c>
      <c r="H170" s="33">
        <f t="shared" si="7"/>
        <v>49978760.189054728</v>
      </c>
      <c r="I170" s="34">
        <f>H170*'FX rate'!D170</f>
        <v>98782329.484332442</v>
      </c>
      <c r="J170" s="35">
        <f t="shared" si="8"/>
        <v>-297670.51566755772</v>
      </c>
    </row>
    <row r="171" spans="6:10" x14ac:dyDescent="0.25">
      <c r="F171" s="3">
        <v>36957</v>
      </c>
      <c r="G171" s="12">
        <f t="array" ref="G171">-SUMPRODUCT(TRANSPOSE($E$8:$E$12), 'Swap Rate Raw Data'!G171:K171)</f>
        <v>109806.89283351768</v>
      </c>
      <c r="H171" s="33">
        <f t="shared" si="7"/>
        <v>50109806.892833516</v>
      </c>
      <c r="I171" s="34">
        <f>H171*'FX rate'!D171</f>
        <v>99081243.983160898</v>
      </c>
      <c r="J171" s="35">
        <f t="shared" si="8"/>
        <v>1243.9831608980894</v>
      </c>
    </row>
    <row r="172" spans="6:10" x14ac:dyDescent="0.25">
      <c r="F172" s="3">
        <v>36958</v>
      </c>
      <c r="G172" s="12">
        <f t="array" ref="G172">-SUMPRODUCT(TRANSPOSE($E$8:$E$12), 'Swap Rate Raw Data'!G172:K172)</f>
        <v>156991.13326101506</v>
      </c>
      <c r="H172" s="33">
        <f t="shared" si="7"/>
        <v>50156991.133261018</v>
      </c>
      <c r="I172" s="34">
        <f>H172*'FX rate'!D172</f>
        <v>99099465.03696613</v>
      </c>
      <c r="J172" s="35">
        <f t="shared" si="8"/>
        <v>19465.036966130137</v>
      </c>
    </row>
    <row r="173" spans="6:10" x14ac:dyDescent="0.25">
      <c r="F173" s="3">
        <v>36959</v>
      </c>
      <c r="G173" s="12">
        <f t="array" ref="G173">-SUMPRODUCT(TRANSPOSE($E$8:$E$12), 'Swap Rate Raw Data'!G173:K173)</f>
        <v>-155259.89920302073</v>
      </c>
      <c r="H173" s="33">
        <f t="shared" si="7"/>
        <v>49844740.100796983</v>
      </c>
      <c r="I173" s="34">
        <f>H173*'FX rate'!D173</f>
        <v>99144118.980324686</v>
      </c>
      <c r="J173" s="35">
        <f t="shared" si="8"/>
        <v>64118.980324685574</v>
      </c>
    </row>
    <row r="174" spans="6:10" x14ac:dyDescent="0.25">
      <c r="F174" s="3">
        <v>36962</v>
      </c>
      <c r="G174" s="12">
        <f t="array" ref="G174">-SUMPRODUCT(TRANSPOSE($E$8:$E$12), 'Swap Rate Raw Data'!G174:K174)</f>
        <v>23216.242089501309</v>
      </c>
      <c r="H174" s="33">
        <f t="shared" si="7"/>
        <v>50023216.242089503</v>
      </c>
      <c r="I174" s="34">
        <f>H174*'FX rate'!D174</f>
        <v>99180072.806684256</v>
      </c>
      <c r="J174" s="35">
        <f t="shared" si="8"/>
        <v>100072.8066842556</v>
      </c>
    </row>
    <row r="175" spans="6:10" x14ac:dyDescent="0.25">
      <c r="F175" s="3">
        <v>36963</v>
      </c>
      <c r="G175" s="12">
        <f t="array" ref="G175">-SUMPRODUCT(TRANSPOSE($E$8:$E$12), 'Swap Rate Raw Data'!G175:K175)</f>
        <v>-63389.546920615307</v>
      </c>
      <c r="H175" s="33">
        <f t="shared" si="7"/>
        <v>49936610.453079388</v>
      </c>
      <c r="I175" s="34">
        <f>H175*'FX rate'!D175</f>
        <v>98920671.980032057</v>
      </c>
      <c r="J175" s="35">
        <f t="shared" si="8"/>
        <v>-159328.01996794343</v>
      </c>
    </row>
    <row r="176" spans="6:10" x14ac:dyDescent="0.25">
      <c r="F176" s="3">
        <v>36964</v>
      </c>
      <c r="G176" s="12">
        <f t="array" ref="G176">-SUMPRODUCT(TRANSPOSE($E$8:$E$12), 'Swap Rate Raw Data'!G176:K176)</f>
        <v>134739.2307149111</v>
      </c>
      <c r="H176" s="33">
        <f t="shared" si="7"/>
        <v>50134739.23071491</v>
      </c>
      <c r="I176" s="34">
        <f>H176*'FX rate'!D176</f>
        <v>98283776.431789517</v>
      </c>
      <c r="J176" s="35">
        <f t="shared" si="8"/>
        <v>-796223.5682104826</v>
      </c>
    </row>
    <row r="177" spans="6:10" x14ac:dyDescent="0.25">
      <c r="F177" s="3">
        <v>36965</v>
      </c>
      <c r="G177" s="12">
        <f t="array" ref="G177">-SUMPRODUCT(TRANSPOSE($E$8:$E$12), 'Swap Rate Raw Data'!G177:K177)</f>
        <v>178821.98725946291</v>
      </c>
      <c r="H177" s="33">
        <f t="shared" si="7"/>
        <v>50178821.987259462</v>
      </c>
      <c r="I177" s="34">
        <f>H177*'FX rate'!D177</f>
        <v>99324731.265994191</v>
      </c>
      <c r="J177" s="35">
        <f t="shared" si="8"/>
        <v>244731.26599419117</v>
      </c>
    </row>
    <row r="178" spans="6:10" x14ac:dyDescent="0.25">
      <c r="F178" s="3">
        <v>36966</v>
      </c>
      <c r="G178" s="12">
        <f t="array" ref="G178">-SUMPRODUCT(TRANSPOSE($E$8:$E$12), 'Swap Rate Raw Data'!G178:K178)</f>
        <v>176209.58701355496</v>
      </c>
      <c r="H178" s="33">
        <f t="shared" si="7"/>
        <v>50176209.587013558</v>
      </c>
      <c r="I178" s="34">
        <f>H178*'FX rate'!D178</f>
        <v>99010802.095802575</v>
      </c>
      <c r="J178" s="35">
        <f t="shared" si="8"/>
        <v>-69197.90419742465</v>
      </c>
    </row>
    <row r="179" spans="6:10" x14ac:dyDescent="0.25">
      <c r="F179" s="3">
        <v>36969</v>
      </c>
      <c r="G179" s="12">
        <f t="array" ref="G179">-SUMPRODUCT(TRANSPOSE($E$8:$E$12), 'Swap Rate Raw Data'!G179:K179)</f>
        <v>-134020.08825774567</v>
      </c>
      <c r="H179" s="33">
        <f t="shared" si="7"/>
        <v>49865979.911742255</v>
      </c>
      <c r="I179" s="34">
        <f>H179*'FX rate'!D179</f>
        <v>97643930.724486858</v>
      </c>
      <c r="J179" s="35">
        <f t="shared" si="8"/>
        <v>-1436069.2755131423</v>
      </c>
    </row>
    <row r="180" spans="6:10" x14ac:dyDescent="0.25">
      <c r="F180" s="3">
        <v>36970</v>
      </c>
      <c r="G180" s="12">
        <f t="array" ref="G180">-SUMPRODUCT(TRANSPOSE($E$8:$E$12), 'Swap Rate Raw Data'!G180:K180)</f>
        <v>-66922.876134906037</v>
      </c>
      <c r="H180" s="33">
        <f t="shared" si="7"/>
        <v>49933077.12386509</v>
      </c>
      <c r="I180" s="34">
        <f>H180*'FX rate'!D180</f>
        <v>98753167.136004567</v>
      </c>
      <c r="J180" s="35">
        <f t="shared" si="8"/>
        <v>-326832.86399543285</v>
      </c>
    </row>
    <row r="181" spans="6:10" x14ac:dyDescent="0.25">
      <c r="F181" s="3">
        <v>36971</v>
      </c>
      <c r="G181" s="12">
        <f t="array" ref="G181">-SUMPRODUCT(TRANSPOSE($E$8:$E$12), 'Swap Rate Raw Data'!G181:K181)</f>
        <v>270117.25654042466</v>
      </c>
      <c r="H181" s="33">
        <f t="shared" si="7"/>
        <v>50270117.256540425</v>
      </c>
      <c r="I181" s="34">
        <f>H181*'FX rate'!D181</f>
        <v>99951116.900975063</v>
      </c>
      <c r="J181" s="35">
        <f t="shared" si="8"/>
        <v>871116.90097506344</v>
      </c>
    </row>
    <row r="182" spans="6:10" x14ac:dyDescent="0.25">
      <c r="F182" s="3">
        <v>36972</v>
      </c>
      <c r="G182" s="12">
        <f t="array" ref="G182">-SUMPRODUCT(TRANSPOSE($E$8:$E$12), 'Swap Rate Raw Data'!G182:K182)</f>
        <v>132995.68439973338</v>
      </c>
      <c r="H182" s="33">
        <f t="shared" si="7"/>
        <v>50132995.684399731</v>
      </c>
      <c r="I182" s="34">
        <f>H182*'FX rate'!D182</f>
        <v>99517404.143635646</v>
      </c>
      <c r="J182" s="35">
        <f t="shared" si="8"/>
        <v>437404.14363564551</v>
      </c>
    </row>
    <row r="183" spans="6:10" x14ac:dyDescent="0.25">
      <c r="F183" s="3">
        <v>36973</v>
      </c>
      <c r="G183" s="12">
        <f t="array" ref="G183">-SUMPRODUCT(TRANSPOSE($E$8:$E$12), 'Swap Rate Raw Data'!G183:K183)</f>
        <v>-153024.44324188665</v>
      </c>
      <c r="H183" s="33">
        <f t="shared" si="7"/>
        <v>49846975.556758113</v>
      </c>
      <c r="I183" s="34">
        <f>H183*'FX rate'!D183</f>
        <v>98176237.154019281</v>
      </c>
      <c r="J183" s="35">
        <f t="shared" si="8"/>
        <v>-903762.84598071873</v>
      </c>
    </row>
    <row r="184" spans="6:10" x14ac:dyDescent="0.25">
      <c r="F184" s="3">
        <v>36976</v>
      </c>
      <c r="G184" s="12">
        <f t="array" ref="G184">-SUMPRODUCT(TRANSPOSE($E$8:$E$12), 'Swap Rate Raw Data'!G184:K184)</f>
        <v>-176845.55611523672</v>
      </c>
      <c r="H184" s="33">
        <f t="shared" si="7"/>
        <v>49823154.44388476</v>
      </c>
      <c r="I184" s="34">
        <f>H184*'FX rate'!D184</f>
        <v>99208529.2972693</v>
      </c>
      <c r="J184" s="35">
        <f t="shared" si="8"/>
        <v>128529.29726929963</v>
      </c>
    </row>
    <row r="185" spans="6:10" x14ac:dyDescent="0.25">
      <c r="F185" s="3">
        <v>36977</v>
      </c>
      <c r="G185" s="12">
        <f t="array" ref="G185">-SUMPRODUCT(TRANSPOSE($E$8:$E$12), 'Swap Rate Raw Data'!G185:K185)</f>
        <v>-220598.42674457666</v>
      </c>
      <c r="H185" s="33">
        <f t="shared" si="7"/>
        <v>49779401.57325542</v>
      </c>
      <c r="I185" s="34">
        <f>H185*'FX rate'!D185</f>
        <v>99008666.222378984</v>
      </c>
      <c r="J185" s="35">
        <f t="shared" si="8"/>
        <v>-71333.777621015906</v>
      </c>
    </row>
    <row r="186" spans="6:10" x14ac:dyDescent="0.25">
      <c r="F186" s="3">
        <v>36978</v>
      </c>
      <c r="G186" s="12">
        <f t="array" ref="G186">-SUMPRODUCT(TRANSPOSE($E$8:$E$12), 'Swap Rate Raw Data'!G186:K186)</f>
        <v>-663.4196249674186</v>
      </c>
      <c r="H186" s="33">
        <f t="shared" si="7"/>
        <v>49999336.580375031</v>
      </c>
      <c r="I186" s="34">
        <f>H186*'FX rate'!D186</f>
        <v>98698808.916278899</v>
      </c>
      <c r="J186" s="35">
        <f t="shared" si="8"/>
        <v>-381191.08372110128</v>
      </c>
    </row>
    <row r="187" spans="6:10" x14ac:dyDescent="0.25">
      <c r="F187" s="3">
        <v>36979</v>
      </c>
      <c r="G187" s="12">
        <f t="array" ref="G187">-SUMPRODUCT(TRANSPOSE($E$8:$E$12), 'Swap Rate Raw Data'!G187:K187)</f>
        <v>-19842.110597038227</v>
      </c>
      <c r="H187" s="33">
        <f t="shared" si="7"/>
        <v>49980157.889402963</v>
      </c>
      <c r="I187" s="34">
        <f>H187*'FX rate'!D187</f>
        <v>99470388.516339704</v>
      </c>
      <c r="J187" s="35">
        <f t="shared" si="8"/>
        <v>390388.51633970439</v>
      </c>
    </row>
    <row r="188" spans="6:10" x14ac:dyDescent="0.25">
      <c r="F188" s="3">
        <v>36980</v>
      </c>
      <c r="G188" s="12">
        <f t="array" ref="G188">-SUMPRODUCT(TRANSPOSE($E$8:$E$12), 'Swap Rate Raw Data'!G188:K188)</f>
        <v>202371.7630587217</v>
      </c>
      <c r="H188" s="33">
        <f t="shared" si="7"/>
        <v>50202371.763058722</v>
      </c>
      <c r="I188" s="34">
        <f>H188*'FX rate'!D188</f>
        <v>99134444.426209211</v>
      </c>
      <c r="J188" s="35">
        <f t="shared" si="8"/>
        <v>54444.426209211349</v>
      </c>
    </row>
    <row r="189" spans="6:10" x14ac:dyDescent="0.25">
      <c r="F189" s="3">
        <v>36983</v>
      </c>
      <c r="G189" s="12">
        <f t="array" ref="G189">-SUMPRODUCT(TRANSPOSE($E$8:$E$12), 'Swap Rate Raw Data'!G189:K189)</f>
        <v>-112232.64483431248</v>
      </c>
      <c r="H189" s="33">
        <f t="shared" si="7"/>
        <v>49887767.35516569</v>
      </c>
      <c r="I189" s="34">
        <f>H189*'FX rate'!D189</f>
        <v>98083438.752219141</v>
      </c>
      <c r="J189" s="35">
        <f t="shared" si="8"/>
        <v>-996561.24778085947</v>
      </c>
    </row>
    <row r="190" spans="6:10" x14ac:dyDescent="0.25">
      <c r="F190" s="3">
        <v>36984</v>
      </c>
      <c r="G190" s="12">
        <f t="array" ref="G190">-SUMPRODUCT(TRANSPOSE($E$8:$E$12), 'Swap Rate Raw Data'!G190:K190)</f>
        <v>90775.087326091074</v>
      </c>
      <c r="H190" s="33">
        <f t="shared" si="7"/>
        <v>50090775.087326095</v>
      </c>
      <c r="I190" s="34">
        <f>H190*'FX rate'!D190</f>
        <v>99329830.497903064</v>
      </c>
      <c r="J190" s="35">
        <f t="shared" si="8"/>
        <v>249830.49790306389</v>
      </c>
    </row>
    <row r="191" spans="6:10" x14ac:dyDescent="0.25">
      <c r="F191" s="3">
        <v>36985</v>
      </c>
      <c r="G191" s="12">
        <f t="array" ref="G191">-SUMPRODUCT(TRANSPOSE($E$8:$E$12), 'Swap Rate Raw Data'!G191:K191)</f>
        <v>66446.104755051914</v>
      </c>
      <c r="H191" s="33">
        <f t="shared" si="7"/>
        <v>50066446.104755051</v>
      </c>
      <c r="I191" s="34">
        <f>H191*'FX rate'!D191</f>
        <v>99945277.017247707</v>
      </c>
      <c r="J191" s="35">
        <f t="shared" si="8"/>
        <v>865277.01724770665</v>
      </c>
    </row>
    <row r="192" spans="6:10" x14ac:dyDescent="0.25">
      <c r="F192" s="3">
        <v>36986</v>
      </c>
      <c r="G192" s="12">
        <f t="array" ref="G192">-SUMPRODUCT(TRANSPOSE($E$8:$E$12), 'Swap Rate Raw Data'!G192:K192)</f>
        <v>-20909.92503006514</v>
      </c>
      <c r="H192" s="33">
        <f t="shared" si="7"/>
        <v>49979090.074969932</v>
      </c>
      <c r="I192" s="34">
        <f>H192*'FX rate'!D192</f>
        <v>99350115.778276265</v>
      </c>
      <c r="J192" s="35">
        <f t="shared" si="8"/>
        <v>270115.77827626467</v>
      </c>
    </row>
    <row r="193" spans="6:10" x14ac:dyDescent="0.25">
      <c r="F193" s="3">
        <v>36987</v>
      </c>
      <c r="G193" s="12">
        <f t="array" ref="G193">-SUMPRODUCT(TRANSPOSE($E$8:$E$12), 'Swap Rate Raw Data'!G193:K193)</f>
        <v>177063.30267818298</v>
      </c>
      <c r="H193" s="33">
        <f t="shared" si="7"/>
        <v>50177063.302678183</v>
      </c>
      <c r="I193" s="34">
        <f>H193*'FX rate'!D193</f>
        <v>98848834.287569016</v>
      </c>
      <c r="J193" s="35">
        <f t="shared" si="8"/>
        <v>-231165.71243098378</v>
      </c>
    </row>
    <row r="194" spans="6:10" x14ac:dyDescent="0.25">
      <c r="F194" s="3">
        <v>36990</v>
      </c>
      <c r="G194" s="12">
        <f t="array" ref="G194">-SUMPRODUCT(TRANSPOSE($E$8:$E$12), 'Swap Rate Raw Data'!G194:K194)</f>
        <v>-20028.758842151467</v>
      </c>
      <c r="H194" s="33">
        <f t="shared" si="7"/>
        <v>49979971.241157852</v>
      </c>
      <c r="I194" s="34">
        <f>H194*'FX rate'!D194</f>
        <v>99852572.078935489</v>
      </c>
      <c r="J194" s="35">
        <f t="shared" si="8"/>
        <v>772572.07893548906</v>
      </c>
    </row>
    <row r="195" spans="6:10" x14ac:dyDescent="0.25">
      <c r="F195" s="3">
        <v>36991</v>
      </c>
      <c r="G195" s="12">
        <f t="array" ref="G195">-SUMPRODUCT(TRANSPOSE($E$8:$E$12), 'Swap Rate Raw Data'!G195:K195)</f>
        <v>-133138.92206983193</v>
      </c>
      <c r="H195" s="33">
        <f t="shared" si="7"/>
        <v>49866861.077930167</v>
      </c>
      <c r="I195" s="34">
        <f>H195*'FX rate'!D195</f>
        <v>99413891.925677687</v>
      </c>
      <c r="J195" s="35">
        <f t="shared" si="8"/>
        <v>333891.92567768693</v>
      </c>
    </row>
    <row r="196" spans="6:10" x14ac:dyDescent="0.25">
      <c r="F196" s="3">
        <v>36992</v>
      </c>
      <c r="G196" s="12">
        <f t="array" ref="G196">-SUMPRODUCT(TRANSPOSE($E$8:$E$12), 'Swap Rate Raw Data'!G196:K196)</f>
        <v>-334213.63366102386</v>
      </c>
      <c r="H196" s="33">
        <f t="shared" ref="H196:H259" si="9">$H$2+G196</f>
        <v>49665786.366338976</v>
      </c>
      <c r="I196" s="34">
        <f>H196*'FX rate'!D196</f>
        <v>97669557.132301018</v>
      </c>
      <c r="J196" s="35">
        <f t="shared" ref="J196:J259" si="10">I196-$I$2</f>
        <v>-1410442.8676989824</v>
      </c>
    </row>
    <row r="197" spans="6:10" x14ac:dyDescent="0.25">
      <c r="F197" s="3">
        <v>36993</v>
      </c>
      <c r="G197" s="12">
        <f t="array" ref="G197">-SUMPRODUCT(TRANSPOSE($E$8:$E$12), 'Swap Rate Raw Data'!G197:K197)</f>
        <v>66922.8761349079</v>
      </c>
      <c r="H197" s="33">
        <f t="shared" si="9"/>
        <v>50066922.87613491</v>
      </c>
      <c r="I197" s="34">
        <f>H197*'FX rate'!D197</f>
        <v>99074435.242698044</v>
      </c>
      <c r="J197" s="35">
        <f t="shared" si="10"/>
        <v>-5564.7573019564152</v>
      </c>
    </row>
    <row r="198" spans="6:10" x14ac:dyDescent="0.25">
      <c r="F198" s="3">
        <v>36997</v>
      </c>
      <c r="G198" s="12">
        <f t="array" ref="G198">-SUMPRODUCT(TRANSPOSE($E$8:$E$12), 'Swap Rate Raw Data'!G198:K198)</f>
        <v>-265039.3415132527</v>
      </c>
      <c r="H198" s="33">
        <f t="shared" si="9"/>
        <v>49734960.658486746</v>
      </c>
      <c r="I198" s="34">
        <f>H198*'FX rate'!D198</f>
        <v>98905306.736818567</v>
      </c>
      <c r="J198" s="35">
        <f t="shared" si="10"/>
        <v>-174693.26318143308</v>
      </c>
    </row>
    <row r="199" spans="6:10" x14ac:dyDescent="0.25">
      <c r="F199" s="3">
        <v>36998</v>
      </c>
      <c r="G199" s="12">
        <f t="array" ref="G199">-SUMPRODUCT(TRANSPOSE($E$8:$E$12), 'Swap Rate Raw Data'!G199:K199)</f>
        <v>-70932.97672905284</v>
      </c>
      <c r="H199" s="33">
        <f t="shared" si="9"/>
        <v>49929067.02327095</v>
      </c>
      <c r="I199" s="34">
        <f>H199*'FX rate'!D199</f>
        <v>98685060.834403798</v>
      </c>
      <c r="J199" s="35">
        <f t="shared" si="10"/>
        <v>-394939.16559620202</v>
      </c>
    </row>
    <row r="200" spans="6:10" x14ac:dyDescent="0.25">
      <c r="F200" s="3">
        <v>36999</v>
      </c>
      <c r="G200" s="12">
        <f t="array" ref="G200">-SUMPRODUCT(TRANSPOSE($E$8:$E$12), 'Swap Rate Raw Data'!G200:K200)</f>
        <v>75589.843208570455</v>
      </c>
      <c r="H200" s="33">
        <f t="shared" si="9"/>
        <v>50075589.843208574</v>
      </c>
      <c r="I200" s="34">
        <f>H200*'FX rate'!D200</f>
        <v>99271267.078599572</v>
      </c>
      <c r="J200" s="35">
        <f t="shared" si="10"/>
        <v>191267.07859957218</v>
      </c>
    </row>
    <row r="201" spans="6:10" x14ac:dyDescent="0.25">
      <c r="F201" s="3">
        <v>37000</v>
      </c>
      <c r="G201" s="12">
        <f t="array" ref="G201">-SUMPRODUCT(TRANSPOSE($E$8:$E$12), 'Swap Rate Raw Data'!G201:K201)</f>
        <v>314652.83513613918</v>
      </c>
      <c r="H201" s="33">
        <f t="shared" si="9"/>
        <v>50314652.835136138</v>
      </c>
      <c r="I201" s="34">
        <f>H201*'FX rate'!D201</f>
        <v>99196666.707671121</v>
      </c>
      <c r="J201" s="35">
        <f t="shared" si="10"/>
        <v>116666.70767112076</v>
      </c>
    </row>
    <row r="202" spans="6:10" x14ac:dyDescent="0.25">
      <c r="F202" s="3">
        <v>37001</v>
      </c>
      <c r="G202" s="12">
        <f t="array" ref="G202">-SUMPRODUCT(TRANSPOSE($E$8:$E$12), 'Swap Rate Raw Data'!G202:K202)</f>
        <v>-64386.500255341954</v>
      </c>
      <c r="H202" s="33">
        <f t="shared" si="9"/>
        <v>49935613.499744661</v>
      </c>
      <c r="I202" s="34">
        <f>H202*'FX rate'!D202</f>
        <v>98744630.346823499</v>
      </c>
      <c r="J202" s="35">
        <f t="shared" si="10"/>
        <v>-335369.65317650139</v>
      </c>
    </row>
    <row r="203" spans="6:10" x14ac:dyDescent="0.25">
      <c r="F203" s="3">
        <v>37004</v>
      </c>
      <c r="G203" s="12">
        <f t="array" ref="G203">-SUMPRODUCT(TRANSPOSE($E$8:$E$12), 'Swap Rate Raw Data'!G203:K203)</f>
        <v>111363.79090358215</v>
      </c>
      <c r="H203" s="33">
        <f t="shared" si="9"/>
        <v>50111363.790903583</v>
      </c>
      <c r="I203" s="34">
        <f>H203*'FX rate'!D203</f>
        <v>100059868.63711803</v>
      </c>
      <c r="J203" s="35">
        <f t="shared" si="10"/>
        <v>979868.63711802661</v>
      </c>
    </row>
    <row r="204" spans="6:10" x14ac:dyDescent="0.25">
      <c r="F204" s="3">
        <v>37005</v>
      </c>
      <c r="G204" s="12">
        <f t="array" ref="G204">-SUMPRODUCT(TRANSPOSE($E$8:$E$12), 'Swap Rate Raw Data'!G204:K204)</f>
        <v>-65307.429223722873</v>
      </c>
      <c r="H204" s="33">
        <f t="shared" si="9"/>
        <v>49934692.570776276</v>
      </c>
      <c r="I204" s="34">
        <f>H204*'FX rate'!D204</f>
        <v>99377632.348959699</v>
      </c>
      <c r="J204" s="35">
        <f t="shared" si="10"/>
        <v>297632.34895969927</v>
      </c>
    </row>
    <row r="205" spans="6:10" x14ac:dyDescent="0.25">
      <c r="F205" s="3">
        <v>37006</v>
      </c>
      <c r="G205" s="12">
        <f t="array" ref="G205">-SUMPRODUCT(TRANSPOSE($E$8:$E$12), 'Swap Rate Raw Data'!G205:K205)</f>
        <v>44067.618278447786</v>
      </c>
      <c r="H205" s="33">
        <f t="shared" si="9"/>
        <v>50044067.618278451</v>
      </c>
      <c r="I205" s="34">
        <f>H205*'FX rate'!D205</f>
        <v>98816788.382953674</v>
      </c>
      <c r="J205" s="35">
        <f t="shared" si="10"/>
        <v>-263211.6170463264</v>
      </c>
    </row>
    <row r="206" spans="6:10" x14ac:dyDescent="0.25">
      <c r="F206" s="3">
        <v>37007</v>
      </c>
      <c r="G206" s="12">
        <f t="array" ref="G206">-SUMPRODUCT(TRANSPOSE($E$8:$E$12), 'Swap Rate Raw Data'!G206:K206)</f>
        <v>-68467.461947787131</v>
      </c>
      <c r="H206" s="33">
        <f t="shared" si="9"/>
        <v>49931532.538052216</v>
      </c>
      <c r="I206" s="34">
        <f>H206*'FX rate'!D206</f>
        <v>98861739.36592561</v>
      </c>
      <c r="J206" s="35">
        <f t="shared" si="10"/>
        <v>-218260.63407438993</v>
      </c>
    </row>
    <row r="207" spans="6:10" x14ac:dyDescent="0.25">
      <c r="F207" s="3">
        <v>37008</v>
      </c>
      <c r="G207" s="12">
        <f t="array" ref="G207">-SUMPRODUCT(TRANSPOSE($E$8:$E$12), 'Swap Rate Raw Data'!G207:K207)</f>
        <v>-87499.267455215639</v>
      </c>
      <c r="H207" s="33">
        <f t="shared" si="9"/>
        <v>49912500.732544787</v>
      </c>
      <c r="I207" s="34">
        <f>H207*'FX rate'!D207</f>
        <v>99126939.440921679</v>
      </c>
      <c r="J207" s="35">
        <f t="shared" si="10"/>
        <v>46939.440921679139</v>
      </c>
    </row>
    <row r="208" spans="6:10" x14ac:dyDescent="0.25">
      <c r="F208" s="3">
        <v>37011</v>
      </c>
      <c r="G208" s="12">
        <f t="array" ref="G208">-SUMPRODUCT(TRANSPOSE($E$8:$E$12), 'Swap Rate Raw Data'!G208:K208)</f>
        <v>-178274.35478130664</v>
      </c>
      <c r="H208" s="33">
        <f t="shared" si="9"/>
        <v>49821725.645218693</v>
      </c>
      <c r="I208" s="34">
        <f>H208*'FX rate'!D208</f>
        <v>98596439.957039163</v>
      </c>
      <c r="J208" s="35">
        <f t="shared" si="10"/>
        <v>-483560.04296083748</v>
      </c>
    </row>
    <row r="209" spans="6:10" x14ac:dyDescent="0.25">
      <c r="F209" s="3">
        <v>37012</v>
      </c>
      <c r="G209" s="12">
        <f t="array" ref="G209">-SUMPRODUCT(TRANSPOSE($E$8:$E$12), 'Swap Rate Raw Data'!G209:K209)</f>
        <v>89964.782236479441</v>
      </c>
      <c r="H209" s="33">
        <f t="shared" si="9"/>
        <v>50089964.782236479</v>
      </c>
      <c r="I209" s="34">
        <f>H209*'FX rate'!D209</f>
        <v>99147818.489333346</v>
      </c>
      <c r="J209" s="35">
        <f t="shared" si="10"/>
        <v>67818.489333346486</v>
      </c>
    </row>
    <row r="210" spans="6:10" x14ac:dyDescent="0.25">
      <c r="F210" s="3">
        <v>37013</v>
      </c>
      <c r="G210" s="12">
        <f t="array" ref="G210">-SUMPRODUCT(TRANSPOSE($E$8:$E$12), 'Swap Rate Raw Data'!G210:K210)</f>
        <v>44254.266523560989</v>
      </c>
      <c r="H210" s="33">
        <f t="shared" si="9"/>
        <v>50044254.266523562</v>
      </c>
      <c r="I210" s="34">
        <f>H210*'FX rate'!D210</f>
        <v>98781021.724376395</v>
      </c>
      <c r="J210" s="35">
        <f t="shared" si="10"/>
        <v>-298978.27562360466</v>
      </c>
    </row>
    <row r="211" spans="6:10" x14ac:dyDescent="0.25">
      <c r="F211" s="3">
        <v>37014</v>
      </c>
      <c r="G211" s="12">
        <f t="array" ref="G211">-SUMPRODUCT(TRANSPOSE($E$8:$E$12), 'Swap Rate Raw Data'!G211:K211)</f>
        <v>149634.35169769271</v>
      </c>
      <c r="H211" s="33">
        <f t="shared" si="9"/>
        <v>50149634.351697691</v>
      </c>
      <c r="I211" s="34">
        <f>H211*'FX rate'!D211</f>
        <v>99612696.161413968</v>
      </c>
      <c r="J211" s="35">
        <f t="shared" si="10"/>
        <v>532696.16141396761</v>
      </c>
    </row>
    <row r="212" spans="6:10" x14ac:dyDescent="0.25">
      <c r="F212" s="3">
        <v>37015</v>
      </c>
      <c r="G212" s="12">
        <f t="array" ref="G212">-SUMPRODUCT(TRANSPOSE($E$8:$E$12), 'Swap Rate Raw Data'!G212:K212)</f>
        <v>204592.08075375351</v>
      </c>
      <c r="H212" s="33">
        <f t="shared" si="9"/>
        <v>50204592.080753751</v>
      </c>
      <c r="I212" s="34">
        <f>H212*'FX rate'!D212</f>
        <v>99520107.749392912</v>
      </c>
      <c r="J212" s="35">
        <f t="shared" si="10"/>
        <v>440107.74939291179</v>
      </c>
    </row>
    <row r="213" spans="6:10" x14ac:dyDescent="0.25">
      <c r="F213" s="3">
        <v>37018</v>
      </c>
      <c r="G213" s="12">
        <f t="array" ref="G213">-SUMPRODUCT(TRANSPOSE($E$8:$E$12), 'Swap Rate Raw Data'!G213:K213)</f>
        <v>-127442.51346620171</v>
      </c>
      <c r="H213" s="33">
        <f t="shared" si="9"/>
        <v>49872557.486533798</v>
      </c>
      <c r="I213" s="34">
        <f>H213*'FX rate'!D213</f>
        <v>98669005.291540369</v>
      </c>
      <c r="J213" s="35">
        <f t="shared" si="10"/>
        <v>-410994.70845963061</v>
      </c>
    </row>
    <row r="214" spans="6:10" x14ac:dyDescent="0.25">
      <c r="F214" s="3">
        <v>37019</v>
      </c>
      <c r="G214" s="12">
        <f t="array" ref="G214">-SUMPRODUCT(TRANSPOSE($E$8:$E$12), 'Swap Rate Raw Data'!G214:K214)</f>
        <v>134393.38474797201</v>
      </c>
      <c r="H214" s="33">
        <f t="shared" si="9"/>
        <v>50134393.384747975</v>
      </c>
      <c r="I214" s="34">
        <f>H214*'FX rate'!D214</f>
        <v>99623778.849331975</v>
      </c>
      <c r="J214" s="35">
        <f t="shared" si="10"/>
        <v>543778.84933197498</v>
      </c>
    </row>
    <row r="215" spans="6:10" x14ac:dyDescent="0.25">
      <c r="F215" s="3">
        <v>37020</v>
      </c>
      <c r="G215" s="12">
        <f t="array" ref="G215">-SUMPRODUCT(TRANSPOSE($E$8:$E$12), 'Swap Rate Raw Data'!G215:K215)</f>
        <v>-42813.155600309394</v>
      </c>
      <c r="H215" s="33">
        <f t="shared" si="9"/>
        <v>49957186.844399691</v>
      </c>
      <c r="I215" s="34">
        <f>H215*'FX rate'!D215</f>
        <v>99257089.882496804</v>
      </c>
      <c r="J215" s="35">
        <f t="shared" si="10"/>
        <v>177089.882496804</v>
      </c>
    </row>
    <row r="216" spans="6:10" x14ac:dyDescent="0.25">
      <c r="F216" s="3">
        <v>37021</v>
      </c>
      <c r="G216" s="12">
        <f t="array" ref="G216">-SUMPRODUCT(TRANSPOSE($E$8:$E$12), 'Swap Rate Raw Data'!G216:K216)</f>
        <v>-68351.674800976063</v>
      </c>
      <c r="H216" s="33">
        <f t="shared" si="9"/>
        <v>49931648.325199023</v>
      </c>
      <c r="I216" s="34">
        <f>H216*'FX rate'!D216</f>
        <v>98360506.604735002</v>
      </c>
      <c r="J216" s="35">
        <f t="shared" si="10"/>
        <v>-719493.39526499808</v>
      </c>
    </row>
    <row r="217" spans="6:10" x14ac:dyDescent="0.25">
      <c r="F217" s="3">
        <v>37022</v>
      </c>
      <c r="G217" s="12">
        <f t="array" ref="G217">-SUMPRODUCT(TRANSPOSE($E$8:$E$12), 'Swap Rate Raw Data'!G217:K217)</f>
        <v>-439348.52174892346</v>
      </c>
      <c r="H217" s="33">
        <f t="shared" si="9"/>
        <v>49560651.478251077</v>
      </c>
      <c r="I217" s="34">
        <f>H217*'FX rate'!D217</f>
        <v>97482164.12482129</v>
      </c>
      <c r="J217" s="35">
        <f t="shared" si="10"/>
        <v>-1597835.8751787096</v>
      </c>
    </row>
    <row r="218" spans="6:10" x14ac:dyDescent="0.25">
      <c r="F218" s="3">
        <v>37025</v>
      </c>
      <c r="G218" s="12">
        <f t="array" ref="G218">-SUMPRODUCT(TRANSPOSE($E$8:$E$12), 'Swap Rate Raw Data'!G218:K218)</f>
        <v>-66001.947166525177</v>
      </c>
      <c r="H218" s="33">
        <f t="shared" si="9"/>
        <v>49933998.052833475</v>
      </c>
      <c r="I218" s="34">
        <f>H218*'FX rate'!D218</f>
        <v>98789042.208575234</v>
      </c>
      <c r="J218" s="35">
        <f t="shared" si="10"/>
        <v>-290957.79142476618</v>
      </c>
    </row>
    <row r="219" spans="6:10" x14ac:dyDescent="0.25">
      <c r="F219" s="3">
        <v>37026</v>
      </c>
      <c r="G219" s="12">
        <f t="array" ref="G219">-SUMPRODUCT(TRANSPOSE($E$8:$E$12), 'Swap Rate Raw Data'!G219:K219)</f>
        <v>-110978.18215617226</v>
      </c>
      <c r="H219" s="33">
        <f t="shared" si="9"/>
        <v>49889021.817843825</v>
      </c>
      <c r="I219" s="34">
        <f>H219*'FX rate'!D219</f>
        <v>98797365.997223362</v>
      </c>
      <c r="J219" s="35">
        <f t="shared" si="10"/>
        <v>-282634.00277663767</v>
      </c>
    </row>
    <row r="220" spans="6:10" x14ac:dyDescent="0.25">
      <c r="F220" s="3">
        <v>37027</v>
      </c>
      <c r="G220" s="12">
        <f t="array" ref="G220">-SUMPRODUCT(TRANSPOSE($E$8:$E$12), 'Swap Rate Raw Data'!G220:K220)</f>
        <v>52229.541663341879</v>
      </c>
      <c r="H220" s="33">
        <f t="shared" si="9"/>
        <v>50052229.541663341</v>
      </c>
      <c r="I220" s="34">
        <f>H220*'FX rate'!D220</f>
        <v>99176501.9746885</v>
      </c>
      <c r="J220" s="35">
        <f t="shared" si="10"/>
        <v>96501.974688500166</v>
      </c>
    </row>
    <row r="221" spans="6:10" x14ac:dyDescent="0.25">
      <c r="F221" s="3">
        <v>37028</v>
      </c>
      <c r="G221" s="12">
        <f t="array" ref="G221">-SUMPRODUCT(TRANSPOSE($E$8:$E$12), 'Swap Rate Raw Data'!G221:K221)</f>
        <v>-29664.406941624424</v>
      </c>
      <c r="H221" s="33">
        <f t="shared" si="9"/>
        <v>49970335.593058378</v>
      </c>
      <c r="I221" s="34">
        <f>H221*'FX rate'!D221</f>
        <v>99440324.871014878</v>
      </c>
      <c r="J221" s="35">
        <f t="shared" si="10"/>
        <v>360324.87101487815</v>
      </c>
    </row>
    <row r="222" spans="6:10" x14ac:dyDescent="0.25">
      <c r="F222" s="3">
        <v>37029</v>
      </c>
      <c r="G222" s="12">
        <f t="array" ref="G222">-SUMPRODUCT(TRANSPOSE($E$8:$E$12), 'Swap Rate Raw Data'!G222:K222)</f>
        <v>58253.083052326627</v>
      </c>
      <c r="H222" s="33">
        <f t="shared" si="9"/>
        <v>50058253.08305233</v>
      </c>
      <c r="I222" s="34">
        <f>H222*'FX rate'!D222</f>
        <v>99592606.25062646</v>
      </c>
      <c r="J222" s="35">
        <f t="shared" si="10"/>
        <v>512606.25062645972</v>
      </c>
    </row>
    <row r="223" spans="6:10" x14ac:dyDescent="0.25">
      <c r="F223" s="3">
        <v>37032</v>
      </c>
      <c r="G223" s="12">
        <f t="array" ref="G223">-SUMPRODUCT(TRANSPOSE($E$8:$E$12), 'Swap Rate Raw Data'!G223:K223)</f>
        <v>-65191.642076913551</v>
      </c>
      <c r="H223" s="33">
        <f t="shared" si="9"/>
        <v>49934808.357923083</v>
      </c>
      <c r="I223" s="34">
        <f>H223*'FX rate'!D223</f>
        <v>99068507.690749601</v>
      </c>
      <c r="J223" s="35">
        <f t="shared" si="10"/>
        <v>-11492.30925039947</v>
      </c>
    </row>
    <row r="224" spans="6:10" x14ac:dyDescent="0.25">
      <c r="F224" s="3">
        <v>37033</v>
      </c>
      <c r="G224" s="12">
        <f t="array" ref="G224">-SUMPRODUCT(TRANSPOSE($E$8:$E$12), 'Swap Rate Raw Data'!G224:K224)</f>
        <v>109100.06263353373</v>
      </c>
      <c r="H224" s="33">
        <f t="shared" si="9"/>
        <v>50109100.062633537</v>
      </c>
      <c r="I224" s="34">
        <f>H224*'FX rate'!D224</f>
        <v>99455788.241887823</v>
      </c>
      <c r="J224" s="35">
        <f t="shared" si="10"/>
        <v>375788.24188782275</v>
      </c>
    </row>
    <row r="225" spans="6:10" x14ac:dyDescent="0.25">
      <c r="F225" s="3">
        <v>37034</v>
      </c>
      <c r="G225" s="12">
        <f t="array" ref="G225">-SUMPRODUCT(TRANSPOSE($E$8:$E$12), 'Swap Rate Raw Data'!G225:K225)</f>
        <v>24920.025624211859</v>
      </c>
      <c r="H225" s="33">
        <f t="shared" si="9"/>
        <v>50024920.025624208</v>
      </c>
      <c r="I225" s="34">
        <f>H225*'FX rate'!D225</f>
        <v>99454441.240321785</v>
      </c>
      <c r="J225" s="35">
        <f t="shared" si="10"/>
        <v>374441.24032178521</v>
      </c>
    </row>
    <row r="226" spans="6:10" x14ac:dyDescent="0.25">
      <c r="F226" s="3">
        <v>37035</v>
      </c>
      <c r="G226" s="12">
        <f t="array" ref="G226">-SUMPRODUCT(TRANSPOSE($E$8:$E$12), 'Swap Rate Raw Data'!G226:K226)</f>
        <v>24990.886722512161</v>
      </c>
      <c r="H226" s="33">
        <f t="shared" si="9"/>
        <v>50024990.886722513</v>
      </c>
      <c r="I226" s="34">
        <f>H226*'FX rate'!D226</f>
        <v>98426377.905107409</v>
      </c>
      <c r="J226" s="35">
        <f t="shared" si="10"/>
        <v>-653622.09489259124</v>
      </c>
    </row>
    <row r="227" spans="6:10" x14ac:dyDescent="0.25">
      <c r="F227" s="3">
        <v>37036</v>
      </c>
      <c r="G227" s="12">
        <f t="array" ref="G227">-SUMPRODUCT(TRANSPOSE($E$8:$E$12), 'Swap Rate Raw Data'!G227:K227)</f>
        <v>-219864.14602130716</v>
      </c>
      <c r="H227" s="33">
        <f t="shared" si="9"/>
        <v>49780135.853978693</v>
      </c>
      <c r="I227" s="34">
        <f>H227*'FX rate'!D227</f>
        <v>98416325.72008954</v>
      </c>
      <c r="J227" s="35">
        <f t="shared" si="10"/>
        <v>-663674.27991046011</v>
      </c>
    </row>
    <row r="228" spans="6:10" x14ac:dyDescent="0.25">
      <c r="F228" s="3">
        <v>37040</v>
      </c>
      <c r="G228" s="12">
        <f t="array" ref="G228">-SUMPRODUCT(TRANSPOSE($E$8:$E$12), 'Swap Rate Raw Data'!G228:K228)</f>
        <v>46417.345912900491</v>
      </c>
      <c r="H228" s="33">
        <f t="shared" si="9"/>
        <v>50046417.345912904</v>
      </c>
      <c r="I228" s="34">
        <f>H228*'FX rate'!D228</f>
        <v>98183393.652534798</v>
      </c>
      <c r="J228" s="35">
        <f t="shared" si="10"/>
        <v>-896606.34746520221</v>
      </c>
    </row>
    <row r="229" spans="6:10" x14ac:dyDescent="0.25">
      <c r="F229" s="3">
        <v>37041</v>
      </c>
      <c r="G229" s="12">
        <f t="array" ref="G229">-SUMPRODUCT(TRANSPOSE($E$8:$E$12), 'Swap Rate Raw Data'!G229:K229)</f>
        <v>-108885.96386513492</v>
      </c>
      <c r="H229" s="33">
        <f t="shared" si="9"/>
        <v>49891114.036134861</v>
      </c>
      <c r="I229" s="34">
        <f>H229*'FX rate'!D229</f>
        <v>99593287.809110597</v>
      </c>
      <c r="J229" s="35">
        <f t="shared" si="10"/>
        <v>513287.80911059678</v>
      </c>
    </row>
    <row r="230" spans="6:10" x14ac:dyDescent="0.25">
      <c r="F230" s="3">
        <v>37042</v>
      </c>
      <c r="G230" s="12">
        <f t="array" ref="G230">-SUMPRODUCT(TRANSPOSE($E$8:$E$12), 'Swap Rate Raw Data'!G230:K230)</f>
        <v>221782.02832441471</v>
      </c>
      <c r="H230" s="33">
        <f t="shared" si="9"/>
        <v>50221782.028324418</v>
      </c>
      <c r="I230" s="34">
        <f>H230*'FX rate'!D230</f>
        <v>99519483.267327666</v>
      </c>
      <c r="J230" s="35">
        <f t="shared" si="10"/>
        <v>439483.26732766628</v>
      </c>
    </row>
    <row r="231" spans="6:10" x14ac:dyDescent="0.25">
      <c r="F231" s="3">
        <v>37043</v>
      </c>
      <c r="G231" s="12">
        <f t="array" ref="G231">-SUMPRODUCT(TRANSPOSE($E$8:$E$12), 'Swap Rate Raw Data'!G231:K231)</f>
        <v>156327.71363604764</v>
      </c>
      <c r="H231" s="33">
        <f t="shared" si="9"/>
        <v>50156327.713636048</v>
      </c>
      <c r="I231" s="34">
        <f>H231*'FX rate'!D231</f>
        <v>99249862.366106808</v>
      </c>
      <c r="J231" s="35">
        <f t="shared" si="10"/>
        <v>169862.36610680819</v>
      </c>
    </row>
    <row r="232" spans="6:10" x14ac:dyDescent="0.25">
      <c r="F232" s="3">
        <v>37046</v>
      </c>
      <c r="G232" s="12">
        <f t="array" ref="G232">-SUMPRODUCT(TRANSPOSE($E$8:$E$12), 'Swap Rate Raw Data'!G232:K232)</f>
        <v>-47255.101525799466</v>
      </c>
      <c r="H232" s="33">
        <f t="shared" si="9"/>
        <v>49952744.898474202</v>
      </c>
      <c r="I232" s="34">
        <f>H232*'FX rate'!D232</f>
        <v>99432903.803018659</v>
      </c>
      <c r="J232" s="35">
        <f t="shared" si="10"/>
        <v>352903.80301865935</v>
      </c>
    </row>
    <row r="233" spans="6:10" x14ac:dyDescent="0.25">
      <c r="F233" s="3">
        <v>37047</v>
      </c>
      <c r="G233" s="12">
        <f t="array" ref="G233">-SUMPRODUCT(TRANSPOSE($E$8:$E$12), 'Swap Rate Raw Data'!G233:K233)</f>
        <v>110097.01596826038</v>
      </c>
      <c r="H233" s="33">
        <f t="shared" si="9"/>
        <v>50110097.015968263</v>
      </c>
      <c r="I233" s="34">
        <f>H233*'FX rate'!D233</f>
        <v>98768615.177811757</v>
      </c>
      <c r="J233" s="35">
        <f t="shared" si="10"/>
        <v>-311384.82218824327</v>
      </c>
    </row>
    <row r="234" spans="6:10" x14ac:dyDescent="0.25">
      <c r="F234" s="3">
        <v>37048</v>
      </c>
      <c r="G234" s="12">
        <f t="array" ref="G234">-SUMPRODUCT(TRANSPOSE($E$8:$E$12), 'Swap Rate Raw Data'!G234:K234)</f>
        <v>-22827.807333174558</v>
      </c>
      <c r="H234" s="33">
        <f t="shared" si="9"/>
        <v>49977172.192666829</v>
      </c>
      <c r="I234" s="34">
        <f>H234*'FX rate'!D234</f>
        <v>98929965.724483833</v>
      </c>
      <c r="J234" s="35">
        <f t="shared" si="10"/>
        <v>-150034.27551616728</v>
      </c>
    </row>
    <row r="235" spans="6:10" x14ac:dyDescent="0.25">
      <c r="F235" s="3">
        <v>37049</v>
      </c>
      <c r="G235" s="12">
        <f t="array" ref="G235">-SUMPRODUCT(TRANSPOSE($E$8:$E$12), 'Swap Rate Raw Data'!G235:K235)</f>
        <v>46203.247144503461</v>
      </c>
      <c r="H235" s="33">
        <f t="shared" si="9"/>
        <v>50046203.247144505</v>
      </c>
      <c r="I235" s="34">
        <f>H235*'FX rate'!D235</f>
        <v>98912421.638078421</v>
      </c>
      <c r="J235" s="35">
        <f t="shared" si="10"/>
        <v>-167578.36192157865</v>
      </c>
    </row>
    <row r="236" spans="6:10" x14ac:dyDescent="0.25">
      <c r="F236" s="3">
        <v>37050</v>
      </c>
      <c r="G236" s="12">
        <f t="array" ref="G236">-SUMPRODUCT(TRANSPOSE($E$8:$E$12), 'Swap Rate Raw Data'!G236:K236)</f>
        <v>-108338.33138697865</v>
      </c>
      <c r="H236" s="33">
        <f t="shared" si="9"/>
        <v>49891661.668613024</v>
      </c>
      <c r="I236" s="34">
        <f>H236*'FX rate'!D236</f>
        <v>98795313.705975711</v>
      </c>
      <c r="J236" s="35">
        <f t="shared" si="10"/>
        <v>-284686.29402428865</v>
      </c>
    </row>
    <row r="237" spans="6:10" x14ac:dyDescent="0.25">
      <c r="F237" s="3">
        <v>37053</v>
      </c>
      <c r="G237" s="12">
        <f t="array" ref="G237">-SUMPRODUCT(TRANSPOSE($E$8:$E$12), 'Swap Rate Raw Data'!G237:K237)</f>
        <v>44138.479376749987</v>
      </c>
      <c r="H237" s="33">
        <f t="shared" si="9"/>
        <v>50044138.479376748</v>
      </c>
      <c r="I237" s="34">
        <f>H237*'FX rate'!D237</f>
        <v>97712943.077875197</v>
      </c>
      <c r="J237" s="35">
        <f t="shared" si="10"/>
        <v>-1367056.9221248031</v>
      </c>
    </row>
    <row r="238" spans="6:10" x14ac:dyDescent="0.25">
      <c r="F238" s="3">
        <v>37054</v>
      </c>
      <c r="G238" s="12">
        <f t="array" ref="G238">-SUMPRODUCT(TRANSPOSE($E$8:$E$12), 'Swap Rate Raw Data'!G238:K238)</f>
        <v>110732.9850699403</v>
      </c>
      <c r="H238" s="33">
        <f t="shared" si="9"/>
        <v>50110732.985069938</v>
      </c>
      <c r="I238" s="34">
        <f>H238*'FX rate'!D238</f>
        <v>99256583.914618343</v>
      </c>
      <c r="J238" s="35">
        <f t="shared" si="10"/>
        <v>176583.91461834311</v>
      </c>
    </row>
    <row r="239" spans="6:10" x14ac:dyDescent="0.25">
      <c r="F239" s="3">
        <v>37055</v>
      </c>
      <c r="G239" s="12">
        <f t="array" ref="G239">-SUMPRODUCT(TRANSPOSE($E$8:$E$12), 'Swap Rate Raw Data'!G239:K239)</f>
        <v>-44067.618278447779</v>
      </c>
      <c r="H239" s="33">
        <f t="shared" si="9"/>
        <v>49955932.381721549</v>
      </c>
      <c r="I239" s="34">
        <f>H239*'FX rate'!D239</f>
        <v>98401568.264063135</v>
      </c>
      <c r="J239" s="35">
        <f t="shared" si="10"/>
        <v>-678431.73593686521</v>
      </c>
    </row>
    <row r="240" spans="6:10" x14ac:dyDescent="0.25">
      <c r="F240" s="3">
        <v>37056</v>
      </c>
      <c r="G240" s="12">
        <f t="array" ref="G240">-SUMPRODUCT(TRANSPOSE($E$8:$E$12), 'Swap Rate Raw Data'!G240:K240)</f>
        <v>201463.14634752236</v>
      </c>
      <c r="H240" s="33">
        <f t="shared" si="9"/>
        <v>50201463.146347523</v>
      </c>
      <c r="I240" s="34">
        <f>H240*'FX rate'!D240</f>
        <v>98852839.397923931</v>
      </c>
      <c r="J240" s="35">
        <f t="shared" si="10"/>
        <v>-227160.60207606852</v>
      </c>
    </row>
    <row r="241" spans="6:10" x14ac:dyDescent="0.25">
      <c r="F241" s="3">
        <v>37057</v>
      </c>
      <c r="G241" s="12">
        <f t="array" ref="G241">-SUMPRODUCT(TRANSPOSE($E$8:$E$12), 'Swap Rate Raw Data'!G241:K241)</f>
        <v>-40720.937309270244</v>
      </c>
      <c r="H241" s="33">
        <f t="shared" si="9"/>
        <v>49959279.062690727</v>
      </c>
      <c r="I241" s="34">
        <f>H241*'FX rate'!D241</f>
        <v>99367039.705043256</v>
      </c>
      <c r="J241" s="35">
        <f t="shared" si="10"/>
        <v>287039.70504325628</v>
      </c>
    </row>
    <row r="242" spans="6:10" x14ac:dyDescent="0.25">
      <c r="F242" s="3">
        <v>37060</v>
      </c>
      <c r="G242" s="12">
        <f t="array" ref="G242">-SUMPRODUCT(TRANSPOSE($E$8:$E$12), 'Swap Rate Raw Data'!G242:K242)</f>
        <v>-40160.992573932461</v>
      </c>
      <c r="H242" s="33">
        <f t="shared" si="9"/>
        <v>49959839.007426068</v>
      </c>
      <c r="I242" s="34">
        <f>H242*'FX rate'!D242</f>
        <v>99919947.734903067</v>
      </c>
      <c r="J242" s="35">
        <f t="shared" si="10"/>
        <v>839947.73490306735</v>
      </c>
    </row>
    <row r="243" spans="6:10" x14ac:dyDescent="0.25">
      <c r="F243" s="3">
        <v>37061</v>
      </c>
      <c r="G243" s="12">
        <f t="array" ref="G243">-SUMPRODUCT(TRANSPOSE($E$8:$E$12), 'Swap Rate Raw Data'!G243:K243)</f>
        <v>-108699.31562002169</v>
      </c>
      <c r="H243" s="33">
        <f t="shared" si="9"/>
        <v>49891300.68437998</v>
      </c>
      <c r="I243" s="34">
        <f>H243*'FX rate'!D243</f>
        <v>99546965.498132437</v>
      </c>
      <c r="J243" s="35">
        <f t="shared" si="10"/>
        <v>466965.49813243747</v>
      </c>
    </row>
    <row r="244" spans="6:10" x14ac:dyDescent="0.25">
      <c r="F244" s="3">
        <v>37062</v>
      </c>
      <c r="G244" s="12">
        <f t="array" ref="G244">-SUMPRODUCT(TRANSPOSE($E$8:$E$12), 'Swap Rate Raw Data'!G244:K244)</f>
        <v>109953.77829816185</v>
      </c>
      <c r="H244" s="33">
        <f t="shared" si="9"/>
        <v>50109953.778298162</v>
      </c>
      <c r="I244" s="34">
        <f>H244*'FX rate'!D244</f>
        <v>99659483.272106767</v>
      </c>
      <c r="J244" s="35">
        <f t="shared" si="10"/>
        <v>579483.2721067667</v>
      </c>
    </row>
    <row r="245" spans="6:10" x14ac:dyDescent="0.25">
      <c r="F245" s="3">
        <v>37063</v>
      </c>
      <c r="G245" s="12">
        <f t="array" ref="G245">-SUMPRODUCT(TRANSPOSE($E$8:$E$12), 'Swap Rate Raw Data'!G245:K245)</f>
        <v>108191.4459223345</v>
      </c>
      <c r="H245" s="33">
        <f t="shared" si="9"/>
        <v>50108191.445922337</v>
      </c>
      <c r="I245" s="34">
        <f>H245*'FX rate'!D245</f>
        <v>99138979.773983359</v>
      </c>
      <c r="J245" s="35">
        <f t="shared" si="10"/>
        <v>58979.773983359337</v>
      </c>
    </row>
    <row r="246" spans="6:10" x14ac:dyDescent="0.25">
      <c r="F246" s="3">
        <v>37064</v>
      </c>
      <c r="G246" s="12">
        <f t="array" ref="G246">-SUMPRODUCT(TRANSPOSE($E$8:$E$12), 'Swap Rate Raw Data'!G246:K246)</f>
        <v>19508.576887280764</v>
      </c>
      <c r="H246" s="33">
        <f t="shared" si="9"/>
        <v>50019508.57688728</v>
      </c>
      <c r="I246" s="34">
        <f>H246*'FX rate'!D246</f>
        <v>98935026.650207028</v>
      </c>
      <c r="J246" s="35">
        <f t="shared" si="10"/>
        <v>-144973.34979297221</v>
      </c>
    </row>
    <row r="247" spans="6:10" x14ac:dyDescent="0.25">
      <c r="F247" s="3">
        <v>37067</v>
      </c>
      <c r="G247" s="12">
        <f t="array" ref="G247">-SUMPRODUCT(TRANSPOSE($E$8:$E$12), 'Swap Rate Raw Data'!G247:K247)</f>
        <v>47227.65100251387</v>
      </c>
      <c r="H247" s="33">
        <f t="shared" si="9"/>
        <v>50047227.651002511</v>
      </c>
      <c r="I247" s="34">
        <f>H247*'FX rate'!D247</f>
        <v>98777118.520997792</v>
      </c>
      <c r="J247" s="35">
        <f t="shared" si="10"/>
        <v>-302881.47900220752</v>
      </c>
    </row>
    <row r="248" spans="6:10" x14ac:dyDescent="0.25">
      <c r="F248" s="3">
        <v>37068</v>
      </c>
      <c r="G248" s="12">
        <f t="array" ref="G248">-SUMPRODUCT(TRANSPOSE($E$8:$E$12), 'Swap Rate Raw Data'!G248:K248)</f>
        <v>-111712.46287944172</v>
      </c>
      <c r="H248" s="33">
        <f t="shared" si="9"/>
        <v>49888287.537120558</v>
      </c>
      <c r="I248" s="34">
        <f>H248*'FX rate'!D248</f>
        <v>100382039.81345095</v>
      </c>
      <c r="J248" s="35">
        <f t="shared" si="10"/>
        <v>1302039.8134509474</v>
      </c>
    </row>
    <row r="249" spans="6:10" x14ac:dyDescent="0.25">
      <c r="F249" s="3">
        <v>37069</v>
      </c>
      <c r="G249" s="12">
        <f t="array" ref="G249">-SUMPRODUCT(TRANSPOSE($E$8:$E$12), 'Swap Rate Raw Data'!G249:K249)</f>
        <v>-62480.930209417878</v>
      </c>
      <c r="H249" s="33">
        <f t="shared" si="9"/>
        <v>49937519.069790579</v>
      </c>
      <c r="I249" s="34">
        <f>H249*'FX rate'!D249</f>
        <v>98767593.374191821</v>
      </c>
      <c r="J249" s="35">
        <f t="shared" si="10"/>
        <v>-312406.62580817938</v>
      </c>
    </row>
    <row r="250" spans="6:10" x14ac:dyDescent="0.25">
      <c r="F250" s="3">
        <v>37070</v>
      </c>
      <c r="G250" s="12">
        <f t="array" ref="G250">-SUMPRODUCT(TRANSPOSE($E$8:$E$12), 'Swap Rate Raw Data'!G250:K250)</f>
        <v>-253692.68801086603</v>
      </c>
      <c r="H250" s="33">
        <f t="shared" si="9"/>
        <v>49746307.311989136</v>
      </c>
      <c r="I250" s="34">
        <f>H250*'FX rate'!D250</f>
        <v>98507567.376672864</v>
      </c>
      <c r="J250" s="35">
        <f t="shared" si="10"/>
        <v>-572432.62332713604</v>
      </c>
    </row>
    <row r="251" spans="6:10" x14ac:dyDescent="0.25">
      <c r="F251" s="3">
        <v>37071</v>
      </c>
      <c r="G251" s="12">
        <f t="array" ref="G251">-SUMPRODUCT(TRANSPOSE($E$8:$E$12), 'Swap Rate Raw Data'!G251:K251)</f>
        <v>-442206.11908106157</v>
      </c>
      <c r="H251" s="33">
        <f t="shared" si="9"/>
        <v>49557793.880918935</v>
      </c>
      <c r="I251" s="34">
        <f>H251*'FX rate'!D251</f>
        <v>98370524.735498056</v>
      </c>
      <c r="J251" s="35">
        <f t="shared" si="10"/>
        <v>-709475.26450194418</v>
      </c>
    </row>
    <row r="252" spans="6:10" x14ac:dyDescent="0.25">
      <c r="F252" s="3">
        <v>37074</v>
      </c>
      <c r="G252" s="12">
        <f t="array" ref="G252">-SUMPRODUCT(TRANSPOSE($E$8:$E$12), 'Swap Rate Raw Data'!G252:K252)</f>
        <v>134540.27021261441</v>
      </c>
      <c r="H252" s="33">
        <f t="shared" si="9"/>
        <v>50134540.270212613</v>
      </c>
      <c r="I252" s="34">
        <f>H252*'FX rate'!D252</f>
        <v>99599288.18300429</v>
      </c>
      <c r="J252" s="35">
        <f t="shared" si="10"/>
        <v>519288.18300428987</v>
      </c>
    </row>
    <row r="253" spans="6:10" x14ac:dyDescent="0.25">
      <c r="F253" s="3">
        <v>37075</v>
      </c>
      <c r="G253" s="12">
        <f t="array" ref="G253">-SUMPRODUCT(TRANSPOSE($E$8:$E$12), 'Swap Rate Raw Data'!G253:K253)</f>
        <v>44067.61827844967</v>
      </c>
      <c r="H253" s="33">
        <f t="shared" si="9"/>
        <v>50044067.618278451</v>
      </c>
      <c r="I253" s="34">
        <f>H253*'FX rate'!D253</f>
        <v>98328700.084622607</v>
      </c>
      <c r="J253" s="35">
        <f t="shared" si="10"/>
        <v>-751299.91537739336</v>
      </c>
    </row>
    <row r="254" spans="6:10" x14ac:dyDescent="0.25">
      <c r="F254" s="3">
        <v>37077</v>
      </c>
      <c r="G254" s="12">
        <f t="array" ref="G254">-SUMPRODUCT(TRANSPOSE($E$8:$E$12), 'Swap Rate Raw Data'!G254:K254)</f>
        <v>-45064.571613174448</v>
      </c>
      <c r="H254" s="33">
        <f t="shared" si="9"/>
        <v>49954935.428386822</v>
      </c>
      <c r="I254" s="34">
        <f>H254*'FX rate'!D254</f>
        <v>99039949.149391264</v>
      </c>
      <c r="J254" s="35">
        <f t="shared" si="10"/>
        <v>-40050.850608736277</v>
      </c>
    </row>
    <row r="255" spans="6:10" x14ac:dyDescent="0.25">
      <c r="F255" s="3">
        <v>37078</v>
      </c>
      <c r="G255" s="12">
        <f t="array" ref="G255">-SUMPRODUCT(TRANSPOSE($E$8:$E$12), 'Swap Rate Raw Data'!G255:K255)</f>
        <v>114150.52713741994</v>
      </c>
      <c r="H255" s="33">
        <f t="shared" si="9"/>
        <v>50114150.527137421</v>
      </c>
      <c r="I255" s="34">
        <f>H255*'FX rate'!D255</f>
        <v>99948160.211626485</v>
      </c>
      <c r="J255" s="35">
        <f t="shared" si="10"/>
        <v>868160.21162648499</v>
      </c>
    </row>
    <row r="256" spans="6:10" x14ac:dyDescent="0.25">
      <c r="F256" s="3">
        <v>37081</v>
      </c>
      <c r="G256" s="12">
        <f t="array" ref="G256">-SUMPRODUCT(TRANSPOSE($E$8:$E$12), 'Swap Rate Raw Data'!G256:K256)</f>
        <v>24225.50768140961</v>
      </c>
      <c r="H256" s="33">
        <f t="shared" si="9"/>
        <v>50024225.507681407</v>
      </c>
      <c r="I256" s="34">
        <f>H256*'FX rate'!D256</f>
        <v>98358377.895943671</v>
      </c>
      <c r="J256" s="35">
        <f t="shared" si="10"/>
        <v>-721622.10405632854</v>
      </c>
    </row>
    <row r="257" spans="6:10" x14ac:dyDescent="0.25">
      <c r="F257" s="3">
        <v>37082</v>
      </c>
      <c r="G257" s="12">
        <f t="array" ref="G257">-SUMPRODUCT(TRANSPOSE($E$8:$E$12), 'Swap Rate Raw Data'!G257:K257)</f>
        <v>133099.15928936284</v>
      </c>
      <c r="H257" s="33">
        <f t="shared" si="9"/>
        <v>50133099.15928936</v>
      </c>
      <c r="I257" s="34">
        <f>H257*'FX rate'!D257</f>
        <v>99343749.294047803</v>
      </c>
      <c r="J257" s="35">
        <f t="shared" si="10"/>
        <v>263749.29404780269</v>
      </c>
    </row>
    <row r="258" spans="6:10" x14ac:dyDescent="0.25">
      <c r="F258" s="3">
        <v>37083</v>
      </c>
      <c r="G258" s="12">
        <f t="array" ref="G258">-SUMPRODUCT(TRANSPOSE($E$8:$E$12), 'Swap Rate Raw Data'!G258:K258)</f>
        <v>111248.00375677107</v>
      </c>
      <c r="H258" s="33">
        <f t="shared" si="9"/>
        <v>50111248.003756769</v>
      </c>
      <c r="I258" s="34">
        <f>H258*'FX rate'!D258</f>
        <v>98876631.506710291</v>
      </c>
      <c r="J258" s="35">
        <f t="shared" si="10"/>
        <v>-203368.49328970909</v>
      </c>
    </row>
    <row r="259" spans="6:10" x14ac:dyDescent="0.25">
      <c r="F259" s="3">
        <v>37084</v>
      </c>
      <c r="G259" s="12">
        <f t="array" ref="G259">-SUMPRODUCT(TRANSPOSE($E$8:$E$12), 'Swap Rate Raw Data'!G259:K259)</f>
        <v>-69535.276380815907</v>
      </c>
      <c r="H259" s="33">
        <f t="shared" si="9"/>
        <v>49930464.723619185</v>
      </c>
      <c r="I259" s="34">
        <f>H259*'FX rate'!D259</f>
        <v>99705586.418884367</v>
      </c>
      <c r="J259" s="35">
        <f t="shared" si="10"/>
        <v>625586.41888436675</v>
      </c>
    </row>
    <row r="260" spans="6:10" x14ac:dyDescent="0.25">
      <c r="F260" s="3">
        <v>37085</v>
      </c>
      <c r="G260" s="12">
        <f t="array" ref="G260">-SUMPRODUCT(TRANSPOSE($E$8:$E$12), 'Swap Rate Raw Data'!G260:K260)</f>
        <v>115.78714681110603</v>
      </c>
      <c r="H260" s="33">
        <f t="shared" ref="H260:H323" si="11">$H$2+G260</f>
        <v>50000115.787146814</v>
      </c>
      <c r="I260" s="34">
        <f>H260*'FX rate'!D260</f>
        <v>98904630.001296625</v>
      </c>
      <c r="J260" s="35">
        <f t="shared" ref="J260:J323" si="12">I260-$I$2</f>
        <v>-175369.99870337546</v>
      </c>
    </row>
    <row r="261" spans="6:10" x14ac:dyDescent="0.25">
      <c r="F261" s="3">
        <v>37088</v>
      </c>
      <c r="G261" s="12">
        <f t="array" ref="G261">-SUMPRODUCT(TRANSPOSE($E$8:$E$12), 'Swap Rate Raw Data'!G261:K261)</f>
        <v>86058.156531962202</v>
      </c>
      <c r="H261" s="33">
        <f t="shared" si="11"/>
        <v>50086058.15653196</v>
      </c>
      <c r="I261" s="34">
        <f>H261*'FX rate'!D261</f>
        <v>99370358.072607398</v>
      </c>
      <c r="J261" s="35">
        <f t="shared" si="12"/>
        <v>290358.07260739803</v>
      </c>
    </row>
    <row r="262" spans="6:10" x14ac:dyDescent="0.25">
      <c r="F262" s="3">
        <v>37089</v>
      </c>
      <c r="G262" s="12">
        <f t="array" ref="G262">-SUMPRODUCT(TRANSPOSE($E$8:$E$12), 'Swap Rate Raw Data'!G262:K262)</f>
        <v>65164.191553628072</v>
      </c>
      <c r="H262" s="33">
        <f t="shared" si="11"/>
        <v>50065164.19155363</v>
      </c>
      <c r="I262" s="34">
        <f>H262*'FX rate'!D262</f>
        <v>99370982.814623162</v>
      </c>
      <c r="J262" s="35">
        <f t="shared" si="12"/>
        <v>290982.81462316215</v>
      </c>
    </row>
    <row r="263" spans="6:10" x14ac:dyDescent="0.25">
      <c r="F263" s="3">
        <v>37090</v>
      </c>
      <c r="G263" s="12">
        <f t="array" ref="G263">-SUMPRODUCT(TRANSPOSE($E$8:$E$12), 'Swap Rate Raw Data'!G263:K263)</f>
        <v>160151.16598507925</v>
      </c>
      <c r="H263" s="33">
        <f t="shared" si="11"/>
        <v>50160151.165985078</v>
      </c>
      <c r="I263" s="34">
        <f>H263*'FX rate'!D263</f>
        <v>99003172.991856679</v>
      </c>
      <c r="J263" s="35">
        <f t="shared" si="12"/>
        <v>-76827.00814332068</v>
      </c>
    </row>
    <row r="264" spans="6:10" x14ac:dyDescent="0.25">
      <c r="F264" s="3">
        <v>37091</v>
      </c>
      <c r="G264" s="12">
        <f t="array" ref="G264">-SUMPRODUCT(TRANSPOSE($E$8:$E$12), 'Swap Rate Raw Data'!G264:K264)</f>
        <v>66375.243656749866</v>
      </c>
      <c r="H264" s="33">
        <f t="shared" si="11"/>
        <v>50066375.243656747</v>
      </c>
      <c r="I264" s="34">
        <f>H264*'FX rate'!D264</f>
        <v>98717764.018038303</v>
      </c>
      <c r="J264" s="35">
        <f t="shared" si="12"/>
        <v>-362235.98196169734</v>
      </c>
    </row>
    <row r="265" spans="6:10" x14ac:dyDescent="0.25">
      <c r="F265" s="3">
        <v>37092</v>
      </c>
      <c r="G265" s="12">
        <f t="array" ref="G265">-SUMPRODUCT(TRANSPOSE($E$8:$E$12), 'Swap Rate Raw Data'!G265:K265)</f>
        <v>1802.0951562964201</v>
      </c>
      <c r="H265" s="33">
        <f t="shared" si="11"/>
        <v>50001802.095156297</v>
      </c>
      <c r="I265" s="34">
        <f>H265*'FX rate'!D265</f>
        <v>99196849.855377898</v>
      </c>
      <c r="J265" s="35">
        <f t="shared" si="12"/>
        <v>116849.85537789762</v>
      </c>
    </row>
    <row r="266" spans="6:10" x14ac:dyDescent="0.25">
      <c r="F266" s="3">
        <v>37095</v>
      </c>
      <c r="G266" s="12">
        <f t="array" ref="G266">-SUMPRODUCT(TRANSPOSE($E$8:$E$12), 'Swap Rate Raw Data'!G266:K266)</f>
        <v>41629.554020471391</v>
      </c>
      <c r="H266" s="33">
        <f t="shared" si="11"/>
        <v>50041629.554020472</v>
      </c>
      <c r="I266" s="34">
        <f>H266*'FX rate'!D266</f>
        <v>99346507.457358837</v>
      </c>
      <c r="J266" s="35">
        <f t="shared" si="12"/>
        <v>266507.45735883713</v>
      </c>
    </row>
    <row r="267" spans="6:10" x14ac:dyDescent="0.25">
      <c r="F267" s="3">
        <v>37096</v>
      </c>
      <c r="G267" s="12">
        <f t="array" ref="G267">-SUMPRODUCT(TRANSPOSE($E$8:$E$12), 'Swap Rate Raw Data'!G267:K267)</f>
        <v>1544.5858128810319</v>
      </c>
      <c r="H267" s="33">
        <f t="shared" si="11"/>
        <v>50001544.585812882</v>
      </c>
      <c r="I267" s="34">
        <f>H267*'FX rate'!D267</f>
        <v>99951281.62981084</v>
      </c>
      <c r="J267" s="35">
        <f t="shared" si="12"/>
        <v>871281.62981083989</v>
      </c>
    </row>
    <row r="268" spans="6:10" x14ac:dyDescent="0.25">
      <c r="F268" s="3">
        <v>37097</v>
      </c>
      <c r="G268" s="12">
        <f t="array" ref="G268">-SUMPRODUCT(TRANSPOSE($E$8:$E$12), 'Swap Rate Raw Data'!G268:K268)</f>
        <v>-21787.443423431334</v>
      </c>
      <c r="H268" s="33">
        <f t="shared" si="11"/>
        <v>49978212.556576572</v>
      </c>
      <c r="I268" s="34">
        <f>H268*'FX rate'!D268</f>
        <v>99246649.786014929</v>
      </c>
      <c r="J268" s="35">
        <f t="shared" si="12"/>
        <v>166649.78601492941</v>
      </c>
    </row>
    <row r="269" spans="6:10" x14ac:dyDescent="0.25">
      <c r="F269" s="3">
        <v>37098</v>
      </c>
      <c r="G269" s="12">
        <f t="array" ref="G269">-SUMPRODUCT(TRANSPOSE($E$8:$E$12), 'Swap Rate Raw Data'!G269:K269)</f>
        <v>4343.6343039023004</v>
      </c>
      <c r="H269" s="33">
        <f t="shared" si="11"/>
        <v>50004343.634303905</v>
      </c>
      <c r="I269" s="34">
        <f>H269*'FX rate'!D269</f>
        <v>99786906.199476823</v>
      </c>
      <c r="J269" s="35">
        <f t="shared" si="12"/>
        <v>706906.19947682321</v>
      </c>
    </row>
    <row r="270" spans="6:10" x14ac:dyDescent="0.25">
      <c r="F270" s="3">
        <v>37099</v>
      </c>
      <c r="G270" s="12">
        <f t="array" ref="G270">-SUMPRODUCT(TRANSPOSE($E$8:$E$12), 'Swap Rate Raw Data'!G270:K270)</f>
        <v>135898.2077803823</v>
      </c>
      <c r="H270" s="33">
        <f t="shared" si="11"/>
        <v>50135898.207780384</v>
      </c>
      <c r="I270" s="34">
        <f>H270*'FX rate'!D270</f>
        <v>98619297.563254446</v>
      </c>
      <c r="J270" s="35">
        <f t="shared" si="12"/>
        <v>-460702.43674555421</v>
      </c>
    </row>
    <row r="271" spans="6:10" x14ac:dyDescent="0.25">
      <c r="F271" s="3">
        <v>37102</v>
      </c>
      <c r="G271" s="12">
        <f t="array" ref="G271">-SUMPRODUCT(TRANSPOSE($E$8:$E$12), 'Swap Rate Raw Data'!G271:K271)</f>
        <v>42189.498755811124</v>
      </c>
      <c r="H271" s="33">
        <f t="shared" si="11"/>
        <v>50042189.498755813</v>
      </c>
      <c r="I271" s="34">
        <f>H271*'FX rate'!D271</f>
        <v>99429250.712356493</v>
      </c>
      <c r="J271" s="35">
        <f t="shared" si="12"/>
        <v>349250.71235649288</v>
      </c>
    </row>
    <row r="272" spans="6:10" x14ac:dyDescent="0.25">
      <c r="F272" s="3">
        <v>37103</v>
      </c>
      <c r="G272" s="12">
        <f t="array" ref="G272">-SUMPRODUCT(TRANSPOSE($E$8:$E$12), 'Swap Rate Raw Data'!G272:K272)</f>
        <v>153675.55060966877</v>
      </c>
      <c r="H272" s="33">
        <f t="shared" si="11"/>
        <v>50153675.550609671</v>
      </c>
      <c r="I272" s="34">
        <f>H272*'FX rate'!D272</f>
        <v>99782816.224927112</v>
      </c>
      <c r="J272" s="35">
        <f t="shared" si="12"/>
        <v>702816.22492711246</v>
      </c>
    </row>
    <row r="273" spans="6:10" x14ac:dyDescent="0.25">
      <c r="F273" s="3">
        <v>37104</v>
      </c>
      <c r="G273" s="12">
        <f t="array" ref="G273">-SUMPRODUCT(TRANSPOSE($E$8:$E$12), 'Swap Rate Raw Data'!G273:K273)</f>
        <v>-87125.970964989116</v>
      </c>
      <c r="H273" s="33">
        <f t="shared" si="11"/>
        <v>49912874.029035009</v>
      </c>
      <c r="I273" s="34">
        <f>H273*'FX rate'!D273</f>
        <v>98803456.899490476</v>
      </c>
      <c r="J273" s="35">
        <f t="shared" si="12"/>
        <v>-276543.10050952435</v>
      </c>
    </row>
    <row r="274" spans="6:10" x14ac:dyDescent="0.25">
      <c r="F274" s="3">
        <v>37105</v>
      </c>
      <c r="G274" s="12">
        <f t="array" ref="G274">-SUMPRODUCT(TRANSPOSE($E$8:$E$12), 'Swap Rate Raw Data'!G274:K274)</f>
        <v>-88670.556777870224</v>
      </c>
      <c r="H274" s="33">
        <f t="shared" si="11"/>
        <v>49911329.443222128</v>
      </c>
      <c r="I274" s="34">
        <f>H274*'FX rate'!D274</f>
        <v>98841890.241455719</v>
      </c>
      <c r="J274" s="35">
        <f t="shared" si="12"/>
        <v>-238109.75854428113</v>
      </c>
    </row>
    <row r="275" spans="6:10" x14ac:dyDescent="0.25">
      <c r="F275" s="3">
        <v>37106</v>
      </c>
      <c r="G275" s="12">
        <f t="array" ref="G275">-SUMPRODUCT(TRANSPOSE($E$8:$E$12), 'Swap Rate Raw Data'!G275:K275)</f>
        <v>-153127.91813151259</v>
      </c>
      <c r="H275" s="33">
        <f t="shared" si="11"/>
        <v>49846872.081868485</v>
      </c>
      <c r="I275" s="34">
        <f>H275*'FX rate'!D275</f>
        <v>98804276.802087545</v>
      </c>
      <c r="J275" s="35">
        <f t="shared" si="12"/>
        <v>-275723.19791245461</v>
      </c>
    </row>
    <row r="276" spans="6:10" x14ac:dyDescent="0.25">
      <c r="F276" s="3">
        <v>37109</v>
      </c>
      <c r="G276" s="12">
        <f t="array" ref="G276">-SUMPRODUCT(TRANSPOSE($E$8:$E$12), 'Swap Rate Raw Data'!G276:K276)</f>
        <v>24617.590232285736</v>
      </c>
      <c r="H276" s="33">
        <f t="shared" si="11"/>
        <v>50024617.590232283</v>
      </c>
      <c r="I276" s="34">
        <f>H276*'FX rate'!D276</f>
        <v>99073169.996766821</v>
      </c>
      <c r="J276" s="35">
        <f t="shared" si="12"/>
        <v>-6830.00323317945</v>
      </c>
    </row>
    <row r="277" spans="6:10" x14ac:dyDescent="0.25">
      <c r="F277" s="3">
        <v>37110</v>
      </c>
      <c r="G277" s="12">
        <f t="array" ref="G277">-SUMPRODUCT(TRANSPOSE($E$8:$E$12), 'Swap Rate Raw Data'!G277:K277)</f>
        <v>21239.81094527508</v>
      </c>
      <c r="H277" s="33">
        <f t="shared" si="11"/>
        <v>50021239.810945272</v>
      </c>
      <c r="I277" s="34">
        <f>H277*'FX rate'!D277</f>
        <v>99664575.68329075</v>
      </c>
      <c r="J277" s="35">
        <f t="shared" si="12"/>
        <v>584575.68329074979</v>
      </c>
    </row>
    <row r="278" spans="6:10" x14ac:dyDescent="0.25">
      <c r="F278" s="3">
        <v>37111</v>
      </c>
      <c r="G278" s="12">
        <f t="array" ref="G278">-SUMPRODUCT(TRANSPOSE($E$8:$E$12), 'Swap Rate Raw Data'!G278:K278)</f>
        <v>45309.768699406341</v>
      </c>
      <c r="H278" s="33">
        <f t="shared" si="11"/>
        <v>50045309.768699408</v>
      </c>
      <c r="I278" s="34">
        <f>H278*'FX rate'!D278</f>
        <v>98927570.72918874</v>
      </c>
      <c r="J278" s="35">
        <f t="shared" si="12"/>
        <v>-152429.27081125975</v>
      </c>
    </row>
    <row r="279" spans="6:10" x14ac:dyDescent="0.25">
      <c r="F279" s="3">
        <v>37112</v>
      </c>
      <c r="G279" s="12">
        <f t="array" ref="G279">-SUMPRODUCT(TRANSPOSE($E$8:$E$12), 'Swap Rate Raw Data'!G279:K279)</f>
        <v>288010.38651652221</v>
      </c>
      <c r="H279" s="33">
        <f t="shared" si="11"/>
        <v>50288010.386516519</v>
      </c>
      <c r="I279" s="34">
        <f>H279*'FX rate'!D279</f>
        <v>99462503.859898627</v>
      </c>
      <c r="J279" s="35">
        <f t="shared" si="12"/>
        <v>382503.8598986268</v>
      </c>
    </row>
    <row r="280" spans="6:10" x14ac:dyDescent="0.25">
      <c r="F280" s="3">
        <v>37113</v>
      </c>
      <c r="G280" s="12">
        <f t="array" ref="G280">-SUMPRODUCT(TRANSPOSE($E$8:$E$12), 'Swap Rate Raw Data'!G280:K280)</f>
        <v>-19957.897743849386</v>
      </c>
      <c r="H280" s="33">
        <f t="shared" si="11"/>
        <v>49980042.102256149</v>
      </c>
      <c r="I280" s="34">
        <f>H280*'FX rate'!D280</f>
        <v>98394897.604278892</v>
      </c>
      <c r="J280" s="35">
        <f t="shared" si="12"/>
        <v>-685102.39572110772</v>
      </c>
    </row>
    <row r="281" spans="6:10" x14ac:dyDescent="0.25">
      <c r="F281" s="3">
        <v>37116</v>
      </c>
      <c r="G281" s="12">
        <f t="array" ref="G281">-SUMPRODUCT(TRANSPOSE($E$8:$E$12), 'Swap Rate Raw Data'!G281:K281)</f>
        <v>152246.75194359888</v>
      </c>
      <c r="H281" s="33">
        <f t="shared" si="11"/>
        <v>50152246.751943596</v>
      </c>
      <c r="I281" s="34">
        <f>H281*'FX rate'!D281</f>
        <v>99339625.838926092</v>
      </c>
      <c r="J281" s="35">
        <f t="shared" si="12"/>
        <v>259625.83892609179</v>
      </c>
    </row>
    <row r="282" spans="6:10" x14ac:dyDescent="0.25">
      <c r="F282" s="3">
        <v>37117</v>
      </c>
      <c r="G282" s="12">
        <f t="array" ref="G282">-SUMPRODUCT(TRANSPOSE($E$8:$E$12), 'Swap Rate Raw Data'!G282:K282)</f>
        <v>-89218.189256026482</v>
      </c>
      <c r="H282" s="33">
        <f t="shared" si="11"/>
        <v>49910781.810743973</v>
      </c>
      <c r="I282" s="34">
        <f>H282*'FX rate'!D282</f>
        <v>98665876.633020431</v>
      </c>
      <c r="J282" s="35">
        <f t="shared" si="12"/>
        <v>-414123.3669795692</v>
      </c>
    </row>
    <row r="283" spans="6:10" x14ac:dyDescent="0.25">
      <c r="F283" s="3">
        <v>37118</v>
      </c>
      <c r="G283" s="12">
        <f t="array" ref="G283">-SUMPRODUCT(TRANSPOSE($E$8:$E$12), 'Swap Rate Raw Data'!G283:K283)</f>
        <v>-91727.114612306876</v>
      </c>
      <c r="H283" s="33">
        <f t="shared" si="11"/>
        <v>49908272.885387696</v>
      </c>
      <c r="I283" s="34">
        <f>H283*'FX rate'!D283</f>
        <v>99478958.939470157</v>
      </c>
      <c r="J283" s="35">
        <f t="shared" si="12"/>
        <v>398958.93947015703</v>
      </c>
    </row>
    <row r="284" spans="6:10" x14ac:dyDescent="0.25">
      <c r="F284" s="3">
        <v>37119</v>
      </c>
      <c r="G284" s="12">
        <f t="array" ref="G284">-SUMPRODUCT(TRANSPOSE($E$8:$E$12), 'Swap Rate Raw Data'!G284:K284)</f>
        <v>404.39480805963797</v>
      </c>
      <c r="H284" s="33">
        <f t="shared" si="11"/>
        <v>50000404.394808061</v>
      </c>
      <c r="I284" s="34">
        <f>H284*'FX rate'!D284</f>
        <v>99464079.170820966</v>
      </c>
      <c r="J284" s="35">
        <f t="shared" si="12"/>
        <v>384079.17082096636</v>
      </c>
    </row>
    <row r="285" spans="6:10" x14ac:dyDescent="0.25">
      <c r="F285" s="3">
        <v>37120</v>
      </c>
      <c r="G285" s="12">
        <f t="array" ref="G285">-SUMPRODUCT(TRANSPOSE($E$8:$E$12), 'Swap Rate Raw Data'!G285:K285)</f>
        <v>221301.60915001488</v>
      </c>
      <c r="H285" s="33">
        <f t="shared" si="11"/>
        <v>50221301.609150015</v>
      </c>
      <c r="I285" s="34">
        <f>H285*'FX rate'!D285</f>
        <v>99128071.116583019</v>
      </c>
      <c r="J285" s="35">
        <f t="shared" si="12"/>
        <v>48071.116583019495</v>
      </c>
    </row>
    <row r="286" spans="6:10" x14ac:dyDescent="0.25">
      <c r="F286" s="3">
        <v>37123</v>
      </c>
      <c r="G286" s="12">
        <f t="array" ref="G286">-SUMPRODUCT(TRANSPOSE($E$8:$E$12), 'Swap Rate Raw Data'!G286:K286)</f>
        <v>-110283.66421337178</v>
      </c>
      <c r="H286" s="33">
        <f t="shared" si="11"/>
        <v>49889716.335786626</v>
      </c>
      <c r="I286" s="34">
        <f>H286*'FX rate'!D286</f>
        <v>99334316.88210316</v>
      </c>
      <c r="J286" s="35">
        <f t="shared" si="12"/>
        <v>254316.88210316002</v>
      </c>
    </row>
    <row r="287" spans="6:10" x14ac:dyDescent="0.25">
      <c r="F287" s="3">
        <v>37124</v>
      </c>
      <c r="G287" s="12">
        <f t="array" ref="G287">-SUMPRODUCT(TRANSPOSE($E$8:$E$12), 'Swap Rate Raw Data'!G287:K287)</f>
        <v>-23188.791566217533</v>
      </c>
      <c r="H287" s="33">
        <f t="shared" si="11"/>
        <v>49976811.208433785</v>
      </c>
      <c r="I287" s="34">
        <f>H287*'FX rate'!D287</f>
        <v>99685725.717480093</v>
      </c>
      <c r="J287" s="35">
        <f t="shared" si="12"/>
        <v>605725.71748009324</v>
      </c>
    </row>
    <row r="288" spans="6:10" x14ac:dyDescent="0.25">
      <c r="F288" s="3">
        <v>37125</v>
      </c>
      <c r="G288" s="12">
        <f t="array" ref="G288">-SUMPRODUCT(TRANSPOSE($E$8:$E$12), 'Swap Rate Raw Data'!G288:K288)</f>
        <v>67990.690567934813</v>
      </c>
      <c r="H288" s="33">
        <f t="shared" si="11"/>
        <v>50067990.690567933</v>
      </c>
      <c r="I288" s="34">
        <f>H288*'FX rate'!D288</f>
        <v>99621828.835689262</v>
      </c>
      <c r="J288" s="35">
        <f t="shared" si="12"/>
        <v>541828.83568926156</v>
      </c>
    </row>
    <row r="289" spans="6:10" x14ac:dyDescent="0.25">
      <c r="F289" s="3">
        <v>37126</v>
      </c>
      <c r="G289" s="12">
        <f t="array" ref="G289">-SUMPRODUCT(TRANSPOSE($E$8:$E$12), 'Swap Rate Raw Data'!G289:K289)</f>
        <v>63576.195165730431</v>
      </c>
      <c r="H289" s="33">
        <f t="shared" si="11"/>
        <v>50063576.195165731</v>
      </c>
      <c r="I289" s="34">
        <f>H289*'FX rate'!D289</f>
        <v>99391504.234682351</v>
      </c>
      <c r="J289" s="35">
        <f t="shared" si="12"/>
        <v>311504.23468235135</v>
      </c>
    </row>
    <row r="290" spans="6:10" x14ac:dyDescent="0.25">
      <c r="F290" s="3">
        <v>37127</v>
      </c>
      <c r="G290" s="12">
        <f t="array" ref="G290">-SUMPRODUCT(TRANSPOSE($E$8:$E$12), 'Swap Rate Raw Data'!G290:K290)</f>
        <v>-89750.683468080606</v>
      </c>
      <c r="H290" s="33">
        <f t="shared" si="11"/>
        <v>49910249.316531919</v>
      </c>
      <c r="I290" s="34">
        <f>H290*'FX rate'!D290</f>
        <v>98765403.208383322</v>
      </c>
      <c r="J290" s="35">
        <f t="shared" si="12"/>
        <v>-314596.79161667824</v>
      </c>
    </row>
    <row r="291" spans="6:10" x14ac:dyDescent="0.25">
      <c r="F291" s="3">
        <v>37130</v>
      </c>
      <c r="G291" s="12">
        <f t="array" ref="G291">-SUMPRODUCT(TRANSPOSE($E$8:$E$12), 'Swap Rate Raw Data'!G291:K291)</f>
        <v>21759.992900145739</v>
      </c>
      <c r="H291" s="33">
        <f t="shared" si="11"/>
        <v>50021759.992900148</v>
      </c>
      <c r="I291" s="34">
        <f>H291*'FX rate'!D291</f>
        <v>99280948.037434205</v>
      </c>
      <c r="J291" s="35">
        <f t="shared" si="12"/>
        <v>200948.03743420541</v>
      </c>
    </row>
    <row r="292" spans="6:10" x14ac:dyDescent="0.25">
      <c r="F292" s="3">
        <v>37131</v>
      </c>
      <c r="G292" s="12">
        <f t="array" ref="G292">-SUMPRODUCT(TRANSPOSE($E$8:$E$12), 'Swap Rate Raw Data'!G292:K292)</f>
        <v>200395.33191449541</v>
      </c>
      <c r="H292" s="33">
        <f t="shared" si="11"/>
        <v>50200395.331914492</v>
      </c>
      <c r="I292" s="34">
        <f>H292*'FX rate'!D292</f>
        <v>99958399.853454158</v>
      </c>
      <c r="J292" s="35">
        <f t="shared" si="12"/>
        <v>878399.85345415771</v>
      </c>
    </row>
    <row r="293" spans="6:10" x14ac:dyDescent="0.25">
      <c r="F293" s="3">
        <v>37132</v>
      </c>
      <c r="G293" s="12">
        <f t="array" ref="G293">-SUMPRODUCT(TRANSPOSE($E$8:$E$12), 'Swap Rate Raw Data'!G293:K293)</f>
        <v>111351.47864639878</v>
      </c>
      <c r="H293" s="33">
        <f t="shared" si="11"/>
        <v>50111351.478646398</v>
      </c>
      <c r="I293" s="34">
        <f>H293*'FX rate'!D293</f>
        <v>98890828.856531903</v>
      </c>
      <c r="J293" s="35">
        <f t="shared" si="12"/>
        <v>-189171.14346809685</v>
      </c>
    </row>
    <row r="294" spans="6:10" x14ac:dyDescent="0.25">
      <c r="F294" s="3">
        <v>37133</v>
      </c>
      <c r="G294" s="12">
        <f t="array" ref="G294">-SUMPRODUCT(TRANSPOSE($E$8:$E$12), 'Swap Rate Raw Data'!G294:K294)</f>
        <v>67617.394077708377</v>
      </c>
      <c r="H294" s="33">
        <f t="shared" si="11"/>
        <v>50067617.394077711</v>
      </c>
      <c r="I294" s="34">
        <f>H294*'FX rate'!D294</f>
        <v>98974144.677559868</v>
      </c>
      <c r="J294" s="35">
        <f t="shared" si="12"/>
        <v>-105855.3224401325</v>
      </c>
    </row>
    <row r="295" spans="6:10" x14ac:dyDescent="0.25">
      <c r="F295" s="3">
        <v>37134</v>
      </c>
      <c r="G295" s="12">
        <f t="array" ref="G295">-SUMPRODUCT(TRANSPOSE($E$8:$E$12), 'Swap Rate Raw Data'!G295:K295)</f>
        <v>-129057.9603773831</v>
      </c>
      <c r="H295" s="33">
        <f t="shared" si="11"/>
        <v>49870942.03962262</v>
      </c>
      <c r="I295" s="34">
        <f>H295*'FX rate'!D295</f>
        <v>98735308.017772257</v>
      </c>
      <c r="J295" s="35">
        <f t="shared" si="12"/>
        <v>-344691.98222774267</v>
      </c>
    </row>
    <row r="296" spans="6:10" x14ac:dyDescent="0.25">
      <c r="F296" s="3">
        <v>37138</v>
      </c>
      <c r="G296" s="12">
        <f t="array" ref="G296">-SUMPRODUCT(TRANSPOSE($E$8:$E$12), 'Swap Rate Raw Data'!G296:K296)</f>
        <v>-313433.11857038137</v>
      </c>
      <c r="H296" s="33">
        <f t="shared" si="11"/>
        <v>49686566.88142962</v>
      </c>
      <c r="I296" s="34">
        <f>H296*'FX rate'!D296</f>
        <v>98943348.746945649</v>
      </c>
      <c r="J296" s="35">
        <f t="shared" si="12"/>
        <v>-136651.25305435061</v>
      </c>
    </row>
    <row r="297" spans="6:10" x14ac:dyDescent="0.25">
      <c r="F297" s="3">
        <v>37139</v>
      </c>
      <c r="G297" s="12">
        <f t="array" ref="G297">-SUMPRODUCT(TRANSPOSE($E$8:$E$12), 'Swap Rate Raw Data'!G297:K297)</f>
        <v>22668.609611346878</v>
      </c>
      <c r="H297" s="33">
        <f t="shared" si="11"/>
        <v>50022668.609611347</v>
      </c>
      <c r="I297" s="34">
        <f>H297*'FX rate'!D297</f>
        <v>99220620.336213842</v>
      </c>
      <c r="J297" s="35">
        <f t="shared" si="12"/>
        <v>140620.33621384203</v>
      </c>
    </row>
    <row r="298" spans="6:10" x14ac:dyDescent="0.25">
      <c r="F298" s="3">
        <v>37140</v>
      </c>
      <c r="G298" s="12">
        <f t="array" ref="G298">-SUMPRODUCT(TRANSPOSE($E$8:$E$12), 'Swap Rate Raw Data'!G298:K298)</f>
        <v>178274.35478130481</v>
      </c>
      <c r="H298" s="33">
        <f t="shared" si="11"/>
        <v>50178274.354781307</v>
      </c>
      <c r="I298" s="34">
        <f>H298*'FX rate'!D298</f>
        <v>99857992.033229947</v>
      </c>
      <c r="J298" s="35">
        <f t="shared" si="12"/>
        <v>777992.03322994709</v>
      </c>
    </row>
    <row r="299" spans="6:10" x14ac:dyDescent="0.25">
      <c r="F299" s="3">
        <v>37141</v>
      </c>
      <c r="G299" s="12">
        <f t="array" ref="G299">-SUMPRODUCT(TRANSPOSE($E$8:$E$12), 'Swap Rate Raw Data'!G299:K299)</f>
        <v>380587.56899891153</v>
      </c>
      <c r="H299" s="33">
        <f t="shared" si="11"/>
        <v>50380587.56899891</v>
      </c>
      <c r="I299" s="34">
        <f>H299*'FX rate'!D299</f>
        <v>99375306.336065501</v>
      </c>
      <c r="J299" s="35">
        <f t="shared" si="12"/>
        <v>295306.33606550097</v>
      </c>
    </row>
    <row r="300" spans="6:10" x14ac:dyDescent="0.25">
      <c r="F300" s="3">
        <v>37144</v>
      </c>
      <c r="G300" s="12">
        <f t="array" ref="G300">-SUMPRODUCT(TRANSPOSE($E$8:$E$12), 'Swap Rate Raw Data'!G300:K300)</f>
        <v>-85800.647188546864</v>
      </c>
      <c r="H300" s="33">
        <f t="shared" si="11"/>
        <v>49914199.352811456</v>
      </c>
      <c r="I300" s="34">
        <f>H300*'FX rate'!D300</f>
        <v>98460076.782060668</v>
      </c>
      <c r="J300" s="35">
        <f t="shared" si="12"/>
        <v>-619923.21793933213</v>
      </c>
    </row>
    <row r="301" spans="6:10" x14ac:dyDescent="0.25">
      <c r="F301" s="3">
        <v>37151</v>
      </c>
      <c r="G301" s="12">
        <f t="array" ref="G301">-SUMPRODUCT(TRANSPOSE($E$8:$E$12), 'Swap Rate Raw Data'!G301:K301)</f>
        <v>680113.70885864703</v>
      </c>
      <c r="H301" s="33">
        <f t="shared" si="11"/>
        <v>50680113.708858646</v>
      </c>
      <c r="I301" s="34">
        <f>H301*'FX rate'!D301</f>
        <v>101408072.47660224</v>
      </c>
      <c r="J301" s="35">
        <f t="shared" si="12"/>
        <v>2328072.4766022414</v>
      </c>
    </row>
    <row r="302" spans="6:10" x14ac:dyDescent="0.25">
      <c r="F302" s="3">
        <v>37152</v>
      </c>
      <c r="G302" s="12">
        <f t="array" ref="G302">-SUMPRODUCT(TRANSPOSE($E$8:$E$12), 'Swap Rate Raw Data'!G302:K302)</f>
        <v>-128084.95637134963</v>
      </c>
      <c r="H302" s="33">
        <f t="shared" si="11"/>
        <v>49871915.043628648</v>
      </c>
      <c r="I302" s="34">
        <f>H302*'FX rate'!D302</f>
        <v>98927825.026851982</v>
      </c>
      <c r="J302" s="35">
        <f t="shared" si="12"/>
        <v>-152174.97314801812</v>
      </c>
    </row>
    <row r="303" spans="6:10" x14ac:dyDescent="0.25">
      <c r="F303" s="3">
        <v>37153</v>
      </c>
      <c r="G303" s="12">
        <f t="array" ref="G303">-SUMPRODUCT(TRANSPOSE($E$8:$E$12), 'Swap Rate Raw Data'!G303:K303)</f>
        <v>293679.34459686675</v>
      </c>
      <c r="H303" s="33">
        <f t="shared" si="11"/>
        <v>50293679.34459687</v>
      </c>
      <c r="I303" s="34">
        <f>H303*'FX rate'!D303</f>
        <v>100112481.635095</v>
      </c>
      <c r="J303" s="35">
        <f t="shared" si="12"/>
        <v>1032481.6350950003</v>
      </c>
    </row>
    <row r="304" spans="6:10" x14ac:dyDescent="0.25">
      <c r="F304" s="3">
        <v>37154</v>
      </c>
      <c r="G304" s="12">
        <f t="array" ref="G304">-SUMPRODUCT(TRANSPOSE($E$8:$E$12), 'Swap Rate Raw Data'!G304:K304)</f>
        <v>20068.52162262232</v>
      </c>
      <c r="H304" s="33">
        <f t="shared" si="11"/>
        <v>50020068.521622621</v>
      </c>
      <c r="I304" s="34">
        <f>H304*'FX rate'!D304</f>
        <v>99329280.451290697</v>
      </c>
      <c r="J304" s="35">
        <f t="shared" si="12"/>
        <v>249280.45129069686</v>
      </c>
    </row>
    <row r="305" spans="6:10" x14ac:dyDescent="0.25">
      <c r="F305" s="3">
        <v>37155</v>
      </c>
      <c r="G305" s="12">
        <f t="array" ref="G305">-SUMPRODUCT(TRANSPOSE($E$8:$E$12), 'Swap Rate Raw Data'!G305:K305)</f>
        <v>87281.520892269342</v>
      </c>
      <c r="H305" s="33">
        <f t="shared" si="11"/>
        <v>50087281.52089227</v>
      </c>
      <c r="I305" s="34">
        <f>H305*'FX rate'!D305</f>
        <v>99124644.740634292</v>
      </c>
      <c r="J305" s="35">
        <f t="shared" si="12"/>
        <v>44644.740634292364</v>
      </c>
    </row>
    <row r="306" spans="6:10" x14ac:dyDescent="0.25">
      <c r="F306" s="3">
        <v>37158</v>
      </c>
      <c r="G306" s="12">
        <f t="array" ref="G306">-SUMPRODUCT(TRANSPOSE($E$8:$E$12), 'Swap Rate Raw Data'!G306:K306)</f>
        <v>-65521.527992123556</v>
      </c>
      <c r="H306" s="33">
        <f t="shared" si="11"/>
        <v>49934478.472007878</v>
      </c>
      <c r="I306" s="34">
        <f>H306*'FX rate'!D306</f>
        <v>98835558.863663837</v>
      </c>
      <c r="J306" s="35">
        <f t="shared" si="12"/>
        <v>-244441.13633616269</v>
      </c>
    </row>
    <row r="307" spans="6:10" x14ac:dyDescent="0.25">
      <c r="F307" s="3">
        <v>37159</v>
      </c>
      <c r="G307" s="12">
        <f t="array" ref="G307">-SUMPRODUCT(TRANSPOSE($E$8:$E$12), 'Swap Rate Raw Data'!G307:K307)</f>
        <v>200725.21782970539</v>
      </c>
      <c r="H307" s="33">
        <f t="shared" si="11"/>
        <v>50200725.217829704</v>
      </c>
      <c r="I307" s="34">
        <f>H307*'FX rate'!D307</f>
        <v>99301341.998248249</v>
      </c>
      <c r="J307" s="35">
        <f t="shared" si="12"/>
        <v>221341.99824824929</v>
      </c>
    </row>
    <row r="308" spans="6:10" x14ac:dyDescent="0.25">
      <c r="F308" s="3">
        <v>37160</v>
      </c>
      <c r="G308" s="12">
        <f t="array" ref="G308">-SUMPRODUCT(TRANSPOSE($E$8:$E$12), 'Swap Rate Raw Data'!G308:K308)</f>
        <v>-65307.429223724721</v>
      </c>
      <c r="H308" s="33">
        <f t="shared" si="11"/>
        <v>49934692.570776276</v>
      </c>
      <c r="I308" s="34">
        <f>H308*'FX rate'!D308</f>
        <v>99484723.891319051</v>
      </c>
      <c r="J308" s="35">
        <f t="shared" si="12"/>
        <v>404723.89131905138</v>
      </c>
    </row>
    <row r="309" spans="6:10" x14ac:dyDescent="0.25">
      <c r="F309" s="3">
        <v>37161</v>
      </c>
      <c r="G309" s="12">
        <f t="array" ref="G309">-SUMPRODUCT(TRANSPOSE($E$8:$E$12), 'Swap Rate Raw Data'!G309:K309)</f>
        <v>244970.81989063229</v>
      </c>
      <c r="H309" s="33">
        <f t="shared" si="11"/>
        <v>50244970.819890633</v>
      </c>
      <c r="I309" s="34">
        <f>H309*'FX rate'!D309</f>
        <v>99078230.747259229</v>
      </c>
      <c r="J309" s="35">
        <f t="shared" si="12"/>
        <v>-1769.2527407705784</v>
      </c>
    </row>
    <row r="310" spans="6:10" x14ac:dyDescent="0.25">
      <c r="F310" s="3">
        <v>37162</v>
      </c>
      <c r="G310" s="12">
        <f t="array" ref="G310">-SUMPRODUCT(TRANSPOSE($E$8:$E$12), 'Swap Rate Raw Data'!G310:K310)</f>
        <v>-256191.3597101281</v>
      </c>
      <c r="H310" s="33">
        <f t="shared" si="11"/>
        <v>49743808.640289873</v>
      </c>
      <c r="I310" s="34">
        <f>H310*'FX rate'!D310</f>
        <v>97932775.712993592</v>
      </c>
      <c r="J310" s="35">
        <f t="shared" si="12"/>
        <v>-1147224.287006408</v>
      </c>
    </row>
    <row r="311" spans="6:10" x14ac:dyDescent="0.25">
      <c r="F311" s="3">
        <v>37165</v>
      </c>
      <c r="G311" s="12">
        <f t="array" ref="G311">-SUMPRODUCT(TRANSPOSE($E$8:$E$12), 'Swap Rate Raw Data'!G311:K311)</f>
        <v>164868.63990588082</v>
      </c>
      <c r="H311" s="33">
        <f t="shared" si="11"/>
        <v>50164868.639905877</v>
      </c>
      <c r="I311" s="34">
        <f>H311*'FX rate'!D311</f>
        <v>99878214.149513766</v>
      </c>
      <c r="J311" s="35">
        <f t="shared" si="12"/>
        <v>798214.14951376617</v>
      </c>
    </row>
    <row r="312" spans="6:10" x14ac:dyDescent="0.25">
      <c r="F312" s="3">
        <v>37166</v>
      </c>
      <c r="G312" s="12">
        <f t="array" ref="G312">-SUMPRODUCT(TRANSPOSE($E$8:$E$12), 'Swap Rate Raw Data'!G312:K312)</f>
        <v>24038.859436296309</v>
      </c>
      <c r="H312" s="33">
        <f t="shared" si="11"/>
        <v>50024038.859436296</v>
      </c>
      <c r="I312" s="34">
        <f>H312*'FX rate'!D312</f>
        <v>99643077.405137926</v>
      </c>
      <c r="J312" s="35">
        <f t="shared" si="12"/>
        <v>563077.40513792634</v>
      </c>
    </row>
    <row r="313" spans="6:10" x14ac:dyDescent="0.25">
      <c r="F313" s="3">
        <v>37167</v>
      </c>
      <c r="G313" s="12">
        <f t="array" ref="G313">-SUMPRODUCT(TRANSPOSE($E$8:$E$12), 'Swap Rate Raw Data'!G313:K313)</f>
        <v>202081.63992398078</v>
      </c>
      <c r="H313" s="33">
        <f t="shared" si="11"/>
        <v>50202081.639923982</v>
      </c>
      <c r="I313" s="34">
        <f>H313*'FX rate'!D313</f>
        <v>99839311.271153942</v>
      </c>
      <c r="J313" s="35">
        <f t="shared" si="12"/>
        <v>759311.27115394175</v>
      </c>
    </row>
    <row r="314" spans="6:10" x14ac:dyDescent="0.25">
      <c r="F314" s="3">
        <v>37168</v>
      </c>
      <c r="G314" s="12">
        <f t="array" ref="G314">-SUMPRODUCT(TRANSPOSE($E$8:$E$12), 'Swap Rate Raw Data'!G314:K314)</f>
        <v>-66708.777366507275</v>
      </c>
      <c r="H314" s="33">
        <f t="shared" si="11"/>
        <v>49933291.222633496</v>
      </c>
      <c r="I314" s="34">
        <f>H314*'FX rate'!D314</f>
        <v>98867282.676282838</v>
      </c>
      <c r="J314" s="35">
        <f t="shared" si="12"/>
        <v>-212717.32371716201</v>
      </c>
    </row>
    <row r="315" spans="6:10" x14ac:dyDescent="0.25">
      <c r="F315" s="3">
        <v>37169</v>
      </c>
      <c r="G315" s="12">
        <f t="array" ref="G315">-SUMPRODUCT(TRANSPOSE($E$8:$E$12), 'Swap Rate Raw Data'!G315:K315)</f>
        <v>27933.17288363013</v>
      </c>
      <c r="H315" s="33">
        <f t="shared" si="11"/>
        <v>50027933.17288363</v>
      </c>
      <c r="I315" s="34">
        <f>H315*'FX rate'!D315</f>
        <v>98852742.940799475</v>
      </c>
      <c r="J315" s="35">
        <f t="shared" si="12"/>
        <v>-227257.05920052528</v>
      </c>
    </row>
    <row r="316" spans="6:10" x14ac:dyDescent="0.25">
      <c r="F316" s="3">
        <v>37173</v>
      </c>
      <c r="G316" s="12">
        <f t="array" ref="G316">-SUMPRODUCT(TRANSPOSE($E$8:$E$12), 'Swap Rate Raw Data'!G316:K316)</f>
        <v>-108552.4301553775</v>
      </c>
      <c r="H316" s="33">
        <f t="shared" si="11"/>
        <v>49891447.569844626</v>
      </c>
      <c r="I316" s="34">
        <f>H316*'FX rate'!D316</f>
        <v>98373630.020378396</v>
      </c>
      <c r="J316" s="35">
        <f t="shared" si="12"/>
        <v>-706369.97962160408</v>
      </c>
    </row>
    <row r="317" spans="6:10" x14ac:dyDescent="0.25">
      <c r="F317" s="3">
        <v>37174</v>
      </c>
      <c r="G317" s="12">
        <f t="array" ref="G317">-SUMPRODUCT(TRANSPOSE($E$8:$E$12), 'Swap Rate Raw Data'!G317:K317)</f>
        <v>-111351.47864639873</v>
      </c>
      <c r="H317" s="33">
        <f t="shared" si="11"/>
        <v>49888648.521353602</v>
      </c>
      <c r="I317" s="34">
        <f>H317*'FX rate'!D317</f>
        <v>99792619.253433809</v>
      </c>
      <c r="J317" s="35">
        <f t="shared" si="12"/>
        <v>712619.25343380868</v>
      </c>
    </row>
    <row r="318" spans="6:10" x14ac:dyDescent="0.25">
      <c r="F318" s="3">
        <v>37175</v>
      </c>
      <c r="G318" s="12">
        <f t="array" ref="G318">-SUMPRODUCT(TRANSPOSE($E$8:$E$12), 'Swap Rate Raw Data'!G318:K318)</f>
        <v>-134020.08825774564</v>
      </c>
      <c r="H318" s="33">
        <f t="shared" si="11"/>
        <v>49865979.911742255</v>
      </c>
      <c r="I318" s="34">
        <f>H318*'FX rate'!D318</f>
        <v>98934963.856558979</v>
      </c>
      <c r="J318" s="35">
        <f t="shared" si="12"/>
        <v>-145036.14344102144</v>
      </c>
    </row>
    <row r="319" spans="6:10" x14ac:dyDescent="0.25">
      <c r="F319" s="3">
        <v>37176</v>
      </c>
      <c r="G319" s="12">
        <f t="array" ref="G319">-SUMPRODUCT(TRANSPOSE($E$8:$E$12), 'Swap Rate Raw Data'!G319:K319)</f>
        <v>-65827.61117859534</v>
      </c>
      <c r="H319" s="33">
        <f t="shared" si="11"/>
        <v>49934172.388821408</v>
      </c>
      <c r="I319" s="34">
        <f>H319*'FX rate'!D319</f>
        <v>99090204.487895042</v>
      </c>
      <c r="J319" s="35">
        <f t="shared" si="12"/>
        <v>10204.487895041704</v>
      </c>
    </row>
    <row r="320" spans="6:10" x14ac:dyDescent="0.25">
      <c r="F320" s="3">
        <v>37179</v>
      </c>
      <c r="G320" s="12">
        <f t="array" ref="G320">-SUMPRODUCT(TRANSPOSE($E$8:$E$12), 'Swap Rate Raw Data'!G320:K320)</f>
        <v>112058.30884638448</v>
      </c>
      <c r="H320" s="33">
        <f t="shared" si="11"/>
        <v>50112058.308846384</v>
      </c>
      <c r="I320" s="34">
        <f>H320*'FX rate'!D320</f>
        <v>98664427.492308691</v>
      </c>
      <c r="J320" s="35">
        <f t="shared" si="12"/>
        <v>-415572.50769130886</v>
      </c>
    </row>
    <row r="321" spans="6:10" x14ac:dyDescent="0.25">
      <c r="F321" s="3">
        <v>37180</v>
      </c>
      <c r="G321" s="12">
        <f t="array" ref="G321">-SUMPRODUCT(TRANSPOSE($E$8:$E$12), 'Swap Rate Raw Data'!G321:K321)</f>
        <v>153283.46805879261</v>
      </c>
      <c r="H321" s="33">
        <f t="shared" si="11"/>
        <v>50153283.468058795</v>
      </c>
      <c r="I321" s="34">
        <f>H321*'FX rate'!D321</f>
        <v>98741470.607418984</v>
      </c>
      <c r="J321" s="35">
        <f t="shared" si="12"/>
        <v>-338529.39258101583</v>
      </c>
    </row>
    <row r="322" spans="6:10" x14ac:dyDescent="0.25">
      <c r="F322" s="3">
        <v>37181</v>
      </c>
      <c r="G322" s="12">
        <f t="array" ref="G322">-SUMPRODUCT(TRANSPOSE($E$8:$E$12), 'Swap Rate Raw Data'!G322:K322)</f>
        <v>-3835.7646062150588</v>
      </c>
      <c r="H322" s="33">
        <f t="shared" si="11"/>
        <v>49996164.235393785</v>
      </c>
      <c r="I322" s="34">
        <f>H322*'FX rate'!D322</f>
        <v>98292301.418550387</v>
      </c>
      <c r="J322" s="35">
        <f t="shared" si="12"/>
        <v>-787698.58144961298</v>
      </c>
    </row>
    <row r="323" spans="6:10" x14ac:dyDescent="0.25">
      <c r="F323" s="3">
        <v>37182</v>
      </c>
      <c r="G323" s="12">
        <f t="array" ref="G323">-SUMPRODUCT(TRANSPOSE($E$8:$E$12), 'Swap Rate Raw Data'!G323:K323)</f>
        <v>1223.3643603070932</v>
      </c>
      <c r="H323" s="33">
        <f t="shared" si="11"/>
        <v>50001223.36436031</v>
      </c>
      <c r="I323" s="34">
        <f>H323*'FX rate'!D323</f>
        <v>98569575.232176557</v>
      </c>
      <c r="J323" s="35">
        <f t="shared" si="12"/>
        <v>-510424.76782344282</v>
      </c>
    </row>
    <row r="324" spans="6:10" x14ac:dyDescent="0.25">
      <c r="F324" s="3">
        <v>37183</v>
      </c>
      <c r="G324" s="12">
        <f t="array" ref="G324">-SUMPRODUCT(TRANSPOSE($E$8:$E$12), 'Swap Rate Raw Data'!G324:K324)</f>
        <v>91540.466367193585</v>
      </c>
      <c r="H324" s="33">
        <f t="shared" ref="H324:H387" si="13">$H$2+G324</f>
        <v>50091540.466367193</v>
      </c>
      <c r="I324" s="34">
        <f>H324*'FX rate'!D324</f>
        <v>99970652.49162738</v>
      </c>
      <c r="J324" s="35">
        <f t="shared" ref="J324:J387" si="14">I324-$I$2</f>
        <v>890652.49162738025</v>
      </c>
    </row>
    <row r="325" spans="6:10" x14ac:dyDescent="0.25">
      <c r="F325" s="3">
        <v>37186</v>
      </c>
      <c r="G325" s="12">
        <f t="array" ref="G325">-SUMPRODUCT(TRANSPOSE($E$8:$E$12), 'Swap Rate Raw Data'!G325:K325)</f>
        <v>-87860.251688258664</v>
      </c>
      <c r="H325" s="33">
        <f t="shared" si="13"/>
        <v>49912139.748311743</v>
      </c>
      <c r="I325" s="34">
        <f>H325*'FX rate'!D325</f>
        <v>98578889.442928329</v>
      </c>
      <c r="J325" s="35">
        <f t="shared" si="14"/>
        <v>-501110.55707167089</v>
      </c>
    </row>
    <row r="326" spans="6:10" x14ac:dyDescent="0.25">
      <c r="F326" s="3">
        <v>37187</v>
      </c>
      <c r="G326" s="12">
        <f t="array" ref="G326">-SUMPRODUCT(TRANSPOSE($E$8:$E$12), 'Swap Rate Raw Data'!G326:K326)</f>
        <v>-109549.38349010228</v>
      </c>
      <c r="H326" s="33">
        <f t="shared" si="13"/>
        <v>49890450.616509899</v>
      </c>
      <c r="I326" s="34">
        <f>H326*'FX rate'!D326</f>
        <v>98917575.085113004</v>
      </c>
      <c r="J326" s="35">
        <f t="shared" si="14"/>
        <v>-162424.91488699615</v>
      </c>
    </row>
    <row r="327" spans="6:10" x14ac:dyDescent="0.25">
      <c r="F327" s="3">
        <v>37188</v>
      </c>
      <c r="G327" s="12">
        <f t="array" ref="G327">-SUMPRODUCT(TRANSPOSE($E$8:$E$12), 'Swap Rate Raw Data'!G327:K327)</f>
        <v>67283.86036795094</v>
      </c>
      <c r="H327" s="33">
        <f t="shared" si="13"/>
        <v>50067283.860367954</v>
      </c>
      <c r="I327" s="34">
        <f>H327*'FX rate'!D327</f>
        <v>99398352.484128535</v>
      </c>
      <c r="J327" s="35">
        <f t="shared" si="14"/>
        <v>318352.48412853479</v>
      </c>
    </row>
    <row r="328" spans="6:10" x14ac:dyDescent="0.25">
      <c r="F328" s="3">
        <v>37189</v>
      </c>
      <c r="G328" s="12">
        <f t="array" ref="G328">-SUMPRODUCT(TRANSPOSE($E$8:$E$12), 'Swap Rate Raw Data'!G328:K328)</f>
        <v>225862.99001686176</v>
      </c>
      <c r="H328" s="33">
        <f t="shared" si="13"/>
        <v>50225862.990016863</v>
      </c>
      <c r="I328" s="34">
        <f>H328*'FX rate'!D328</f>
        <v>99081565.822729513</v>
      </c>
      <c r="J328" s="35">
        <f t="shared" si="14"/>
        <v>1565.8227295130491</v>
      </c>
    </row>
    <row r="329" spans="6:10" x14ac:dyDescent="0.25">
      <c r="F329" s="3">
        <v>37190</v>
      </c>
      <c r="G329" s="12">
        <f t="array" ref="G329">-SUMPRODUCT(TRANSPOSE($E$8:$E$12), 'Swap Rate Raw Data'!G329:K329)</f>
        <v>-63576.195165730453</v>
      </c>
      <c r="H329" s="33">
        <f t="shared" si="13"/>
        <v>49936423.804834269</v>
      </c>
      <c r="I329" s="34">
        <f>H329*'FX rate'!D329</f>
        <v>98488028.964014664</v>
      </c>
      <c r="J329" s="35">
        <f t="shared" si="14"/>
        <v>-591971.03598533571</v>
      </c>
    </row>
    <row r="330" spans="6:10" x14ac:dyDescent="0.25">
      <c r="F330" s="3">
        <v>37193</v>
      </c>
      <c r="G330" s="12">
        <f t="array" ref="G330">-SUMPRODUCT(TRANSPOSE($E$8:$E$12), 'Swap Rate Raw Data'!G330:K330)</f>
        <v>196385.23132035241</v>
      </c>
      <c r="H330" s="33">
        <f t="shared" si="13"/>
        <v>50196385.231320351</v>
      </c>
      <c r="I330" s="34">
        <f>H330*'FX rate'!D330</f>
        <v>98728605.917032689</v>
      </c>
      <c r="J330" s="35">
        <f t="shared" si="14"/>
        <v>-351394.08296731114</v>
      </c>
    </row>
    <row r="331" spans="6:10" x14ac:dyDescent="0.25">
      <c r="F331" s="3">
        <v>37194</v>
      </c>
      <c r="G331" s="12">
        <f t="array" ref="G331">-SUMPRODUCT(TRANSPOSE($E$8:$E$12), 'Swap Rate Raw Data'!G331:K331)</f>
        <v>182257.0048521659</v>
      </c>
      <c r="H331" s="33">
        <f t="shared" si="13"/>
        <v>50182257.004852168</v>
      </c>
      <c r="I331" s="34">
        <f>H331*'FX rate'!D331</f>
        <v>99085640.033249587</v>
      </c>
      <c r="J331" s="35">
        <f t="shared" si="14"/>
        <v>5640.0332495868206</v>
      </c>
    </row>
    <row r="332" spans="6:10" x14ac:dyDescent="0.25">
      <c r="F332" s="3">
        <v>37195</v>
      </c>
      <c r="G332" s="12">
        <f t="array" ref="G332">-SUMPRODUCT(TRANSPOSE($E$8:$E$12), 'Swap Rate Raw Data'!G332:K332)</f>
        <v>-90775.087326090987</v>
      </c>
      <c r="H332" s="33">
        <f t="shared" si="13"/>
        <v>49909224.912673905</v>
      </c>
      <c r="I332" s="34">
        <f>H332*'FX rate'!D332</f>
        <v>99241059.012257874</v>
      </c>
      <c r="J332" s="35">
        <f t="shared" si="14"/>
        <v>161059.01225787401</v>
      </c>
    </row>
    <row r="333" spans="6:10" x14ac:dyDescent="0.25">
      <c r="F333" s="3">
        <v>37196</v>
      </c>
      <c r="G333" s="12">
        <f t="array" ref="G333">-SUMPRODUCT(TRANSPOSE($E$8:$E$12), 'Swap Rate Raw Data'!G333:K333)</f>
        <v>390783.23471278383</v>
      </c>
      <c r="H333" s="33">
        <f t="shared" si="13"/>
        <v>50390783.234712787</v>
      </c>
      <c r="I333" s="34">
        <f>H333*'FX rate'!D333</f>
        <v>100155416.38395959</v>
      </c>
      <c r="J333" s="35">
        <f t="shared" si="14"/>
        <v>1075416.3839595914</v>
      </c>
    </row>
    <row r="334" spans="6:10" x14ac:dyDescent="0.25">
      <c r="F334" s="3">
        <v>37197</v>
      </c>
      <c r="G334" s="12">
        <f t="array" ref="G334">-SUMPRODUCT(TRANSPOSE($E$8:$E$12), 'Swap Rate Raw Data'!G334:K334)</f>
        <v>-213647.55546280628</v>
      </c>
      <c r="H334" s="33">
        <f t="shared" si="13"/>
        <v>49786352.444537193</v>
      </c>
      <c r="I334" s="34">
        <f>H334*'FX rate'!D334</f>
        <v>98946275.226251468</v>
      </c>
      <c r="J334" s="35">
        <f t="shared" si="14"/>
        <v>-133724.77374853194</v>
      </c>
    </row>
    <row r="335" spans="6:10" x14ac:dyDescent="0.25">
      <c r="F335" s="3">
        <v>37200</v>
      </c>
      <c r="G335" s="12">
        <f t="array" ref="G335">-SUMPRODUCT(TRANSPOSE($E$8:$E$12), 'Swap Rate Raw Data'!G335:K335)</f>
        <v>-20621.317368818531</v>
      </c>
      <c r="H335" s="33">
        <f t="shared" si="13"/>
        <v>49979378.68263118</v>
      </c>
      <c r="I335" s="34">
        <f>H335*'FX rate'!D335</f>
        <v>100260904.79395843</v>
      </c>
      <c r="J335" s="35">
        <f t="shared" si="14"/>
        <v>1180904.7939584255</v>
      </c>
    </row>
    <row r="336" spans="6:10" x14ac:dyDescent="0.25">
      <c r="F336" s="3">
        <v>37201</v>
      </c>
      <c r="G336" s="12">
        <f t="array" ref="G336">-SUMPRODUCT(TRANSPOSE($E$8:$E$12), 'Swap Rate Raw Data'!G336:K336)</f>
        <v>60602.810686779412</v>
      </c>
      <c r="H336" s="33">
        <f t="shared" si="13"/>
        <v>50060602.810686782</v>
      </c>
      <c r="I336" s="34">
        <f>H336*'FX rate'!D336</f>
        <v>99343512.347290173</v>
      </c>
      <c r="J336" s="35">
        <f t="shared" si="14"/>
        <v>263512.34729017317</v>
      </c>
    </row>
    <row r="337" spans="6:10" x14ac:dyDescent="0.25">
      <c r="F337" s="3">
        <v>37202</v>
      </c>
      <c r="G337" s="12">
        <f t="array" ref="G337">-SUMPRODUCT(TRANSPOSE($E$8:$E$12), 'Swap Rate Raw Data'!G337:K337)</f>
        <v>404323.9930432816</v>
      </c>
      <c r="H337" s="33">
        <f t="shared" si="13"/>
        <v>50404323.993043281</v>
      </c>
      <c r="I337" s="34">
        <f>H337*'FX rate'!D337</f>
        <v>99798809.51762329</v>
      </c>
      <c r="J337" s="35">
        <f t="shared" si="14"/>
        <v>718809.51762329042</v>
      </c>
    </row>
    <row r="338" spans="6:10" x14ac:dyDescent="0.25">
      <c r="F338" s="3">
        <v>37203</v>
      </c>
      <c r="G338" s="12">
        <f t="array" ref="G338">-SUMPRODUCT(TRANSPOSE($E$8:$E$12), 'Swap Rate Raw Data'!G338:K338)</f>
        <v>-134179.2859795714</v>
      </c>
      <c r="H338" s="33">
        <f t="shared" si="13"/>
        <v>49865820.714020431</v>
      </c>
      <c r="I338" s="34">
        <f>H338*'FX rate'!D338</f>
        <v>99398809.204576865</v>
      </c>
      <c r="J338" s="35">
        <f t="shared" si="14"/>
        <v>318809.20457686484</v>
      </c>
    </row>
    <row r="339" spans="6:10" x14ac:dyDescent="0.25">
      <c r="F339" s="3">
        <v>37204</v>
      </c>
      <c r="G339" s="12">
        <f t="array" ref="G339">-SUMPRODUCT(TRANSPOSE($E$8:$E$12), 'Swap Rate Raw Data'!G339:K339)</f>
        <v>-88857.205022983471</v>
      </c>
      <c r="H339" s="33">
        <f t="shared" si="13"/>
        <v>49911142.794977017</v>
      </c>
      <c r="I339" s="34">
        <f>H339*'FX rate'!D339</f>
        <v>98870095.692293048</v>
      </c>
      <c r="J339" s="35">
        <f t="shared" si="14"/>
        <v>-209904.3077069521</v>
      </c>
    </row>
    <row r="340" spans="6:10" x14ac:dyDescent="0.25">
      <c r="F340" s="3">
        <v>37207</v>
      </c>
      <c r="G340" s="12">
        <f t="array" ref="G340">-SUMPRODUCT(TRANSPOSE($E$8:$E$12), 'Swap Rate Raw Data'!G340:K340)</f>
        <v>-110630.92318477202</v>
      </c>
      <c r="H340" s="33">
        <f t="shared" si="13"/>
        <v>49889369.076815225</v>
      </c>
      <c r="I340" s="34">
        <f>H340*'FX rate'!D340</f>
        <v>98556378.63300243</v>
      </c>
      <c r="J340" s="35">
        <f t="shared" si="14"/>
        <v>-523621.3669975698</v>
      </c>
    </row>
    <row r="341" spans="6:10" x14ac:dyDescent="0.25">
      <c r="F341" s="3">
        <v>37208</v>
      </c>
      <c r="G341" s="12">
        <f t="array" ref="G341">-SUMPRODUCT(TRANSPOSE($E$8:$E$12), 'Swap Rate Raw Data'!G341:K341)</f>
        <v>-110630.92318477205</v>
      </c>
      <c r="H341" s="33">
        <f t="shared" si="13"/>
        <v>49889369.076815225</v>
      </c>
      <c r="I341" s="34">
        <f>H341*'FX rate'!D341</f>
        <v>99003263.553215206</v>
      </c>
      <c r="J341" s="35">
        <f t="shared" si="14"/>
        <v>-76736.446784794331</v>
      </c>
    </row>
    <row r="342" spans="6:10" x14ac:dyDescent="0.25">
      <c r="F342" s="3">
        <v>37209</v>
      </c>
      <c r="G342" s="12">
        <f t="array" ref="G342">-SUMPRODUCT(TRANSPOSE($E$8:$E$12), 'Swap Rate Raw Data'!G342:K342)</f>
        <v>-159273.64759171303</v>
      </c>
      <c r="H342" s="33">
        <f t="shared" si="13"/>
        <v>49840726.35240829</v>
      </c>
      <c r="I342" s="34">
        <f>H342*'FX rate'!D342</f>
        <v>99163745.865945294</v>
      </c>
      <c r="J342" s="35">
        <f t="shared" si="14"/>
        <v>83745.865945294499</v>
      </c>
    </row>
    <row r="343" spans="6:10" x14ac:dyDescent="0.25">
      <c r="F343" s="3">
        <v>37210</v>
      </c>
      <c r="G343" s="12">
        <f t="array" ref="G343">-SUMPRODUCT(TRANSPOSE($E$8:$E$12), 'Swap Rate Raw Data'!G343:K343)</f>
        <v>-513570.94114146149</v>
      </c>
      <c r="H343" s="33">
        <f t="shared" si="13"/>
        <v>49486429.058858536</v>
      </c>
      <c r="I343" s="34">
        <f>H343*'FX rate'!D343</f>
        <v>97326003.805250198</v>
      </c>
      <c r="J343" s="35">
        <f t="shared" si="14"/>
        <v>-1753996.1947498024</v>
      </c>
    </row>
    <row r="344" spans="6:10" x14ac:dyDescent="0.25">
      <c r="F344" s="3">
        <v>37211</v>
      </c>
      <c r="G344" s="12">
        <f t="array" ref="G344">-SUMPRODUCT(TRANSPOSE($E$8:$E$12), 'Swap Rate Raw Data'!G344:K344)</f>
        <v>-467428.58009719779</v>
      </c>
      <c r="H344" s="33">
        <f t="shared" si="13"/>
        <v>49532571.419902802</v>
      </c>
      <c r="I344" s="34">
        <f>H344*'FX rate'!D344</f>
        <v>98383263.971337795</v>
      </c>
      <c r="J344" s="35">
        <f t="shared" si="14"/>
        <v>-696736.02866220474</v>
      </c>
    </row>
    <row r="345" spans="6:10" x14ac:dyDescent="0.25">
      <c r="F345" s="3">
        <v>37214</v>
      </c>
      <c r="G345" s="12">
        <f t="array" ref="G345">-SUMPRODUCT(TRANSPOSE($E$8:$E$12), 'Swap Rate Raw Data'!G345:K345)</f>
        <v>-14256.325872179217</v>
      </c>
      <c r="H345" s="33">
        <f t="shared" si="13"/>
        <v>49985743.674127817</v>
      </c>
      <c r="I345" s="34">
        <f>H345*'FX rate'!D345</f>
        <v>98548810.905547515</v>
      </c>
      <c r="J345" s="35">
        <f t="shared" si="14"/>
        <v>-531189.09445248544</v>
      </c>
    </row>
    <row r="346" spans="6:10" x14ac:dyDescent="0.25">
      <c r="F346" s="3">
        <v>37215</v>
      </c>
      <c r="G346" s="12">
        <f t="array" ref="G346">-SUMPRODUCT(TRANSPOSE($E$8:$E$12), 'Swap Rate Raw Data'!G346:K346)</f>
        <v>134540.2702126145</v>
      </c>
      <c r="H346" s="33">
        <f t="shared" si="13"/>
        <v>50134540.270212613</v>
      </c>
      <c r="I346" s="34">
        <f>H346*'FX rate'!D346</f>
        <v>98832743.249456137</v>
      </c>
      <c r="J346" s="35">
        <f t="shared" si="14"/>
        <v>-247256.75054386258</v>
      </c>
    </row>
    <row r="347" spans="6:10" x14ac:dyDescent="0.25">
      <c r="F347" s="3">
        <v>37216</v>
      </c>
      <c r="G347" s="12">
        <f t="array" ref="G347">-SUMPRODUCT(TRANSPOSE($E$8:$E$12), 'Swap Rate Raw Data'!G347:K347)</f>
        <v>-553514.18715244567</v>
      </c>
      <c r="H347" s="33">
        <f t="shared" si="13"/>
        <v>49446485.812847555</v>
      </c>
      <c r="I347" s="34">
        <f>H347*'FX rate'!D347</f>
        <v>98010326.659365892</v>
      </c>
      <c r="J347" s="35">
        <f t="shared" si="14"/>
        <v>-1069673.3406341076</v>
      </c>
    </row>
    <row r="348" spans="6:10" x14ac:dyDescent="0.25">
      <c r="F348" s="3">
        <v>37218</v>
      </c>
      <c r="G348" s="12">
        <f t="array" ref="G348">-SUMPRODUCT(TRANSPOSE($E$8:$E$12), 'Swap Rate Raw Data'!G348:K348)</f>
        <v>-4934.6773570750984</v>
      </c>
      <c r="H348" s="33">
        <f t="shared" si="13"/>
        <v>49995065.322642922</v>
      </c>
      <c r="I348" s="34">
        <f>H348*'FX rate'!D348</f>
        <v>98033448.039929315</v>
      </c>
      <c r="J348" s="35">
        <f t="shared" si="14"/>
        <v>-1046551.9600706846</v>
      </c>
    </row>
    <row r="349" spans="6:10" x14ac:dyDescent="0.25">
      <c r="F349" s="3">
        <v>37221</v>
      </c>
      <c r="G349" s="12">
        <f t="array" ref="G349">-SUMPRODUCT(TRANSPOSE($E$8:$E$12), 'Swap Rate Raw Data'!G349:K349)</f>
        <v>109993.54107863274</v>
      </c>
      <c r="H349" s="33">
        <f t="shared" si="13"/>
        <v>50109993.541078635</v>
      </c>
      <c r="I349" s="34">
        <f>H349*'FX rate'!D349</f>
        <v>98108724.392528862</v>
      </c>
      <c r="J349" s="35">
        <f t="shared" si="14"/>
        <v>-971275.60747113824</v>
      </c>
    </row>
    <row r="350" spans="6:10" x14ac:dyDescent="0.25">
      <c r="F350" s="3">
        <v>37222</v>
      </c>
      <c r="G350" s="12">
        <f t="array" ref="G350">-SUMPRODUCT(TRANSPOSE($E$8:$E$12), 'Swap Rate Raw Data'!G350:K350)</f>
        <v>-401961.95315164735</v>
      </c>
      <c r="H350" s="33">
        <f t="shared" si="13"/>
        <v>49598038.046848349</v>
      </c>
      <c r="I350" s="34">
        <f>H350*'FX rate'!D350</f>
        <v>98792063.210160896</v>
      </c>
      <c r="J350" s="35">
        <f t="shared" si="14"/>
        <v>-287936.78983910382</v>
      </c>
    </row>
    <row r="351" spans="6:10" x14ac:dyDescent="0.25">
      <c r="F351" s="3">
        <v>37223</v>
      </c>
      <c r="G351" s="12">
        <f t="array" ref="G351">-SUMPRODUCT(TRANSPOSE($E$8:$E$12), 'Swap Rate Raw Data'!G351:K351)</f>
        <v>520450.95132492972</v>
      </c>
      <c r="H351" s="33">
        <f t="shared" si="13"/>
        <v>50520450.951324932</v>
      </c>
      <c r="I351" s="34">
        <f>H351*'FX rate'!D351</f>
        <v>99927764.641412497</v>
      </c>
      <c r="J351" s="35">
        <f t="shared" si="14"/>
        <v>847764.64141249657</v>
      </c>
    </row>
    <row r="352" spans="6:10" x14ac:dyDescent="0.25">
      <c r="F352" s="3">
        <v>37224</v>
      </c>
      <c r="G352" s="12">
        <f t="array" ref="G352">-SUMPRODUCT(TRANSPOSE($E$8:$E$12), 'Swap Rate Raw Data'!G352:K352)</f>
        <v>-155553.67013230914</v>
      </c>
      <c r="H352" s="33">
        <f t="shared" si="13"/>
        <v>49844446.329867691</v>
      </c>
      <c r="I352" s="34">
        <f>H352*'FX rate'!D352</f>
        <v>98394923.226398751</v>
      </c>
      <c r="J352" s="35">
        <f t="shared" si="14"/>
        <v>-685076.77360124886</v>
      </c>
    </row>
    <row r="353" spans="6:10" x14ac:dyDescent="0.25">
      <c r="F353" s="3">
        <v>37225</v>
      </c>
      <c r="G353" s="12">
        <f t="array" ref="G353">-SUMPRODUCT(TRANSPOSE($E$8:$E$12), 'Swap Rate Raw Data'!G353:K353)</f>
        <v>397443.98285981524</v>
      </c>
      <c r="H353" s="33">
        <f t="shared" si="13"/>
        <v>50397443.982859813</v>
      </c>
      <c r="I353" s="34">
        <f>H353*'FX rate'!D353</f>
        <v>99832160.962748334</v>
      </c>
      <c r="J353" s="35">
        <f t="shared" si="14"/>
        <v>752160.96274833381</v>
      </c>
    </row>
    <row r="354" spans="6:10" x14ac:dyDescent="0.25">
      <c r="F354" s="3">
        <v>37228</v>
      </c>
      <c r="G354" s="12">
        <f t="array" ref="G354">-SUMPRODUCT(TRANSPOSE($E$8:$E$12), 'Swap Rate Raw Data'!G354:K354)</f>
        <v>89346.288660019258</v>
      </c>
      <c r="H354" s="33">
        <f t="shared" si="13"/>
        <v>50089346.28866002</v>
      </c>
      <c r="I354" s="34">
        <f>H354*'FX rate'!D354</f>
        <v>99468308.730345711</v>
      </c>
      <c r="J354" s="35">
        <f t="shared" si="14"/>
        <v>388308.73034571111</v>
      </c>
    </row>
    <row r="355" spans="6:10" x14ac:dyDescent="0.25">
      <c r="F355" s="3">
        <v>37229</v>
      </c>
      <c r="G355" s="12">
        <f t="array" ref="G355">-SUMPRODUCT(TRANSPOSE($E$8:$E$12), 'Swap Rate Raw Data'!G355:K355)</f>
        <v>150674.71560743396</v>
      </c>
      <c r="H355" s="33">
        <f t="shared" si="13"/>
        <v>50150674.715607435</v>
      </c>
      <c r="I355" s="34">
        <f>H355*'FX rate'!D355</f>
        <v>99463004.834089994</v>
      </c>
      <c r="J355" s="35">
        <f t="shared" si="14"/>
        <v>383004.83408999443</v>
      </c>
    </row>
    <row r="356" spans="6:10" x14ac:dyDescent="0.25">
      <c r="F356" s="3">
        <v>37230</v>
      </c>
      <c r="G356" s="12">
        <f t="array" ref="G356">-SUMPRODUCT(TRANSPOSE($E$8:$E$12), 'Swap Rate Raw Data'!G356:K356)</f>
        <v>-554451.07617255929</v>
      </c>
      <c r="H356" s="33">
        <f t="shared" si="13"/>
        <v>49445548.92382744</v>
      </c>
      <c r="I356" s="34">
        <f>H356*'FX rate'!D356</f>
        <v>98660522.169133678</v>
      </c>
      <c r="J356" s="35">
        <f t="shared" si="14"/>
        <v>-419477.83086632192</v>
      </c>
    </row>
    <row r="357" spans="6:10" x14ac:dyDescent="0.25">
      <c r="F357" s="3">
        <v>37231</v>
      </c>
      <c r="G357" s="12">
        <f t="array" ref="G357">-SUMPRODUCT(TRANSPOSE($E$8:$E$12), 'Swap Rate Raw Data'!G357:K357)</f>
        <v>-222993.08042753837</v>
      </c>
      <c r="H357" s="33">
        <f t="shared" si="13"/>
        <v>49777006.919572465</v>
      </c>
      <c r="I357" s="34">
        <f>H357*'FX rate'!D357</f>
        <v>98617329.110578895</v>
      </c>
      <c r="J357" s="35">
        <f t="shared" si="14"/>
        <v>-462670.88942110538</v>
      </c>
    </row>
    <row r="358" spans="6:10" x14ac:dyDescent="0.25">
      <c r="F358" s="3">
        <v>37232</v>
      </c>
      <c r="G358" s="12">
        <f t="array" ref="G358">-SUMPRODUCT(TRANSPOSE($E$8:$E$12), 'Swap Rate Raw Data'!G358:K358)</f>
        <v>-428418.64819084131</v>
      </c>
      <c r="H358" s="33">
        <f t="shared" si="13"/>
        <v>49571581.351809159</v>
      </c>
      <c r="I358" s="34">
        <f>H358*'FX rate'!D358</f>
        <v>98389794.485957727</v>
      </c>
      <c r="J358" s="35">
        <f t="shared" si="14"/>
        <v>-690205.51404227316</v>
      </c>
    </row>
    <row r="359" spans="6:10" x14ac:dyDescent="0.25">
      <c r="F359" s="3">
        <v>37235</v>
      </c>
      <c r="G359" s="12">
        <f t="array" ref="G359">-SUMPRODUCT(TRANSPOSE($E$8:$E$12), 'Swap Rate Raw Data'!G359:K359)</f>
        <v>116151.58279601311</v>
      </c>
      <c r="H359" s="33">
        <f t="shared" si="13"/>
        <v>50116151.582796015</v>
      </c>
      <c r="I359" s="34">
        <f>H359*'FX rate'!D359</f>
        <v>99045431.756398037</v>
      </c>
      <c r="J359" s="35">
        <f t="shared" si="14"/>
        <v>-34568.243601962924</v>
      </c>
    </row>
    <row r="360" spans="6:10" x14ac:dyDescent="0.25">
      <c r="F360" s="3">
        <v>37236</v>
      </c>
      <c r="G360" s="12">
        <f t="array" ref="G360">-SUMPRODUCT(TRANSPOSE($E$8:$E$12), 'Swap Rate Raw Data'!G360:K360)</f>
        <v>155477.64576596709</v>
      </c>
      <c r="H360" s="33">
        <f t="shared" si="13"/>
        <v>50155477.645765968</v>
      </c>
      <c r="I360" s="34">
        <f>H360*'FX rate'!D360</f>
        <v>99381103.710523546</v>
      </c>
      <c r="J360" s="35">
        <f t="shared" si="14"/>
        <v>301103.71052354574</v>
      </c>
    </row>
    <row r="361" spans="6:10" x14ac:dyDescent="0.25">
      <c r="F361" s="3">
        <v>37237</v>
      </c>
      <c r="G361" s="12">
        <f t="array" ref="G361">-SUMPRODUCT(TRANSPOSE($E$8:$E$12), 'Swap Rate Raw Data'!G361:K361)</f>
        <v>290797.12275035994</v>
      </c>
      <c r="H361" s="33">
        <f t="shared" si="13"/>
        <v>50290797.122750357</v>
      </c>
      <c r="I361" s="34">
        <f>H361*'FX rate'!D361</f>
        <v>99291715.957024068</v>
      </c>
      <c r="J361" s="35">
        <f t="shared" si="14"/>
        <v>211715.95702406764</v>
      </c>
    </row>
    <row r="362" spans="6:10" x14ac:dyDescent="0.25">
      <c r="F362" s="3">
        <v>37238</v>
      </c>
      <c r="G362" s="12">
        <f t="array" ref="G362">-SUMPRODUCT(TRANSPOSE($E$8:$E$12), 'Swap Rate Raw Data'!G362:K362)</f>
        <v>-161405.62866321951</v>
      </c>
      <c r="H362" s="33">
        <f t="shared" si="13"/>
        <v>49838594.37133678</v>
      </c>
      <c r="I362" s="34">
        <f>H362*'FX rate'!D362</f>
        <v>99359803.737569451</v>
      </c>
      <c r="J362" s="35">
        <f t="shared" si="14"/>
        <v>279803.73756945133</v>
      </c>
    </row>
    <row r="363" spans="6:10" x14ac:dyDescent="0.25">
      <c r="F363" s="3">
        <v>37239</v>
      </c>
      <c r="G363" s="12">
        <f t="array" ref="G363">-SUMPRODUCT(TRANSPOSE($E$8:$E$12), 'Swap Rate Raw Data'!G363:K363)</f>
        <v>-267278.4452689343</v>
      </c>
      <c r="H363" s="33">
        <f t="shared" si="13"/>
        <v>49732721.554731064</v>
      </c>
      <c r="I363" s="34">
        <f>H363*'FX rate'!D363</f>
        <v>98999888.995461091</v>
      </c>
      <c r="J363" s="35">
        <f t="shared" si="14"/>
        <v>-80111.004538908601</v>
      </c>
    </row>
    <row r="364" spans="6:10" x14ac:dyDescent="0.25">
      <c r="F364" s="3">
        <v>37242</v>
      </c>
      <c r="G364" s="12">
        <f t="array" ref="G364">-SUMPRODUCT(TRANSPOSE($E$8:$E$12), 'Swap Rate Raw Data'!G364:K364)</f>
        <v>-543994.32619978371</v>
      </c>
      <c r="H364" s="33">
        <f t="shared" si="13"/>
        <v>49456005.673800215</v>
      </c>
      <c r="I364" s="34">
        <f>H364*'FX rate'!D364</f>
        <v>98186865.730577037</v>
      </c>
      <c r="J364" s="35">
        <f t="shared" si="14"/>
        <v>-893134.26942296326</v>
      </c>
    </row>
    <row r="365" spans="6:10" x14ac:dyDescent="0.25">
      <c r="F365" s="3">
        <v>37243</v>
      </c>
      <c r="G365" s="12">
        <f t="array" ref="G365">-SUMPRODUCT(TRANSPOSE($E$8:$E$12), 'Swap Rate Raw Data'!G365:K365)</f>
        <v>329337.50514506921</v>
      </c>
      <c r="H365" s="33">
        <f t="shared" si="13"/>
        <v>50329337.505145073</v>
      </c>
      <c r="I365" s="34">
        <f>H365*'FX rate'!D365</f>
        <v>99892554.549631029</v>
      </c>
      <c r="J365" s="35">
        <f t="shared" si="14"/>
        <v>812554.54963102937</v>
      </c>
    </row>
    <row r="366" spans="6:10" x14ac:dyDescent="0.25">
      <c r="F366" s="3">
        <v>37244</v>
      </c>
      <c r="G366" s="12">
        <f t="array" ref="G366">-SUMPRODUCT(TRANSPOSE($E$8:$E$12), 'Swap Rate Raw Data'!G366:K366)</f>
        <v>218621.99560035046</v>
      </c>
      <c r="H366" s="33">
        <f t="shared" si="13"/>
        <v>50218621.99560035</v>
      </c>
      <c r="I366" s="34">
        <f>H366*'FX rate'!D366</f>
        <v>100032782.19583675</v>
      </c>
      <c r="J366" s="35">
        <f t="shared" si="14"/>
        <v>952782.19583675265</v>
      </c>
    </row>
    <row r="367" spans="6:10" x14ac:dyDescent="0.25">
      <c r="F367" s="3">
        <v>37245</v>
      </c>
      <c r="G367" s="12">
        <f t="array" ref="G367">-SUMPRODUCT(TRANSPOSE($E$8:$E$12), 'Swap Rate Raw Data'!G367:K367)</f>
        <v>-47414.29924762532</v>
      </c>
      <c r="H367" s="33">
        <f t="shared" si="13"/>
        <v>49952585.700752378</v>
      </c>
      <c r="I367" s="34">
        <f>H367*'FX rate'!D367</f>
        <v>99082013.673194349</v>
      </c>
      <c r="J367" s="35">
        <f t="shared" si="14"/>
        <v>2013.6731943488121</v>
      </c>
    </row>
    <row r="368" spans="6:10" x14ac:dyDescent="0.25">
      <c r="F368" s="3">
        <v>37246</v>
      </c>
      <c r="G368" s="12">
        <f t="array" ref="G368">-SUMPRODUCT(TRANSPOSE($E$8:$E$12), 'Swap Rate Raw Data'!G368:K368)</f>
        <v>-45829.950654276967</v>
      </c>
      <c r="H368" s="33">
        <f t="shared" si="13"/>
        <v>49954170.049345724</v>
      </c>
      <c r="I368" s="34">
        <f>H368*'FX rate'!D368</f>
        <v>99626100.074736431</v>
      </c>
      <c r="J368" s="35">
        <f t="shared" si="14"/>
        <v>546100.07473643124</v>
      </c>
    </row>
    <row r="369" spans="6:10" x14ac:dyDescent="0.25">
      <c r="F369" s="3">
        <v>37249</v>
      </c>
      <c r="G369" s="12">
        <f t="array" ref="G369">-SUMPRODUCT(TRANSPOSE($E$8:$E$12), 'Swap Rate Raw Data'!G369:K369)</f>
        <v>-109402.49802545813</v>
      </c>
      <c r="H369" s="33">
        <f t="shared" si="13"/>
        <v>49890597.501974545</v>
      </c>
      <c r="I369" s="34">
        <f>H369*'FX rate'!D369</f>
        <v>99141849.071877882</v>
      </c>
      <c r="J369" s="35">
        <f t="shared" si="14"/>
        <v>61849.071877881885</v>
      </c>
    </row>
    <row r="370" spans="6:10" x14ac:dyDescent="0.25">
      <c r="F370" s="3">
        <v>37251</v>
      </c>
      <c r="G370" s="12">
        <f t="array" ref="G370">-SUMPRODUCT(TRANSPOSE($E$8:$E$12), 'Swap Rate Raw Data'!G370:K370)</f>
        <v>-132809.03615462017</v>
      </c>
      <c r="H370" s="33">
        <f t="shared" si="13"/>
        <v>49867190.96384538</v>
      </c>
      <c r="I370" s="34">
        <f>H370*'FX rate'!D370</f>
        <v>98274918.152404293</v>
      </c>
      <c r="J370" s="35">
        <f t="shared" si="14"/>
        <v>-805081.84759570658</v>
      </c>
    </row>
    <row r="371" spans="6:10" x14ac:dyDescent="0.25">
      <c r="F371" s="3">
        <v>37252</v>
      </c>
      <c r="G371" s="12">
        <f t="array" ref="G371">-SUMPRODUCT(TRANSPOSE($E$8:$E$12), 'Swap Rate Raw Data'!G371:K371)</f>
        <v>20949.6878105342</v>
      </c>
      <c r="H371" s="33">
        <f t="shared" si="13"/>
        <v>50020949.687810533</v>
      </c>
      <c r="I371" s="34">
        <f>H371*'FX rate'!D371</f>
        <v>98820897.233894974</v>
      </c>
      <c r="J371" s="35">
        <f t="shared" si="14"/>
        <v>-259102.76610502601</v>
      </c>
    </row>
    <row r="372" spans="6:10" x14ac:dyDescent="0.25">
      <c r="F372" s="3">
        <v>37253</v>
      </c>
      <c r="G372" s="12">
        <f t="array" ref="G372">-SUMPRODUCT(TRANSPOSE($E$8:$E$12), 'Swap Rate Raw Data'!G372:K372)</f>
        <v>130486.7590434531</v>
      </c>
      <c r="H372" s="33">
        <f t="shared" si="13"/>
        <v>50130486.759043455</v>
      </c>
      <c r="I372" s="34">
        <f>H372*'FX rate'!D372</f>
        <v>98796001.54178302</v>
      </c>
      <c r="J372" s="35">
        <f t="shared" si="14"/>
        <v>-283998.4582169801</v>
      </c>
    </row>
    <row r="373" spans="6:10" x14ac:dyDescent="0.25">
      <c r="F373" s="3">
        <v>37256</v>
      </c>
      <c r="G373" s="12">
        <f t="array" ref="G373">-SUMPRODUCT(TRANSPOSE($E$8:$E$12), 'Swap Rate Raw Data'!G373:K373)</f>
        <v>201018.98875899555</v>
      </c>
      <c r="H373" s="33">
        <f t="shared" si="13"/>
        <v>50201018.988758996</v>
      </c>
      <c r="I373" s="34">
        <f>H373*'FX rate'!D373</f>
        <v>99478339.228124827</v>
      </c>
      <c r="J373" s="35">
        <f t="shared" si="14"/>
        <v>398339.22812482715</v>
      </c>
    </row>
    <row r="374" spans="6:10" x14ac:dyDescent="0.25">
      <c r="F374" s="3">
        <v>37258</v>
      </c>
      <c r="G374" s="12">
        <f t="array" ref="G374">-SUMPRODUCT(TRANSPOSE($E$8:$E$12), 'Swap Rate Raw Data'!G374:K374)</f>
        <v>-67458.196355880762</v>
      </c>
      <c r="H374" s="33">
        <f t="shared" si="13"/>
        <v>49932541.803644121</v>
      </c>
      <c r="I374" s="34">
        <f>H374*'FX rate'!D374</f>
        <v>99668560.785824567</v>
      </c>
      <c r="J374" s="35">
        <f t="shared" si="14"/>
        <v>588560.78582456708</v>
      </c>
    </row>
    <row r="375" spans="6:10" x14ac:dyDescent="0.25">
      <c r="F375" s="3">
        <v>37259</v>
      </c>
      <c r="G375" s="12">
        <f t="array" ref="G375">-SUMPRODUCT(TRANSPOSE($E$8:$E$12), 'Swap Rate Raw Data'!G375:K375)</f>
        <v>-42813.155600309416</v>
      </c>
      <c r="H375" s="33">
        <f t="shared" si="13"/>
        <v>49957186.844399691</v>
      </c>
      <c r="I375" s="34">
        <f>H375*'FX rate'!D375</f>
        <v>99336759.661527917</v>
      </c>
      <c r="J375" s="35">
        <f t="shared" si="14"/>
        <v>256759.66152791679</v>
      </c>
    </row>
    <row r="376" spans="6:10" x14ac:dyDescent="0.25">
      <c r="F376" s="3">
        <v>37260</v>
      </c>
      <c r="G376" s="12">
        <f t="array" ref="G376">-SUMPRODUCT(TRANSPOSE($E$8:$E$12), 'Swap Rate Raw Data'!G376:K376)</f>
        <v>-86951.63497705941</v>
      </c>
      <c r="H376" s="33">
        <f t="shared" si="13"/>
        <v>49913048.365022942</v>
      </c>
      <c r="I376" s="34">
        <f>H376*'FX rate'!D376</f>
        <v>98465537.060926676</v>
      </c>
      <c r="J376" s="35">
        <f t="shared" si="14"/>
        <v>-614462.9390733242</v>
      </c>
    </row>
    <row r="377" spans="6:10" x14ac:dyDescent="0.25">
      <c r="F377" s="3">
        <v>37263</v>
      </c>
      <c r="G377" s="12">
        <f t="array" ref="G377">-SUMPRODUCT(TRANSPOSE($E$8:$E$12), 'Swap Rate Raw Data'!G377:K377)</f>
        <v>330481.34394443827</v>
      </c>
      <c r="H377" s="33">
        <f t="shared" si="13"/>
        <v>50330481.343944438</v>
      </c>
      <c r="I377" s="34">
        <f>H377*'FX rate'!D377</f>
        <v>100203411.84598026</v>
      </c>
      <c r="J377" s="35">
        <f t="shared" si="14"/>
        <v>1123411.8459802568</v>
      </c>
    </row>
    <row r="378" spans="6:10" x14ac:dyDescent="0.25">
      <c r="F378" s="3">
        <v>37264</v>
      </c>
      <c r="G378" s="12">
        <f t="array" ref="G378">-SUMPRODUCT(TRANSPOSE($E$8:$E$12), 'Swap Rate Raw Data'!G378:K378)</f>
        <v>156661.24734580505</v>
      </c>
      <c r="H378" s="33">
        <f t="shared" si="13"/>
        <v>50156661.247345805</v>
      </c>
      <c r="I378" s="34">
        <f>H378*'FX rate'!D378</f>
        <v>99096567.348706365</v>
      </c>
      <c r="J378" s="35">
        <f t="shared" si="14"/>
        <v>16567.348706364632</v>
      </c>
    </row>
    <row r="379" spans="6:10" x14ac:dyDescent="0.25">
      <c r="F379" s="3">
        <v>37265</v>
      </c>
      <c r="G379" s="12">
        <f t="array" ref="G379">-SUMPRODUCT(TRANSPOSE($E$8:$E$12), 'Swap Rate Raw Data'!G379:K379)</f>
        <v>-152981.03266687013</v>
      </c>
      <c r="H379" s="33">
        <f t="shared" si="13"/>
        <v>49847018.967333131</v>
      </c>
      <c r="I379" s="34">
        <f>H379*'FX rate'!D379</f>
        <v>98443055.145219222</v>
      </c>
      <c r="J379" s="35">
        <f t="shared" si="14"/>
        <v>-636944.85478077829</v>
      </c>
    </row>
    <row r="380" spans="6:10" x14ac:dyDescent="0.25">
      <c r="F380" s="3">
        <v>37266</v>
      </c>
      <c r="G380" s="12">
        <f t="array" ref="G380">-SUMPRODUCT(TRANSPOSE($E$8:$E$12), 'Swap Rate Raw Data'!G380:K380)</f>
        <v>267381.92015856196</v>
      </c>
      <c r="H380" s="33">
        <f t="shared" si="13"/>
        <v>50267381.920158565</v>
      </c>
      <c r="I380" s="34">
        <f>H380*'FX rate'!D380</f>
        <v>99258304.185661986</v>
      </c>
      <c r="J380" s="35">
        <f t="shared" si="14"/>
        <v>178304.18566198647</v>
      </c>
    </row>
    <row r="381" spans="6:10" x14ac:dyDescent="0.25">
      <c r="F381" s="3">
        <v>37267</v>
      </c>
      <c r="G381" s="12">
        <f t="array" ref="G381">-SUMPRODUCT(TRANSPOSE($E$8:$E$12), 'Swap Rate Raw Data'!G381:K381)</f>
        <v>172835.45552109179</v>
      </c>
      <c r="H381" s="33">
        <f t="shared" si="13"/>
        <v>50172835.455521092</v>
      </c>
      <c r="I381" s="34">
        <f>H381*'FX rate'!D381</f>
        <v>99802229.418565229</v>
      </c>
      <c r="J381" s="35">
        <f t="shared" si="14"/>
        <v>722229.41856522858</v>
      </c>
    </row>
    <row r="382" spans="6:10" x14ac:dyDescent="0.25">
      <c r="F382" s="3">
        <v>37270</v>
      </c>
      <c r="G382" s="12">
        <f t="array" ref="G382">-SUMPRODUCT(TRANSPOSE($E$8:$E$12), 'Swap Rate Raw Data'!G382:K382)</f>
        <v>429387.25633758836</v>
      </c>
      <c r="H382" s="33">
        <f t="shared" si="13"/>
        <v>50429387.256337591</v>
      </c>
      <c r="I382" s="34">
        <f>H382*'FX rate'!D382</f>
        <v>99446947.037583947</v>
      </c>
      <c r="J382" s="35">
        <f t="shared" si="14"/>
        <v>366947.03758394718</v>
      </c>
    </row>
    <row r="383" spans="6:10" x14ac:dyDescent="0.25">
      <c r="F383" s="3">
        <v>37271</v>
      </c>
      <c r="G383" s="12">
        <f t="array" ref="G383">-SUMPRODUCT(TRANSPOSE($E$8:$E$12), 'Swap Rate Raw Data'!G383:K383)</f>
        <v>-200125.51031389661</v>
      </c>
      <c r="H383" s="33">
        <f t="shared" si="13"/>
        <v>49799874.489686102</v>
      </c>
      <c r="I383" s="34">
        <f>H383*'FX rate'!D383</f>
        <v>98964697.933380634</v>
      </c>
      <c r="J383" s="35">
        <f t="shared" si="14"/>
        <v>-115302.06661936641</v>
      </c>
    </row>
    <row r="384" spans="6:10" x14ac:dyDescent="0.25">
      <c r="F384" s="3">
        <v>37272</v>
      </c>
      <c r="G384" s="12">
        <f t="array" ref="G384">-SUMPRODUCT(TRANSPOSE($E$8:$E$12), 'Swap Rate Raw Data'!G384:K384)</f>
        <v>132003.89433305035</v>
      </c>
      <c r="H384" s="33">
        <f t="shared" si="13"/>
        <v>50132003.89433305</v>
      </c>
      <c r="I384" s="34">
        <f>H384*'FX rate'!D384</f>
        <v>98976605.696256056</v>
      </c>
      <c r="J384" s="35">
        <f t="shared" si="14"/>
        <v>-103394.30374394357</v>
      </c>
    </row>
    <row r="385" spans="6:10" x14ac:dyDescent="0.25">
      <c r="F385" s="3">
        <v>37273</v>
      </c>
      <c r="G385" s="12">
        <f t="array" ref="G385">-SUMPRODUCT(TRANSPOSE($E$8:$E$12), 'Swap Rate Raw Data'!G385:K385)</f>
        <v>-290809.43500754342</v>
      </c>
      <c r="H385" s="33">
        <f t="shared" si="13"/>
        <v>49709190.564992458</v>
      </c>
      <c r="I385" s="34">
        <f>H385*'FX rate'!D385</f>
        <v>98914935.24639678</v>
      </c>
      <c r="J385" s="35">
        <f t="shared" si="14"/>
        <v>-165064.75360321999</v>
      </c>
    </row>
    <row r="386" spans="6:10" x14ac:dyDescent="0.25">
      <c r="F386" s="3">
        <v>37274</v>
      </c>
      <c r="G386" s="12">
        <f t="array" ref="G386">-SUMPRODUCT(TRANSPOSE($E$8:$E$12), 'Swap Rate Raw Data'!G386:K386)</f>
        <v>-176646.59561294003</v>
      </c>
      <c r="H386" s="33">
        <f t="shared" si="13"/>
        <v>49823353.404387057</v>
      </c>
      <c r="I386" s="34">
        <f>H386*'FX rate'!D386</f>
        <v>98832565.666834027</v>
      </c>
      <c r="J386" s="35">
        <f t="shared" si="14"/>
        <v>-247434.33316597342</v>
      </c>
    </row>
    <row r="387" spans="6:10" x14ac:dyDescent="0.25">
      <c r="F387" s="3">
        <v>37278</v>
      </c>
      <c r="G387" s="12">
        <f t="array" ref="G387">-SUMPRODUCT(TRANSPOSE($E$8:$E$12), 'Swap Rate Raw Data'!G387:K387)</f>
        <v>18877.771053638979</v>
      </c>
      <c r="H387" s="33">
        <f t="shared" si="13"/>
        <v>50018877.771053642</v>
      </c>
      <c r="I387" s="34">
        <f>H387*'FX rate'!D387</f>
        <v>99131128.762574926</v>
      </c>
      <c r="J387" s="35">
        <f t="shared" si="14"/>
        <v>51128.762574926019</v>
      </c>
    </row>
    <row r="388" spans="6:10" x14ac:dyDescent="0.25">
      <c r="F388" s="3">
        <v>37279</v>
      </c>
      <c r="G388" s="12">
        <f t="array" ref="G388">-SUMPRODUCT(TRANSPOSE($E$8:$E$12), 'Swap Rate Raw Data'!G388:K388)</f>
        <v>22236.764279999858</v>
      </c>
      <c r="H388" s="33">
        <f t="shared" ref="H388:H451" si="15">$H$2+G388</f>
        <v>50022236.764279999</v>
      </c>
      <c r="I388" s="34">
        <f>H388*'FX rate'!D388</f>
        <v>98609579.608920261</v>
      </c>
      <c r="J388" s="35">
        <f t="shared" ref="J388:J451" si="16">I388-$I$2</f>
        <v>-470420.39107973874</v>
      </c>
    </row>
    <row r="389" spans="6:10" x14ac:dyDescent="0.25">
      <c r="F389" s="3">
        <v>37280</v>
      </c>
      <c r="G389" s="12">
        <f t="array" ref="G389">-SUMPRODUCT(TRANSPOSE($E$8:$E$12), 'Swap Rate Raw Data'!G389:K389)</f>
        <v>-223553.0251628781</v>
      </c>
      <c r="H389" s="33">
        <f t="shared" si="15"/>
        <v>49776446.974837124</v>
      </c>
      <c r="I389" s="34">
        <f>H389*'FX rate'!D389</f>
        <v>98451741.294187054</v>
      </c>
      <c r="J389" s="35">
        <f t="shared" si="16"/>
        <v>-628258.70581294596</v>
      </c>
    </row>
    <row r="390" spans="6:10" x14ac:dyDescent="0.25">
      <c r="F390" s="3">
        <v>37281</v>
      </c>
      <c r="G390" s="12">
        <f t="array" ref="G390">-SUMPRODUCT(TRANSPOSE($E$8:$E$12), 'Swap Rate Raw Data'!G390:K390)</f>
        <v>-180700.10678210136</v>
      </c>
      <c r="H390" s="33">
        <f t="shared" si="15"/>
        <v>49819299.893217899</v>
      </c>
      <c r="I390" s="34">
        <f>H390*'FX rate'!D390</f>
        <v>98838893.773457944</v>
      </c>
      <c r="J390" s="35">
        <f t="shared" si="16"/>
        <v>-241106.22654205561</v>
      </c>
    </row>
    <row r="391" spans="6:10" x14ac:dyDescent="0.25">
      <c r="F391" s="3">
        <v>37284</v>
      </c>
      <c r="G391" s="12">
        <f t="array" ref="G391">-SUMPRODUCT(TRANSPOSE($E$8:$E$12), 'Swap Rate Raw Data'!G391:K391)</f>
        <v>-19031.80550742663</v>
      </c>
      <c r="H391" s="33">
        <f t="shared" si="15"/>
        <v>49980968.194492571</v>
      </c>
      <c r="I391" s="34">
        <f>H391*'FX rate'!D391</f>
        <v>98594131.431336761</v>
      </c>
      <c r="J391" s="35">
        <f t="shared" si="16"/>
        <v>-485868.56866323948</v>
      </c>
    </row>
    <row r="392" spans="6:10" x14ac:dyDescent="0.25">
      <c r="F392" s="3">
        <v>37285</v>
      </c>
      <c r="G392" s="12">
        <f t="array" ref="G392">-SUMPRODUCT(TRANSPOSE($E$8:$E$12), 'Swap Rate Raw Data'!G392:K392)</f>
        <v>132924.82330143123</v>
      </c>
      <c r="H392" s="33">
        <f t="shared" si="15"/>
        <v>50132924.823301435</v>
      </c>
      <c r="I392" s="34">
        <f>H392*'FX rate'!D392</f>
        <v>99308668.37396957</v>
      </c>
      <c r="J392" s="35">
        <f t="shared" si="16"/>
        <v>228668.3739695698</v>
      </c>
    </row>
    <row r="393" spans="6:10" x14ac:dyDescent="0.25">
      <c r="F393" s="3">
        <v>37286</v>
      </c>
      <c r="G393" s="12">
        <f t="array" ref="G393">-SUMPRODUCT(TRANSPOSE($E$8:$E$12), 'Swap Rate Raw Data'!G393:K393)</f>
        <v>157844.84892564311</v>
      </c>
      <c r="H393" s="33">
        <f t="shared" si="15"/>
        <v>50157844.848925643</v>
      </c>
      <c r="I393" s="34">
        <f>H393*'FX rate'!D393</f>
        <v>99239819.890738249</v>
      </c>
      <c r="J393" s="35">
        <f t="shared" si="16"/>
        <v>159819.89073824883</v>
      </c>
    </row>
    <row r="394" spans="6:10" x14ac:dyDescent="0.25">
      <c r="F394" s="3">
        <v>37287</v>
      </c>
      <c r="G394" s="12">
        <f t="array" ref="G394">-SUMPRODUCT(TRANSPOSE($E$8:$E$12), 'Swap Rate Raw Data'!G394:K394)</f>
        <v>-25320.772637723952</v>
      </c>
      <c r="H394" s="33">
        <f t="shared" si="15"/>
        <v>49974679.227362275</v>
      </c>
      <c r="I394" s="34">
        <f>H394*'FX rate'!D394</f>
        <v>98724540.795552075</v>
      </c>
      <c r="J394" s="35">
        <f t="shared" si="16"/>
        <v>-355459.20444792509</v>
      </c>
    </row>
    <row r="395" spans="6:10" x14ac:dyDescent="0.25">
      <c r="F395" s="3">
        <v>37288</v>
      </c>
      <c r="G395" s="12">
        <f t="array" ref="G395">-SUMPRODUCT(TRANSPOSE($E$8:$E$12), 'Swap Rate Raw Data'!G395:K395)</f>
        <v>-25440.207579080656</v>
      </c>
      <c r="H395" s="33">
        <f t="shared" si="15"/>
        <v>49974559.792420916</v>
      </c>
      <c r="I395" s="34">
        <f>H395*'FX rate'!D395</f>
        <v>98103947.431512073</v>
      </c>
      <c r="J395" s="35">
        <f t="shared" si="16"/>
        <v>-976052.56848792732</v>
      </c>
    </row>
    <row r="396" spans="6:10" x14ac:dyDescent="0.25">
      <c r="F396" s="3">
        <v>37291</v>
      </c>
      <c r="G396" s="12">
        <f t="array" ref="G396">-SUMPRODUCT(TRANSPOSE($E$8:$E$12), 'Swap Rate Raw Data'!G396:K396)</f>
        <v>201276.4981024091</v>
      </c>
      <c r="H396" s="33">
        <f t="shared" si="15"/>
        <v>50201276.498102412</v>
      </c>
      <c r="I396" s="34">
        <f>H396*'FX rate'!D396</f>
        <v>99323590.23727268</v>
      </c>
      <c r="J396" s="35">
        <f t="shared" si="16"/>
        <v>243590.23727267981</v>
      </c>
    </row>
    <row r="397" spans="6:10" x14ac:dyDescent="0.25">
      <c r="F397" s="3">
        <v>37292</v>
      </c>
      <c r="G397" s="12">
        <f t="array" ref="G397">-SUMPRODUCT(TRANSPOSE($E$8:$E$12), 'Swap Rate Raw Data'!G397:K397)</f>
        <v>45985.5005815572</v>
      </c>
      <c r="H397" s="33">
        <f t="shared" si="15"/>
        <v>50045985.500581555</v>
      </c>
      <c r="I397" s="34">
        <f>H397*'FX rate'!D397</f>
        <v>99579816.444074422</v>
      </c>
      <c r="J397" s="35">
        <f t="shared" si="16"/>
        <v>499816.44407442212</v>
      </c>
    </row>
    <row r="398" spans="6:10" x14ac:dyDescent="0.25">
      <c r="F398" s="3">
        <v>37293</v>
      </c>
      <c r="G398" s="12">
        <f t="array" ref="G398">-SUMPRODUCT(TRANSPOSE($E$8:$E$12), 'Swap Rate Raw Data'!G398:K398)</f>
        <v>45670.752932447518</v>
      </c>
      <c r="H398" s="33">
        <f t="shared" si="15"/>
        <v>50045670.752932444</v>
      </c>
      <c r="I398" s="34">
        <f>H398*'FX rate'!D398</f>
        <v>99366989.561448812</v>
      </c>
      <c r="J398" s="35">
        <f t="shared" si="16"/>
        <v>286989.56144881248</v>
      </c>
    </row>
    <row r="399" spans="6:10" x14ac:dyDescent="0.25">
      <c r="F399" s="3">
        <v>37294</v>
      </c>
      <c r="G399" s="12">
        <f t="array" ref="G399">-SUMPRODUCT(TRANSPOSE($E$8:$E$12), 'Swap Rate Raw Data'!G399:K399)</f>
        <v>-173009.79150902157</v>
      </c>
      <c r="H399" s="33">
        <f t="shared" si="15"/>
        <v>49826990.208490975</v>
      </c>
      <c r="I399" s="34">
        <f>H399*'FX rate'!D399</f>
        <v>98458245.255345881</v>
      </c>
      <c r="J399" s="35">
        <f t="shared" si="16"/>
        <v>-621754.74465411901</v>
      </c>
    </row>
    <row r="400" spans="6:10" x14ac:dyDescent="0.25">
      <c r="F400" s="3">
        <v>37295</v>
      </c>
      <c r="G400" s="12">
        <f t="array" ref="G400">-SUMPRODUCT(TRANSPOSE($E$8:$E$12), 'Swap Rate Raw Data'!G400:K400)</f>
        <v>153501.21462174077</v>
      </c>
      <c r="H400" s="33">
        <f t="shared" si="15"/>
        <v>50153501.214621738</v>
      </c>
      <c r="I400" s="34">
        <f>H400*'FX rate'!D400</f>
        <v>99651642.508612707</v>
      </c>
      <c r="J400" s="35">
        <f t="shared" si="16"/>
        <v>571642.50861270726</v>
      </c>
    </row>
    <row r="401" spans="6:10" x14ac:dyDescent="0.25">
      <c r="F401" s="3">
        <v>37298</v>
      </c>
      <c r="G401" s="12">
        <f t="array" ref="G401">-SUMPRODUCT(TRANSPOSE($E$8:$E$12), 'Swap Rate Raw Data'!G401:K401)</f>
        <v>-21830.853998447878</v>
      </c>
      <c r="H401" s="33">
        <f t="shared" si="15"/>
        <v>49978169.146001555</v>
      </c>
      <c r="I401" s="34">
        <f>H401*'FX rate'!D401</f>
        <v>99309549.19423914</v>
      </c>
      <c r="J401" s="35">
        <f t="shared" si="16"/>
        <v>229549.19423913956</v>
      </c>
    </row>
    <row r="402" spans="6:10" x14ac:dyDescent="0.25">
      <c r="F402" s="3">
        <v>37299</v>
      </c>
      <c r="G402" s="12">
        <f t="array" ref="G402">-SUMPRODUCT(TRANSPOSE($E$8:$E$12), 'Swap Rate Raw Data'!G402:K402)</f>
        <v>42999.80384542088</v>
      </c>
      <c r="H402" s="33">
        <f t="shared" si="15"/>
        <v>50042999.80384542</v>
      </c>
      <c r="I402" s="34">
        <f>H402*'FX rate'!D402</f>
        <v>98976615.002333045</v>
      </c>
      <c r="J402" s="35">
        <f t="shared" si="16"/>
        <v>-103384.99766695499</v>
      </c>
    </row>
    <row r="403" spans="6:10" x14ac:dyDescent="0.25">
      <c r="F403" s="3">
        <v>37300</v>
      </c>
      <c r="G403" s="12">
        <f t="array" ref="G403">-SUMPRODUCT(TRANSPOSE($E$8:$E$12), 'Swap Rate Raw Data'!G403:K403)</f>
        <v>-246555.16848398058</v>
      </c>
      <c r="H403" s="33">
        <f t="shared" si="15"/>
        <v>49753444.83151602</v>
      </c>
      <c r="I403" s="34">
        <f>H403*'FX rate'!D403</f>
        <v>98368778.032479331</v>
      </c>
      <c r="J403" s="35">
        <f t="shared" si="16"/>
        <v>-711221.9675206691</v>
      </c>
    </row>
    <row r="404" spans="6:10" x14ac:dyDescent="0.25">
      <c r="F404" s="3">
        <v>37301</v>
      </c>
      <c r="G404" s="12">
        <f t="array" ref="G404">-SUMPRODUCT(TRANSPOSE($E$8:$E$12), 'Swap Rate Raw Data'!G404:K404)</f>
        <v>17229.710351130245</v>
      </c>
      <c r="H404" s="33">
        <f t="shared" si="15"/>
        <v>50017229.710351132</v>
      </c>
      <c r="I404" s="34">
        <f>H404*'FX rate'!D404</f>
        <v>98966922.349451616</v>
      </c>
      <c r="J404" s="35">
        <f t="shared" si="16"/>
        <v>-113077.65054838359</v>
      </c>
    </row>
    <row r="405" spans="6:10" x14ac:dyDescent="0.25">
      <c r="F405" s="3">
        <v>37302</v>
      </c>
      <c r="G405" s="12">
        <f t="array" ref="G405">-SUMPRODUCT(TRANSPOSE($E$8:$E$12), 'Swap Rate Raw Data'!G405:K405)</f>
        <v>244637.28618087477</v>
      </c>
      <c r="H405" s="33">
        <f t="shared" si="15"/>
        <v>50244637.286180876</v>
      </c>
      <c r="I405" s="34">
        <f>H405*'FX rate'!D405</f>
        <v>99980890.099843621</v>
      </c>
      <c r="J405" s="35">
        <f t="shared" si="16"/>
        <v>900890.09984362125</v>
      </c>
    </row>
    <row r="406" spans="6:10" x14ac:dyDescent="0.25">
      <c r="F406" s="3">
        <v>37306</v>
      </c>
      <c r="G406" s="12">
        <f t="array" ref="G406">-SUMPRODUCT(TRANSPOSE($E$8:$E$12), 'Swap Rate Raw Data'!G406:K406)</f>
        <v>25035.812771021163</v>
      </c>
      <c r="H406" s="33">
        <f t="shared" si="15"/>
        <v>50025035.812771022</v>
      </c>
      <c r="I406" s="34">
        <f>H406*'FX rate'!D406</f>
        <v>100150556.4519935</v>
      </c>
      <c r="J406" s="35">
        <f t="shared" si="16"/>
        <v>1070556.4519934952</v>
      </c>
    </row>
    <row r="407" spans="6:10" x14ac:dyDescent="0.25">
      <c r="F407" s="3">
        <v>37307</v>
      </c>
      <c r="G407" s="12">
        <f t="array" ref="G407">-SUMPRODUCT(TRANSPOSE($E$8:$E$12), 'Swap Rate Raw Data'!G407:K407)</f>
        <v>41152.782640615442</v>
      </c>
      <c r="H407" s="33">
        <f t="shared" si="15"/>
        <v>50041152.782640614</v>
      </c>
      <c r="I407" s="34">
        <f>H407*'FX rate'!D407</f>
        <v>98995379.022946864</v>
      </c>
      <c r="J407" s="35">
        <f t="shared" si="16"/>
        <v>-84620.977053135633</v>
      </c>
    </row>
    <row r="408" spans="6:10" x14ac:dyDescent="0.25">
      <c r="F408" s="3">
        <v>37308</v>
      </c>
      <c r="G408" s="12">
        <f t="array" ref="G408">-SUMPRODUCT(TRANSPOSE($E$8:$E$12), 'Swap Rate Raw Data'!G408:K408)</f>
        <v>-22668.609611345022</v>
      </c>
      <c r="H408" s="33">
        <f t="shared" si="15"/>
        <v>49977331.390388653</v>
      </c>
      <c r="I408" s="34">
        <f>H408*'FX rate'!D408</f>
        <v>98945035.398757085</v>
      </c>
      <c r="J408" s="35">
        <f t="shared" si="16"/>
        <v>-134964.6012429148</v>
      </c>
    </row>
    <row r="409" spans="6:10" x14ac:dyDescent="0.25">
      <c r="F409" s="3">
        <v>37309</v>
      </c>
      <c r="G409" s="12">
        <f t="array" ref="G409">-SUMPRODUCT(TRANSPOSE($E$8:$E$12), 'Swap Rate Raw Data'!G409:K409)</f>
        <v>107845.59995539355</v>
      </c>
      <c r="H409" s="33">
        <f t="shared" si="15"/>
        <v>50107845.599955395</v>
      </c>
      <c r="I409" s="34">
        <f>H409*'FX rate'!D409</f>
        <v>99502234.051597983</v>
      </c>
      <c r="J409" s="35">
        <f t="shared" si="16"/>
        <v>422234.05159798265</v>
      </c>
    </row>
    <row r="410" spans="6:10" x14ac:dyDescent="0.25">
      <c r="F410" s="3">
        <v>37312</v>
      </c>
      <c r="G410" s="12">
        <f t="array" ref="G410">-SUMPRODUCT(TRANSPOSE($E$8:$E$12), 'Swap Rate Raw Data'!G410:K410)</f>
        <v>-109620.24458840443</v>
      </c>
      <c r="H410" s="33">
        <f t="shared" si="15"/>
        <v>49890379.755411595</v>
      </c>
      <c r="I410" s="34">
        <f>H410*'FX rate'!D410</f>
        <v>98759182.974748701</v>
      </c>
      <c r="J410" s="35">
        <f t="shared" si="16"/>
        <v>-320817.02525129914</v>
      </c>
    </row>
    <row r="411" spans="6:10" x14ac:dyDescent="0.25">
      <c r="F411" s="3">
        <v>37313</v>
      </c>
      <c r="G411" s="12">
        <f t="array" ref="G411">-SUMPRODUCT(TRANSPOSE($E$8:$E$12), 'Swap Rate Raw Data'!G411:K411)</f>
        <v>20922.237287248648</v>
      </c>
      <c r="H411" s="33">
        <f t="shared" si="15"/>
        <v>50020922.237287246</v>
      </c>
      <c r="I411" s="34">
        <f>H411*'FX rate'!D411</f>
        <v>99135322.646597981</v>
      </c>
      <c r="J411" s="35">
        <f t="shared" si="16"/>
        <v>55322.646597981453</v>
      </c>
    </row>
    <row r="412" spans="6:10" x14ac:dyDescent="0.25">
      <c r="F412" s="3">
        <v>37314</v>
      </c>
      <c r="G412" s="12">
        <f t="array" ref="G412">-SUMPRODUCT(TRANSPOSE($E$8:$E$12), 'Swap Rate Raw Data'!G412:K412)</f>
        <v>-694.51794280048716</v>
      </c>
      <c r="H412" s="33">
        <f t="shared" si="15"/>
        <v>49999305.482057199</v>
      </c>
      <c r="I412" s="34">
        <f>H412*'FX rate'!D412</f>
        <v>98850012.738942564</v>
      </c>
      <c r="J412" s="35">
        <f t="shared" si="16"/>
        <v>-229987.26105743647</v>
      </c>
    </row>
    <row r="413" spans="6:10" x14ac:dyDescent="0.25">
      <c r="F413" s="3">
        <v>37315</v>
      </c>
      <c r="G413" s="12">
        <f t="array" ref="G413">-SUMPRODUCT(TRANSPOSE($E$8:$E$12), 'Swap Rate Raw Data'!G413:K413)</f>
        <v>40200.755354401444</v>
      </c>
      <c r="H413" s="33">
        <f t="shared" si="15"/>
        <v>50040200.755354404</v>
      </c>
      <c r="I413" s="34">
        <f>H413*'FX rate'!D413</f>
        <v>99048472.904548109</v>
      </c>
      <c r="J413" s="35">
        <f t="shared" si="16"/>
        <v>-31527.095451891422</v>
      </c>
    </row>
    <row r="414" spans="6:10" x14ac:dyDescent="0.25">
      <c r="F414" s="3">
        <v>37316</v>
      </c>
      <c r="G414" s="12">
        <f t="array" ref="G414">-SUMPRODUCT(TRANSPOSE($E$8:$E$12), 'Swap Rate Raw Data'!G414:K414)</f>
        <v>-245184.91865903113</v>
      </c>
      <c r="H414" s="33">
        <f t="shared" si="15"/>
        <v>49754815.081340969</v>
      </c>
      <c r="I414" s="34">
        <f>H414*'FX rate'!D414</f>
        <v>98926178.244840696</v>
      </c>
      <c r="J414" s="35">
        <f t="shared" si="16"/>
        <v>-153821.75515930355</v>
      </c>
    </row>
    <row r="415" spans="6:10" x14ac:dyDescent="0.25">
      <c r="F415" s="3">
        <v>37319</v>
      </c>
      <c r="G415" s="12">
        <f t="array" ref="G415">-SUMPRODUCT(TRANSPOSE($E$8:$E$12), 'Swap Rate Raw Data'!G415:K415)</f>
        <v>-158419.93192708495</v>
      </c>
      <c r="H415" s="33">
        <f t="shared" si="15"/>
        <v>49841580.068072915</v>
      </c>
      <c r="I415" s="34">
        <f>H415*'FX rate'!D415</f>
        <v>98503638.110764757</v>
      </c>
      <c r="J415" s="35">
        <f t="shared" si="16"/>
        <v>-576361.8892352432</v>
      </c>
    </row>
    <row r="416" spans="6:10" x14ac:dyDescent="0.25">
      <c r="F416" s="3">
        <v>37320</v>
      </c>
      <c r="G416" s="12">
        <f t="array" ref="G416">-SUMPRODUCT(TRANSPOSE($E$8:$E$12), 'Swap Rate Raw Data'!G416:K416)</f>
        <v>-46564.23137754466</v>
      </c>
      <c r="H416" s="33">
        <f t="shared" si="15"/>
        <v>49953435.768622458</v>
      </c>
      <c r="I416" s="34">
        <f>H416*'FX rate'!D416</f>
        <v>98724001.63634789</v>
      </c>
      <c r="J416" s="35">
        <f t="shared" si="16"/>
        <v>-355998.3636521101</v>
      </c>
    </row>
    <row r="417" spans="6:10" x14ac:dyDescent="0.25">
      <c r="F417" s="3">
        <v>37321</v>
      </c>
      <c r="G417" s="12">
        <f t="array" ref="G417">-SUMPRODUCT(TRANSPOSE($E$8:$E$12), 'Swap Rate Raw Data'!G417:K417)</f>
        <v>47961.931725781578</v>
      </c>
      <c r="H417" s="33">
        <f t="shared" si="15"/>
        <v>50047961.931725785</v>
      </c>
      <c r="I417" s="34">
        <f>H417*'FX rate'!D417</f>
        <v>98756728.359912425</v>
      </c>
      <c r="J417" s="35">
        <f t="shared" si="16"/>
        <v>-323271.64008757472</v>
      </c>
    </row>
    <row r="418" spans="6:10" x14ac:dyDescent="0.25">
      <c r="F418" s="3">
        <v>37322</v>
      </c>
      <c r="G418" s="12">
        <f t="array" ref="G418">-SUMPRODUCT(TRANSPOSE($E$8:$E$12), 'Swap Rate Raw Data'!G418:K418)</f>
        <v>-333359.91799639579</v>
      </c>
      <c r="H418" s="33">
        <f t="shared" si="15"/>
        <v>49666640.082003601</v>
      </c>
      <c r="I418" s="34">
        <f>H418*'FX rate'!D418</f>
        <v>98169283.460306033</v>
      </c>
      <c r="J418" s="35">
        <f t="shared" si="16"/>
        <v>-910716.53969396651</v>
      </c>
    </row>
    <row r="419" spans="6:10" x14ac:dyDescent="0.25">
      <c r="F419" s="3">
        <v>37323</v>
      </c>
      <c r="G419" s="12">
        <f t="array" ref="G419">-SUMPRODUCT(TRANSPOSE($E$8:$E$12), 'Swap Rate Raw Data'!G419:K419)</f>
        <v>-290983.77099547314</v>
      </c>
      <c r="H419" s="33">
        <f t="shared" si="15"/>
        <v>49709016.229004525</v>
      </c>
      <c r="I419" s="34">
        <f>H419*'FX rate'!D419</f>
        <v>98928661.283729926</v>
      </c>
      <c r="J419" s="35">
        <f t="shared" si="16"/>
        <v>-151338.71627007425</v>
      </c>
    </row>
    <row r="420" spans="6:10" x14ac:dyDescent="0.25">
      <c r="F420" s="3">
        <v>37326</v>
      </c>
      <c r="G420" s="12">
        <f t="array" ref="G420">-SUMPRODUCT(TRANSPOSE($E$8:$E$12), 'Swap Rate Raw Data'!G420:K420)</f>
        <v>-90111.667701123646</v>
      </c>
      <c r="H420" s="33">
        <f t="shared" si="15"/>
        <v>49909888.332298875</v>
      </c>
      <c r="I420" s="34">
        <f>H420*'FX rate'!D420</f>
        <v>99166287.046227276</v>
      </c>
      <c r="J420" s="35">
        <f t="shared" si="16"/>
        <v>86287.046227276325</v>
      </c>
    </row>
    <row r="421" spans="6:10" x14ac:dyDescent="0.25">
      <c r="F421" s="3">
        <v>37327</v>
      </c>
      <c r="G421" s="12">
        <f t="array" ref="G421">-SUMPRODUCT(TRANSPOSE($E$8:$E$12), 'Swap Rate Raw Data'!G421:K421)</f>
        <v>87312.619210102333</v>
      </c>
      <c r="H421" s="33">
        <f t="shared" si="15"/>
        <v>50087312.619210102</v>
      </c>
      <c r="I421" s="34">
        <f>H421*'FX rate'!D421</f>
        <v>99141404.383515209</v>
      </c>
      <c r="J421" s="35">
        <f t="shared" si="16"/>
        <v>61404.38351520896</v>
      </c>
    </row>
    <row r="422" spans="6:10" x14ac:dyDescent="0.25">
      <c r="F422" s="3">
        <v>37328</v>
      </c>
      <c r="G422" s="12">
        <f t="array" ref="G422">-SUMPRODUCT(TRANSPOSE($E$8:$E$12), 'Swap Rate Raw Data'!G422:K422)</f>
        <v>1370.2498249513615</v>
      </c>
      <c r="H422" s="33">
        <f t="shared" si="15"/>
        <v>50001370.249824949</v>
      </c>
      <c r="I422" s="34">
        <f>H422*'FX rate'!D422</f>
        <v>99263981.160784006</v>
      </c>
      <c r="J422" s="35">
        <f t="shared" si="16"/>
        <v>183981.16078400612</v>
      </c>
    </row>
    <row r="423" spans="6:10" x14ac:dyDescent="0.25">
      <c r="F423" s="3">
        <v>37329</v>
      </c>
      <c r="G423" s="12">
        <f t="array" ref="G423">-SUMPRODUCT(TRANSPOSE($E$8:$E$12), 'Swap Rate Raw Data'!G423:K423)</f>
        <v>-152445.71244589743</v>
      </c>
      <c r="H423" s="33">
        <f t="shared" si="15"/>
        <v>49847554.2875541</v>
      </c>
      <c r="I423" s="34">
        <f>H423*'FX rate'!D423</f>
        <v>98826476.955556557</v>
      </c>
      <c r="J423" s="35">
        <f t="shared" si="16"/>
        <v>-253523.04444344342</v>
      </c>
    </row>
    <row r="424" spans="6:10" x14ac:dyDescent="0.25">
      <c r="F424" s="3">
        <v>37330</v>
      </c>
      <c r="G424" s="12">
        <f t="array" ref="G424">-SUMPRODUCT(TRANSPOSE($E$8:$E$12), 'Swap Rate Raw Data'!G424:K424)</f>
        <v>-181581.27297001507</v>
      </c>
      <c r="H424" s="33">
        <f t="shared" si="15"/>
        <v>49818418.727029987</v>
      </c>
      <c r="I424" s="34">
        <f>H424*'FX rate'!D424</f>
        <v>98595435.607124552</v>
      </c>
      <c r="J424" s="35">
        <f t="shared" si="16"/>
        <v>-484564.39287544787</v>
      </c>
    </row>
    <row r="425" spans="6:10" x14ac:dyDescent="0.25">
      <c r="F425" s="3">
        <v>37333</v>
      </c>
      <c r="G425" s="12">
        <f t="array" ref="G425">-SUMPRODUCT(TRANSPOSE($E$8:$E$12), 'Swap Rate Raw Data'!G425:K425)</f>
        <v>173343.32521877903</v>
      </c>
      <c r="H425" s="33">
        <f t="shared" si="15"/>
        <v>50173343.325218782</v>
      </c>
      <c r="I425" s="34">
        <f>H425*'FX rate'!D425</f>
        <v>99374578.564339995</v>
      </c>
      <c r="J425" s="35">
        <f t="shared" si="16"/>
        <v>294578.56433999538</v>
      </c>
    </row>
    <row r="426" spans="6:10" x14ac:dyDescent="0.25">
      <c r="F426" s="3">
        <v>37334</v>
      </c>
      <c r="G426" s="12">
        <f t="array" ref="G426">-SUMPRODUCT(TRANSPOSE($E$8:$E$12), 'Swap Rate Raw Data'!G426:K426)</f>
        <v>-881.16618791367216</v>
      </c>
      <c r="H426" s="33">
        <f t="shared" si="15"/>
        <v>49999118.833812088</v>
      </c>
      <c r="I426" s="34">
        <f>H426*'FX rate'!D426</f>
        <v>98562656.779309899</v>
      </c>
      <c r="J426" s="35">
        <f t="shared" si="16"/>
        <v>-517343.22069010139</v>
      </c>
    </row>
    <row r="427" spans="6:10" x14ac:dyDescent="0.25">
      <c r="F427" s="3">
        <v>37335</v>
      </c>
      <c r="G427" s="12">
        <f t="array" ref="G427">-SUMPRODUCT(TRANSPOSE($E$8:$E$12), 'Swap Rate Raw Data'!G427:K427)</f>
        <v>-108004.79767722126</v>
      </c>
      <c r="H427" s="33">
        <f t="shared" si="15"/>
        <v>49891995.202322781</v>
      </c>
      <c r="I427" s="34">
        <f>H427*'FX rate'!D427</f>
        <v>98942856.369200349</v>
      </c>
      <c r="J427" s="35">
        <f t="shared" si="16"/>
        <v>-137143.63079965115</v>
      </c>
    </row>
    <row r="428" spans="6:10" x14ac:dyDescent="0.25">
      <c r="F428" s="3">
        <v>37336</v>
      </c>
      <c r="G428" s="12">
        <f t="array" ref="G428">-SUMPRODUCT(TRANSPOSE($E$8:$E$12), 'Swap Rate Raw Data'!G428:K428)</f>
        <v>-226236.28650709009</v>
      </c>
      <c r="H428" s="33">
        <f t="shared" si="15"/>
        <v>49773763.713492908</v>
      </c>
      <c r="I428" s="34">
        <f>H428*'FX rate'!D428</f>
        <v>98931270.783367738</v>
      </c>
      <c r="J428" s="35">
        <f t="shared" si="16"/>
        <v>-148729.21663226187</v>
      </c>
    </row>
    <row r="429" spans="6:10" x14ac:dyDescent="0.25">
      <c r="F429" s="3">
        <v>37337</v>
      </c>
      <c r="G429" s="12">
        <f t="array" ref="G429">-SUMPRODUCT(TRANSPOSE($E$8:$E$12), 'Swap Rate Raw Data'!G429:K429)</f>
        <v>131857.00886840615</v>
      </c>
      <c r="H429" s="33">
        <f t="shared" si="15"/>
        <v>50131857.008868404</v>
      </c>
      <c r="I429" s="34">
        <f>H429*'FX rate'!D429</f>
        <v>99607130.731749222</v>
      </c>
      <c r="J429" s="35">
        <f t="shared" si="16"/>
        <v>527130.73174922168</v>
      </c>
    </row>
    <row r="430" spans="6:10" x14ac:dyDescent="0.25">
      <c r="F430" s="3">
        <v>37340</v>
      </c>
      <c r="G430" s="12">
        <f t="array" ref="G430">-SUMPRODUCT(TRANSPOSE($E$8:$E$12), 'Swap Rate Raw Data'!G430:K430)</f>
        <v>-68467.461947788979</v>
      </c>
      <c r="H430" s="33">
        <f t="shared" si="15"/>
        <v>49931532.538052209</v>
      </c>
      <c r="I430" s="34">
        <f>H430*'FX rate'!D430</f>
        <v>99069412.519474298</v>
      </c>
      <c r="J430" s="35">
        <f t="shared" si="16"/>
        <v>-10587.480525702238</v>
      </c>
    </row>
    <row r="431" spans="6:10" x14ac:dyDescent="0.25">
      <c r="F431" s="3">
        <v>37341</v>
      </c>
      <c r="G431" s="12">
        <f t="array" ref="G431">-SUMPRODUCT(TRANSPOSE($E$8:$E$12), 'Swap Rate Raw Data'!G431:K431)</f>
        <v>200022.03542426898</v>
      </c>
      <c r="H431" s="33">
        <f t="shared" si="15"/>
        <v>50200022.03542427</v>
      </c>
      <c r="I431" s="34">
        <f>H431*'FX rate'!D431</f>
        <v>99176315.711018801</v>
      </c>
      <c r="J431" s="35">
        <f t="shared" si="16"/>
        <v>96315.711018800735</v>
      </c>
    </row>
    <row r="432" spans="6:10" x14ac:dyDescent="0.25">
      <c r="F432" s="3">
        <v>37342</v>
      </c>
      <c r="G432" s="12">
        <f t="array" ref="G432">-SUMPRODUCT(TRANSPOSE($E$8:$E$12), 'Swap Rate Raw Data'!G432:K432)</f>
        <v>66188.595411638351</v>
      </c>
      <c r="H432" s="33">
        <f t="shared" si="15"/>
        <v>50066188.595411636</v>
      </c>
      <c r="I432" s="34">
        <f>H432*'FX rate'!D432</f>
        <v>99539233.934617698</v>
      </c>
      <c r="J432" s="35">
        <f t="shared" si="16"/>
        <v>459233.93461769819</v>
      </c>
    </row>
    <row r="433" spans="6:10" x14ac:dyDescent="0.25">
      <c r="F433" s="3">
        <v>37343</v>
      </c>
      <c r="G433" s="12">
        <f t="array" ref="G433">-SUMPRODUCT(TRANSPOSE($E$8:$E$12), 'Swap Rate Raw Data'!G433:K433)</f>
        <v>-151436.44685398909</v>
      </c>
      <c r="H433" s="33">
        <f t="shared" si="15"/>
        <v>49848563.553146012</v>
      </c>
      <c r="I433" s="34">
        <f>H433*'FX rate'!D433</f>
        <v>98966944.228744209</v>
      </c>
      <c r="J433" s="35">
        <f t="shared" si="16"/>
        <v>-113055.77125579119</v>
      </c>
    </row>
    <row r="434" spans="6:10" x14ac:dyDescent="0.25">
      <c r="F434" s="3">
        <v>37347</v>
      </c>
      <c r="G434" s="12">
        <f t="array" ref="G434">-SUMPRODUCT(TRANSPOSE($E$8:$E$12), 'Swap Rate Raw Data'!G434:K434)</f>
        <v>-65120.780978609633</v>
      </c>
      <c r="H434" s="33">
        <f t="shared" si="15"/>
        <v>49934879.219021387</v>
      </c>
      <c r="I434" s="34">
        <f>H434*'FX rate'!D434</f>
        <v>98729326.464211106</v>
      </c>
      <c r="J434" s="35">
        <f t="shared" si="16"/>
        <v>-350673.5357888937</v>
      </c>
    </row>
    <row r="435" spans="6:10" x14ac:dyDescent="0.25">
      <c r="F435" s="3">
        <v>37348</v>
      </c>
      <c r="G435" s="12">
        <f t="array" ref="G435">-SUMPRODUCT(TRANSPOSE($E$8:$E$12), 'Swap Rate Raw Data'!G435:K435)</f>
        <v>46159.836569485131</v>
      </c>
      <c r="H435" s="33">
        <f t="shared" si="15"/>
        <v>50046159.836569488</v>
      </c>
      <c r="I435" s="34">
        <f>H435*'FX rate'!D435</f>
        <v>99275824.737967372</v>
      </c>
      <c r="J435" s="35">
        <f t="shared" si="16"/>
        <v>195824.73796737194</v>
      </c>
    </row>
    <row r="436" spans="6:10" x14ac:dyDescent="0.25">
      <c r="F436" s="3">
        <v>37349</v>
      </c>
      <c r="G436" s="12">
        <f t="array" ref="G436">-SUMPRODUCT(TRANSPOSE($E$8:$E$12), 'Swap Rate Raw Data'!G436:K436)</f>
        <v>352281.09962505306</v>
      </c>
      <c r="H436" s="33">
        <f t="shared" si="15"/>
        <v>50352281.099625051</v>
      </c>
      <c r="I436" s="34">
        <f>H436*'FX rate'!D436</f>
        <v>99554331.203382477</v>
      </c>
      <c r="J436" s="35">
        <f t="shared" si="16"/>
        <v>474331.20338247716</v>
      </c>
    </row>
    <row r="437" spans="6:10" x14ac:dyDescent="0.25">
      <c r="F437" s="3">
        <v>37350</v>
      </c>
      <c r="G437" s="12">
        <f t="array" ref="G437">-SUMPRODUCT(TRANSPOSE($E$8:$E$12), 'Swap Rate Raw Data'!G437:K437)</f>
        <v>66736.227889794653</v>
      </c>
      <c r="H437" s="33">
        <f t="shared" si="15"/>
        <v>50066736.227889791</v>
      </c>
      <c r="I437" s="34">
        <f>H437*'FX rate'!D437</f>
        <v>99240117.031874761</v>
      </c>
      <c r="J437" s="35">
        <f t="shared" si="16"/>
        <v>160117.03187476099</v>
      </c>
    </row>
    <row r="438" spans="6:10" x14ac:dyDescent="0.25">
      <c r="F438" s="3">
        <v>37351</v>
      </c>
      <c r="G438" s="12">
        <f t="array" ref="G438">-SUMPRODUCT(TRANSPOSE($E$8:$E$12), 'Swap Rate Raw Data'!G438:K438)</f>
        <v>66748.540146976346</v>
      </c>
      <c r="H438" s="33">
        <f t="shared" si="15"/>
        <v>50066748.540146977</v>
      </c>
      <c r="I438" s="34">
        <f>H438*'FX rate'!D438</f>
        <v>99267998.309715107</v>
      </c>
      <c r="J438" s="35">
        <f t="shared" si="16"/>
        <v>187998.30971510708</v>
      </c>
    </row>
    <row r="439" spans="6:10" x14ac:dyDescent="0.25">
      <c r="F439" s="3">
        <v>37354</v>
      </c>
      <c r="G439" s="12">
        <f t="array" ref="G439">-SUMPRODUCT(TRANSPOSE($E$8:$E$12), 'Swap Rate Raw Data'!G439:K439)</f>
        <v>69272.60376936059</v>
      </c>
      <c r="H439" s="33">
        <f t="shared" si="15"/>
        <v>50069272.603769362</v>
      </c>
      <c r="I439" s="34">
        <f>H439*'FX rate'!D439</f>
        <v>100310401.22200733</v>
      </c>
      <c r="J439" s="35">
        <f t="shared" si="16"/>
        <v>1230401.2220073342</v>
      </c>
    </row>
    <row r="440" spans="6:10" x14ac:dyDescent="0.25">
      <c r="F440" s="3">
        <v>37355</v>
      </c>
      <c r="G440" s="12">
        <f t="array" ref="G440">-SUMPRODUCT(TRANSPOSE($E$8:$E$12), 'Swap Rate Raw Data'!G440:K440)</f>
        <v>-111164.83040128548</v>
      </c>
      <c r="H440" s="33">
        <f t="shared" si="15"/>
        <v>49888835.169598714</v>
      </c>
      <c r="I440" s="34">
        <f>H440*'FX rate'!D440</f>
        <v>98523481.575309142</v>
      </c>
      <c r="J440" s="35">
        <f t="shared" si="16"/>
        <v>-556518.42469085753</v>
      </c>
    </row>
    <row r="441" spans="6:10" x14ac:dyDescent="0.25">
      <c r="F441" s="3">
        <v>37356</v>
      </c>
      <c r="G441" s="12">
        <f t="array" ref="G441">-SUMPRODUCT(TRANSPOSE($E$8:$E$12), 'Swap Rate Raw Data'!G441:K441)</f>
        <v>89218.189256026497</v>
      </c>
      <c r="H441" s="33">
        <f t="shared" si="15"/>
        <v>50089218.189256027</v>
      </c>
      <c r="I441" s="34">
        <f>H441*'FX rate'!D441</f>
        <v>99201490.79683499</v>
      </c>
      <c r="J441" s="35">
        <f t="shared" si="16"/>
        <v>121490.79683499038</v>
      </c>
    </row>
    <row r="442" spans="6:10" x14ac:dyDescent="0.25">
      <c r="F442" s="3">
        <v>37357</v>
      </c>
      <c r="G442" s="12">
        <f t="array" ref="G442">-SUMPRODUCT(TRANSPOSE($E$8:$E$12), 'Swap Rate Raw Data'!G442:K442)</f>
        <v>66708.777366509035</v>
      </c>
      <c r="H442" s="33">
        <f t="shared" si="15"/>
        <v>50066708.777366512</v>
      </c>
      <c r="I442" s="34">
        <f>H442*'FX rate'!D442</f>
        <v>99205276.371758178</v>
      </c>
      <c r="J442" s="35">
        <f t="shared" si="16"/>
        <v>125276.37175817788</v>
      </c>
    </row>
    <row r="443" spans="6:10" x14ac:dyDescent="0.25">
      <c r="F443" s="3">
        <v>37358</v>
      </c>
      <c r="G443" s="12">
        <f t="array" ref="G443">-SUMPRODUCT(TRANSPOSE($E$8:$E$12), 'Swap Rate Raw Data'!G443:K443)</f>
        <v>23069.356624857173</v>
      </c>
      <c r="H443" s="33">
        <f t="shared" si="15"/>
        <v>50023069.356624857</v>
      </c>
      <c r="I443" s="34">
        <f>H443*'FX rate'!D443</f>
        <v>99132622.433773085</v>
      </c>
      <c r="J443" s="35">
        <f t="shared" si="16"/>
        <v>52622.433773085475</v>
      </c>
    </row>
    <row r="444" spans="6:10" x14ac:dyDescent="0.25">
      <c r="F444" s="3">
        <v>37361</v>
      </c>
      <c r="G444" s="12">
        <f t="array" ref="G444">-SUMPRODUCT(TRANSPOSE($E$8:$E$12), 'Swap Rate Raw Data'!G444:K444)</f>
        <v>45798.852336442069</v>
      </c>
      <c r="H444" s="33">
        <f t="shared" si="15"/>
        <v>50045798.852336444</v>
      </c>
      <c r="I444" s="34">
        <f>H444*'FX rate'!D444</f>
        <v>98894320.845495015</v>
      </c>
      <c r="J444" s="35">
        <f t="shared" si="16"/>
        <v>-185679.15450498462</v>
      </c>
    </row>
    <row r="445" spans="6:10" x14ac:dyDescent="0.25">
      <c r="F445" s="3">
        <v>37362</v>
      </c>
      <c r="G445" s="12">
        <f t="array" ref="G445">-SUMPRODUCT(TRANSPOSE($E$8:$E$12), 'Swap Rate Raw Data'!G445:K445)</f>
        <v>-137308.22038580265</v>
      </c>
      <c r="H445" s="33">
        <f t="shared" si="15"/>
        <v>49862691.779614195</v>
      </c>
      <c r="I445" s="34">
        <f>H445*'FX rate'!D445</f>
        <v>99049578.573534995</v>
      </c>
      <c r="J445" s="35">
        <f t="shared" si="16"/>
        <v>-30421.426465004683</v>
      </c>
    </row>
    <row r="446" spans="6:10" x14ac:dyDescent="0.25">
      <c r="F446" s="3">
        <v>37363</v>
      </c>
      <c r="G446" s="12">
        <f t="array" ref="G446">-SUMPRODUCT(TRANSPOSE($E$8:$E$12), 'Swap Rate Raw Data'!G446:K446)</f>
        <v>159166.52490753797</v>
      </c>
      <c r="H446" s="33">
        <f t="shared" si="15"/>
        <v>50159166.524907537</v>
      </c>
      <c r="I446" s="34">
        <f>H446*'FX rate'!D446</f>
        <v>99533982.851264983</v>
      </c>
      <c r="J446" s="35">
        <f t="shared" si="16"/>
        <v>453982.85126498342</v>
      </c>
    </row>
    <row r="447" spans="6:10" x14ac:dyDescent="0.25">
      <c r="F447" s="3">
        <v>37364</v>
      </c>
      <c r="G447" s="12">
        <f t="array" ref="G447">-SUMPRODUCT(TRANSPOSE($E$8:$E$12), 'Swap Rate Raw Data'!G447:K447)</f>
        <v>-41256.257530244904</v>
      </c>
      <c r="H447" s="33">
        <f t="shared" si="15"/>
        <v>49958743.742469758</v>
      </c>
      <c r="I447" s="34">
        <f>H447*'FX rate'!D447</f>
        <v>99115404.28836219</v>
      </c>
      <c r="J447" s="35">
        <f t="shared" si="16"/>
        <v>35404.288362190127</v>
      </c>
    </row>
    <row r="448" spans="6:10" x14ac:dyDescent="0.25">
      <c r="F448" s="3">
        <v>37365</v>
      </c>
      <c r="G448" s="12">
        <f t="array" ref="G448">-SUMPRODUCT(TRANSPOSE($E$8:$E$12), 'Swap Rate Raw Data'!G448:K448)</f>
        <v>19321.928642167564</v>
      </c>
      <c r="H448" s="33">
        <f t="shared" si="15"/>
        <v>50019321.928642169</v>
      </c>
      <c r="I448" s="34">
        <f>H448*'FX rate'!D448</f>
        <v>99042478.212001219</v>
      </c>
      <c r="J448" s="35">
        <f t="shared" si="16"/>
        <v>-37521.787998780608</v>
      </c>
    </row>
    <row r="449" spans="6:10" x14ac:dyDescent="0.25">
      <c r="F449" s="3">
        <v>37368</v>
      </c>
      <c r="G449" s="12">
        <f t="array" ref="G449">-SUMPRODUCT(TRANSPOSE($E$8:$E$12), 'Swap Rate Raw Data'!G449:K449)</f>
        <v>44948.784466363308</v>
      </c>
      <c r="H449" s="33">
        <f t="shared" si="15"/>
        <v>50044948.784466363</v>
      </c>
      <c r="I449" s="34">
        <f>H449*'FX rate'!D449</f>
        <v>99175971.149424732</v>
      </c>
      <c r="J449" s="35">
        <f t="shared" si="16"/>
        <v>95971.149424731731</v>
      </c>
    </row>
    <row r="450" spans="6:10" x14ac:dyDescent="0.25">
      <c r="F450" s="3">
        <v>37369</v>
      </c>
      <c r="G450" s="12">
        <f t="array" ref="G450">-SUMPRODUCT(TRANSPOSE($E$8:$E$12), 'Swap Rate Raw Data'!G450:K450)</f>
        <v>63866.318300471292</v>
      </c>
      <c r="H450" s="33">
        <f t="shared" si="15"/>
        <v>50063866.318300471</v>
      </c>
      <c r="I450" s="34">
        <f>H450*'FX rate'!D450</f>
        <v>99372223.887932882</v>
      </c>
      <c r="J450" s="35">
        <f t="shared" si="16"/>
        <v>292223.88793288171</v>
      </c>
    </row>
    <row r="451" spans="6:10" x14ac:dyDescent="0.25">
      <c r="F451" s="3">
        <v>37370</v>
      </c>
      <c r="G451" s="12">
        <f t="array" ref="G451">-SUMPRODUCT(TRANSPOSE($E$8:$E$12), 'Swap Rate Raw Data'!G451:K451)</f>
        <v>87646.152919859844</v>
      </c>
      <c r="H451" s="33">
        <f t="shared" si="15"/>
        <v>50087646.152919859</v>
      </c>
      <c r="I451" s="34">
        <f>H451*'FX rate'!D451</f>
        <v>99543249.951711997</v>
      </c>
      <c r="J451" s="35">
        <f t="shared" si="16"/>
        <v>463249.95171199739</v>
      </c>
    </row>
    <row r="452" spans="6:10" x14ac:dyDescent="0.25">
      <c r="F452" s="3">
        <v>37371</v>
      </c>
      <c r="G452" s="12">
        <f t="array" ref="G452">-SUMPRODUCT(TRANSPOSE($E$8:$E$12), 'Swap Rate Raw Data'!G452:K452)</f>
        <v>201058.75153946277</v>
      </c>
      <c r="H452" s="33">
        <f t="shared" ref="H452:H515" si="17">$H$2+G452</f>
        <v>50201058.751539461</v>
      </c>
      <c r="I452" s="34">
        <f>H452*'FX rate'!D452</f>
        <v>99760909.720270842</v>
      </c>
      <c r="J452" s="35">
        <f t="shared" ref="J452:J515" si="18">I452-$I$2</f>
        <v>680909.72027084231</v>
      </c>
    </row>
    <row r="453" spans="6:10" x14ac:dyDescent="0.25">
      <c r="F453" s="3">
        <v>37372</v>
      </c>
      <c r="G453" s="12">
        <f t="array" ref="G453">-SUMPRODUCT(TRANSPOSE($E$8:$E$12), 'Swap Rate Raw Data'!G453:K453)</f>
        <v>2278.8665361506078</v>
      </c>
      <c r="H453" s="33">
        <f t="shared" si="17"/>
        <v>50002278.866536148</v>
      </c>
      <c r="I453" s="34">
        <f>H453*'FX rate'!D453</f>
        <v>99036612.520581707</v>
      </c>
      <c r="J453" s="35">
        <f t="shared" si="18"/>
        <v>-43387.479418292642</v>
      </c>
    </row>
    <row r="454" spans="6:10" x14ac:dyDescent="0.25">
      <c r="F454" s="3">
        <v>37375</v>
      </c>
      <c r="G454" s="12">
        <f t="array" ref="G454">-SUMPRODUCT(TRANSPOSE($E$8:$E$12), 'Swap Rate Raw Data'!G454:K454)</f>
        <v>-22971.04500327124</v>
      </c>
      <c r="H454" s="33">
        <f t="shared" si="17"/>
        <v>49977028.954996727</v>
      </c>
      <c r="I454" s="34">
        <f>H454*'FX rate'!D454</f>
        <v>99143971.434686661</v>
      </c>
      <c r="J454" s="35">
        <f t="shared" si="18"/>
        <v>63971.434686660767</v>
      </c>
    </row>
    <row r="455" spans="6:10" x14ac:dyDescent="0.25">
      <c r="F455" s="3">
        <v>37376</v>
      </c>
      <c r="G455" s="12">
        <f t="array" ref="G455">-SUMPRODUCT(TRANSPOSE($E$8:$E$12), 'Swap Rate Raw Data'!G455:K455)</f>
        <v>996.95333472477</v>
      </c>
      <c r="H455" s="33">
        <f t="shared" si="17"/>
        <v>50000996.953334726</v>
      </c>
      <c r="I455" s="34">
        <f>H455*'FX rate'!D455</f>
        <v>99068297.763782397</v>
      </c>
      <c r="J455" s="35">
        <f t="shared" si="18"/>
        <v>-11702.236217603087</v>
      </c>
    </row>
    <row r="456" spans="6:10" x14ac:dyDescent="0.25">
      <c r="F456" s="3">
        <v>37377</v>
      </c>
      <c r="G456" s="12">
        <f t="array" ref="G456">-SUMPRODUCT(TRANSPOSE($E$8:$E$12), 'Swap Rate Raw Data'!G456:K456)</f>
        <v>133833.44001263237</v>
      </c>
      <c r="H456" s="33">
        <f t="shared" si="17"/>
        <v>50133833.440012634</v>
      </c>
      <c r="I456" s="34">
        <f>H456*'FX rate'!D456</f>
        <v>99304056.255120546</v>
      </c>
      <c r="J456" s="35">
        <f t="shared" si="18"/>
        <v>224056.25512054563</v>
      </c>
    </row>
    <row r="457" spans="6:10" x14ac:dyDescent="0.25">
      <c r="F457" s="3">
        <v>37378</v>
      </c>
      <c r="G457" s="12">
        <f t="array" ref="G457">-SUMPRODUCT(TRANSPOSE($E$8:$E$12), 'Swap Rate Raw Data'!G457:K457)</f>
        <v>-178635.33901434962</v>
      </c>
      <c r="H457" s="33">
        <f t="shared" si="17"/>
        <v>49821364.660985649</v>
      </c>
      <c r="I457" s="34">
        <f>H457*'FX rate'!D457</f>
        <v>99135101.914745942</v>
      </c>
      <c r="J457" s="35">
        <f t="shared" si="18"/>
        <v>55101.914745941758</v>
      </c>
    </row>
    <row r="458" spans="6:10" x14ac:dyDescent="0.25">
      <c r="F458" s="3">
        <v>37379</v>
      </c>
      <c r="G458" s="12">
        <f t="array" ref="G458">-SUMPRODUCT(TRANSPOSE($E$8:$E$12), 'Swap Rate Raw Data'!G458:K458)</f>
        <v>137005.78499387825</v>
      </c>
      <c r="H458" s="33">
        <f t="shared" si="17"/>
        <v>50137005.784993879</v>
      </c>
      <c r="I458" s="34">
        <f>H458*'FX rate'!D458</f>
        <v>99385655.550292</v>
      </c>
      <c r="J458" s="35">
        <f t="shared" si="18"/>
        <v>305655.55029200017</v>
      </c>
    </row>
    <row r="459" spans="6:10" x14ac:dyDescent="0.25">
      <c r="F459" s="3">
        <v>37382</v>
      </c>
      <c r="G459" s="12">
        <f t="array" ref="G459">-SUMPRODUCT(TRANSPOSE($E$8:$E$12), 'Swap Rate Raw Data'!G459:K459)</f>
        <v>-66362.93139956634</v>
      </c>
      <c r="H459" s="33">
        <f t="shared" si="17"/>
        <v>49933637.068600431</v>
      </c>
      <c r="I459" s="34">
        <f>H459*'FX rate'!D459</f>
        <v>99268232.532093689</v>
      </c>
      <c r="J459" s="35">
        <f t="shared" si="18"/>
        <v>188232.53209368885</v>
      </c>
    </row>
    <row r="460" spans="6:10" x14ac:dyDescent="0.25">
      <c r="F460" s="3">
        <v>37383</v>
      </c>
      <c r="G460" s="12">
        <f t="array" ref="G460">-SUMPRODUCT(TRANSPOSE($E$8:$E$12), 'Swap Rate Raw Data'!G460:K460)</f>
        <v>24109.720534598426</v>
      </c>
      <c r="H460" s="33">
        <f t="shared" si="17"/>
        <v>50024109.7205346</v>
      </c>
      <c r="I460" s="34">
        <f>H460*'FX rate'!D460</f>
        <v>98944356.82911928</v>
      </c>
      <c r="J460" s="35">
        <f t="shared" si="18"/>
        <v>-135643.17088072002</v>
      </c>
    </row>
    <row r="461" spans="6:10" x14ac:dyDescent="0.25">
      <c r="F461" s="3">
        <v>37384</v>
      </c>
      <c r="G461" s="12">
        <f t="array" ref="G461">-SUMPRODUCT(TRANSPOSE($E$8:$E$12), 'Swap Rate Raw Data'!G461:K461)</f>
        <v>-111324.02812311311</v>
      </c>
      <c r="H461" s="33">
        <f t="shared" si="17"/>
        <v>49888675.971876889</v>
      </c>
      <c r="I461" s="34">
        <f>H461*'FX rate'!D461</f>
        <v>99239498.24044925</v>
      </c>
      <c r="J461" s="35">
        <f t="shared" si="18"/>
        <v>159498.24044924974</v>
      </c>
    </row>
    <row r="462" spans="6:10" x14ac:dyDescent="0.25">
      <c r="F462" s="3">
        <v>37385</v>
      </c>
      <c r="G462" s="12">
        <f t="array" ref="G462">-SUMPRODUCT(TRANSPOSE($E$8:$E$12), 'Swap Rate Raw Data'!G462:K462)</f>
        <v>-180366.57307234398</v>
      </c>
      <c r="H462" s="33">
        <f t="shared" si="17"/>
        <v>49819633.426927656</v>
      </c>
      <c r="I462" s="34">
        <f>H462*'FX rate'!D462</f>
        <v>98884636.214651778</v>
      </c>
      <c r="J462" s="35">
        <f t="shared" si="18"/>
        <v>-195363.78534822166</v>
      </c>
    </row>
    <row r="463" spans="6:10" x14ac:dyDescent="0.25">
      <c r="F463" s="3">
        <v>37386</v>
      </c>
      <c r="G463" s="12">
        <f t="array" ref="G463">-SUMPRODUCT(TRANSPOSE($E$8:$E$12), 'Swap Rate Raw Data'!G463:K463)</f>
        <v>133774.89117151182</v>
      </c>
      <c r="H463" s="33">
        <f t="shared" si="17"/>
        <v>50133774.891171515</v>
      </c>
      <c r="I463" s="34">
        <f>H463*'FX rate'!D463</f>
        <v>99473975.772495866</v>
      </c>
      <c r="J463" s="35">
        <f t="shared" si="18"/>
        <v>393975.77249586582</v>
      </c>
    </row>
    <row r="464" spans="6:10" x14ac:dyDescent="0.25">
      <c r="F464" s="3">
        <v>37389</v>
      </c>
      <c r="G464" s="12">
        <f t="array" ref="G464">-SUMPRODUCT(TRANSPOSE($E$8:$E$12), 'Swap Rate Raw Data'!G464:K464)</f>
        <v>67804.042322821624</v>
      </c>
      <c r="H464" s="33">
        <f t="shared" si="17"/>
        <v>50067804.042322822</v>
      </c>
      <c r="I464" s="34">
        <f>H464*'FX rate'!D464</f>
        <v>99295550.637967616</v>
      </c>
      <c r="J464" s="35">
        <f t="shared" si="18"/>
        <v>215550.63796761632</v>
      </c>
    </row>
    <row r="465" spans="6:10" x14ac:dyDescent="0.25">
      <c r="F465" s="3">
        <v>37390</v>
      </c>
      <c r="G465" s="12">
        <f t="array" ref="G465">-SUMPRODUCT(TRANSPOSE($E$8:$E$12), 'Swap Rate Raw Data'!G465:K465)</f>
        <v>-316277.09310990974</v>
      </c>
      <c r="H465" s="33">
        <f t="shared" si="17"/>
        <v>49683722.906890087</v>
      </c>
      <c r="I465" s="34">
        <f>H465*'FX rate'!D465</f>
        <v>98446556.858674407</v>
      </c>
      <c r="J465" s="35">
        <f t="shared" si="18"/>
        <v>-633443.14132559299</v>
      </c>
    </row>
    <row r="466" spans="6:10" x14ac:dyDescent="0.25">
      <c r="F466" s="3">
        <v>37391</v>
      </c>
      <c r="G466" s="12">
        <f t="array" ref="G466">-SUMPRODUCT(TRANSPOSE($E$8:$E$12), 'Swap Rate Raw Data'!G466:K466)</f>
        <v>66637.91626820511</v>
      </c>
      <c r="H466" s="33">
        <f t="shared" si="17"/>
        <v>50066637.916268207</v>
      </c>
      <c r="I466" s="34">
        <f>H466*'FX rate'!D466</f>
        <v>98252042.127131075</v>
      </c>
      <c r="J466" s="35">
        <f t="shared" si="18"/>
        <v>-827957.87286892533</v>
      </c>
    </row>
    <row r="467" spans="6:10" x14ac:dyDescent="0.25">
      <c r="F467" s="3">
        <v>37392</v>
      </c>
      <c r="G467" s="12">
        <f t="array" ref="G467">-SUMPRODUCT(TRANSPOSE($E$8:$E$12), 'Swap Rate Raw Data'!G467:K467)</f>
        <v>156514.36188116093</v>
      </c>
      <c r="H467" s="33">
        <f t="shared" si="17"/>
        <v>50156514.361881159</v>
      </c>
      <c r="I467" s="34">
        <f>H467*'FX rate'!D467</f>
        <v>99745773.144970864</v>
      </c>
      <c r="J467" s="35">
        <f t="shared" si="18"/>
        <v>665773.14497086406</v>
      </c>
    </row>
    <row r="468" spans="6:10" x14ac:dyDescent="0.25">
      <c r="F468" s="3">
        <v>37393</v>
      </c>
      <c r="G468" s="12">
        <f t="array" ref="G468">-SUMPRODUCT(TRANSPOSE($E$8:$E$12), 'Swap Rate Raw Data'!G468:K468)</f>
        <v>-47775.283480668331</v>
      </c>
      <c r="H468" s="33">
        <f t="shared" si="17"/>
        <v>49952224.716519333</v>
      </c>
      <c r="I468" s="34">
        <f>H468*'FX rate'!D468</f>
        <v>99127851.082996801</v>
      </c>
      <c r="J468" s="35">
        <f t="shared" si="18"/>
        <v>47851.082996800542</v>
      </c>
    </row>
    <row r="469" spans="6:10" x14ac:dyDescent="0.25">
      <c r="F469" s="3">
        <v>37396</v>
      </c>
      <c r="G469" s="12">
        <f t="array" ref="G469">-SUMPRODUCT(TRANSPOSE($E$8:$E$12), 'Swap Rate Raw Data'!G469:K469)</f>
        <v>132924.82330143126</v>
      </c>
      <c r="H469" s="33">
        <f t="shared" si="17"/>
        <v>50132924.823301435</v>
      </c>
      <c r="I469" s="34">
        <f>H469*'FX rate'!D469</f>
        <v>99220975.973566487</v>
      </c>
      <c r="J469" s="35">
        <f t="shared" si="18"/>
        <v>140975.97356648743</v>
      </c>
    </row>
    <row r="470" spans="6:10" x14ac:dyDescent="0.25">
      <c r="F470" s="3">
        <v>37397</v>
      </c>
      <c r="G470" s="12">
        <f t="array" ref="G470">-SUMPRODUCT(TRANSPOSE($E$8:$E$12), 'Swap Rate Raw Data'!G470:K470)</f>
        <v>134656.05735942555</v>
      </c>
      <c r="H470" s="33">
        <f t="shared" si="17"/>
        <v>50134656.057359427</v>
      </c>
      <c r="I470" s="34">
        <f>H470*'FX rate'!D470</f>
        <v>98570474.481203392</v>
      </c>
      <c r="J470" s="35">
        <f t="shared" si="18"/>
        <v>-509525.51879660785</v>
      </c>
    </row>
    <row r="471" spans="6:10" x14ac:dyDescent="0.25">
      <c r="F471" s="3">
        <v>37398</v>
      </c>
      <c r="G471" s="12">
        <f t="array" ref="G471">-SUMPRODUCT(TRANSPOSE($E$8:$E$12), 'Swap Rate Raw Data'!G471:K471)</f>
        <v>132952.27382471869</v>
      </c>
      <c r="H471" s="33">
        <f t="shared" si="17"/>
        <v>50132952.273824722</v>
      </c>
      <c r="I471" s="34">
        <f>H471*'FX rate'!D471</f>
        <v>99919998.953389362</v>
      </c>
      <c r="J471" s="35">
        <f t="shared" si="18"/>
        <v>839998.9533893615</v>
      </c>
    </row>
    <row r="472" spans="6:10" x14ac:dyDescent="0.25">
      <c r="F472" s="3">
        <v>37399</v>
      </c>
      <c r="G472" s="12">
        <f t="array" ref="G472">-SUMPRODUCT(TRANSPOSE($E$8:$E$12), 'Swap Rate Raw Data'!G472:K472)</f>
        <v>-46894.117292756491</v>
      </c>
      <c r="H472" s="33">
        <f t="shared" si="17"/>
        <v>49953105.882707246</v>
      </c>
      <c r="I472" s="34">
        <f>H472*'FX rate'!D472</f>
        <v>99048270.088498056</v>
      </c>
      <c r="J472" s="35">
        <f t="shared" si="18"/>
        <v>-31729.911501944065</v>
      </c>
    </row>
    <row r="473" spans="6:10" x14ac:dyDescent="0.25">
      <c r="F473" s="3">
        <v>37400</v>
      </c>
      <c r="G473" s="12">
        <f t="array" ref="G473">-SUMPRODUCT(TRANSPOSE($E$8:$E$12), 'Swap Rate Raw Data'!G473:K473)</f>
        <v>-43404.198653480387</v>
      </c>
      <c r="H473" s="33">
        <f t="shared" si="17"/>
        <v>49956595.801346518</v>
      </c>
      <c r="I473" s="34">
        <f>H473*'FX rate'!D473</f>
        <v>99231842.210731387</v>
      </c>
      <c r="J473" s="35">
        <f t="shared" si="18"/>
        <v>151842.21073138714</v>
      </c>
    </row>
    <row r="474" spans="6:10" x14ac:dyDescent="0.25">
      <c r="F474" s="3">
        <v>37404</v>
      </c>
      <c r="G474" s="12">
        <f t="array" ref="G474">-SUMPRODUCT(TRANSPOSE($E$8:$E$12), 'Swap Rate Raw Data'!G474:K474)</f>
        <v>-24038.859436296392</v>
      </c>
      <c r="H474" s="33">
        <f t="shared" si="17"/>
        <v>49975961.140563704</v>
      </c>
      <c r="I474" s="34">
        <f>H474*'FX rate'!D474</f>
        <v>98801772.869235903</v>
      </c>
      <c r="J474" s="35">
        <f t="shared" si="18"/>
        <v>-278227.13076409698</v>
      </c>
    </row>
    <row r="475" spans="6:10" x14ac:dyDescent="0.25">
      <c r="F475" s="3">
        <v>37405</v>
      </c>
      <c r="G475" s="12">
        <f t="array" ref="G475">-SUMPRODUCT(TRANSPOSE($E$8:$E$12), 'Swap Rate Raw Data'!G475:K475)</f>
        <v>109806.89283351768</v>
      </c>
      <c r="H475" s="33">
        <f t="shared" si="17"/>
        <v>50109806.892833516</v>
      </c>
      <c r="I475" s="34">
        <f>H475*'FX rate'!D475</f>
        <v>99440732.373717785</v>
      </c>
      <c r="J475" s="35">
        <f t="shared" si="18"/>
        <v>360732.37371778488</v>
      </c>
    </row>
    <row r="476" spans="6:10" x14ac:dyDescent="0.25">
      <c r="F476" s="3">
        <v>37406</v>
      </c>
      <c r="G476" s="12">
        <f t="array" ref="G476">-SUMPRODUCT(TRANSPOSE($E$8:$E$12), 'Swap Rate Raw Data'!G476:K476)</f>
        <v>89016.402744811116</v>
      </c>
      <c r="H476" s="33">
        <f t="shared" si="17"/>
        <v>50089016.402744815</v>
      </c>
      <c r="I476" s="34">
        <f>H476*'FX rate'!D476</f>
        <v>98957040.501337484</v>
      </c>
      <c r="J476" s="35">
        <f t="shared" si="18"/>
        <v>-122959.49866251647</v>
      </c>
    </row>
    <row r="477" spans="6:10" x14ac:dyDescent="0.25">
      <c r="F477" s="3">
        <v>37407</v>
      </c>
      <c r="G477" s="12">
        <f t="array" ref="G477">-SUMPRODUCT(TRANSPOSE($E$8:$E$12), 'Swap Rate Raw Data'!G477:K477)</f>
        <v>-42709.68071068178</v>
      </c>
      <c r="H477" s="33">
        <f t="shared" si="17"/>
        <v>49957290.319289319</v>
      </c>
      <c r="I477" s="34">
        <f>H477*'FX rate'!D477</f>
        <v>99213163.109140605</v>
      </c>
      <c r="J477" s="35">
        <f t="shared" si="18"/>
        <v>133163.10914060473</v>
      </c>
    </row>
    <row r="478" spans="6:10" x14ac:dyDescent="0.25">
      <c r="F478" s="3">
        <v>37410</v>
      </c>
      <c r="G478" s="12">
        <f t="array" ref="G478">-SUMPRODUCT(TRANSPOSE($E$8:$E$12), 'Swap Rate Raw Data'!G478:K478)</f>
        <v>-20937.37555335075</v>
      </c>
      <c r="H478" s="33">
        <f t="shared" si="17"/>
        <v>49979062.624446653</v>
      </c>
      <c r="I478" s="34">
        <f>H478*'FX rate'!D478</f>
        <v>99194776.239995256</v>
      </c>
      <c r="J478" s="35">
        <f t="shared" si="18"/>
        <v>114776.23999525607</v>
      </c>
    </row>
    <row r="479" spans="6:10" x14ac:dyDescent="0.25">
      <c r="F479" s="3">
        <v>37411</v>
      </c>
      <c r="G479" s="12">
        <f t="array" ref="G479">-SUMPRODUCT(TRANSPOSE($E$8:$E$12), 'Swap Rate Raw Data'!G479:K479)</f>
        <v>221852.88942271686</v>
      </c>
      <c r="H479" s="33">
        <f t="shared" si="17"/>
        <v>50221852.889422715</v>
      </c>
      <c r="I479" s="34">
        <f>H479*'FX rate'!D479</f>
        <v>99642319.112141863</v>
      </c>
      <c r="J479" s="35">
        <f t="shared" si="18"/>
        <v>562319.11214186251</v>
      </c>
    </row>
    <row r="480" spans="6:10" x14ac:dyDescent="0.25">
      <c r="F480" s="3">
        <v>37412</v>
      </c>
      <c r="G480" s="12">
        <f t="array" ref="G480">-SUMPRODUCT(TRANSPOSE($E$8:$E$12), 'Swap Rate Raw Data'!G480:K480)</f>
        <v>-110617.19792312925</v>
      </c>
      <c r="H480" s="33">
        <f t="shared" si="17"/>
        <v>49889382.802076869</v>
      </c>
      <c r="I480" s="34">
        <f>H480*'FX rate'!D480</f>
        <v>98739067.863229886</v>
      </c>
      <c r="J480" s="35">
        <f t="shared" si="18"/>
        <v>-340932.1367701143</v>
      </c>
    </row>
    <row r="481" spans="6:10" x14ac:dyDescent="0.25">
      <c r="F481" s="3">
        <v>37413</v>
      </c>
      <c r="G481" s="12">
        <f t="array" ref="G481">-SUMPRODUCT(TRANSPOSE($E$8:$E$12), 'Swap Rate Raw Data'!G481:K481)</f>
        <v>115.78714681110603</v>
      </c>
      <c r="H481" s="33">
        <f t="shared" si="17"/>
        <v>50000115.787146814</v>
      </c>
      <c r="I481" s="34">
        <f>H481*'FX rate'!D481</f>
        <v>99453476.883495718</v>
      </c>
      <c r="J481" s="35">
        <f t="shared" si="18"/>
        <v>373476.88349571824</v>
      </c>
    </row>
    <row r="482" spans="6:10" x14ac:dyDescent="0.25">
      <c r="F482" s="3">
        <v>37414</v>
      </c>
      <c r="G482" s="12">
        <f t="array" ref="G482">-SUMPRODUCT(TRANSPOSE($E$8:$E$12), 'Swap Rate Raw Data'!G482:K482)</f>
        <v>23589.538579729648</v>
      </c>
      <c r="H482" s="33">
        <f t="shared" si="17"/>
        <v>50023589.538579732</v>
      </c>
      <c r="I482" s="34">
        <f>H482*'FX rate'!D482</f>
        <v>98923824.364286944</v>
      </c>
      <c r="J482" s="35">
        <f t="shared" si="18"/>
        <v>-156175.63571305573</v>
      </c>
    </row>
    <row r="483" spans="6:10" x14ac:dyDescent="0.25">
      <c r="F483" s="3">
        <v>37417</v>
      </c>
      <c r="G483" s="12">
        <f t="array" ref="G483">-SUMPRODUCT(TRANSPOSE($E$8:$E$12), 'Swap Rate Raw Data'!G483:K483)</f>
        <v>-110458.00020130338</v>
      </c>
      <c r="H483" s="33">
        <f t="shared" si="17"/>
        <v>49889541.9997987</v>
      </c>
      <c r="I483" s="34">
        <f>H483*'FX rate'!D483</f>
        <v>98840837.223431498</v>
      </c>
      <c r="J483" s="35">
        <f t="shared" si="18"/>
        <v>-239162.77656850219</v>
      </c>
    </row>
    <row r="484" spans="6:10" x14ac:dyDescent="0.25">
      <c r="F484" s="3">
        <v>37418</v>
      </c>
      <c r="G484" s="12">
        <f t="array" ref="G484">-SUMPRODUCT(TRANSPOSE($E$8:$E$12), 'Swap Rate Raw Data'!G484:K484)</f>
        <v>21426.459190390207</v>
      </c>
      <c r="H484" s="33">
        <f t="shared" si="17"/>
        <v>50021426.459190391</v>
      </c>
      <c r="I484" s="34">
        <f>H484*'FX rate'!D484</f>
        <v>99007215.763761461</v>
      </c>
      <c r="J484" s="35">
        <f t="shared" si="18"/>
        <v>-72784.236238539219</v>
      </c>
    </row>
    <row r="485" spans="6:10" x14ac:dyDescent="0.25">
      <c r="F485" s="3">
        <v>37419</v>
      </c>
      <c r="G485" s="12">
        <f t="array" ref="G485">-SUMPRODUCT(TRANSPOSE($E$8:$E$12), 'Swap Rate Raw Data'!G485:K485)</f>
        <v>179329.85695714821</v>
      </c>
      <c r="H485" s="33">
        <f t="shared" si="17"/>
        <v>50179329.856957145</v>
      </c>
      <c r="I485" s="34">
        <f>H485*'FX rate'!D485</f>
        <v>99224302.450477064</v>
      </c>
      <c r="J485" s="35">
        <f t="shared" si="18"/>
        <v>144302.45047706366</v>
      </c>
    </row>
    <row r="486" spans="6:10" x14ac:dyDescent="0.25">
      <c r="F486" s="3">
        <v>37420</v>
      </c>
      <c r="G486" s="12">
        <f t="array" ref="G486">-SUMPRODUCT(TRANSPOSE($E$8:$E$12), 'Swap Rate Raw Data'!G486:K486)</f>
        <v>175300.97030235565</v>
      </c>
      <c r="H486" s="33">
        <f t="shared" si="17"/>
        <v>50175300.970302358</v>
      </c>
      <c r="I486" s="34">
        <f>H486*'FX rate'!D486</f>
        <v>99556999.028773665</v>
      </c>
      <c r="J486" s="35">
        <f t="shared" si="18"/>
        <v>476999.02877366543</v>
      </c>
    </row>
    <row r="487" spans="6:10" x14ac:dyDescent="0.25">
      <c r="F487" s="3">
        <v>37421</v>
      </c>
      <c r="G487" s="12">
        <f t="array" ref="G487">-SUMPRODUCT(TRANSPOSE($E$8:$E$12), 'Swap Rate Raw Data'!G487:K487)</f>
        <v>178448.69076923645</v>
      </c>
      <c r="H487" s="33">
        <f t="shared" si="17"/>
        <v>50178448.690769233</v>
      </c>
      <c r="I487" s="34">
        <f>H487*'FX rate'!D487</f>
        <v>99508565.597880885</v>
      </c>
      <c r="J487" s="35">
        <f t="shared" si="18"/>
        <v>428565.597880885</v>
      </c>
    </row>
    <row r="488" spans="6:10" x14ac:dyDescent="0.25">
      <c r="F488" s="3">
        <v>37424</v>
      </c>
      <c r="G488" s="12">
        <f t="array" ref="G488">-SUMPRODUCT(TRANSPOSE($E$8:$E$12), 'Swap Rate Raw Data'!G488:K488)</f>
        <v>-153167.68091198153</v>
      </c>
      <c r="H488" s="33">
        <f t="shared" si="17"/>
        <v>49846832.319088019</v>
      </c>
      <c r="I488" s="34">
        <f>H488*'FX rate'!D488</f>
        <v>98817064.880334526</v>
      </c>
      <c r="J488" s="35">
        <f t="shared" si="18"/>
        <v>-262935.1196654737</v>
      </c>
    </row>
    <row r="489" spans="6:10" x14ac:dyDescent="0.25">
      <c r="F489" s="3">
        <v>37425</v>
      </c>
      <c r="G489" s="12">
        <f t="array" ref="G489">-SUMPRODUCT(TRANSPOSE($E$8:$E$12), 'Swap Rate Raw Data'!G489:K489)</f>
        <v>46707.469047641331</v>
      </c>
      <c r="H489" s="33">
        <f t="shared" si="17"/>
        <v>50046707.469047643</v>
      </c>
      <c r="I489" s="34">
        <f>H489*'FX rate'!D489</f>
        <v>99688442.873133689</v>
      </c>
      <c r="J489" s="35">
        <f t="shared" si="18"/>
        <v>608442.87313368917</v>
      </c>
    </row>
    <row r="490" spans="6:10" x14ac:dyDescent="0.25">
      <c r="F490" s="3">
        <v>37426</v>
      </c>
      <c r="G490" s="12">
        <f t="array" ref="G490">-SUMPRODUCT(TRANSPOSE($E$8:$E$12), 'Swap Rate Raw Data'!G490:K490)</f>
        <v>198997.63156625858</v>
      </c>
      <c r="H490" s="33">
        <f t="shared" si="17"/>
        <v>50198997.631566256</v>
      </c>
      <c r="I490" s="34">
        <f>H490*'FX rate'!D490</f>
        <v>99603028.541277096</v>
      </c>
      <c r="J490" s="35">
        <f t="shared" si="18"/>
        <v>523028.54127709568</v>
      </c>
    </row>
    <row r="491" spans="6:10" x14ac:dyDescent="0.25">
      <c r="F491" s="3">
        <v>37427</v>
      </c>
      <c r="G491" s="12">
        <f t="array" ref="G491">-SUMPRODUCT(TRANSPOSE($E$8:$E$12), 'Swap Rate Raw Data'!G491:K491)</f>
        <v>108552.43015537749</v>
      </c>
      <c r="H491" s="33">
        <f t="shared" si="17"/>
        <v>50108552.430155374</v>
      </c>
      <c r="I491" s="34">
        <f>H491*'FX rate'!D491</f>
        <v>99322117.385428086</v>
      </c>
      <c r="J491" s="35">
        <f t="shared" si="18"/>
        <v>242117.38542808592</v>
      </c>
    </row>
    <row r="492" spans="6:10" x14ac:dyDescent="0.25">
      <c r="F492" s="3">
        <v>37428</v>
      </c>
      <c r="G492" s="12">
        <f t="array" ref="G492">-SUMPRODUCT(TRANSPOSE($E$8:$E$12), 'Swap Rate Raw Data'!G492:K492)</f>
        <v>-156300.26311276018</v>
      </c>
      <c r="H492" s="33">
        <f t="shared" si="17"/>
        <v>49843699.736887239</v>
      </c>
      <c r="I492" s="34">
        <f>H492*'FX rate'!D492</f>
        <v>98944864.232687697</v>
      </c>
      <c r="J492" s="35">
        <f t="shared" si="18"/>
        <v>-135135.76731230319</v>
      </c>
    </row>
    <row r="493" spans="6:10" x14ac:dyDescent="0.25">
      <c r="F493" s="3">
        <v>37431</v>
      </c>
      <c r="G493" s="12">
        <f t="array" ref="G493">-SUMPRODUCT(TRANSPOSE($E$8:$E$12), 'Swap Rate Raw Data'!G493:K493)</f>
        <v>112605.94132453889</v>
      </c>
      <c r="H493" s="33">
        <f t="shared" si="17"/>
        <v>50112605.941324539</v>
      </c>
      <c r="I493" s="34">
        <f>H493*'FX rate'!D493</f>
        <v>99619885.612111628</v>
      </c>
      <c r="J493" s="35">
        <f t="shared" si="18"/>
        <v>539885.61211162806</v>
      </c>
    </row>
    <row r="494" spans="6:10" x14ac:dyDescent="0.25">
      <c r="F494" s="3">
        <v>37432</v>
      </c>
      <c r="G494" s="12">
        <f t="array" ref="G494">-SUMPRODUCT(TRANSPOSE($E$8:$E$12), 'Swap Rate Raw Data'!G494:K494)</f>
        <v>-283440.34118703759</v>
      </c>
      <c r="H494" s="33">
        <f t="shared" si="17"/>
        <v>49716559.658812962</v>
      </c>
      <c r="I494" s="34">
        <f>H494*'FX rate'!D494</f>
        <v>99091503.120601341</v>
      </c>
      <c r="J494" s="35">
        <f t="shared" si="18"/>
        <v>11503.120601341128</v>
      </c>
    </row>
    <row r="495" spans="6:10" x14ac:dyDescent="0.25">
      <c r="F495" s="3">
        <v>37433</v>
      </c>
      <c r="G495" s="12">
        <f t="array" ref="G495">-SUMPRODUCT(TRANSPOSE($E$8:$E$12), 'Swap Rate Raw Data'!G495:K495)</f>
        <v>403100.62868297449</v>
      </c>
      <c r="H495" s="33">
        <f t="shared" si="17"/>
        <v>50403100.628682971</v>
      </c>
      <c r="I495" s="34">
        <f>H495*'FX rate'!D495</f>
        <v>99912372.712727755</v>
      </c>
      <c r="J495" s="35">
        <f t="shared" si="18"/>
        <v>832372.71272775531</v>
      </c>
    </row>
    <row r="496" spans="6:10" x14ac:dyDescent="0.25">
      <c r="F496" s="3">
        <v>37434</v>
      </c>
      <c r="G496" s="12">
        <f t="array" ref="G496">-SUMPRODUCT(TRANSPOSE($E$8:$E$12), 'Swap Rate Raw Data'!G496:K496)</f>
        <v>-158579.12964891081</v>
      </c>
      <c r="H496" s="33">
        <f t="shared" si="17"/>
        <v>49841420.870351091</v>
      </c>
      <c r="I496" s="34">
        <f>H496*'FX rate'!D496</f>
        <v>99489585.845328793</v>
      </c>
      <c r="J496" s="35">
        <f t="shared" si="18"/>
        <v>409585.84532879293</v>
      </c>
    </row>
    <row r="497" spans="6:10" x14ac:dyDescent="0.25">
      <c r="F497" s="3">
        <v>37435</v>
      </c>
      <c r="G497" s="12">
        <f t="array" ref="G497">-SUMPRODUCT(TRANSPOSE($E$8:$E$12), 'Swap Rate Raw Data'!G497:K497)</f>
        <v>-222115.56203417399</v>
      </c>
      <c r="H497" s="33">
        <f t="shared" si="17"/>
        <v>49777884.437965825</v>
      </c>
      <c r="I497" s="34">
        <f>H497*'FX rate'!D497</f>
        <v>98672775.257553503</v>
      </c>
      <c r="J497" s="35">
        <f t="shared" si="18"/>
        <v>-407224.74244649708</v>
      </c>
    </row>
    <row r="498" spans="6:10" x14ac:dyDescent="0.25">
      <c r="F498" s="3">
        <v>37438</v>
      </c>
      <c r="G498" s="12">
        <f t="array" ref="G498">-SUMPRODUCT(TRANSPOSE($E$8:$E$12), 'Swap Rate Raw Data'!G498:K498)</f>
        <v>66188.595411638438</v>
      </c>
      <c r="H498" s="33">
        <f t="shared" si="17"/>
        <v>50066188.595411636</v>
      </c>
      <c r="I498" s="34">
        <f>H498*'FX rate'!D498</f>
        <v>99667926.518447518</v>
      </c>
      <c r="J498" s="35">
        <f t="shared" si="18"/>
        <v>587926.51844751835</v>
      </c>
    </row>
    <row r="499" spans="6:10" x14ac:dyDescent="0.25">
      <c r="F499" s="3">
        <v>37439</v>
      </c>
      <c r="G499" s="12">
        <f t="array" ref="G499">-SUMPRODUCT(TRANSPOSE($E$8:$E$12), 'Swap Rate Raw Data'!G499:K499)</f>
        <v>224207.78032520943</v>
      </c>
      <c r="H499" s="33">
        <f t="shared" si="17"/>
        <v>50224207.780325212</v>
      </c>
      <c r="I499" s="34">
        <f>H499*'FX rate'!D499</f>
        <v>99147504.501344919</v>
      </c>
      <c r="J499" s="35">
        <f t="shared" si="18"/>
        <v>67504.501344919205</v>
      </c>
    </row>
    <row r="500" spans="6:10" x14ac:dyDescent="0.25">
      <c r="F500" s="3">
        <v>37440</v>
      </c>
      <c r="G500" s="12">
        <f t="array" ref="G500">-SUMPRODUCT(TRANSPOSE($E$8:$E$12), 'Swap Rate Raw Data'!G500:K500)</f>
        <v>110978.18215617229</v>
      </c>
      <c r="H500" s="33">
        <f t="shared" si="17"/>
        <v>50110978.182156175</v>
      </c>
      <c r="I500" s="34">
        <f>H500*'FX rate'!D500</f>
        <v>100743169.3382079</v>
      </c>
      <c r="J500" s="35">
        <f t="shared" si="18"/>
        <v>1663169.3382079005</v>
      </c>
    </row>
    <row r="501" spans="6:10" x14ac:dyDescent="0.25">
      <c r="F501" s="3">
        <v>37442</v>
      </c>
      <c r="G501" s="12">
        <f t="array" ref="G501">-SUMPRODUCT(TRANSPOSE($E$8:$E$12), 'Swap Rate Raw Data'!G501:K501)</f>
        <v>-287882.28711252759</v>
      </c>
      <c r="H501" s="33">
        <f t="shared" si="17"/>
        <v>49712117.712887473</v>
      </c>
      <c r="I501" s="34">
        <f>H501*'FX rate'!D501</f>
        <v>98690794.660611957</v>
      </c>
      <c r="J501" s="35">
        <f t="shared" si="18"/>
        <v>-389205.33938804269</v>
      </c>
    </row>
    <row r="502" spans="6:10" x14ac:dyDescent="0.25">
      <c r="F502" s="3">
        <v>37445</v>
      </c>
      <c r="G502" s="12">
        <f t="array" ref="G502">-SUMPRODUCT(TRANSPOSE($E$8:$E$12), 'Swap Rate Raw Data'!G502:K502)</f>
        <v>23375.43981133078</v>
      </c>
      <c r="H502" s="33">
        <f t="shared" si="17"/>
        <v>50023375.439811334</v>
      </c>
      <c r="I502" s="34">
        <f>H502*'FX rate'!D502</f>
        <v>99529458.317468807</v>
      </c>
      <c r="J502" s="35">
        <f t="shared" si="18"/>
        <v>449458.3174688071</v>
      </c>
    </row>
    <row r="503" spans="6:10" x14ac:dyDescent="0.25">
      <c r="F503" s="3">
        <v>37446</v>
      </c>
      <c r="G503" s="12">
        <f t="array" ref="G503">-SUMPRODUCT(TRANSPOSE($E$8:$E$12), 'Swap Rate Raw Data'!G503:K503)</f>
        <v>90068.257126107099</v>
      </c>
      <c r="H503" s="33">
        <f t="shared" si="17"/>
        <v>50090068.257126108</v>
      </c>
      <c r="I503" s="34">
        <f>H503*'FX rate'!D503</f>
        <v>99213087.649592519</v>
      </c>
      <c r="J503" s="35">
        <f t="shared" si="18"/>
        <v>133087.64959251881</v>
      </c>
    </row>
    <row r="504" spans="6:10" x14ac:dyDescent="0.25">
      <c r="F504" s="3">
        <v>37447</v>
      </c>
      <c r="G504" s="12">
        <f t="array" ref="G504">-SUMPRODUCT(TRANSPOSE($E$8:$E$12), 'Swap Rate Raw Data'!G504:K504)</f>
        <v>244784.1716455172</v>
      </c>
      <c r="H504" s="33">
        <f t="shared" si="17"/>
        <v>50244784.171645515</v>
      </c>
      <c r="I504" s="34">
        <f>H504*'FX rate'!D504</f>
        <v>99356823.657142878</v>
      </c>
      <c r="J504" s="35">
        <f t="shared" si="18"/>
        <v>276823.65714287758</v>
      </c>
    </row>
    <row r="505" spans="6:10" x14ac:dyDescent="0.25">
      <c r="F505" s="3">
        <v>37448</v>
      </c>
      <c r="G505" s="12">
        <f t="array" ref="G505">-SUMPRODUCT(TRANSPOSE($E$8:$E$12), 'Swap Rate Raw Data'!G505:K505)</f>
        <v>310452.58510228677</v>
      </c>
      <c r="H505" s="33">
        <f t="shared" si="17"/>
        <v>50310452.58510229</v>
      </c>
      <c r="I505" s="34">
        <f>H505*'FX rate'!D505</f>
        <v>99577658.557128653</v>
      </c>
      <c r="J505" s="35">
        <f t="shared" si="18"/>
        <v>497658.55712865293</v>
      </c>
    </row>
    <row r="506" spans="6:10" x14ac:dyDescent="0.25">
      <c r="F506" s="3">
        <v>37449</v>
      </c>
      <c r="G506" s="12">
        <f t="array" ref="G506">-SUMPRODUCT(TRANSPOSE($E$8:$E$12), 'Swap Rate Raw Data'!G506:K506)</f>
        <v>-87055.109866687038</v>
      </c>
      <c r="H506" s="33">
        <f t="shared" si="17"/>
        <v>49912944.890133314</v>
      </c>
      <c r="I506" s="34">
        <f>H506*'FX rate'!D506</f>
        <v>98622119.159524336</v>
      </c>
      <c r="J506" s="35">
        <f t="shared" si="18"/>
        <v>-457880.84047566354</v>
      </c>
    </row>
    <row r="507" spans="6:10" x14ac:dyDescent="0.25">
      <c r="F507" s="3">
        <v>37452</v>
      </c>
      <c r="G507" s="12">
        <f t="array" ref="G507">-SUMPRODUCT(TRANSPOSE($E$8:$E$12), 'Swap Rate Raw Data'!G507:K507)</f>
        <v>157324.66697077063</v>
      </c>
      <c r="H507" s="33">
        <f t="shared" si="17"/>
        <v>50157324.666970767</v>
      </c>
      <c r="I507" s="34">
        <f>H507*'FX rate'!D507</f>
        <v>100319916.4137803</v>
      </c>
      <c r="J507" s="35">
        <f t="shared" si="18"/>
        <v>1239916.4137803018</v>
      </c>
    </row>
    <row r="508" spans="6:10" x14ac:dyDescent="0.25">
      <c r="F508" s="3">
        <v>37453</v>
      </c>
      <c r="G508" s="12">
        <f t="array" ref="G508">-SUMPRODUCT(TRANSPOSE($E$8:$E$12), 'Swap Rate Raw Data'!G508:K508)</f>
        <v>-264781.83216983743</v>
      </c>
      <c r="H508" s="33">
        <f t="shared" si="17"/>
        <v>49735218.167830162</v>
      </c>
      <c r="I508" s="34">
        <f>H508*'FX rate'!D508</f>
        <v>99306609.538052008</v>
      </c>
      <c r="J508" s="35">
        <f t="shared" si="18"/>
        <v>226609.53805200756</v>
      </c>
    </row>
    <row r="509" spans="6:10" x14ac:dyDescent="0.25">
      <c r="F509" s="3">
        <v>37454</v>
      </c>
      <c r="G509" s="12">
        <f t="array" ref="G509">-SUMPRODUCT(TRANSPOSE($E$8:$E$12), 'Swap Rate Raw Data'!G509:K509)</f>
        <v>-112232.64483431242</v>
      </c>
      <c r="H509" s="33">
        <f t="shared" si="17"/>
        <v>49887767.35516569</v>
      </c>
      <c r="I509" s="34">
        <f>H509*'FX rate'!D509</f>
        <v>98972661.982799634</v>
      </c>
      <c r="J509" s="35">
        <f t="shared" si="18"/>
        <v>-107338.01720036566</v>
      </c>
    </row>
    <row r="510" spans="6:10" x14ac:dyDescent="0.25">
      <c r="F510" s="3">
        <v>37455</v>
      </c>
      <c r="G510" s="12">
        <f t="array" ref="G510">-SUMPRODUCT(TRANSPOSE($E$8:$E$12), 'Swap Rate Raw Data'!G510:K510)</f>
        <v>132738.17505631986</v>
      </c>
      <c r="H510" s="33">
        <f t="shared" si="17"/>
        <v>50132738.175056323</v>
      </c>
      <c r="I510" s="34">
        <f>H510*'FX rate'!D510</f>
        <v>99740842.40959543</v>
      </c>
      <c r="J510" s="35">
        <f t="shared" si="18"/>
        <v>660842.4095954299</v>
      </c>
    </row>
    <row r="511" spans="6:10" x14ac:dyDescent="0.25">
      <c r="F511" s="3">
        <v>37456</v>
      </c>
      <c r="G511" s="12">
        <f t="array" ref="G511">-SUMPRODUCT(TRANSPOSE($E$8:$E$12), 'Swap Rate Raw Data'!G511:K511)</f>
        <v>221261.84636954404</v>
      </c>
      <c r="H511" s="33">
        <f t="shared" si="17"/>
        <v>50221261.846369542</v>
      </c>
      <c r="I511" s="34">
        <f>H511*'FX rate'!D511</f>
        <v>99230364.320287645</v>
      </c>
      <c r="J511" s="35">
        <f t="shared" si="18"/>
        <v>150364.32028764486</v>
      </c>
    </row>
    <row r="512" spans="6:10" x14ac:dyDescent="0.25">
      <c r="F512" s="3">
        <v>37459</v>
      </c>
      <c r="G512" s="12">
        <f t="array" ref="G512">-SUMPRODUCT(TRANSPOSE($E$8:$E$12), 'Swap Rate Raw Data'!G512:K512)</f>
        <v>153140.23038869782</v>
      </c>
      <c r="H512" s="33">
        <f t="shared" si="17"/>
        <v>50153140.230388701</v>
      </c>
      <c r="I512" s="34">
        <f>H512*'FX rate'!D512</f>
        <v>100383709.1436456</v>
      </c>
      <c r="J512" s="35">
        <f t="shared" si="18"/>
        <v>1303709.1436455995</v>
      </c>
    </row>
    <row r="513" spans="6:10" x14ac:dyDescent="0.25">
      <c r="F513" s="3">
        <v>37460</v>
      </c>
      <c r="G513" s="12">
        <f t="array" ref="G513">-SUMPRODUCT(TRANSPOSE($E$8:$E$12), 'Swap Rate Raw Data'!G513:K513)</f>
        <v>88496.220789940431</v>
      </c>
      <c r="H513" s="33">
        <f t="shared" si="17"/>
        <v>50088496.220789939</v>
      </c>
      <c r="I513" s="34">
        <f>H513*'FX rate'!D513</f>
        <v>99489935.423847988</v>
      </c>
      <c r="J513" s="35">
        <f t="shared" si="18"/>
        <v>409935.42384798825</v>
      </c>
    </row>
    <row r="514" spans="6:10" x14ac:dyDescent="0.25">
      <c r="F514" s="3">
        <v>37461</v>
      </c>
      <c r="G514" s="12">
        <f t="array" ref="G514">-SUMPRODUCT(TRANSPOSE($E$8:$E$12), 'Swap Rate Raw Data'!G514:K514)</f>
        <v>312988.96098185086</v>
      </c>
      <c r="H514" s="33">
        <f t="shared" si="17"/>
        <v>50312988.960981853</v>
      </c>
      <c r="I514" s="34">
        <f>H514*'FX rate'!D514</f>
        <v>99630334.109675035</v>
      </c>
      <c r="J514" s="35">
        <f t="shared" si="18"/>
        <v>550334.10967503488</v>
      </c>
    </row>
    <row r="515" spans="6:10" x14ac:dyDescent="0.25">
      <c r="F515" s="3">
        <v>37462</v>
      </c>
      <c r="G515" s="12">
        <f t="array" ref="G515">-SUMPRODUCT(TRANSPOSE($E$8:$E$12), 'Swap Rate Raw Data'!G515:K515)</f>
        <v>-220264.89303481925</v>
      </c>
      <c r="H515" s="33">
        <f t="shared" si="17"/>
        <v>49779735.106965184</v>
      </c>
      <c r="I515" s="34">
        <f>H515*'FX rate'!D515</f>
        <v>98662393.804022908</v>
      </c>
      <c r="J515" s="35">
        <f t="shared" si="18"/>
        <v>-417606.19597709179</v>
      </c>
    </row>
    <row r="516" spans="6:10" x14ac:dyDescent="0.25">
      <c r="F516" s="3">
        <v>37463</v>
      </c>
      <c r="G516" s="12">
        <f t="array" ref="G516">-SUMPRODUCT(TRANSPOSE($E$8:$E$12), 'Swap Rate Raw Data'!G516:K516)</f>
        <v>69073.643267062085</v>
      </c>
      <c r="H516" s="33">
        <f t="shared" ref="H516:H579" si="19">$H$2+G516</f>
        <v>50069073.643267065</v>
      </c>
      <c r="I516" s="34">
        <f>H516*'FX rate'!D516</f>
        <v>99849435.313528627</v>
      </c>
      <c r="J516" s="35">
        <f t="shared" ref="J516:J579" si="20">I516-$I$2</f>
        <v>769435.31352862716</v>
      </c>
    </row>
    <row r="517" spans="6:10" x14ac:dyDescent="0.25">
      <c r="F517" s="3">
        <v>37466</v>
      </c>
      <c r="G517" s="12">
        <f t="array" ref="G517">-SUMPRODUCT(TRANSPOSE($E$8:$E$12), 'Swap Rate Raw Data'!G517:K517)</f>
        <v>-176717.45671124209</v>
      </c>
      <c r="H517" s="33">
        <f t="shared" si="19"/>
        <v>49823282.54328876</v>
      </c>
      <c r="I517" s="34">
        <f>H517*'FX rate'!D517</f>
        <v>98823636.595941707</v>
      </c>
      <c r="J517" s="35">
        <f t="shared" si="20"/>
        <v>-256363.40405829251</v>
      </c>
    </row>
    <row r="518" spans="6:10" x14ac:dyDescent="0.25">
      <c r="F518" s="3">
        <v>37467</v>
      </c>
      <c r="G518" s="12">
        <f t="array" ref="G518">-SUMPRODUCT(TRANSPOSE($E$8:$E$12), 'Swap Rate Raw Data'!G518:K518)</f>
        <v>-197048.65094531793</v>
      </c>
      <c r="H518" s="33">
        <f t="shared" si="19"/>
        <v>49802951.349054679</v>
      </c>
      <c r="I518" s="34">
        <f>H518*'FX rate'!D518</f>
        <v>97796325.699600682</v>
      </c>
      <c r="J518" s="35">
        <f t="shared" si="20"/>
        <v>-1283674.3003993183</v>
      </c>
    </row>
    <row r="519" spans="6:10" x14ac:dyDescent="0.25">
      <c r="F519" s="3">
        <v>37468</v>
      </c>
      <c r="G519" s="12">
        <f t="array" ref="G519">-SUMPRODUCT(TRANSPOSE($E$8:$E$12), 'Swap Rate Raw Data'!G519:K519)</f>
        <v>154770.81556598312</v>
      </c>
      <c r="H519" s="33">
        <f t="shared" si="19"/>
        <v>50154770.815565981</v>
      </c>
      <c r="I519" s="34">
        <f>H519*'FX rate'!D519</f>
        <v>99945295.691303357</v>
      </c>
      <c r="J519" s="35">
        <f t="shared" si="20"/>
        <v>865295.69130335748</v>
      </c>
    </row>
    <row r="520" spans="6:10" x14ac:dyDescent="0.25">
      <c r="F520" s="3">
        <v>37469</v>
      </c>
      <c r="G520" s="12">
        <f t="array" ref="G520">-SUMPRODUCT(TRANSPOSE($E$8:$E$12), 'Swap Rate Raw Data'!G520:K520)</f>
        <v>291864.93718338688</v>
      </c>
      <c r="H520" s="33">
        <f t="shared" si="19"/>
        <v>50291864.937183388</v>
      </c>
      <c r="I520" s="34">
        <f>H520*'FX rate'!D520</f>
        <v>99715325.277911648</v>
      </c>
      <c r="J520" s="35">
        <f t="shared" si="20"/>
        <v>635325.27791164815</v>
      </c>
    </row>
    <row r="521" spans="6:10" x14ac:dyDescent="0.25">
      <c r="F521" s="3">
        <v>37470</v>
      </c>
      <c r="G521" s="12">
        <f t="array" ref="G521">-SUMPRODUCT(TRANSPOSE($E$8:$E$12), 'Swap Rate Raw Data'!G521:K521)</f>
        <v>90227.454847934758</v>
      </c>
      <c r="H521" s="33">
        <f t="shared" si="19"/>
        <v>50090227.454847932</v>
      </c>
      <c r="I521" s="34">
        <f>H521*'FX rate'!D521</f>
        <v>98509029.803095996</v>
      </c>
      <c r="J521" s="35">
        <f t="shared" si="20"/>
        <v>-570970.19690400362</v>
      </c>
    </row>
    <row r="522" spans="6:10" x14ac:dyDescent="0.25">
      <c r="F522" s="3">
        <v>37473</v>
      </c>
      <c r="G522" s="12">
        <f t="array" ref="G522">-SUMPRODUCT(TRANSPOSE($E$8:$E$12), 'Swap Rate Raw Data'!G522:K522)</f>
        <v>290133.70312539261</v>
      </c>
      <c r="H522" s="33">
        <f t="shared" si="19"/>
        <v>50290133.703125395</v>
      </c>
      <c r="I522" s="34">
        <f>H522*'FX rate'!D522</f>
        <v>99240629.593283266</v>
      </c>
      <c r="J522" s="35">
        <f t="shared" si="20"/>
        <v>160629.59328326583</v>
      </c>
    </row>
    <row r="523" spans="6:10" x14ac:dyDescent="0.25">
      <c r="F523" s="3">
        <v>37474</v>
      </c>
      <c r="G523" s="12">
        <f t="array" ref="G523">-SUMPRODUCT(TRANSPOSE($E$8:$E$12), 'Swap Rate Raw Data'!G523:K523)</f>
        <v>-175102.00980005896</v>
      </c>
      <c r="H523" s="33">
        <f t="shared" si="19"/>
        <v>49824897.990199938</v>
      </c>
      <c r="I523" s="34">
        <f>H523*'FX rate'!D523</f>
        <v>99715909.171952724</v>
      </c>
      <c r="J523" s="35">
        <f t="shared" si="20"/>
        <v>635909.17195272446</v>
      </c>
    </row>
    <row r="524" spans="6:10" x14ac:dyDescent="0.25">
      <c r="F524" s="3">
        <v>37475</v>
      </c>
      <c r="G524" s="12">
        <f t="array" ref="G524">-SUMPRODUCT(TRANSPOSE($E$8:$E$12), 'Swap Rate Raw Data'!G524:K524)</f>
        <v>154088.60988036613</v>
      </c>
      <c r="H524" s="33">
        <f t="shared" si="19"/>
        <v>50154088.609880365</v>
      </c>
      <c r="I524" s="34">
        <f>H524*'FX rate'!D524</f>
        <v>98753320.736624539</v>
      </c>
      <c r="J524" s="35">
        <f t="shared" si="20"/>
        <v>-326679.2633754611</v>
      </c>
    </row>
    <row r="525" spans="6:10" x14ac:dyDescent="0.25">
      <c r="F525" s="3">
        <v>37476</v>
      </c>
      <c r="G525" s="12">
        <f t="array" ref="G525">-SUMPRODUCT(TRANSPOSE($E$8:$E$12), 'Swap Rate Raw Data'!G525:K525)</f>
        <v>-44860.447842836875</v>
      </c>
      <c r="H525" s="33">
        <f t="shared" si="19"/>
        <v>49955139.552157164</v>
      </c>
      <c r="I525" s="34">
        <f>H525*'FX rate'!D525</f>
        <v>98693339.294108689</v>
      </c>
      <c r="J525" s="35">
        <f t="shared" si="20"/>
        <v>-386660.70589131117</v>
      </c>
    </row>
    <row r="526" spans="6:10" x14ac:dyDescent="0.25">
      <c r="F526" s="3">
        <v>37477</v>
      </c>
      <c r="G526" s="12">
        <f t="array" ref="G526">-SUMPRODUCT(TRANSPOSE($E$8:$E$12), 'Swap Rate Raw Data'!G526:K526)</f>
        <v>37374.256340093685</v>
      </c>
      <c r="H526" s="33">
        <f t="shared" si="19"/>
        <v>50037374.256340094</v>
      </c>
      <c r="I526" s="34">
        <f>H526*'FX rate'!D526</f>
        <v>99987876.590149224</v>
      </c>
      <c r="J526" s="35">
        <f t="shared" si="20"/>
        <v>907876.5901492238</v>
      </c>
    </row>
    <row r="527" spans="6:10" x14ac:dyDescent="0.25">
      <c r="F527" s="3">
        <v>37480</v>
      </c>
      <c r="G527" s="12">
        <f t="array" ref="G527">-SUMPRODUCT(TRANSPOSE($E$8:$E$12), 'Swap Rate Raw Data'!G527:K527)</f>
        <v>105508.18457812433</v>
      </c>
      <c r="H527" s="33">
        <f t="shared" si="19"/>
        <v>50105508.184578121</v>
      </c>
      <c r="I527" s="34">
        <f>H527*'FX rate'!D527</f>
        <v>99010972.064787224</v>
      </c>
      <c r="J527" s="35">
        <f t="shared" si="20"/>
        <v>-69027.935212776065</v>
      </c>
    </row>
    <row r="528" spans="6:10" x14ac:dyDescent="0.25">
      <c r="F528" s="3">
        <v>37481</v>
      </c>
      <c r="G528" s="12">
        <f t="array" ref="G528">-SUMPRODUCT(TRANSPOSE($E$8:$E$12), 'Swap Rate Raw Data'!G528:K528)</f>
        <v>87646.152919859829</v>
      </c>
      <c r="H528" s="33">
        <f t="shared" si="19"/>
        <v>50087646.152919859</v>
      </c>
      <c r="I528" s="34">
        <f>H528*'FX rate'!D528</f>
        <v>97460587.287771523</v>
      </c>
      <c r="J528" s="35">
        <f t="shared" si="20"/>
        <v>-1619412.712228477</v>
      </c>
    </row>
    <row r="529" spans="6:10" x14ac:dyDescent="0.25">
      <c r="F529" s="3">
        <v>37482</v>
      </c>
      <c r="G529" s="12">
        <f t="array" ref="G529">-SUMPRODUCT(TRANSPOSE($E$8:$E$12), 'Swap Rate Raw Data'!G529:K529)</f>
        <v>331704.70830474445</v>
      </c>
      <c r="H529" s="33">
        <f t="shared" si="19"/>
        <v>50331704.708304748</v>
      </c>
      <c r="I529" s="34">
        <f>H529*'FX rate'!D529</f>
        <v>99555753.288996369</v>
      </c>
      <c r="J529" s="35">
        <f t="shared" si="20"/>
        <v>475753.28899636865</v>
      </c>
    </row>
    <row r="530" spans="6:10" x14ac:dyDescent="0.25">
      <c r="F530" s="3">
        <v>37483</v>
      </c>
      <c r="G530" s="12">
        <f t="array" ref="G530">-SUMPRODUCT(TRANSPOSE($E$8:$E$12), 'Swap Rate Raw Data'!G530:K530)</f>
        <v>-598907.12920733658</v>
      </c>
      <c r="H530" s="33">
        <f t="shared" si="19"/>
        <v>49401092.870792665</v>
      </c>
      <c r="I530" s="34">
        <f>H530*'FX rate'!D530</f>
        <v>97408648.929096594</v>
      </c>
      <c r="J530" s="35">
        <f t="shared" si="20"/>
        <v>-1671351.0709034055</v>
      </c>
    </row>
    <row r="531" spans="6:10" x14ac:dyDescent="0.25">
      <c r="F531" s="3">
        <v>37484</v>
      </c>
      <c r="G531" s="12">
        <f t="array" ref="G531">-SUMPRODUCT(TRANSPOSE($E$8:$E$12), 'Swap Rate Raw Data'!G531:K531)</f>
        <v>-86694.125633643998</v>
      </c>
      <c r="H531" s="33">
        <f t="shared" si="19"/>
        <v>49913305.874366358</v>
      </c>
      <c r="I531" s="34">
        <f>H531*'FX rate'!D531</f>
        <v>98629829.32556729</v>
      </c>
      <c r="J531" s="35">
        <f t="shared" si="20"/>
        <v>-450170.67443270981</v>
      </c>
    </row>
    <row r="532" spans="6:10" x14ac:dyDescent="0.25">
      <c r="F532" s="3">
        <v>37487</v>
      </c>
      <c r="G532" s="12">
        <f t="array" ref="G532">-SUMPRODUCT(TRANSPOSE($E$8:$E$12), 'Swap Rate Raw Data'!G532:K532)</f>
        <v>-107702.3622852969</v>
      </c>
      <c r="H532" s="33">
        <f t="shared" si="19"/>
        <v>49892297.637714706</v>
      </c>
      <c r="I532" s="34">
        <f>H532*'FX rate'!D532</f>
        <v>99398710.85606052</v>
      </c>
      <c r="J532" s="35">
        <f t="shared" si="20"/>
        <v>318710.85606051981</v>
      </c>
    </row>
    <row r="533" spans="6:10" x14ac:dyDescent="0.25">
      <c r="F533" s="3">
        <v>37488</v>
      </c>
      <c r="G533" s="12">
        <f t="array" ref="G533">-SUMPRODUCT(TRANSPOSE($E$8:$E$12), 'Swap Rate Raw Data'!G533:K533)</f>
        <v>243426.2340777503</v>
      </c>
      <c r="H533" s="33">
        <f t="shared" si="19"/>
        <v>50243426.234077752</v>
      </c>
      <c r="I533" s="34">
        <f>H533*'FX rate'!D533</f>
        <v>99516872.569277018</v>
      </c>
      <c r="J533" s="35">
        <f t="shared" si="20"/>
        <v>436872.56927701831</v>
      </c>
    </row>
    <row r="534" spans="6:10" x14ac:dyDescent="0.25">
      <c r="F534" s="3">
        <v>37489</v>
      </c>
      <c r="G534" s="12">
        <f t="array" ref="G534">-SUMPRODUCT(TRANSPOSE($E$8:$E$12), 'Swap Rate Raw Data'!G534:K534)</f>
        <v>129578.14233225466</v>
      </c>
      <c r="H534" s="33">
        <f t="shared" si="19"/>
        <v>50129578.142332256</v>
      </c>
      <c r="I534" s="34">
        <f>H534*'FX rate'!D534</f>
        <v>100193235.39826192</v>
      </c>
      <c r="J534" s="35">
        <f t="shared" si="20"/>
        <v>1113235.3982619196</v>
      </c>
    </row>
    <row r="535" spans="6:10" x14ac:dyDescent="0.25">
      <c r="F535" s="3">
        <v>37490</v>
      </c>
      <c r="G535" s="12">
        <f t="array" ref="G535">-SUMPRODUCT(TRANSPOSE($E$8:$E$12), 'Swap Rate Raw Data'!G535:K535)</f>
        <v>-109112.37489071718</v>
      </c>
      <c r="H535" s="33">
        <f t="shared" si="19"/>
        <v>49890887.625109285</v>
      </c>
      <c r="I535" s="34">
        <f>H535*'FX rate'!D535</f>
        <v>98338797.151871428</v>
      </c>
      <c r="J535" s="35">
        <f t="shared" si="20"/>
        <v>-741202.84812857211</v>
      </c>
    </row>
    <row r="536" spans="6:10" x14ac:dyDescent="0.25">
      <c r="F536" s="3">
        <v>37491</v>
      </c>
      <c r="G536" s="12">
        <f t="array" ref="G536">-SUMPRODUCT(TRANSPOSE($E$8:$E$12), 'Swap Rate Raw Data'!G536:K536)</f>
        <v>63937.179398772503</v>
      </c>
      <c r="H536" s="33">
        <f t="shared" si="19"/>
        <v>50063937.179398775</v>
      </c>
      <c r="I536" s="34">
        <f>H536*'FX rate'!D536</f>
        <v>99284203.147442475</v>
      </c>
      <c r="J536" s="35">
        <f t="shared" si="20"/>
        <v>204203.14744247496</v>
      </c>
    </row>
    <row r="537" spans="6:10" x14ac:dyDescent="0.25">
      <c r="F537" s="3">
        <v>37494</v>
      </c>
      <c r="G537" s="12">
        <f t="array" ref="G537">-SUMPRODUCT(TRANSPOSE($E$8:$E$12), 'Swap Rate Raw Data'!G537:K537)</f>
        <v>-445493.00020334747</v>
      </c>
      <c r="H537" s="33">
        <f t="shared" si="19"/>
        <v>49554506.999796651</v>
      </c>
      <c r="I537" s="34">
        <f>H537*'FX rate'!D537</f>
        <v>97558405.378168911</v>
      </c>
      <c r="J537" s="35">
        <f t="shared" si="20"/>
        <v>-1521594.6218310893</v>
      </c>
    </row>
    <row r="538" spans="6:10" x14ac:dyDescent="0.25">
      <c r="F538" s="3">
        <v>37495</v>
      </c>
      <c r="G538" s="12">
        <f t="array" ref="G538">-SUMPRODUCT(TRANSPOSE($E$8:$E$12), 'Swap Rate Raw Data'!G538:K538)</f>
        <v>440833.30771491112</v>
      </c>
      <c r="H538" s="33">
        <f t="shared" si="19"/>
        <v>50440833.307714909</v>
      </c>
      <c r="I538" s="34">
        <f>H538*'FX rate'!D538</f>
        <v>99914285.944452673</v>
      </c>
      <c r="J538" s="35">
        <f t="shared" si="20"/>
        <v>834285.9444526732</v>
      </c>
    </row>
    <row r="539" spans="6:10" x14ac:dyDescent="0.25">
      <c r="F539" s="3">
        <v>37496</v>
      </c>
      <c r="G539" s="12">
        <f t="array" ref="G539">-SUMPRODUCT(TRANSPOSE($E$8:$E$12), 'Swap Rate Raw Data'!G539:K539)</f>
        <v>46377.58313243233</v>
      </c>
      <c r="H539" s="33">
        <f t="shared" si="19"/>
        <v>50046377.583132431</v>
      </c>
      <c r="I539" s="34">
        <f>H539*'FX rate'!D539</f>
        <v>99360293.352388024</v>
      </c>
      <c r="J539" s="35">
        <f t="shared" si="20"/>
        <v>280293.35238802433</v>
      </c>
    </row>
    <row r="540" spans="6:10" x14ac:dyDescent="0.25">
      <c r="F540" s="3">
        <v>37497</v>
      </c>
      <c r="G540" s="12">
        <f t="array" ref="G540">-SUMPRODUCT(TRANSPOSE($E$8:$E$12), 'Swap Rate Raw Data'!G540:K540)</f>
        <v>202936.8710621013</v>
      </c>
      <c r="H540" s="33">
        <f t="shared" si="19"/>
        <v>50202936.8710621</v>
      </c>
      <c r="I540" s="34">
        <f>H540*'FX rate'!D540</f>
        <v>98812204.40526706</v>
      </c>
      <c r="J540" s="35">
        <f t="shared" si="20"/>
        <v>-267795.5947329402</v>
      </c>
    </row>
    <row r="541" spans="6:10" x14ac:dyDescent="0.25">
      <c r="F541" s="3">
        <v>37498</v>
      </c>
      <c r="G541" s="12">
        <f t="array" ref="G541">-SUMPRODUCT(TRANSPOSE($E$8:$E$12), 'Swap Rate Raw Data'!G541:K541)</f>
        <v>-27198.892160360614</v>
      </c>
      <c r="H541" s="33">
        <f t="shared" si="19"/>
        <v>49972801.107839637</v>
      </c>
      <c r="I541" s="34">
        <f>H541*'FX rate'!D541</f>
        <v>99176023.710150972</v>
      </c>
      <c r="J541" s="35">
        <f t="shared" si="20"/>
        <v>96023.710150972009</v>
      </c>
    </row>
    <row r="542" spans="6:10" x14ac:dyDescent="0.25">
      <c r="F542" s="3">
        <v>37502</v>
      </c>
      <c r="G542" s="12">
        <f t="array" ref="G542">-SUMPRODUCT(TRANSPOSE($E$8:$E$12), 'Swap Rate Raw Data'!G542:K542)</f>
        <v>421669.49054122379</v>
      </c>
      <c r="H542" s="33">
        <f t="shared" si="19"/>
        <v>50421669.490541227</v>
      </c>
      <c r="I542" s="34">
        <f>H542*'FX rate'!D542</f>
        <v>100506602.42634876</v>
      </c>
      <c r="J542" s="35">
        <f t="shared" si="20"/>
        <v>1426602.4263487607</v>
      </c>
    </row>
    <row r="543" spans="6:10" x14ac:dyDescent="0.25">
      <c r="F543" s="3">
        <v>37503</v>
      </c>
      <c r="G543" s="12">
        <f t="array" ref="G543">-SUMPRODUCT(TRANSPOSE($E$8:$E$12), 'Swap Rate Raw Data'!G543:K543)</f>
        <v>64845.796109972704</v>
      </c>
      <c r="H543" s="33">
        <f t="shared" si="19"/>
        <v>50064845.796109974</v>
      </c>
      <c r="I543" s="34">
        <f>H543*'FX rate'!D543</f>
        <v>99584460.070140958</v>
      </c>
      <c r="J543" s="35">
        <f t="shared" si="20"/>
        <v>504460.07014095783</v>
      </c>
    </row>
    <row r="544" spans="6:10" x14ac:dyDescent="0.25">
      <c r="F544" s="3">
        <v>37504</v>
      </c>
      <c r="G544" s="12">
        <f t="array" ref="G544">-SUMPRODUCT(TRANSPOSE($E$8:$E$12), 'Swap Rate Raw Data'!G544:K544)</f>
        <v>-44241.954266378489</v>
      </c>
      <c r="H544" s="33">
        <f t="shared" si="19"/>
        <v>49955758.045733623</v>
      </c>
      <c r="I544" s="34">
        <f>H544*'FX rate'!D544</f>
        <v>99772000.256512687</v>
      </c>
      <c r="J544" s="35">
        <f t="shared" si="20"/>
        <v>692000.25651268661</v>
      </c>
    </row>
    <row r="545" spans="6:10" x14ac:dyDescent="0.25">
      <c r="F545" s="3">
        <v>37505</v>
      </c>
      <c r="G545" s="12">
        <f t="array" ref="G545">-SUMPRODUCT(TRANSPOSE($E$8:$E$12), 'Swap Rate Raw Data'!G545:K545)</f>
        <v>-26865.358450604064</v>
      </c>
      <c r="H545" s="33">
        <f t="shared" si="19"/>
        <v>49973134.641549394</v>
      </c>
      <c r="I545" s="34">
        <f>H545*'FX rate'!D545</f>
        <v>98975600.204193026</v>
      </c>
      <c r="J545" s="35">
        <f t="shared" si="20"/>
        <v>-104399.79580697417</v>
      </c>
    </row>
    <row r="546" spans="6:10" x14ac:dyDescent="0.25">
      <c r="F546" s="3">
        <v>37508</v>
      </c>
      <c r="G546" s="12">
        <f t="array" ref="G546">-SUMPRODUCT(TRANSPOSE($E$8:$E$12), 'Swap Rate Raw Data'!G546:K546)</f>
        <v>-131019.2532555081</v>
      </c>
      <c r="H546" s="33">
        <f t="shared" si="19"/>
        <v>49868980.746744491</v>
      </c>
      <c r="I546" s="34">
        <f>H546*'FX rate'!D546</f>
        <v>98973621.726551279</v>
      </c>
      <c r="J546" s="35">
        <f t="shared" si="20"/>
        <v>-106378.27344872057</v>
      </c>
    </row>
    <row r="547" spans="6:10" x14ac:dyDescent="0.25">
      <c r="F547" s="3">
        <v>37509</v>
      </c>
      <c r="G547" s="12">
        <f t="array" ref="G547">-SUMPRODUCT(TRANSPOSE($E$8:$E$12), 'Swap Rate Raw Data'!G547:K547)</f>
        <v>-203729.70062648947</v>
      </c>
      <c r="H547" s="33">
        <f t="shared" si="19"/>
        <v>49796270.299373507</v>
      </c>
      <c r="I547" s="34">
        <f>H547*'FX rate'!D547</f>
        <v>99472065.751248524</v>
      </c>
      <c r="J547" s="35">
        <f t="shared" si="20"/>
        <v>392065.75124852359</v>
      </c>
    </row>
    <row r="548" spans="6:10" x14ac:dyDescent="0.25">
      <c r="F548" s="3">
        <v>37510</v>
      </c>
      <c r="G548" s="12">
        <f t="array" ref="G548">-SUMPRODUCT(TRANSPOSE($E$8:$E$12), 'Swap Rate Raw Data'!G548:K548)</f>
        <v>-69721.924625929139</v>
      </c>
      <c r="H548" s="33">
        <f t="shared" si="19"/>
        <v>49930278.075374074</v>
      </c>
      <c r="I548" s="34">
        <f>H548*'FX rate'!D548</f>
        <v>99049487.755030438</v>
      </c>
      <c r="J548" s="35">
        <f t="shared" si="20"/>
        <v>-30512.244969561696</v>
      </c>
    </row>
    <row r="549" spans="6:10" x14ac:dyDescent="0.25">
      <c r="F549" s="3">
        <v>37511</v>
      </c>
      <c r="G549" s="12">
        <f t="array" ref="G549">-SUMPRODUCT(TRANSPOSE($E$8:$E$12), 'Swap Rate Raw Data'!G549:K549)</f>
        <v>287160.31864644244</v>
      </c>
      <c r="H549" s="33">
        <f t="shared" si="19"/>
        <v>50287160.318646446</v>
      </c>
      <c r="I549" s="34">
        <f>H549*'FX rate'!D549</f>
        <v>99763707.815953881</v>
      </c>
      <c r="J549" s="35">
        <f t="shared" si="20"/>
        <v>683707.81595388055</v>
      </c>
    </row>
    <row r="550" spans="6:10" x14ac:dyDescent="0.25">
      <c r="F550" s="3">
        <v>37512</v>
      </c>
      <c r="G550" s="12">
        <f t="array" ref="G550">-SUMPRODUCT(TRANSPOSE($E$8:$E$12), 'Swap Rate Raw Data'!G550:K550)</f>
        <v>131972.79601521636</v>
      </c>
      <c r="H550" s="33">
        <f t="shared" si="19"/>
        <v>50131972.796015218</v>
      </c>
      <c r="I550" s="34">
        <f>H550*'FX rate'!D550</f>
        <v>98941867.510372207</v>
      </c>
      <c r="J550" s="35">
        <f t="shared" si="20"/>
        <v>-138132.48962779343</v>
      </c>
    </row>
    <row r="551" spans="6:10" x14ac:dyDescent="0.25">
      <c r="F551" s="3">
        <v>37515</v>
      </c>
      <c r="G551" s="12">
        <f t="array" ref="G551">-SUMPRODUCT(TRANSPOSE($E$8:$E$12), 'Swap Rate Raw Data'!G551:K551)</f>
        <v>86578.338486832872</v>
      </c>
      <c r="H551" s="33">
        <f t="shared" si="19"/>
        <v>50086578.338486835</v>
      </c>
      <c r="I551" s="34">
        <f>H551*'FX rate'!D551</f>
        <v>99175201.59389478</v>
      </c>
      <c r="J551" s="35">
        <f t="shared" si="20"/>
        <v>95201.593894779682</v>
      </c>
    </row>
    <row r="552" spans="6:10" x14ac:dyDescent="0.25">
      <c r="F552" s="3">
        <v>37516</v>
      </c>
      <c r="G552" s="12">
        <f t="array" ref="G552">-SUMPRODUCT(TRANSPOSE($E$8:$E$12), 'Swap Rate Raw Data'!G552:K552)</f>
        <v>-67804.042322821595</v>
      </c>
      <c r="H552" s="33">
        <f t="shared" si="19"/>
        <v>49932195.957677178</v>
      </c>
      <c r="I552" s="34">
        <f>H552*'FX rate'!D552</f>
        <v>98685339.784362614</v>
      </c>
      <c r="J552" s="35">
        <f t="shared" si="20"/>
        <v>-394660.21563738585</v>
      </c>
    </row>
    <row r="553" spans="6:10" x14ac:dyDescent="0.25">
      <c r="F553" s="3">
        <v>37517</v>
      </c>
      <c r="G553" s="12">
        <f t="array" ref="G553">-SUMPRODUCT(TRANSPOSE($E$8:$E$12), 'Swap Rate Raw Data'!G553:K553)</f>
        <v>157511.31521588477</v>
      </c>
      <c r="H553" s="33">
        <f t="shared" si="19"/>
        <v>50157511.315215886</v>
      </c>
      <c r="I553" s="34">
        <f>H553*'FX rate'!D553</f>
        <v>99059623.748662829</v>
      </c>
      <c r="J553" s="35">
        <f t="shared" si="20"/>
        <v>-20376.251337170601</v>
      </c>
    </row>
    <row r="554" spans="6:10" x14ac:dyDescent="0.25">
      <c r="F554" s="3">
        <v>37518</v>
      </c>
      <c r="G554" s="12">
        <f t="array" ref="G554">-SUMPRODUCT(TRANSPOSE($E$8:$E$12), 'Swap Rate Raw Data'!G554:K554)</f>
        <v>132448.05192157804</v>
      </c>
      <c r="H554" s="33">
        <f t="shared" si="19"/>
        <v>50132448.051921576</v>
      </c>
      <c r="I554" s="34">
        <f>H554*'FX rate'!D554</f>
        <v>99707971.593021274</v>
      </c>
      <c r="J554" s="35">
        <f t="shared" si="20"/>
        <v>627971.59302127361</v>
      </c>
    </row>
    <row r="555" spans="6:10" x14ac:dyDescent="0.25">
      <c r="F555" s="3">
        <v>37519</v>
      </c>
      <c r="G555" s="12">
        <f t="array" ref="G555">-SUMPRODUCT(TRANSPOSE($E$8:$E$12), 'Swap Rate Raw Data'!G555:K555)</f>
        <v>-43694.321788222231</v>
      </c>
      <c r="H555" s="33">
        <f t="shared" si="19"/>
        <v>49956305.678211778</v>
      </c>
      <c r="I555" s="34">
        <f>H555*'FX rate'!D555</f>
        <v>99222610.968445197</v>
      </c>
      <c r="J555" s="35">
        <f t="shared" si="20"/>
        <v>142610.96844519675</v>
      </c>
    </row>
    <row r="556" spans="6:10" x14ac:dyDescent="0.25">
      <c r="F556" s="3">
        <v>37522</v>
      </c>
      <c r="G556" s="12">
        <f t="array" ref="G556">-SUMPRODUCT(TRANSPOSE($E$8:$E$12), 'Swap Rate Raw Data'!G556:K556)</f>
        <v>108564.7424125619</v>
      </c>
      <c r="H556" s="33">
        <f t="shared" si="19"/>
        <v>50108564.74241256</v>
      </c>
      <c r="I556" s="34">
        <f>H556*'FX rate'!D556</f>
        <v>98371308.080631346</v>
      </c>
      <c r="J556" s="35">
        <f t="shared" si="20"/>
        <v>-708691.91936865449</v>
      </c>
    </row>
    <row r="557" spans="6:10" x14ac:dyDescent="0.25">
      <c r="F557" s="3">
        <v>37523</v>
      </c>
      <c r="G557" s="12">
        <f t="array" ref="G557">-SUMPRODUCT(TRANSPOSE($E$8:$E$12), 'Swap Rate Raw Data'!G557:K557)</f>
        <v>45162.883234761226</v>
      </c>
      <c r="H557" s="33">
        <f t="shared" si="19"/>
        <v>50045162.883234762</v>
      </c>
      <c r="I557" s="34">
        <f>H557*'FX rate'!D557</f>
        <v>98546473.979739666</v>
      </c>
      <c r="J557" s="35">
        <f t="shared" si="20"/>
        <v>-533526.02026033401</v>
      </c>
    </row>
    <row r="558" spans="6:10" x14ac:dyDescent="0.25">
      <c r="F558" s="3">
        <v>37524</v>
      </c>
      <c r="G558" s="12">
        <f t="array" ref="G558">-SUMPRODUCT(TRANSPOSE($E$8:$E$12), 'Swap Rate Raw Data'!G558:K558)</f>
        <v>-44428.602511491714</v>
      </c>
      <c r="H558" s="33">
        <f t="shared" si="19"/>
        <v>49955571.397488505</v>
      </c>
      <c r="I558" s="34">
        <f>H558*'FX rate'!D558</f>
        <v>100166211.52099404</v>
      </c>
      <c r="J558" s="35">
        <f t="shared" si="20"/>
        <v>1086211.5209940374</v>
      </c>
    </row>
    <row r="559" spans="6:10" x14ac:dyDescent="0.25">
      <c r="F559" s="3">
        <v>37525</v>
      </c>
      <c r="G559" s="12">
        <f t="array" ref="G559">-SUMPRODUCT(TRANSPOSE($E$8:$E$12), 'Swap Rate Raw Data'!G559:K559)</f>
        <v>-282571.48725630733</v>
      </c>
      <c r="H559" s="33">
        <f t="shared" si="19"/>
        <v>49717428.512743689</v>
      </c>
      <c r="I559" s="34">
        <f>H559*'FX rate'!D559</f>
        <v>98646974.287829846</v>
      </c>
      <c r="J559" s="35">
        <f t="shared" si="20"/>
        <v>-433025.71217015386</v>
      </c>
    </row>
    <row r="560" spans="6:10" x14ac:dyDescent="0.25">
      <c r="F560" s="3">
        <v>37526</v>
      </c>
      <c r="G560" s="12">
        <f t="array" ref="G560">-SUMPRODUCT(TRANSPOSE($E$8:$E$12), 'Swap Rate Raw Data'!G560:K560)</f>
        <v>176833.24385805236</v>
      </c>
      <c r="H560" s="33">
        <f t="shared" si="19"/>
        <v>50176833.243858054</v>
      </c>
      <c r="I560" s="34">
        <f>H560*'FX rate'!D560</f>
        <v>99513564.596867234</v>
      </c>
      <c r="J560" s="35">
        <f t="shared" si="20"/>
        <v>433564.59686723351</v>
      </c>
    </row>
    <row r="561" spans="6:10" x14ac:dyDescent="0.25">
      <c r="F561" s="3">
        <v>37529</v>
      </c>
      <c r="G561" s="12">
        <f t="array" ref="G561">-SUMPRODUCT(TRANSPOSE($E$8:$E$12), 'Swap Rate Raw Data'!G561:K561)</f>
        <v>381615.6206514684</v>
      </c>
      <c r="H561" s="33">
        <f t="shared" si="19"/>
        <v>50381615.620651469</v>
      </c>
      <c r="I561" s="34">
        <f>H561*'FX rate'!D561</f>
        <v>99945299.085918948</v>
      </c>
      <c r="J561" s="35">
        <f t="shared" si="20"/>
        <v>865299.08591894805</v>
      </c>
    </row>
    <row r="562" spans="6:10" x14ac:dyDescent="0.25">
      <c r="F562" s="3">
        <v>37530</v>
      </c>
      <c r="G562" s="12">
        <f t="array" ref="G562">-SUMPRODUCT(TRANSPOSE($E$8:$E$12), 'Swap Rate Raw Data'!G562:K562)</f>
        <v>-108885.96386513584</v>
      </c>
      <c r="H562" s="33">
        <f t="shared" si="19"/>
        <v>49891114.036134861</v>
      </c>
      <c r="I562" s="34">
        <f>H562*'FX rate'!D562</f>
        <v>98800755.341854587</v>
      </c>
      <c r="J562" s="35">
        <f t="shared" si="20"/>
        <v>-279244.6581454128</v>
      </c>
    </row>
    <row r="563" spans="6:10" x14ac:dyDescent="0.25">
      <c r="F563" s="3">
        <v>37531</v>
      </c>
      <c r="G563" s="12">
        <f t="array" ref="G563">-SUMPRODUCT(TRANSPOSE($E$8:$E$12), 'Swap Rate Raw Data'!G563:K563)</f>
        <v>-88869.51728016691</v>
      </c>
      <c r="H563" s="33">
        <f t="shared" si="19"/>
        <v>49911130.482719831</v>
      </c>
      <c r="I563" s="34">
        <f>H563*'FX rate'!D563</f>
        <v>99285151.144954249</v>
      </c>
      <c r="J563" s="35">
        <f t="shared" si="20"/>
        <v>205151.14495424926</v>
      </c>
    </row>
    <row r="564" spans="6:10" x14ac:dyDescent="0.25">
      <c r="F564" s="3">
        <v>37532</v>
      </c>
      <c r="G564" s="12">
        <f t="array" ref="G564">-SUMPRODUCT(TRANSPOSE($E$8:$E$12), 'Swap Rate Raw Data'!G564:K564)</f>
        <v>21283.221520292562</v>
      </c>
      <c r="H564" s="33">
        <f t="shared" si="19"/>
        <v>50021283.22152029</v>
      </c>
      <c r="I564" s="34">
        <f>H564*'FX rate'!D564</f>
        <v>98728858.042032167</v>
      </c>
      <c r="J564" s="35">
        <f t="shared" si="20"/>
        <v>-351141.95796783268</v>
      </c>
    </row>
    <row r="565" spans="6:10" x14ac:dyDescent="0.25">
      <c r="F565" s="3">
        <v>37533</v>
      </c>
      <c r="G565" s="12">
        <f t="array" ref="G565">-SUMPRODUCT(TRANSPOSE($E$8:$E$12), 'Swap Rate Raw Data'!G565:K565)</f>
        <v>-133007.99665691779</v>
      </c>
      <c r="H565" s="33">
        <f t="shared" si="19"/>
        <v>49866992.003343083</v>
      </c>
      <c r="I565" s="34">
        <f>H565*'FX rate'!D565</f>
        <v>98721189.660686612</v>
      </c>
      <c r="J565" s="35">
        <f t="shared" si="20"/>
        <v>-358810.33931338787</v>
      </c>
    </row>
    <row r="566" spans="6:10" x14ac:dyDescent="0.25">
      <c r="F566" s="3">
        <v>37536</v>
      </c>
      <c r="G566" s="12">
        <f t="array" ref="G566">-SUMPRODUCT(TRANSPOSE($E$8:$E$12), 'Swap Rate Raw Data'!G566:K566)</f>
        <v>176631.45734683785</v>
      </c>
      <c r="H566" s="33">
        <f t="shared" si="19"/>
        <v>50176631.457346834</v>
      </c>
      <c r="I566" s="34">
        <f>H566*'FX rate'!D566</f>
        <v>100402058.30108646</v>
      </c>
      <c r="J566" s="35">
        <f t="shared" si="20"/>
        <v>1322058.3010864556</v>
      </c>
    </row>
    <row r="567" spans="6:10" x14ac:dyDescent="0.25">
      <c r="F567" s="3">
        <v>37537</v>
      </c>
      <c r="G567" s="12">
        <f t="array" ref="G567">-SUMPRODUCT(TRANSPOSE($E$8:$E$12), 'Swap Rate Raw Data'!G567:K567)</f>
        <v>61471.664617508701</v>
      </c>
      <c r="H567" s="33">
        <f t="shared" si="19"/>
        <v>50061471.664617509</v>
      </c>
      <c r="I567" s="34">
        <f>H567*'FX rate'!D567</f>
        <v>99252360.944746494</v>
      </c>
      <c r="J567" s="35">
        <f t="shared" si="20"/>
        <v>172360.94474649429</v>
      </c>
    </row>
    <row r="568" spans="6:10" x14ac:dyDescent="0.25">
      <c r="F568" s="3">
        <v>37538</v>
      </c>
      <c r="G568" s="12">
        <f t="array" ref="G568">-SUMPRODUCT(TRANSPOSE($E$8:$E$12), 'Swap Rate Raw Data'!G568:K568)</f>
        <v>-41629.554020470474</v>
      </c>
      <c r="H568" s="33">
        <f t="shared" si="19"/>
        <v>49958370.445979528</v>
      </c>
      <c r="I568" s="34">
        <f>H568*'FX rate'!D568</f>
        <v>98663481.674300596</v>
      </c>
      <c r="J568" s="35">
        <f t="shared" si="20"/>
        <v>-416518.32569940388</v>
      </c>
    </row>
    <row r="569" spans="6:10" x14ac:dyDescent="0.25">
      <c r="F569" s="3">
        <v>37539</v>
      </c>
      <c r="G569" s="12">
        <f t="array" ref="G569">-SUMPRODUCT(TRANSPOSE($E$8:$E$12), 'Swap Rate Raw Data'!G569:K569)</f>
        <v>-19854.422854221677</v>
      </c>
      <c r="H569" s="33">
        <f t="shared" si="19"/>
        <v>49980145.577145778</v>
      </c>
      <c r="I569" s="34">
        <f>H569*'FX rate'!D569</f>
        <v>99350652.781472653</v>
      </c>
      <c r="J569" s="35">
        <f t="shared" si="20"/>
        <v>270652.78147265315</v>
      </c>
    </row>
    <row r="570" spans="6:10" x14ac:dyDescent="0.25">
      <c r="F570" s="3">
        <v>37540</v>
      </c>
      <c r="G570" s="12">
        <f t="array" ref="G570">-SUMPRODUCT(TRANSPOSE($E$8:$E$12), 'Swap Rate Raw Data'!G570:K570)</f>
        <v>-89257.952036495568</v>
      </c>
      <c r="H570" s="33">
        <f t="shared" si="19"/>
        <v>49910742.047963507</v>
      </c>
      <c r="I570" s="34">
        <f>H570*'FX rate'!D570</f>
        <v>98814955.035584301</v>
      </c>
      <c r="J570" s="35">
        <f t="shared" si="20"/>
        <v>-265044.96441569924</v>
      </c>
    </row>
    <row r="571" spans="6:10" x14ac:dyDescent="0.25">
      <c r="F571" s="3">
        <v>37543</v>
      </c>
      <c r="G571" s="12">
        <f t="array" ref="G571">-SUMPRODUCT(TRANSPOSE($E$8:$E$12), 'Swap Rate Raw Data'!G571:K571)</f>
        <v>-209875.80411905859</v>
      </c>
      <c r="H571" s="33">
        <f t="shared" si="19"/>
        <v>49790124.195880942</v>
      </c>
      <c r="I571" s="34">
        <f>H571*'FX rate'!D571</f>
        <v>98368557.960285649</v>
      </c>
      <c r="J571" s="35">
        <f t="shared" si="20"/>
        <v>-711442.0397143513</v>
      </c>
    </row>
    <row r="572" spans="6:10" x14ac:dyDescent="0.25">
      <c r="F572" s="3">
        <v>37544</v>
      </c>
      <c r="G572" s="12">
        <f t="array" ref="G572">-SUMPRODUCT(TRANSPOSE($E$8:$E$12), 'Swap Rate Raw Data'!G572:K572)</f>
        <v>-209875.80411905772</v>
      </c>
      <c r="H572" s="33">
        <f t="shared" si="19"/>
        <v>49790124.195880942</v>
      </c>
      <c r="I572" s="34">
        <f>H572*'FX rate'!D572</f>
        <v>98197374.56044215</v>
      </c>
      <c r="J572" s="35">
        <f t="shared" si="20"/>
        <v>-882625.43955785036</v>
      </c>
    </row>
    <row r="573" spans="6:10" x14ac:dyDescent="0.25">
      <c r="F573" s="3">
        <v>37545</v>
      </c>
      <c r="G573" s="12">
        <f t="array" ref="G573">-SUMPRODUCT(TRANSPOSE($E$8:$E$12), 'Swap Rate Raw Data'!G573:K573)</f>
        <v>-260771.73157569251</v>
      </c>
      <c r="H573" s="33">
        <f t="shared" si="19"/>
        <v>49739228.26842431</v>
      </c>
      <c r="I573" s="34">
        <f>H573*'FX rate'!D573</f>
        <v>98727853.91605027</v>
      </c>
      <c r="J573" s="35">
        <f t="shared" si="20"/>
        <v>-352146.0839497298</v>
      </c>
    </row>
    <row r="574" spans="6:10" x14ac:dyDescent="0.25">
      <c r="F574" s="3">
        <v>37546</v>
      </c>
      <c r="G574" s="12">
        <f t="array" ref="G574">-SUMPRODUCT(TRANSPOSE($E$8:$E$12), 'Swap Rate Raw Data'!G574:K574)</f>
        <v>-221234.39584625937</v>
      </c>
      <c r="H574" s="33">
        <f t="shared" si="19"/>
        <v>49778765.604153737</v>
      </c>
      <c r="I574" s="34">
        <f>H574*'FX rate'!D574</f>
        <v>98831358.128798336</v>
      </c>
      <c r="J574" s="35">
        <f t="shared" si="20"/>
        <v>-248641.87120166421</v>
      </c>
    </row>
    <row r="575" spans="6:10" x14ac:dyDescent="0.25">
      <c r="F575" s="3">
        <v>37547</v>
      </c>
      <c r="G575" s="12">
        <f t="array" ref="G575">-SUMPRODUCT(TRANSPOSE($E$8:$E$12), 'Swap Rate Raw Data'!G575:K575)</f>
        <v>-218912.11873509226</v>
      </c>
      <c r="H575" s="33">
        <f t="shared" si="19"/>
        <v>49781087.88126491</v>
      </c>
      <c r="I575" s="34">
        <f>H575*'FX rate'!D575</f>
        <v>98519936.604720294</v>
      </c>
      <c r="J575" s="35">
        <f t="shared" si="20"/>
        <v>-560063.39527970552</v>
      </c>
    </row>
    <row r="576" spans="6:10" x14ac:dyDescent="0.25">
      <c r="F576" s="3">
        <v>37550</v>
      </c>
      <c r="G576" s="12">
        <f t="array" ref="G576">-SUMPRODUCT(TRANSPOSE($E$8:$E$12), 'Swap Rate Raw Data'!G576:K576)</f>
        <v>150341.18189767655</v>
      </c>
      <c r="H576" s="33">
        <f t="shared" si="19"/>
        <v>50150341.181897677</v>
      </c>
      <c r="I576" s="34">
        <f>H576*'FX rate'!D576</f>
        <v>99218707.633491501</v>
      </c>
      <c r="J576" s="35">
        <f t="shared" si="20"/>
        <v>138707.63349150121</v>
      </c>
    </row>
    <row r="577" spans="6:10" x14ac:dyDescent="0.25">
      <c r="F577" s="3">
        <v>37551</v>
      </c>
      <c r="G577" s="12">
        <f t="array" ref="G577">-SUMPRODUCT(TRANSPOSE($E$8:$E$12), 'Swap Rate Raw Data'!G577:K577)</f>
        <v>-177210.18814282719</v>
      </c>
      <c r="H577" s="33">
        <f t="shared" si="19"/>
        <v>49822789.811857171</v>
      </c>
      <c r="I577" s="34">
        <f>H577*'FX rate'!D577</f>
        <v>98488038.241685495</v>
      </c>
      <c r="J577" s="35">
        <f t="shared" si="20"/>
        <v>-591961.75831450522</v>
      </c>
    </row>
    <row r="578" spans="6:10" x14ac:dyDescent="0.25">
      <c r="F578" s="3">
        <v>37552</v>
      </c>
      <c r="G578" s="12">
        <f t="array" ref="G578">-SUMPRODUCT(TRANSPOSE($E$8:$E$12), 'Swap Rate Raw Data'!G578:K578)</f>
        <v>134063.49883276122</v>
      </c>
      <c r="H578" s="33">
        <f t="shared" si="19"/>
        <v>50134063.498832762</v>
      </c>
      <c r="I578" s="34">
        <f>H578*'FX rate'!D578</f>
        <v>99352052.306254521</v>
      </c>
      <c r="J578" s="35">
        <f t="shared" si="20"/>
        <v>272052.30625452101</v>
      </c>
    </row>
    <row r="579" spans="6:10" x14ac:dyDescent="0.25">
      <c r="F579" s="3">
        <v>37553</v>
      </c>
      <c r="G579" s="12">
        <f t="array" ref="G579">-SUMPRODUCT(TRANSPOSE($E$8:$E$12), 'Swap Rate Raw Data'!G579:K579)</f>
        <v>-40907.58555438443</v>
      </c>
      <c r="H579" s="33">
        <f t="shared" si="19"/>
        <v>49959092.414445616</v>
      </c>
      <c r="I579" s="34">
        <f>H579*'FX rate'!D579</f>
        <v>98884289.077361241</v>
      </c>
      <c r="J579" s="35">
        <f t="shared" si="20"/>
        <v>-195710.92263875902</v>
      </c>
    </row>
    <row r="580" spans="6:10" x14ac:dyDescent="0.25">
      <c r="F580" s="3">
        <v>37554</v>
      </c>
      <c r="G580" s="12">
        <f t="array" ref="G580">-SUMPRODUCT(TRANSPOSE($E$8:$E$12), 'Swap Rate Raw Data'!G580:K580)</f>
        <v>351574.26942506817</v>
      </c>
      <c r="H580" s="33">
        <f t="shared" ref="H580:H643" si="21">$H$2+G580</f>
        <v>50351574.269425072</v>
      </c>
      <c r="I580" s="34">
        <f>H580*'FX rate'!D580</f>
        <v>99365361.85940212</v>
      </c>
      <c r="J580" s="35">
        <f t="shared" ref="J580:J643" si="22">I580-$I$2</f>
        <v>285361.85940212011</v>
      </c>
    </row>
    <row r="581" spans="6:10" x14ac:dyDescent="0.25">
      <c r="F581" s="3">
        <v>37557</v>
      </c>
      <c r="G581" s="12">
        <f t="array" ref="G581">-SUMPRODUCT(TRANSPOSE($E$8:$E$12), 'Swap Rate Raw Data'!G581:K581)</f>
        <v>249914.16171034335</v>
      </c>
      <c r="H581" s="33">
        <f t="shared" si="21"/>
        <v>50249914.161710344</v>
      </c>
      <c r="I581" s="34">
        <f>H581*'FX rate'!D581</f>
        <v>99298292.131302476</v>
      </c>
      <c r="J581" s="35">
        <f t="shared" si="22"/>
        <v>218292.13130247593</v>
      </c>
    </row>
    <row r="582" spans="6:10" x14ac:dyDescent="0.25">
      <c r="F582" s="3">
        <v>37558</v>
      </c>
      <c r="G582" s="12">
        <f t="array" ref="G582">-SUMPRODUCT(TRANSPOSE($E$8:$E$12), 'Swap Rate Raw Data'!G582:K582)</f>
        <v>417647.07768989552</v>
      </c>
      <c r="H582" s="33">
        <f t="shared" si="21"/>
        <v>50417647.077689894</v>
      </c>
      <c r="I582" s="34">
        <f>H582*'FX rate'!D582</f>
        <v>100199206.44131605</v>
      </c>
      <c r="J582" s="35">
        <f t="shared" si="22"/>
        <v>1119206.4413160533</v>
      </c>
    </row>
    <row r="583" spans="6:10" x14ac:dyDescent="0.25">
      <c r="F583" s="3">
        <v>37559</v>
      </c>
      <c r="G583" s="12">
        <f t="array" ref="G583">-SUMPRODUCT(TRANSPOSE($E$8:$E$12), 'Swap Rate Raw Data'!G583:K583)</f>
        <v>-174915.3615549457</v>
      </c>
      <c r="H583" s="33">
        <f t="shared" si="21"/>
        <v>49825084.638445057</v>
      </c>
      <c r="I583" s="34">
        <f>H583*'FX rate'!D583</f>
        <v>98963252.684808433</v>
      </c>
      <c r="J583" s="35">
        <f t="shared" si="22"/>
        <v>-116747.31519156694</v>
      </c>
    </row>
    <row r="584" spans="6:10" x14ac:dyDescent="0.25">
      <c r="F584" s="3">
        <v>37560</v>
      </c>
      <c r="G584" s="12">
        <f t="array" ref="G584">-SUMPRODUCT(TRANSPOSE($E$8:$E$12), 'Swap Rate Raw Data'!G584:K584)</f>
        <v>178421.24024595084</v>
      </c>
      <c r="H584" s="33">
        <f t="shared" si="21"/>
        <v>50178421.240245953</v>
      </c>
      <c r="I584" s="34">
        <f>H584*'FX rate'!D584</f>
        <v>99298834.402235866</v>
      </c>
      <c r="J584" s="35">
        <f t="shared" si="22"/>
        <v>218834.40223586559</v>
      </c>
    </row>
    <row r="585" spans="6:10" x14ac:dyDescent="0.25">
      <c r="F585" s="3">
        <v>37561</v>
      </c>
      <c r="G585" s="12">
        <f t="array" ref="G585">-SUMPRODUCT(TRANSPOSE($E$8:$E$12), 'Swap Rate Raw Data'!G585:K585)</f>
        <v>-175435.54350981634</v>
      </c>
      <c r="H585" s="33">
        <f t="shared" si="21"/>
        <v>49824564.456490181</v>
      </c>
      <c r="I585" s="34">
        <f>H585*'FX rate'!D585</f>
        <v>99083195.512779102</v>
      </c>
      <c r="J585" s="35">
        <f t="shared" si="22"/>
        <v>3195.5127791017294</v>
      </c>
    </row>
    <row r="586" spans="6:10" x14ac:dyDescent="0.25">
      <c r="F586" s="3">
        <v>37564</v>
      </c>
      <c r="G586" s="12">
        <f t="array" ref="G586">-SUMPRODUCT(TRANSPOSE($E$8:$E$12), 'Swap Rate Raw Data'!G586:K586)</f>
        <v>-107457.16519906498</v>
      </c>
      <c r="H586" s="33">
        <f t="shared" si="21"/>
        <v>49892542.834800936</v>
      </c>
      <c r="I586" s="34">
        <f>H586*'FX rate'!D586</f>
        <v>99306245.739795968</v>
      </c>
      <c r="J586" s="35">
        <f t="shared" si="22"/>
        <v>226245.73979596794</v>
      </c>
    </row>
    <row r="587" spans="6:10" x14ac:dyDescent="0.25">
      <c r="F587" s="3">
        <v>37565</v>
      </c>
      <c r="G587" s="12">
        <f t="array" ref="G587">-SUMPRODUCT(TRANSPOSE($E$8:$E$12), 'Swap Rate Raw Data'!G587:K587)</f>
        <v>-43174.139833351539</v>
      </c>
      <c r="H587" s="33">
        <f t="shared" si="21"/>
        <v>49956825.860166647</v>
      </c>
      <c r="I587" s="34">
        <f>H587*'FX rate'!D587</f>
        <v>98886581.390233919</v>
      </c>
      <c r="J587" s="35">
        <f t="shared" si="22"/>
        <v>-193418.60976608098</v>
      </c>
    </row>
    <row r="588" spans="6:10" x14ac:dyDescent="0.25">
      <c r="F588" s="3">
        <v>37566</v>
      </c>
      <c r="G588" s="12">
        <f t="array" ref="G588">-SUMPRODUCT(TRANSPOSE($E$8:$E$12), 'Swap Rate Raw Data'!G588:K588)</f>
        <v>-21457.557508222348</v>
      </c>
      <c r="H588" s="33">
        <f t="shared" si="21"/>
        <v>49978542.442491777</v>
      </c>
      <c r="I588" s="34">
        <f>H588*'FX rate'!D588</f>
        <v>98929450.371031195</v>
      </c>
      <c r="J588" s="35">
        <f t="shared" si="22"/>
        <v>-150549.62896880507</v>
      </c>
    </row>
    <row r="589" spans="6:10" x14ac:dyDescent="0.25">
      <c r="F589" s="3">
        <v>37567</v>
      </c>
      <c r="G589" s="12">
        <f t="array" ref="G589">-SUMPRODUCT(TRANSPOSE($E$8:$E$12), 'Swap Rate Raw Data'!G589:K589)</f>
        <v>340485.87333083671</v>
      </c>
      <c r="H589" s="33">
        <f t="shared" si="21"/>
        <v>50340485.873330839</v>
      </c>
      <c r="I589" s="34">
        <f>H589*'FX rate'!D589</f>
        <v>100151982.74582729</v>
      </c>
      <c r="J589" s="35">
        <f t="shared" si="22"/>
        <v>1071982.7458272874</v>
      </c>
    </row>
    <row r="590" spans="6:10" x14ac:dyDescent="0.25">
      <c r="F590" s="3">
        <v>37568</v>
      </c>
      <c r="G590" s="12">
        <f t="array" ref="G590">-SUMPRODUCT(TRANSPOSE($E$8:$E$12), 'Swap Rate Raw Data'!G590:K590)</f>
        <v>108481.56905707534</v>
      </c>
      <c r="H590" s="33">
        <f t="shared" si="21"/>
        <v>50108481.569057077</v>
      </c>
      <c r="I590" s="34">
        <f>H590*'FX rate'!D590</f>
        <v>99345789.837103903</v>
      </c>
      <c r="J590" s="35">
        <f t="shared" si="22"/>
        <v>265789.83710390329</v>
      </c>
    </row>
    <row r="591" spans="6:10" x14ac:dyDescent="0.25">
      <c r="F591" s="3">
        <v>37571</v>
      </c>
      <c r="G591" s="12">
        <f t="array" ref="G591">-SUMPRODUCT(TRANSPOSE($E$8:$E$12), 'Swap Rate Raw Data'!G591:K591)</f>
        <v>33476.987226370511</v>
      </c>
      <c r="H591" s="33">
        <f t="shared" si="21"/>
        <v>50033476.987226367</v>
      </c>
      <c r="I591" s="34">
        <f>H591*'FX rate'!D591</f>
        <v>98556709.564980522</v>
      </c>
      <c r="J591" s="35">
        <f t="shared" si="22"/>
        <v>-523290.4350194782</v>
      </c>
    </row>
    <row r="592" spans="6:10" x14ac:dyDescent="0.25">
      <c r="F592" s="3">
        <v>37572</v>
      </c>
      <c r="G592" s="12">
        <f t="array" ref="G592">-SUMPRODUCT(TRANSPOSE($E$8:$E$12), 'Swap Rate Raw Data'!G592:K592)</f>
        <v>33476.987226370482</v>
      </c>
      <c r="H592" s="33">
        <f t="shared" si="21"/>
        <v>50033476.987226367</v>
      </c>
      <c r="I592" s="34">
        <f>H592*'FX rate'!D592</f>
        <v>99656579.685879484</v>
      </c>
      <c r="J592" s="35">
        <f t="shared" si="22"/>
        <v>576579.68587948382</v>
      </c>
    </row>
    <row r="593" spans="6:10" x14ac:dyDescent="0.25">
      <c r="F593" s="3">
        <v>37573</v>
      </c>
      <c r="G593" s="12">
        <f t="array" ref="G593">-SUMPRODUCT(TRANSPOSE($E$8:$E$12), 'Swap Rate Raw Data'!G593:K593)</f>
        <v>-40097.280464772877</v>
      </c>
      <c r="H593" s="33">
        <f t="shared" si="21"/>
        <v>49959902.719535224</v>
      </c>
      <c r="I593" s="34">
        <f>H593*'FX rate'!D593</f>
        <v>98778782.012197971</v>
      </c>
      <c r="J593" s="35">
        <f t="shared" si="22"/>
        <v>-301217.98780202866</v>
      </c>
    </row>
    <row r="594" spans="6:10" x14ac:dyDescent="0.25">
      <c r="F594" s="3">
        <v>37574</v>
      </c>
      <c r="G594" s="12">
        <f t="array" ref="G594">-SUMPRODUCT(TRANSPOSE($E$8:$E$12), 'Swap Rate Raw Data'!G594:K594)</f>
        <v>-221261.84636954498</v>
      </c>
      <c r="H594" s="33">
        <f t="shared" si="21"/>
        <v>49778738.153630458</v>
      </c>
      <c r="I594" s="34">
        <f>H594*'FX rate'!D594</f>
        <v>99944957.325759977</v>
      </c>
      <c r="J594" s="35">
        <f t="shared" si="22"/>
        <v>864957.3257599771</v>
      </c>
    </row>
    <row r="595" spans="6:10" x14ac:dyDescent="0.25">
      <c r="F595" s="3">
        <v>37575</v>
      </c>
      <c r="G595" s="12">
        <f t="array" ref="G595">-SUMPRODUCT(TRANSPOSE($E$8:$E$12), 'Swap Rate Raw Data'!G595:K595)</f>
        <v>-285878.40544501576</v>
      </c>
      <c r="H595" s="33">
        <f t="shared" si="21"/>
        <v>49714121.594554983</v>
      </c>
      <c r="I595" s="34">
        <f>H595*'FX rate'!D595</f>
        <v>99255660.030604094</v>
      </c>
      <c r="J595" s="35">
        <f t="shared" si="22"/>
        <v>175660.03060409427</v>
      </c>
    </row>
    <row r="596" spans="6:10" x14ac:dyDescent="0.25">
      <c r="F596" s="3">
        <v>37578</v>
      </c>
      <c r="G596" s="12">
        <f t="array" ref="G596">-SUMPRODUCT(TRANSPOSE($E$8:$E$12), 'Swap Rate Raw Data'!G596:K596)</f>
        <v>42999.803845421768</v>
      </c>
      <c r="H596" s="33">
        <f t="shared" si="21"/>
        <v>50042999.80384542</v>
      </c>
      <c r="I596" s="34">
        <f>H596*'FX rate'!D596</f>
        <v>99071744.501393124</v>
      </c>
      <c r="J596" s="35">
        <f t="shared" si="22"/>
        <v>-8255.4986068755388</v>
      </c>
    </row>
    <row r="597" spans="6:10" x14ac:dyDescent="0.25">
      <c r="F597" s="3">
        <v>37579</v>
      </c>
      <c r="G597" s="12">
        <f t="array" ref="G597">-SUMPRODUCT(TRANSPOSE($E$8:$E$12), 'Swap Rate Raw Data'!G597:K597)</f>
        <v>218621.99560035046</v>
      </c>
      <c r="H597" s="33">
        <f t="shared" si="21"/>
        <v>50218621.99560035</v>
      </c>
      <c r="I597" s="34">
        <f>H597*'FX rate'!D597</f>
        <v>99381788.789986297</v>
      </c>
      <c r="J597" s="35">
        <f t="shared" si="22"/>
        <v>301788.78998629749</v>
      </c>
    </row>
    <row r="598" spans="6:10" x14ac:dyDescent="0.25">
      <c r="F598" s="3">
        <v>37580</v>
      </c>
      <c r="G598" s="12">
        <f t="array" ref="G598">-SUMPRODUCT(TRANSPOSE($E$8:$E$12), 'Swap Rate Raw Data'!G598:K598)</f>
        <v>-43360.7880784648</v>
      </c>
      <c r="H598" s="33">
        <f t="shared" si="21"/>
        <v>49956639.211921535</v>
      </c>
      <c r="I598" s="34">
        <f>H598*'FX rate'!D598</f>
        <v>98813282.244357184</v>
      </c>
      <c r="J598" s="35">
        <f t="shared" si="22"/>
        <v>-266717.75564281642</v>
      </c>
    </row>
    <row r="599" spans="6:10" x14ac:dyDescent="0.25">
      <c r="F599" s="3">
        <v>37581</v>
      </c>
      <c r="G599" s="12">
        <f t="array" ref="G599">-SUMPRODUCT(TRANSPOSE($E$8:$E$12), 'Swap Rate Raw Data'!G599:K599)</f>
        <v>-548956.45408014453</v>
      </c>
      <c r="H599" s="33">
        <f t="shared" si="21"/>
        <v>49451043.545919858</v>
      </c>
      <c r="I599" s="34">
        <f>H599*'FX rate'!D599</f>
        <v>97608874.600423381</v>
      </c>
      <c r="J599" s="35">
        <f t="shared" si="22"/>
        <v>-1471125.3995766193</v>
      </c>
    </row>
    <row r="600" spans="6:10" x14ac:dyDescent="0.25">
      <c r="F600" s="3">
        <v>37582</v>
      </c>
      <c r="G600" s="12">
        <f t="array" ref="G600">-SUMPRODUCT(TRANSPOSE($E$8:$E$12), 'Swap Rate Raw Data'!G600:K600)</f>
        <v>17630.457364643207</v>
      </c>
      <c r="H600" s="33">
        <f t="shared" si="21"/>
        <v>50017630.457364641</v>
      </c>
      <c r="I600" s="34">
        <f>H600*'FX rate'!D600</f>
        <v>99127492.244807109</v>
      </c>
      <c r="J600" s="35">
        <f t="shared" si="22"/>
        <v>47492.244807109237</v>
      </c>
    </row>
    <row r="601" spans="6:10" x14ac:dyDescent="0.25">
      <c r="F601" s="3">
        <v>37585</v>
      </c>
      <c r="G601" s="12">
        <f t="array" ref="G601">-SUMPRODUCT(TRANSPOSE($E$8:$E$12), 'Swap Rate Raw Data'!G601:K601)</f>
        <v>0</v>
      </c>
      <c r="H601" s="33">
        <f t="shared" si="21"/>
        <v>50000000</v>
      </c>
      <c r="I601" s="34">
        <f>H601*'FX rate'!D601</f>
        <v>99080000</v>
      </c>
      <c r="J601" s="35">
        <f t="shared" si="22"/>
        <v>0</v>
      </c>
    </row>
    <row r="602" spans="6:10" x14ac:dyDescent="0.25">
      <c r="F602" s="3">
        <v>37586</v>
      </c>
      <c r="G602" s="12">
        <f t="array" ref="G602">-SUMPRODUCT(TRANSPOSE($E$8:$E$12), 'Swap Rate Raw Data'!G602:K602)</f>
        <v>177971.91938938232</v>
      </c>
      <c r="H602" s="33">
        <f t="shared" si="21"/>
        <v>50177971.919389382</v>
      </c>
      <c r="I602" s="34">
        <f>H602*'FX rate'!D602</f>
        <v>99999416.478070721</v>
      </c>
      <c r="J602" s="35">
        <f t="shared" si="22"/>
        <v>919416.47807072103</v>
      </c>
    </row>
    <row r="603" spans="6:10" x14ac:dyDescent="0.25">
      <c r="F603" s="3">
        <v>37587</v>
      </c>
      <c r="G603" s="12">
        <f t="array" ref="G603">-SUMPRODUCT(TRANSPOSE($E$8:$E$12), 'Swap Rate Raw Data'!G603:K603)</f>
        <v>-308400.12959171762</v>
      </c>
      <c r="H603" s="33">
        <f t="shared" si="21"/>
        <v>49691599.870408282</v>
      </c>
      <c r="I603" s="34">
        <f>H603*'FX rate'!D603</f>
        <v>97662768.909031257</v>
      </c>
      <c r="J603" s="35">
        <f t="shared" si="22"/>
        <v>-1417231.090968743</v>
      </c>
    </row>
    <row r="604" spans="6:10" x14ac:dyDescent="0.25">
      <c r="F604" s="3">
        <v>37589</v>
      </c>
      <c r="G604" s="12">
        <f t="array" ref="G604">-SUMPRODUCT(TRANSPOSE($E$8:$E$12), 'Swap Rate Raw Data'!G604:K604)</f>
        <v>920.92896838275999</v>
      </c>
      <c r="H604" s="33">
        <f t="shared" si="21"/>
        <v>50000920.928968385</v>
      </c>
      <c r="I604" s="34">
        <f>H604*'FX rate'!D604</f>
        <v>99257970.37935549</v>
      </c>
      <c r="J604" s="35">
        <f t="shared" si="22"/>
        <v>177970.37935549021</v>
      </c>
    </row>
    <row r="605" spans="6:10" x14ac:dyDescent="0.25">
      <c r="F605" s="3">
        <v>37592</v>
      </c>
      <c r="G605" s="12">
        <f t="array" ref="G605">-SUMPRODUCT(TRANSPOSE($E$8:$E$12), 'Swap Rate Raw Data'!G605:K605)</f>
        <v>-159.19772182764279</v>
      </c>
      <c r="H605" s="33">
        <f t="shared" si="21"/>
        <v>49999840.802278176</v>
      </c>
      <c r="I605" s="34">
        <f>H605*'FX rate'!D605</f>
        <v>98382647.838189706</v>
      </c>
      <c r="J605" s="35">
        <f t="shared" si="22"/>
        <v>-697352.16181029379</v>
      </c>
    </row>
    <row r="606" spans="6:10" x14ac:dyDescent="0.25">
      <c r="F606" s="3">
        <v>37593</v>
      </c>
      <c r="G606" s="12">
        <f t="array" ref="G606">-SUMPRODUCT(TRANSPOSE($E$8:$E$12), 'Swap Rate Raw Data'!G606:K606)</f>
        <v>21759.992900145768</v>
      </c>
      <c r="H606" s="33">
        <f t="shared" si="21"/>
        <v>50021759.992900148</v>
      </c>
      <c r="I606" s="34">
        <f>H606*'FX rate'!D606</f>
        <v>97971628.712318927</v>
      </c>
      <c r="J606" s="35">
        <f t="shared" si="22"/>
        <v>-1108371.287681073</v>
      </c>
    </row>
    <row r="607" spans="6:10" x14ac:dyDescent="0.25">
      <c r="F607" s="3">
        <v>37594</v>
      </c>
      <c r="G607" s="12">
        <f t="array" ref="G607">-SUMPRODUCT(TRANSPOSE($E$8:$E$12), 'Swap Rate Raw Data'!G607:K607)</f>
        <v>110617.19792313012</v>
      </c>
      <c r="H607" s="33">
        <f t="shared" si="21"/>
        <v>50110617.197923131</v>
      </c>
      <c r="I607" s="34">
        <f>H607*'FX rate'!D607</f>
        <v>99010631.783558607</v>
      </c>
      <c r="J607" s="35">
        <f t="shared" si="22"/>
        <v>-69368.216441392899</v>
      </c>
    </row>
    <row r="608" spans="6:10" x14ac:dyDescent="0.25">
      <c r="F608" s="3">
        <v>37595</v>
      </c>
      <c r="G608" s="12">
        <f t="array" ref="G608">-SUMPRODUCT(TRANSPOSE($E$8:$E$12), 'Swap Rate Raw Data'!G608:K608)</f>
        <v>110648.29624096231</v>
      </c>
      <c r="H608" s="33">
        <f t="shared" si="21"/>
        <v>50110648.296240963</v>
      </c>
      <c r="I608" s="34">
        <f>H608*'FX rate'!D608</f>
        <v>99685138.619778618</v>
      </c>
      <c r="J608" s="35">
        <f t="shared" si="22"/>
        <v>605138.61977861822</v>
      </c>
    </row>
    <row r="609" spans="6:10" x14ac:dyDescent="0.25">
      <c r="F609" s="3">
        <v>37596</v>
      </c>
      <c r="G609" s="12">
        <f t="array" ref="G609">-SUMPRODUCT(TRANSPOSE($E$8:$E$12), 'Swap Rate Raw Data'!G609:K609)</f>
        <v>135867.10946255014</v>
      </c>
      <c r="H609" s="33">
        <f t="shared" si="21"/>
        <v>50135867.109462552</v>
      </c>
      <c r="I609" s="34">
        <f>H609*'FX rate'!D609</f>
        <v>99688944.549014077</v>
      </c>
      <c r="J609" s="35">
        <f t="shared" si="22"/>
        <v>608944.54901407659</v>
      </c>
    </row>
    <row r="610" spans="6:10" x14ac:dyDescent="0.25">
      <c r="F610" s="3">
        <v>37599</v>
      </c>
      <c r="G610" s="12">
        <f t="array" ref="G610">-SUMPRODUCT(TRANSPOSE($E$8:$E$12), 'Swap Rate Raw Data'!G610:K610)</f>
        <v>132738.17505631893</v>
      </c>
      <c r="H610" s="33">
        <f t="shared" si="21"/>
        <v>50132738.175056316</v>
      </c>
      <c r="I610" s="34">
        <f>H610*'FX rate'!D610</f>
        <v>99355808.742200404</v>
      </c>
      <c r="J610" s="35">
        <f t="shared" si="22"/>
        <v>275808.74220040441</v>
      </c>
    </row>
    <row r="611" spans="6:10" x14ac:dyDescent="0.25">
      <c r="F611" s="3">
        <v>37600</v>
      </c>
      <c r="G611" s="12">
        <f t="array" ref="G611">-SUMPRODUCT(TRANSPOSE($E$8:$E$12), 'Swap Rate Raw Data'!G611:K611)</f>
        <v>63576.195165729492</v>
      </c>
      <c r="H611" s="33">
        <f t="shared" si="21"/>
        <v>50063576.195165731</v>
      </c>
      <c r="I611" s="34">
        <f>H611*'FX rate'!D611</f>
        <v>100047846.27857898</v>
      </c>
      <c r="J611" s="35">
        <f t="shared" si="22"/>
        <v>967846.27857898176</v>
      </c>
    </row>
    <row r="612" spans="6:10" x14ac:dyDescent="0.25">
      <c r="F612" s="3">
        <v>37601</v>
      </c>
      <c r="G612" s="12">
        <f t="array" ref="G612">-SUMPRODUCT(TRANSPOSE($E$8:$E$12), 'Swap Rate Raw Data'!G612:K612)</f>
        <v>64644.009598757351</v>
      </c>
      <c r="H612" s="33">
        <f t="shared" si="21"/>
        <v>50064644.009598754</v>
      </c>
      <c r="I612" s="34">
        <f>H612*'FX rate'!D612</f>
        <v>99176477.450478643</v>
      </c>
      <c r="J612" s="35">
        <f t="shared" si="22"/>
        <v>96477.450478643179</v>
      </c>
    </row>
    <row r="613" spans="6:10" x14ac:dyDescent="0.25">
      <c r="F613" s="3">
        <v>37602</v>
      </c>
      <c r="G613" s="12">
        <f t="array" ref="G613">-SUMPRODUCT(TRANSPOSE($E$8:$E$12), 'Swap Rate Raw Data'!G613:K613)</f>
        <v>-41455.218032540732</v>
      </c>
      <c r="H613" s="33">
        <f t="shared" si="21"/>
        <v>49958544.781967461</v>
      </c>
      <c r="I613" s="34">
        <f>H613*'FX rate'!D613</f>
        <v>99161986.006624371</v>
      </c>
      <c r="J613" s="35">
        <f t="shared" si="22"/>
        <v>81986.006624370813</v>
      </c>
    </row>
    <row r="614" spans="6:10" x14ac:dyDescent="0.25">
      <c r="F614" s="3">
        <v>37603</v>
      </c>
      <c r="G614" s="12">
        <f t="array" ref="G614">-SUMPRODUCT(TRANSPOSE($E$8:$E$12), 'Swap Rate Raw Data'!G614:K614)</f>
        <v>2799.0484910212585</v>
      </c>
      <c r="H614" s="33">
        <f t="shared" si="21"/>
        <v>50002799.048491023</v>
      </c>
      <c r="I614" s="34">
        <f>H614*'FX rate'!D614</f>
        <v>99224321.869832233</v>
      </c>
      <c r="J614" s="35">
        <f t="shared" si="22"/>
        <v>144321.86983223259</v>
      </c>
    </row>
    <row r="615" spans="6:10" x14ac:dyDescent="0.25">
      <c r="F615" s="3">
        <v>37606</v>
      </c>
      <c r="G615" s="12">
        <f t="array" ref="G615">-SUMPRODUCT(TRANSPOSE($E$8:$E$12), 'Swap Rate Raw Data'!G615:K615)</f>
        <v>-88193.785398016102</v>
      </c>
      <c r="H615" s="33">
        <f t="shared" si="21"/>
        <v>49911806.214601986</v>
      </c>
      <c r="I615" s="34">
        <f>H615*'FX rate'!D615</f>
        <v>99251057.695536613</v>
      </c>
      <c r="J615" s="35">
        <f t="shared" si="22"/>
        <v>171057.69553661346</v>
      </c>
    </row>
    <row r="616" spans="6:10" x14ac:dyDescent="0.25">
      <c r="F616" s="3">
        <v>37607</v>
      </c>
      <c r="G616" s="12">
        <f t="array" ref="G616">-SUMPRODUCT(TRANSPOSE($E$8:$E$12), 'Swap Rate Raw Data'!G616:K616)</f>
        <v>-42813.155600308521</v>
      </c>
      <c r="H616" s="33">
        <f t="shared" si="21"/>
        <v>49957186.844399691</v>
      </c>
      <c r="I616" s="34">
        <f>H616*'FX rate'!D616</f>
        <v>98455814.98999615</v>
      </c>
      <c r="J616" s="35">
        <f t="shared" si="22"/>
        <v>-624185.01000384986</v>
      </c>
    </row>
    <row r="617" spans="6:10" x14ac:dyDescent="0.25">
      <c r="F617" s="3">
        <v>37608</v>
      </c>
      <c r="G617" s="12">
        <f t="array" ref="G617">-SUMPRODUCT(TRANSPOSE($E$8:$E$12), 'Swap Rate Raw Data'!G617:K617)</f>
        <v>200383.01965731199</v>
      </c>
      <c r="H617" s="33">
        <f t="shared" si="21"/>
        <v>50200383.019657314</v>
      </c>
      <c r="I617" s="34">
        <f>H617*'FX rate'!D617</f>
        <v>99762222.539407477</v>
      </c>
      <c r="J617" s="35">
        <f t="shared" si="22"/>
        <v>682222.53940747678</v>
      </c>
    </row>
    <row r="618" spans="6:10" x14ac:dyDescent="0.25">
      <c r="F618" s="3">
        <v>37609</v>
      </c>
      <c r="G618" s="12">
        <f t="array" ref="G618">-SUMPRODUCT(TRANSPOSE($E$8:$E$12), 'Swap Rate Raw Data'!G618:K618)</f>
        <v>107643.81344417912</v>
      </c>
      <c r="H618" s="33">
        <f t="shared" si="21"/>
        <v>50107643.813444182</v>
      </c>
      <c r="I618" s="34">
        <f>H618*'FX rate'!D618</f>
        <v>99646484.393762186</v>
      </c>
      <c r="J618" s="35">
        <f t="shared" si="22"/>
        <v>566484.39376218617</v>
      </c>
    </row>
    <row r="619" spans="6:10" x14ac:dyDescent="0.25">
      <c r="F619" s="3">
        <v>37610</v>
      </c>
      <c r="G619" s="12">
        <f t="array" ref="G619">-SUMPRODUCT(TRANSPOSE($E$8:$E$12), 'Swap Rate Raw Data'!G619:K619)</f>
        <v>-186.64824511324309</v>
      </c>
      <c r="H619" s="33">
        <f t="shared" si="21"/>
        <v>49999813.351754889</v>
      </c>
      <c r="I619" s="34">
        <f>H619*'FX rate'!D619</f>
        <v>99681632.953864858</v>
      </c>
      <c r="J619" s="35">
        <f t="shared" si="22"/>
        <v>601632.95386485755</v>
      </c>
    </row>
    <row r="620" spans="6:10" x14ac:dyDescent="0.25">
      <c r="F620" s="3">
        <v>37613</v>
      </c>
      <c r="G620" s="12">
        <f t="array" ref="G620">-SUMPRODUCT(TRANSPOSE($E$8:$E$12), 'Swap Rate Raw Data'!G620:K620)</f>
        <v>-23375.439811329896</v>
      </c>
      <c r="H620" s="33">
        <f t="shared" si="21"/>
        <v>49976624.560188673</v>
      </c>
      <c r="I620" s="34">
        <f>H620*'FX rate'!D620</f>
        <v>99089750.133921325</v>
      </c>
      <c r="J620" s="35">
        <f t="shared" si="22"/>
        <v>9750.1339213252068</v>
      </c>
    </row>
    <row r="621" spans="6:10" x14ac:dyDescent="0.25">
      <c r="F621" s="3">
        <v>37614</v>
      </c>
      <c r="G621" s="12">
        <f t="array" ref="G621">-SUMPRODUCT(TRANSPOSE($E$8:$E$12), 'Swap Rate Raw Data'!G621:K621)</f>
        <v>181033.64049185885</v>
      </c>
      <c r="H621" s="33">
        <f t="shared" si="21"/>
        <v>50181033.640491858</v>
      </c>
      <c r="I621" s="34">
        <f>H621*'FX rate'!D621</f>
        <v>99801354.728090852</v>
      </c>
      <c r="J621" s="35">
        <f t="shared" si="22"/>
        <v>721354.7280908525</v>
      </c>
    </row>
    <row r="622" spans="6:10" x14ac:dyDescent="0.25">
      <c r="F622" s="3">
        <v>37616</v>
      </c>
      <c r="G622" s="12">
        <f t="array" ref="G622">-SUMPRODUCT(TRANSPOSE($E$8:$E$12), 'Swap Rate Raw Data'!G622:K622)</f>
        <v>-42523.032465567645</v>
      </c>
      <c r="H622" s="33">
        <f t="shared" si="21"/>
        <v>49957476.96753443</v>
      </c>
      <c r="I622" s="34">
        <f>H622*'FX rate'!D622</f>
        <v>99138372.576134518</v>
      </c>
      <c r="J622" s="35">
        <f t="shared" si="22"/>
        <v>58372.576134517789</v>
      </c>
    </row>
    <row r="623" spans="6:10" x14ac:dyDescent="0.25">
      <c r="F623" s="3">
        <v>37617</v>
      </c>
      <c r="G623" s="12">
        <f t="array" ref="G623">-SUMPRODUCT(TRANSPOSE($E$8:$E$12), 'Swap Rate Raw Data'!G623:K623)</f>
        <v>177540.07405803713</v>
      </c>
      <c r="H623" s="33">
        <f t="shared" si="21"/>
        <v>50177540.074058034</v>
      </c>
      <c r="I623" s="34">
        <f>H623*'FX rate'!D623</f>
        <v>99612191.403303862</v>
      </c>
      <c r="J623" s="35">
        <f t="shared" si="22"/>
        <v>532191.40330386162</v>
      </c>
    </row>
    <row r="624" spans="6:10" x14ac:dyDescent="0.25">
      <c r="F624" s="3">
        <v>37620</v>
      </c>
      <c r="G624" s="12">
        <f t="array" ref="G624">-SUMPRODUCT(TRANSPOSE($E$8:$E$12), 'Swap Rate Raw Data'!G624:K624)</f>
        <v>174181.08083167617</v>
      </c>
      <c r="H624" s="33">
        <f t="shared" si="21"/>
        <v>50174181.080831677</v>
      </c>
      <c r="I624" s="34">
        <f>H624*'FX rate'!D624</f>
        <v>98524960.676649764</v>
      </c>
      <c r="J624" s="35">
        <f t="shared" si="22"/>
        <v>-555039.32335023582</v>
      </c>
    </row>
    <row r="625" spans="6:10" x14ac:dyDescent="0.25">
      <c r="F625" s="3">
        <v>37621</v>
      </c>
      <c r="G625" s="12">
        <f t="array" ref="G625">-SUMPRODUCT(TRANSPOSE($E$8:$E$12), 'Swap Rate Raw Data'!G625:K625)</f>
        <v>109779.44231023207</v>
      </c>
      <c r="H625" s="33">
        <f t="shared" si="21"/>
        <v>50109779.442310229</v>
      </c>
      <c r="I625" s="34">
        <f>H625*'FX rate'!D625</f>
        <v>99848149.114713937</v>
      </c>
      <c r="J625" s="35">
        <f t="shared" si="22"/>
        <v>768149.11471393704</v>
      </c>
    </row>
    <row r="626" spans="6:10" x14ac:dyDescent="0.25">
      <c r="F626" s="3">
        <v>37623</v>
      </c>
      <c r="G626" s="12">
        <f t="array" ref="G626">-SUMPRODUCT(TRANSPOSE($E$8:$E$12), 'Swap Rate Raw Data'!G626:K626)</f>
        <v>-637150.23947816063</v>
      </c>
      <c r="H626" s="33">
        <f t="shared" si="21"/>
        <v>49362849.760521837</v>
      </c>
      <c r="I626" s="34">
        <f>H626*'FX rate'!D626</f>
        <v>97940016.672472805</v>
      </c>
      <c r="J626" s="35">
        <f t="shared" si="22"/>
        <v>-1139983.3275271952</v>
      </c>
    </row>
    <row r="627" spans="6:10" x14ac:dyDescent="0.25">
      <c r="F627" s="3">
        <v>37624</v>
      </c>
      <c r="G627" s="12">
        <f t="array" ref="G627">-SUMPRODUCT(TRANSPOSE($E$8:$E$12), 'Swap Rate Raw Data'!G627:K627)</f>
        <v>-43360.788078464779</v>
      </c>
      <c r="H627" s="33">
        <f t="shared" si="21"/>
        <v>49956639.211921535</v>
      </c>
      <c r="I627" s="34">
        <f>H627*'FX rate'!D627</f>
        <v>99266684.808816567</v>
      </c>
      <c r="J627" s="35">
        <f t="shared" si="22"/>
        <v>186684.80881656706</v>
      </c>
    </row>
    <row r="628" spans="6:10" x14ac:dyDescent="0.25">
      <c r="F628" s="3">
        <v>37627</v>
      </c>
      <c r="G628" s="12">
        <f t="array" ref="G628">-SUMPRODUCT(TRANSPOSE($E$8:$E$12), 'Swap Rate Raw Data'!G628:K628)</f>
        <v>-88857.205022983471</v>
      </c>
      <c r="H628" s="33">
        <f t="shared" si="21"/>
        <v>49911142.794977017</v>
      </c>
      <c r="I628" s="34">
        <f>H628*'FX rate'!D628</f>
        <v>99039726.719833642</v>
      </c>
      <c r="J628" s="35">
        <f t="shared" si="22"/>
        <v>-40273.280166357756</v>
      </c>
    </row>
    <row r="629" spans="6:10" x14ac:dyDescent="0.25">
      <c r="F629" s="3">
        <v>37628</v>
      </c>
      <c r="G629" s="12">
        <f t="array" ref="G629">-SUMPRODUCT(TRANSPOSE($E$8:$E$12), 'Swap Rate Raw Data'!G629:K629)</f>
        <v>113257.04869232375</v>
      </c>
      <c r="H629" s="33">
        <f t="shared" si="21"/>
        <v>50113257.048692323</v>
      </c>
      <c r="I629" s="34">
        <f>H629*'FX rate'!D629</f>
        <v>99620094.960667506</v>
      </c>
      <c r="J629" s="35">
        <f t="shared" si="22"/>
        <v>540094.96066750586</v>
      </c>
    </row>
    <row r="630" spans="6:10" x14ac:dyDescent="0.25">
      <c r="F630" s="3">
        <v>37629</v>
      </c>
      <c r="G630" s="12">
        <f t="array" ref="G630">-SUMPRODUCT(TRANSPOSE($E$8:$E$12), 'Swap Rate Raw Data'!G630:K630)</f>
        <v>153675.55060966968</v>
      </c>
      <c r="H630" s="33">
        <f t="shared" si="21"/>
        <v>50153675.550609671</v>
      </c>
      <c r="I630" s="34">
        <f>H630*'FX rate'!D630</f>
        <v>98797910.875266239</v>
      </c>
      <c r="J630" s="35">
        <f t="shared" si="22"/>
        <v>-282089.12473376095</v>
      </c>
    </row>
    <row r="631" spans="6:10" x14ac:dyDescent="0.25">
      <c r="F631" s="3">
        <v>37630</v>
      </c>
      <c r="G631" s="12">
        <f t="array" ref="G631">-SUMPRODUCT(TRANSPOSE($E$8:$E$12), 'Swap Rate Raw Data'!G631:K631)</f>
        <v>-435108.36233464791</v>
      </c>
      <c r="H631" s="33">
        <f t="shared" si="21"/>
        <v>49564891.637665354</v>
      </c>
      <c r="I631" s="34">
        <f>H631*'FX rate'!D631</f>
        <v>98064323.973464534</v>
      </c>
      <c r="J631" s="35">
        <f t="shared" si="22"/>
        <v>-1015676.0265354663</v>
      </c>
    </row>
    <row r="632" spans="6:10" x14ac:dyDescent="0.25">
      <c r="F632" s="3">
        <v>37631</v>
      </c>
      <c r="G632" s="12">
        <f t="array" ref="G632">-SUMPRODUCT(TRANSPOSE($E$8:$E$12), 'Swap Rate Raw Data'!G632:K632)</f>
        <v>-130272.66027505512</v>
      </c>
      <c r="H632" s="33">
        <f t="shared" si="21"/>
        <v>49869727.339724943</v>
      </c>
      <c r="I632" s="34">
        <f>H632*'FX rate'!D632</f>
        <v>99254873.894755632</v>
      </c>
      <c r="J632" s="35">
        <f t="shared" si="22"/>
        <v>174873.89475563169</v>
      </c>
    </row>
    <row r="633" spans="6:10" x14ac:dyDescent="0.25">
      <c r="F633" s="3">
        <v>37634</v>
      </c>
      <c r="G633" s="12">
        <f t="array" ref="G633">-SUMPRODUCT(TRANSPOSE($E$8:$E$12), 'Swap Rate Raw Data'!G633:K633)</f>
        <v>130673.40728856719</v>
      </c>
      <c r="H633" s="33">
        <f t="shared" si="21"/>
        <v>50130673.407288566</v>
      </c>
      <c r="I633" s="34">
        <f>H633*'FX rate'!D633</f>
        <v>99555636.907200933</v>
      </c>
      <c r="J633" s="35">
        <f t="shared" si="22"/>
        <v>475636.9072009325</v>
      </c>
    </row>
    <row r="634" spans="6:10" x14ac:dyDescent="0.25">
      <c r="F634" s="3">
        <v>37635</v>
      </c>
      <c r="G634" s="12">
        <f t="array" ref="G634">-SUMPRODUCT(TRANSPOSE($E$8:$E$12), 'Swap Rate Raw Data'!G634:K634)</f>
        <v>152072.41595566995</v>
      </c>
      <c r="H634" s="33">
        <f t="shared" si="21"/>
        <v>50152072.41595567</v>
      </c>
      <c r="I634" s="34">
        <f>H634*'FX rate'!D634</f>
        <v>99226835.899240926</v>
      </c>
      <c r="J634" s="35">
        <f t="shared" si="22"/>
        <v>146835.89924092591</v>
      </c>
    </row>
    <row r="635" spans="6:10" x14ac:dyDescent="0.25">
      <c r="F635" s="3">
        <v>37636</v>
      </c>
      <c r="G635" s="12">
        <f t="array" ref="G635">-SUMPRODUCT(TRANSPOSE($E$8:$E$12), 'Swap Rate Raw Data'!G635:K635)</f>
        <v>89551.72296578392</v>
      </c>
      <c r="H635" s="33">
        <f t="shared" si="21"/>
        <v>50089551.722965784</v>
      </c>
      <c r="I635" s="34">
        <f>H635*'FX rate'!D635</f>
        <v>99306914.407748401</v>
      </c>
      <c r="J635" s="35">
        <f t="shared" si="22"/>
        <v>226914.40774840117</v>
      </c>
    </row>
    <row r="636" spans="6:10" x14ac:dyDescent="0.25">
      <c r="F636" s="3">
        <v>37637</v>
      </c>
      <c r="G636" s="12">
        <f t="array" ref="G636">-SUMPRODUCT(TRANSPOSE($E$8:$E$12), 'Swap Rate Raw Data'!G636:K636)</f>
        <v>-111311.71586592971</v>
      </c>
      <c r="H636" s="33">
        <f t="shared" si="21"/>
        <v>49888688.284134068</v>
      </c>
      <c r="I636" s="34">
        <f>H636*'FX rate'!D636</f>
        <v>98687099.242113888</v>
      </c>
      <c r="J636" s="35">
        <f t="shared" si="22"/>
        <v>-392900.75788611174</v>
      </c>
    </row>
    <row r="637" spans="6:10" x14ac:dyDescent="0.25">
      <c r="F637" s="3">
        <v>37638</v>
      </c>
      <c r="G637" s="12">
        <f t="array" ref="G637">-SUMPRODUCT(TRANSPOSE($E$8:$E$12), 'Swap Rate Raw Data'!G637:K637)</f>
        <v>242474.2067915345</v>
      </c>
      <c r="H637" s="33">
        <f t="shared" si="21"/>
        <v>50242474.206791535</v>
      </c>
      <c r="I637" s="34">
        <f>H637*'FX rate'!D637</f>
        <v>99833680.615841329</v>
      </c>
      <c r="J637" s="35">
        <f t="shared" si="22"/>
        <v>753680.6158413291</v>
      </c>
    </row>
    <row r="638" spans="6:10" x14ac:dyDescent="0.25">
      <c r="F638" s="3">
        <v>37642</v>
      </c>
      <c r="G638" s="12">
        <f t="array" ref="G638">-SUMPRODUCT(TRANSPOSE($E$8:$E$12), 'Swap Rate Raw Data'!G638:K638)</f>
        <v>520.18195487068067</v>
      </c>
      <c r="H638" s="33">
        <f t="shared" si="21"/>
        <v>50000520.181954868</v>
      </c>
      <c r="I638" s="34">
        <f>H638*'FX rate'!D638</f>
        <v>99025571.542786703</v>
      </c>
      <c r="J638" s="35">
        <f t="shared" si="22"/>
        <v>-54428.457213297486</v>
      </c>
    </row>
    <row r="639" spans="6:10" x14ac:dyDescent="0.25">
      <c r="F639" s="3">
        <v>37643</v>
      </c>
      <c r="G639" s="12">
        <f t="array" ref="G639">-SUMPRODUCT(TRANSPOSE($E$8:$E$12), 'Swap Rate Raw Data'!G639:K639)</f>
        <v>132217.99310144823</v>
      </c>
      <c r="H639" s="33">
        <f t="shared" si="21"/>
        <v>50132217.993101448</v>
      </c>
      <c r="I639" s="34">
        <f>H639*'FX rate'!D639</f>
        <v>99088548.157694831</v>
      </c>
      <c r="J639" s="35">
        <f t="shared" si="22"/>
        <v>8548.1576948314905</v>
      </c>
    </row>
    <row r="640" spans="6:10" x14ac:dyDescent="0.25">
      <c r="F640" s="3">
        <v>37644</v>
      </c>
      <c r="G640" s="12">
        <f t="array" ref="G640">-SUMPRODUCT(TRANSPOSE($E$8:$E$12), 'Swap Rate Raw Data'!G640:K640)</f>
        <v>-24213.195424227037</v>
      </c>
      <c r="H640" s="33">
        <f t="shared" si="21"/>
        <v>49975786.804575771</v>
      </c>
      <c r="I640" s="34">
        <f>H640*'FX rate'!D640</f>
        <v>99303864.464894235</v>
      </c>
      <c r="J640" s="35">
        <f t="shared" si="22"/>
        <v>223864.46489423513</v>
      </c>
    </row>
    <row r="641" spans="6:10" x14ac:dyDescent="0.25">
      <c r="F641" s="3">
        <v>37645</v>
      </c>
      <c r="G641" s="12">
        <f t="array" ref="G641">-SUMPRODUCT(TRANSPOSE($E$8:$E$12), 'Swap Rate Raw Data'!G641:K641)</f>
        <v>150888.81437583285</v>
      </c>
      <c r="H641" s="33">
        <f t="shared" si="21"/>
        <v>50150888.814375833</v>
      </c>
      <c r="I641" s="34">
        <f>H641*'FX rate'!D641</f>
        <v>99997299.048937634</v>
      </c>
      <c r="J641" s="35">
        <f t="shared" si="22"/>
        <v>917299.04893763363</v>
      </c>
    </row>
    <row r="642" spans="6:10" x14ac:dyDescent="0.25">
      <c r="F642" s="3">
        <v>37648</v>
      </c>
      <c r="G642" s="12">
        <f t="array" ref="G642">-SUMPRODUCT(TRANSPOSE($E$8:$E$12), 'Swap Rate Raw Data'!G642:K642)</f>
        <v>-150038.74650575221</v>
      </c>
      <c r="H642" s="33">
        <f t="shared" si="21"/>
        <v>49849961.253494248</v>
      </c>
      <c r="I642" s="34">
        <f>H642*'FX rate'!D642</f>
        <v>98642202.065280154</v>
      </c>
      <c r="J642" s="35">
        <f t="shared" si="22"/>
        <v>-437797.93471984565</v>
      </c>
    </row>
    <row r="643" spans="6:10" x14ac:dyDescent="0.25">
      <c r="F643" s="3">
        <v>37649</v>
      </c>
      <c r="G643" s="12">
        <f t="array" ref="G643">-SUMPRODUCT(TRANSPOSE($E$8:$E$12), 'Swap Rate Raw Data'!G643:K643)</f>
        <v>-131857.00886840525</v>
      </c>
      <c r="H643" s="33">
        <f t="shared" si="21"/>
        <v>49868142.991131596</v>
      </c>
      <c r="I643" s="34">
        <f>H643*'FX rate'!D643</f>
        <v>98653504.397165507</v>
      </c>
      <c r="J643" s="35">
        <f t="shared" si="22"/>
        <v>-426495.60283449292</v>
      </c>
    </row>
    <row r="644" spans="6:10" x14ac:dyDescent="0.25">
      <c r="F644" s="3">
        <v>37650</v>
      </c>
      <c r="G644" s="12">
        <f t="array" ref="G644">-SUMPRODUCT(TRANSPOSE($E$8:$E$12), 'Swap Rate Raw Data'!G644:K644)</f>
        <v>45496.416944518656</v>
      </c>
      <c r="H644" s="33">
        <f t="shared" ref="H644:H707" si="23">$H$2+G644</f>
        <v>50045496.416944519</v>
      </c>
      <c r="I644" s="34">
        <f>H644*'FX rate'!D644</f>
        <v>99410038.852598548</v>
      </c>
      <c r="J644" s="35">
        <f t="shared" ref="J644:J707" si="24">I644-$I$2</f>
        <v>330038.85259854794</v>
      </c>
    </row>
    <row r="645" spans="6:10" x14ac:dyDescent="0.25">
      <c r="F645" s="3">
        <v>37651</v>
      </c>
      <c r="G645" s="12">
        <f t="array" ref="G645">-SUMPRODUCT(TRANSPOSE($E$8:$E$12), 'Swap Rate Raw Data'!G645:K645)</f>
        <v>-91958.68890592907</v>
      </c>
      <c r="H645" s="33">
        <f t="shared" si="23"/>
        <v>49908041.311094068</v>
      </c>
      <c r="I645" s="34">
        <f>H645*'FX rate'!D645</f>
        <v>99332234.629952043</v>
      </c>
      <c r="J645" s="35">
        <f t="shared" si="24"/>
        <v>252234.62995204329</v>
      </c>
    </row>
    <row r="646" spans="6:10" x14ac:dyDescent="0.25">
      <c r="F646" s="3">
        <v>37652</v>
      </c>
      <c r="G646" s="12">
        <f t="array" ref="G646">-SUMPRODUCT(TRANSPOSE($E$8:$E$12), 'Swap Rate Raw Data'!G646:K646)</f>
        <v>69651.063527627062</v>
      </c>
      <c r="H646" s="33">
        <f t="shared" si="23"/>
        <v>50069651.063527629</v>
      </c>
      <c r="I646" s="34">
        <f>H646*'FX rate'!D646</f>
        <v>99749774.86200808</v>
      </c>
      <c r="J646" s="35">
        <f t="shared" si="24"/>
        <v>669774.86200807989</v>
      </c>
    </row>
    <row r="647" spans="6:10" x14ac:dyDescent="0.25">
      <c r="F647" s="3">
        <v>37655</v>
      </c>
      <c r="G647" s="12">
        <f t="array" ref="G647">-SUMPRODUCT(TRANSPOSE($E$8:$E$12), 'Swap Rate Raw Data'!G647:K647)</f>
        <v>-131713.77119830856</v>
      </c>
      <c r="H647" s="33">
        <f t="shared" si="23"/>
        <v>49868286.22880169</v>
      </c>
      <c r="I647" s="34">
        <f>H647*'FX rate'!D647</f>
        <v>99006703.642692015</v>
      </c>
      <c r="J647" s="35">
        <f t="shared" si="24"/>
        <v>-73296.357307985425</v>
      </c>
    </row>
    <row r="648" spans="6:10" x14ac:dyDescent="0.25">
      <c r="F648" s="3">
        <v>37656</v>
      </c>
      <c r="G648" s="12">
        <f t="array" ref="G648">-SUMPRODUCT(TRANSPOSE($E$8:$E$12), 'Swap Rate Raw Data'!G648:K648)</f>
        <v>196718.76503010798</v>
      </c>
      <c r="H648" s="33">
        <f t="shared" si="23"/>
        <v>50196718.765030108</v>
      </c>
      <c r="I648" s="34">
        <f>H648*'FX rate'!D648</f>
        <v>99767904.937829614</v>
      </c>
      <c r="J648" s="35">
        <f t="shared" si="24"/>
        <v>687904.93782961369</v>
      </c>
    </row>
    <row r="649" spans="6:10" x14ac:dyDescent="0.25">
      <c r="F649" s="3">
        <v>37657</v>
      </c>
      <c r="G649" s="12">
        <f t="array" ref="G649">-SUMPRODUCT(TRANSPOSE($E$8:$E$12), 'Swap Rate Raw Data'!G649:K649)</f>
        <v>-62738.439552832373</v>
      </c>
      <c r="H649" s="33">
        <f t="shared" si="23"/>
        <v>49937261.560447171</v>
      </c>
      <c r="I649" s="34">
        <f>H649*'FX rate'!D649</f>
        <v>99299608.826350793</v>
      </c>
      <c r="J649" s="35">
        <f t="shared" si="24"/>
        <v>219608.82635079324</v>
      </c>
    </row>
    <row r="650" spans="6:10" x14ac:dyDescent="0.25">
      <c r="F650" s="3">
        <v>37658</v>
      </c>
      <c r="G650" s="12">
        <f t="array" ref="G650">-SUMPRODUCT(TRANSPOSE($E$8:$E$12), 'Swap Rate Raw Data'!G650:K650)</f>
        <v>42709.680710680914</v>
      </c>
      <c r="H650" s="33">
        <f t="shared" si="23"/>
        <v>50042709.680710681</v>
      </c>
      <c r="I650" s="34">
        <f>H650*'FX rate'!D650</f>
        <v>99315275.530250326</v>
      </c>
      <c r="J650" s="35">
        <f t="shared" si="24"/>
        <v>235275.5302503258</v>
      </c>
    </row>
    <row r="651" spans="6:10" x14ac:dyDescent="0.25">
      <c r="F651" s="3">
        <v>37659</v>
      </c>
      <c r="G651" s="12">
        <f t="array" ref="G651">-SUMPRODUCT(TRANSPOSE($E$8:$E$12), 'Swap Rate Raw Data'!G651:K651)</f>
        <v>-41975.399987411409</v>
      </c>
      <c r="H651" s="33">
        <f t="shared" si="23"/>
        <v>49958024.600012586</v>
      </c>
      <c r="I651" s="34">
        <f>H651*'FX rate'!D651</f>
        <v>98792605.315579876</v>
      </c>
      <c r="J651" s="35">
        <f t="shared" si="24"/>
        <v>-287394.6844201237</v>
      </c>
    </row>
    <row r="652" spans="6:10" x14ac:dyDescent="0.25">
      <c r="F652" s="3">
        <v>37662</v>
      </c>
      <c r="G652" s="12">
        <f t="array" ref="G652">-SUMPRODUCT(TRANSPOSE($E$8:$E$12), 'Swap Rate Raw Data'!G652:K652)</f>
        <v>109953.77829816187</v>
      </c>
      <c r="H652" s="33">
        <f t="shared" si="23"/>
        <v>50109953.778298162</v>
      </c>
      <c r="I652" s="34">
        <f>H652*'FX rate'!D652</f>
        <v>99038289.986507535</v>
      </c>
      <c r="J652" s="35">
        <f t="shared" si="24"/>
        <v>-41710.013492465019</v>
      </c>
    </row>
    <row r="653" spans="6:10" x14ac:dyDescent="0.25">
      <c r="F653" s="3">
        <v>37663</v>
      </c>
      <c r="G653" s="12">
        <f t="array" ref="G653">-SUMPRODUCT(TRANSPOSE($E$8:$E$12), 'Swap Rate Raw Data'!G653:K653)</f>
        <v>-88150.374822999569</v>
      </c>
      <c r="H653" s="33">
        <f t="shared" si="23"/>
        <v>49911849.625177003</v>
      </c>
      <c r="I653" s="34">
        <f>H653*'FX rate'!D653</f>
        <v>99357494.279810563</v>
      </c>
      <c r="J653" s="35">
        <f t="shared" si="24"/>
        <v>277494.27981056273</v>
      </c>
    </row>
    <row r="654" spans="6:10" x14ac:dyDescent="0.25">
      <c r="F654" s="3">
        <v>37664</v>
      </c>
      <c r="G654" s="12">
        <f t="array" ref="G654">-SUMPRODUCT(TRANSPOSE($E$8:$E$12), 'Swap Rate Raw Data'!G654:K654)</f>
        <v>156431.1885256753</v>
      </c>
      <c r="H654" s="33">
        <f t="shared" si="23"/>
        <v>50156431.188525677</v>
      </c>
      <c r="I654" s="34">
        <f>H654*'FX rate'!D654</f>
        <v>99239210.402340278</v>
      </c>
      <c r="J654" s="35">
        <f t="shared" si="24"/>
        <v>159210.40234027803</v>
      </c>
    </row>
    <row r="655" spans="6:10" x14ac:dyDescent="0.25">
      <c r="F655" s="3">
        <v>37665</v>
      </c>
      <c r="G655" s="12">
        <f t="array" ref="G655">-SUMPRODUCT(TRANSPOSE($E$8:$E$12), 'Swap Rate Raw Data'!G655:K655)</f>
        <v>87761.940066670926</v>
      </c>
      <c r="H655" s="33">
        <f t="shared" si="23"/>
        <v>50087761.940066673</v>
      </c>
      <c r="I655" s="34">
        <f>H655*'FX rate'!D655</f>
        <v>98644693.331775889</v>
      </c>
      <c r="J655" s="35">
        <f t="shared" si="24"/>
        <v>-435306.6682241112</v>
      </c>
    </row>
    <row r="656" spans="6:10" x14ac:dyDescent="0.25">
      <c r="F656" s="3">
        <v>37666</v>
      </c>
      <c r="G656" s="12">
        <f t="array" ref="G656">-SUMPRODUCT(TRANSPOSE($E$8:$E$12), 'Swap Rate Raw Data'!G656:K656)</f>
        <v>-46159.83656948604</v>
      </c>
      <c r="H656" s="33">
        <f t="shared" si="23"/>
        <v>49953840.163430512</v>
      </c>
      <c r="I656" s="34">
        <f>H656*'FX rate'!D656</f>
        <v>98564829.222901613</v>
      </c>
      <c r="J656" s="35">
        <f t="shared" si="24"/>
        <v>-515170.77709838748</v>
      </c>
    </row>
    <row r="657" spans="6:10" x14ac:dyDescent="0.25">
      <c r="F657" s="3">
        <v>37670</v>
      </c>
      <c r="G657" s="12">
        <f t="array" ref="G657">-SUMPRODUCT(TRANSPOSE($E$8:$E$12), 'Swap Rate Raw Data'!G657:K657)</f>
        <v>-132622.38790950782</v>
      </c>
      <c r="H657" s="33">
        <f t="shared" si="23"/>
        <v>49867377.612090491</v>
      </c>
      <c r="I657" s="34">
        <f>H657*'FX rate'!D657</f>
        <v>98264974.597444564</v>
      </c>
      <c r="J657" s="35">
        <f t="shared" si="24"/>
        <v>-815025.4025554359</v>
      </c>
    </row>
    <row r="658" spans="6:10" x14ac:dyDescent="0.25">
      <c r="F658" s="3">
        <v>37671</v>
      </c>
      <c r="G658" s="12">
        <f t="array" ref="G658">-SUMPRODUCT(TRANSPOSE($E$8:$E$12), 'Swap Rate Raw Data'!G658:K658)</f>
        <v>219864.14602130806</v>
      </c>
      <c r="H658" s="33">
        <f t="shared" si="23"/>
        <v>50219864.146021307</v>
      </c>
      <c r="I658" s="34">
        <f>H658*'FX rate'!D658</f>
        <v>99282150.034015641</v>
      </c>
      <c r="J658" s="35">
        <f t="shared" si="24"/>
        <v>202150.03401564062</v>
      </c>
    </row>
    <row r="659" spans="6:10" x14ac:dyDescent="0.25">
      <c r="F659" s="3">
        <v>37672</v>
      </c>
      <c r="G659" s="12">
        <f t="array" ref="G659">-SUMPRODUCT(TRANSPOSE($E$8:$E$12), 'Swap Rate Raw Data'!G659:K659)</f>
        <v>88309.572544826282</v>
      </c>
      <c r="H659" s="33">
        <f t="shared" si="23"/>
        <v>50088309.572544828</v>
      </c>
      <c r="I659" s="34">
        <f>H659*'FX rate'!D659</f>
        <v>99586765.817475021</v>
      </c>
      <c r="J659" s="35">
        <f t="shared" si="24"/>
        <v>506765.81747502089</v>
      </c>
    </row>
    <row r="660" spans="6:10" x14ac:dyDescent="0.25">
      <c r="F660" s="3">
        <v>37673</v>
      </c>
      <c r="G660" s="12">
        <f t="array" ref="G660">-SUMPRODUCT(TRANSPOSE($E$8:$E$12), 'Swap Rate Raw Data'!G660:K660)</f>
        <v>21573.344655033463</v>
      </c>
      <c r="H660" s="33">
        <f t="shared" si="23"/>
        <v>50021573.344655037</v>
      </c>
      <c r="I660" s="34">
        <f>H660*'FX rate'!D660</f>
        <v>98486759.489109173</v>
      </c>
      <c r="J660" s="35">
        <f t="shared" si="24"/>
        <v>-593240.51089082658</v>
      </c>
    </row>
    <row r="661" spans="6:10" x14ac:dyDescent="0.25">
      <c r="F661" s="3">
        <v>37676</v>
      </c>
      <c r="G661" s="12">
        <f t="array" ref="G661">-SUMPRODUCT(TRANSPOSE($E$8:$E$12), 'Swap Rate Raw Data'!G661:K661)</f>
        <v>-174.33598792977961</v>
      </c>
      <c r="H661" s="33">
        <f t="shared" si="23"/>
        <v>49999825.664012067</v>
      </c>
      <c r="I661" s="34">
        <f>H661*'FX rate'!D661</f>
        <v>98741288.748816594</v>
      </c>
      <c r="J661" s="35">
        <f t="shared" si="24"/>
        <v>-338711.25118340552</v>
      </c>
    </row>
    <row r="662" spans="6:10" x14ac:dyDescent="0.25">
      <c r="F662" s="3">
        <v>37677</v>
      </c>
      <c r="G662" s="12">
        <f t="array" ref="G662">-SUMPRODUCT(TRANSPOSE($E$8:$E$12), 'Swap Rate Raw Data'!G662:K662)</f>
        <v>151552.23400079928</v>
      </c>
      <c r="H662" s="33">
        <f t="shared" si="23"/>
        <v>50151552.234000802</v>
      </c>
      <c r="I662" s="34">
        <f>H662*'FX rate'!D662</f>
        <v>98581558.227644309</v>
      </c>
      <c r="J662" s="35">
        <f t="shared" si="24"/>
        <v>-498441.7723556906</v>
      </c>
    </row>
    <row r="663" spans="6:10" x14ac:dyDescent="0.25">
      <c r="F663" s="3">
        <v>37678</v>
      </c>
      <c r="G663" s="12">
        <f t="array" ref="G663">-SUMPRODUCT(TRANSPOSE($E$8:$E$12), 'Swap Rate Raw Data'!G663:K663)</f>
        <v>-23491.226958140069</v>
      </c>
      <c r="H663" s="33">
        <f t="shared" si="23"/>
        <v>49976508.773041859</v>
      </c>
      <c r="I663" s="34">
        <f>H663*'FX rate'!D663</f>
        <v>99257380.705597356</v>
      </c>
      <c r="J663" s="35">
        <f t="shared" si="24"/>
        <v>177380.70559735596</v>
      </c>
    </row>
    <row r="664" spans="6:10" x14ac:dyDescent="0.25">
      <c r="F664" s="3">
        <v>37679</v>
      </c>
      <c r="G664" s="12">
        <f t="array" ref="G664">-SUMPRODUCT(TRANSPOSE($E$8:$E$12), 'Swap Rate Raw Data'!G664:K664)</f>
        <v>-22855.25785645924</v>
      </c>
      <c r="H664" s="33">
        <f t="shared" si="23"/>
        <v>49977144.742143542</v>
      </c>
      <c r="I664" s="34">
        <f>H664*'FX rate'!D664</f>
        <v>98836106.854980826</v>
      </c>
      <c r="J664" s="35">
        <f t="shared" si="24"/>
        <v>-243893.14501917362</v>
      </c>
    </row>
    <row r="665" spans="6:10" x14ac:dyDescent="0.25">
      <c r="F665" s="3">
        <v>37680</v>
      </c>
      <c r="G665" s="12">
        <f t="array" ref="G665">-SUMPRODUCT(TRANSPOSE($E$8:$E$12), 'Swap Rate Raw Data'!G665:K665)</f>
        <v>64310.475888999928</v>
      </c>
      <c r="H665" s="33">
        <f t="shared" si="23"/>
        <v>50064310.475888997</v>
      </c>
      <c r="I665" s="34">
        <f>H665*'FX rate'!D665</f>
        <v>98827427.987782687</v>
      </c>
      <c r="J665" s="35">
        <f t="shared" si="24"/>
        <v>-252572.01221731305</v>
      </c>
    </row>
    <row r="666" spans="6:10" x14ac:dyDescent="0.25">
      <c r="F666" s="3">
        <v>37683</v>
      </c>
      <c r="G666" s="12">
        <f t="array" ref="G666">-SUMPRODUCT(TRANSPOSE($E$8:$E$12), 'Swap Rate Raw Data'!G666:K666)</f>
        <v>176401.39852670807</v>
      </c>
      <c r="H666" s="33">
        <f t="shared" si="23"/>
        <v>50176401.398526706</v>
      </c>
      <c r="I666" s="34">
        <f>H666*'FX rate'!D666</f>
        <v>99404486.522916257</v>
      </c>
      <c r="J666" s="35">
        <f t="shared" si="24"/>
        <v>324486.52291625738</v>
      </c>
    </row>
    <row r="667" spans="6:10" x14ac:dyDescent="0.25">
      <c r="F667" s="3">
        <v>37684</v>
      </c>
      <c r="G667" s="12">
        <f t="array" ref="G667">-SUMPRODUCT(TRANSPOSE($E$8:$E$12), 'Swap Rate Raw Data'!G667:K667)</f>
        <v>90258.553165767822</v>
      </c>
      <c r="H667" s="33">
        <f t="shared" si="23"/>
        <v>50090258.553165771</v>
      </c>
      <c r="I667" s="34">
        <f>H667*'FX rate'!D667</f>
        <v>98426483.84615311</v>
      </c>
      <c r="J667" s="35">
        <f t="shared" si="24"/>
        <v>-653516.15384688973</v>
      </c>
    </row>
    <row r="668" spans="6:10" x14ac:dyDescent="0.25">
      <c r="F668" s="3">
        <v>37685</v>
      </c>
      <c r="G668" s="12">
        <f t="array" ref="G668">-SUMPRODUCT(TRANSPOSE($E$8:$E$12), 'Swap Rate Raw Data'!G668:K668)</f>
        <v>90588.439080976867</v>
      </c>
      <c r="H668" s="33">
        <f t="shared" si="23"/>
        <v>50090588.439080976</v>
      </c>
      <c r="I668" s="34">
        <f>H668*'FX rate'!D668</f>
        <v>99758111.264974549</v>
      </c>
      <c r="J668" s="35">
        <f t="shared" si="24"/>
        <v>678111.26497454941</v>
      </c>
    </row>
    <row r="669" spans="6:10" x14ac:dyDescent="0.25">
      <c r="F669" s="3">
        <v>37686</v>
      </c>
      <c r="G669" s="12">
        <f t="array" ref="G669">-SUMPRODUCT(TRANSPOSE($E$8:$E$12), 'Swap Rate Raw Data'!G669:K669)</f>
        <v>-109362.73524498907</v>
      </c>
      <c r="H669" s="33">
        <f t="shared" si="23"/>
        <v>49890637.264755011</v>
      </c>
      <c r="I669" s="34">
        <f>H669*'FX rate'!D669</f>
        <v>98813248.445339814</v>
      </c>
      <c r="J669" s="35">
        <f t="shared" si="24"/>
        <v>-266751.55466018617</v>
      </c>
    </row>
    <row r="670" spans="6:10" x14ac:dyDescent="0.25">
      <c r="F670" s="3">
        <v>37687</v>
      </c>
      <c r="G670" s="12">
        <f t="array" ref="G670">-SUMPRODUCT(TRANSPOSE($E$8:$E$12), 'Swap Rate Raw Data'!G670:K670)</f>
        <v>156514.36188116</v>
      </c>
      <c r="H670" s="33">
        <f t="shared" si="23"/>
        <v>50156514.361881159</v>
      </c>
      <c r="I670" s="34">
        <f>H670*'FX rate'!D670</f>
        <v>99006378.82023102</v>
      </c>
      <c r="J670" s="35">
        <f t="shared" si="24"/>
        <v>-73621.179768979549</v>
      </c>
    </row>
    <row r="671" spans="6:10" x14ac:dyDescent="0.25">
      <c r="F671" s="3">
        <v>37690</v>
      </c>
      <c r="G671" s="12">
        <f t="array" ref="G671">-SUMPRODUCT(TRANSPOSE($E$8:$E$12), 'Swap Rate Raw Data'!G671:K671)</f>
        <v>91335.032061430713</v>
      </c>
      <c r="H671" s="33">
        <f t="shared" si="23"/>
        <v>50091335.032061428</v>
      </c>
      <c r="I671" s="34">
        <f>H671*'FX rate'!D671</f>
        <v>99374524.341687799</v>
      </c>
      <c r="J671" s="35">
        <f t="shared" si="24"/>
        <v>294524.3416877985</v>
      </c>
    </row>
    <row r="672" spans="6:10" x14ac:dyDescent="0.25">
      <c r="F672" s="3">
        <v>37691</v>
      </c>
      <c r="G672" s="12">
        <f t="array" ref="G672">-SUMPRODUCT(TRANSPOSE($E$8:$E$12), 'Swap Rate Raw Data'!G672:K672)</f>
        <v>18960.944409125448</v>
      </c>
      <c r="H672" s="33">
        <f t="shared" si="23"/>
        <v>50018960.944409125</v>
      </c>
      <c r="I672" s="34">
        <f>H672*'FX rate'!D672</f>
        <v>99526499.839905992</v>
      </c>
      <c r="J672" s="35">
        <f t="shared" si="24"/>
        <v>446499.83990599215</v>
      </c>
    </row>
    <row r="673" spans="6:10" x14ac:dyDescent="0.25">
      <c r="F673" s="3">
        <v>37692</v>
      </c>
      <c r="G673" s="12">
        <f t="array" ref="G673">-SUMPRODUCT(TRANSPOSE($E$8:$E$12), 'Swap Rate Raw Data'!G673:K673)</f>
        <v>-133472.45577958843</v>
      </c>
      <c r="H673" s="33">
        <f t="shared" si="23"/>
        <v>49866527.54422041</v>
      </c>
      <c r="I673" s="34">
        <f>H673*'FX rate'!D673</f>
        <v>99958572.834322348</v>
      </c>
      <c r="J673" s="35">
        <f t="shared" si="24"/>
        <v>878572.83432234824</v>
      </c>
    </row>
    <row r="674" spans="6:10" x14ac:dyDescent="0.25">
      <c r="F674" s="3">
        <v>37693</v>
      </c>
      <c r="G674" s="12">
        <f t="array" ref="G674">-SUMPRODUCT(TRANSPOSE($E$8:$E$12), 'Swap Rate Raw Data'!G674:K674)</f>
        <v>-268489.49737205793</v>
      </c>
      <c r="H674" s="33">
        <f t="shared" si="23"/>
        <v>49731510.502627939</v>
      </c>
      <c r="I674" s="34">
        <f>H674*'FX rate'!D674</f>
        <v>98831233.486940488</v>
      </c>
      <c r="J674" s="35">
        <f t="shared" si="24"/>
        <v>-248766.51305951178</v>
      </c>
    </row>
    <row r="675" spans="6:10" x14ac:dyDescent="0.25">
      <c r="F675" s="3">
        <v>37694</v>
      </c>
      <c r="G675" s="12">
        <f t="array" ref="G675">-SUMPRODUCT(TRANSPOSE($E$8:$E$12), 'Swap Rate Raw Data'!G675:K675)</f>
        <v>-152965.89440076711</v>
      </c>
      <c r="H675" s="33">
        <f t="shared" si="23"/>
        <v>49847034.105599232</v>
      </c>
      <c r="I675" s="34">
        <f>H675*'FX rate'!D675</f>
        <v>98598396.298470944</v>
      </c>
      <c r="J675" s="35">
        <f t="shared" si="24"/>
        <v>-481603.70152905583</v>
      </c>
    </row>
    <row r="676" spans="6:10" x14ac:dyDescent="0.25">
      <c r="F676" s="3">
        <v>37697</v>
      </c>
      <c r="G676" s="12">
        <f t="array" ref="G676">-SUMPRODUCT(TRANSPOSE($E$8:$E$12), 'Swap Rate Raw Data'!G676:K676)</f>
        <v>-110084.703711076</v>
      </c>
      <c r="H676" s="33">
        <f t="shared" si="23"/>
        <v>49889915.296288922</v>
      </c>
      <c r="I676" s="34">
        <f>H676*'FX rate'!D676</f>
        <v>98781631.174224451</v>
      </c>
      <c r="J676" s="35">
        <f t="shared" si="24"/>
        <v>-298368.82577554882</v>
      </c>
    </row>
    <row r="677" spans="6:10" x14ac:dyDescent="0.25">
      <c r="F677" s="3">
        <v>37698</v>
      </c>
      <c r="G677" s="12">
        <f t="array" ref="G677">-SUMPRODUCT(TRANSPOSE($E$8:$E$12), 'Swap Rate Raw Data'!G677:K677)</f>
        <v>-130459.30852016748</v>
      </c>
      <c r="H677" s="33">
        <f t="shared" si="23"/>
        <v>49869540.691479832</v>
      </c>
      <c r="I677" s="34">
        <f>H677*'FX rate'!D677</f>
        <v>99012864.725275427</v>
      </c>
      <c r="J677" s="35">
        <f t="shared" si="24"/>
        <v>-67135.274724572897</v>
      </c>
    </row>
    <row r="678" spans="6:10" x14ac:dyDescent="0.25">
      <c r="F678" s="3">
        <v>37699</v>
      </c>
      <c r="G678" s="12">
        <f t="array" ref="G678">-SUMPRODUCT(TRANSPOSE($E$8:$E$12), 'Swap Rate Raw Data'!G678:K678)</f>
        <v>-263757.42831182701</v>
      </c>
      <c r="H678" s="33">
        <f t="shared" si="23"/>
        <v>49736242.571688175</v>
      </c>
      <c r="I678" s="34">
        <f>H678*'FX rate'!D678</f>
        <v>99116555.001810953</v>
      </c>
      <c r="J678" s="35">
        <f t="shared" si="24"/>
        <v>36555.001810953021</v>
      </c>
    </row>
    <row r="679" spans="6:10" x14ac:dyDescent="0.25">
      <c r="F679" s="3">
        <v>37700</v>
      </c>
      <c r="G679" s="12">
        <f t="array" ref="G679">-SUMPRODUCT(TRANSPOSE($E$8:$E$12), 'Swap Rate Raw Data'!G679:K679)</f>
        <v>-40561.739587443531</v>
      </c>
      <c r="H679" s="33">
        <f t="shared" si="23"/>
        <v>49959438.260412559</v>
      </c>
      <c r="I679" s="34">
        <f>H679*'FX rate'!D679</f>
        <v>98557687.656530216</v>
      </c>
      <c r="J679" s="35">
        <f t="shared" si="24"/>
        <v>-522312.34346978366</v>
      </c>
    </row>
    <row r="680" spans="6:10" x14ac:dyDescent="0.25">
      <c r="F680" s="3">
        <v>37701</v>
      </c>
      <c r="G680" s="12">
        <f t="array" ref="G680">-SUMPRODUCT(TRANSPOSE($E$8:$E$12), 'Swap Rate Raw Data'!G680:K680)</f>
        <v>-267060.698705988</v>
      </c>
      <c r="H680" s="33">
        <f t="shared" si="23"/>
        <v>49732939.301294014</v>
      </c>
      <c r="I680" s="34">
        <f>H680*'FX rate'!D680</f>
        <v>97102328.48291257</v>
      </c>
      <c r="J680" s="35">
        <f t="shared" si="24"/>
        <v>-1977671.5170874298</v>
      </c>
    </row>
    <row r="681" spans="6:10" x14ac:dyDescent="0.25">
      <c r="F681" s="3">
        <v>37704</v>
      </c>
      <c r="G681" s="12">
        <f t="array" ref="G681">-SUMPRODUCT(TRANSPOSE($E$8:$E$12), 'Swap Rate Raw Data'!G681:K681)</f>
        <v>240770.42325682577</v>
      </c>
      <c r="H681" s="33">
        <f t="shared" si="23"/>
        <v>50240770.423256829</v>
      </c>
      <c r="I681" s="34">
        <f>H681*'FX rate'!D681</f>
        <v>98682422.700102463</v>
      </c>
      <c r="J681" s="35">
        <f t="shared" si="24"/>
        <v>-397577.29989753664</v>
      </c>
    </row>
    <row r="682" spans="6:10" x14ac:dyDescent="0.25">
      <c r="F682" s="3">
        <v>37705</v>
      </c>
      <c r="G682" s="12">
        <f t="array" ref="G682">-SUMPRODUCT(TRANSPOSE($E$8:$E$12), 'Swap Rate Raw Data'!G682:K682)</f>
        <v>113042.9499239249</v>
      </c>
      <c r="H682" s="33">
        <f t="shared" si="23"/>
        <v>50113042.949923925</v>
      </c>
      <c r="I682" s="34">
        <f>H682*'FX rate'!D682</f>
        <v>98936729.264832929</v>
      </c>
      <c r="J682" s="35">
        <f t="shared" si="24"/>
        <v>-143270.73516707122</v>
      </c>
    </row>
    <row r="683" spans="6:10" x14ac:dyDescent="0.25">
      <c r="F683" s="3">
        <v>37706</v>
      </c>
      <c r="G683" s="12">
        <f t="array" ref="G683">-SUMPRODUCT(TRANSPOSE($E$8:$E$12), 'Swap Rate Raw Data'!G683:K683)</f>
        <v>-22120.977133189706</v>
      </c>
      <c r="H683" s="33">
        <f t="shared" si="23"/>
        <v>49977879.022866808</v>
      </c>
      <c r="I683" s="34">
        <f>H683*'FX rate'!D683</f>
        <v>99188294.357537314</v>
      </c>
      <c r="J683" s="35">
        <f t="shared" si="24"/>
        <v>108294.3575373143</v>
      </c>
    </row>
    <row r="684" spans="6:10" x14ac:dyDescent="0.25">
      <c r="F684" s="3">
        <v>37707</v>
      </c>
      <c r="G684" s="12">
        <f t="array" ref="G684">-SUMPRODUCT(TRANSPOSE($E$8:$E$12), 'Swap Rate Raw Data'!G684:K684)</f>
        <v>178782.22447899386</v>
      </c>
      <c r="H684" s="33">
        <f t="shared" si="23"/>
        <v>50178782.224478997</v>
      </c>
      <c r="I684" s="34">
        <f>H684*'FX rate'!D684</f>
        <v>99574072.532844573</v>
      </c>
      <c r="J684" s="35">
        <f t="shared" si="24"/>
        <v>494072.53284457326</v>
      </c>
    </row>
    <row r="685" spans="6:10" x14ac:dyDescent="0.25">
      <c r="F685" s="3">
        <v>37708</v>
      </c>
      <c r="G685" s="12">
        <f t="array" ref="G685">-SUMPRODUCT(TRANSPOSE($E$8:$E$12), 'Swap Rate Raw Data'!G685:K685)</f>
        <v>46159.836569486048</v>
      </c>
      <c r="H685" s="33">
        <f t="shared" si="23"/>
        <v>50046159.836569488</v>
      </c>
      <c r="I685" s="34">
        <f>H685*'FX rate'!D685</f>
        <v>99108182.859056026</v>
      </c>
      <c r="J685" s="35">
        <f t="shared" si="24"/>
        <v>28182.859056025743</v>
      </c>
    </row>
    <row r="686" spans="6:10" x14ac:dyDescent="0.25">
      <c r="F686" s="3">
        <v>37711</v>
      </c>
      <c r="G686" s="12">
        <f t="array" ref="G686">-SUMPRODUCT(TRANSPOSE($E$8:$E$12), 'Swap Rate Raw Data'!G686:K686)</f>
        <v>265142.81640288047</v>
      </c>
      <c r="H686" s="33">
        <f t="shared" si="23"/>
        <v>50265142.816402882</v>
      </c>
      <c r="I686" s="34">
        <f>H686*'FX rate'!D686</f>
        <v>100165130.87576546</v>
      </c>
      <c r="J686" s="35">
        <f t="shared" si="24"/>
        <v>1085130.8757654577</v>
      </c>
    </row>
    <row r="687" spans="6:10" x14ac:dyDescent="0.25">
      <c r="F687" s="3">
        <v>37712</v>
      </c>
      <c r="G687" s="12">
        <f t="array" ref="G687">-SUMPRODUCT(TRANSPOSE($E$8:$E$12), 'Swap Rate Raw Data'!G687:K687)</f>
        <v>520.18195487065748</v>
      </c>
      <c r="H687" s="33">
        <f t="shared" si="23"/>
        <v>50000520.181954868</v>
      </c>
      <c r="I687" s="34">
        <f>H687*'FX rate'!D687</f>
        <v>98823072.812977389</v>
      </c>
      <c r="J687" s="35">
        <f t="shared" si="24"/>
        <v>-256927.1870226115</v>
      </c>
    </row>
    <row r="688" spans="6:10" x14ac:dyDescent="0.25">
      <c r="F688" s="3">
        <v>37713</v>
      </c>
      <c r="G688" s="12">
        <f t="array" ref="G688">-SUMPRODUCT(TRANSPOSE($E$8:$E$12), 'Swap Rate Raw Data'!G688:K688)</f>
        <v>-331331.41181451798</v>
      </c>
      <c r="H688" s="33">
        <f t="shared" si="23"/>
        <v>49668668.588185482</v>
      </c>
      <c r="I688" s="34">
        <f>H688*'FX rate'!D688</f>
        <v>98642751.187470019</v>
      </c>
      <c r="J688" s="35">
        <f t="shared" si="24"/>
        <v>-437248.81252998114</v>
      </c>
    </row>
    <row r="689" spans="6:10" x14ac:dyDescent="0.25">
      <c r="F689" s="3">
        <v>37714</v>
      </c>
      <c r="G689" s="12">
        <f t="array" ref="G689">-SUMPRODUCT(TRANSPOSE($E$8:$E$12), 'Swap Rate Raw Data'!G689:K689)</f>
        <v>66736.227889793794</v>
      </c>
      <c r="H689" s="33">
        <f t="shared" si="23"/>
        <v>50066736.227889791</v>
      </c>
      <c r="I689" s="34">
        <f>H689*'FX rate'!D689</f>
        <v>98796286.680600077</v>
      </c>
      <c r="J689" s="35">
        <f t="shared" si="24"/>
        <v>-283713.31939992309</v>
      </c>
    </row>
    <row r="690" spans="6:10" x14ac:dyDescent="0.25">
      <c r="F690" s="3">
        <v>37715</v>
      </c>
      <c r="G690" s="12">
        <f t="array" ref="G690">-SUMPRODUCT(TRANSPOSE($E$8:$E$12), 'Swap Rate Raw Data'!G690:K690)</f>
        <v>24920.025624210935</v>
      </c>
      <c r="H690" s="33">
        <f t="shared" si="23"/>
        <v>50024920.025624208</v>
      </c>
      <c r="I690" s="34">
        <f>H690*'FX rate'!D690</f>
        <v>99110410.60260798</v>
      </c>
      <c r="J690" s="35">
        <f t="shared" si="24"/>
        <v>30410.602607980371</v>
      </c>
    </row>
    <row r="691" spans="6:10" x14ac:dyDescent="0.25">
      <c r="F691" s="3">
        <v>37718</v>
      </c>
      <c r="G691" s="12">
        <f t="array" ref="G691">-SUMPRODUCT(TRANSPOSE($E$8:$E$12), 'Swap Rate Raw Data'!G691:K691)</f>
        <v>-311373.51407066861</v>
      </c>
      <c r="H691" s="33">
        <f t="shared" si="23"/>
        <v>49688626.485929333</v>
      </c>
      <c r="I691" s="34">
        <f>H691*'FX rate'!D691</f>
        <v>99198015.034832656</v>
      </c>
      <c r="J691" s="35">
        <f t="shared" si="24"/>
        <v>118015.03483265638</v>
      </c>
    </row>
    <row r="692" spans="6:10" x14ac:dyDescent="0.25">
      <c r="F692" s="3">
        <v>37719</v>
      </c>
      <c r="G692" s="12">
        <f t="array" ref="G692">-SUMPRODUCT(TRANSPOSE($E$8:$E$12), 'Swap Rate Raw Data'!G692:K692)</f>
        <v>197222.98693324768</v>
      </c>
      <c r="H692" s="33">
        <f t="shared" si="23"/>
        <v>50197222.986933246</v>
      </c>
      <c r="I692" s="34">
        <f>H692*'FX rate'!D692</f>
        <v>99325926.07707344</v>
      </c>
      <c r="J692" s="35">
        <f t="shared" si="24"/>
        <v>245926.07707343996</v>
      </c>
    </row>
    <row r="693" spans="6:10" x14ac:dyDescent="0.25">
      <c r="F693" s="3">
        <v>37720</v>
      </c>
      <c r="G693" s="12">
        <f t="array" ref="G693">-SUMPRODUCT(TRANSPOSE($E$8:$E$12), 'Swap Rate Raw Data'!G693:K693)</f>
        <v>87615.054602026736</v>
      </c>
      <c r="H693" s="33">
        <f t="shared" si="23"/>
        <v>50087615.054602027</v>
      </c>
      <c r="I693" s="34">
        <f>H693*'FX rate'!D693</f>
        <v>98573755.574291244</v>
      </c>
      <c r="J693" s="35">
        <f t="shared" si="24"/>
        <v>-506244.42570875585</v>
      </c>
    </row>
    <row r="694" spans="6:10" x14ac:dyDescent="0.25">
      <c r="F694" s="3">
        <v>37721</v>
      </c>
      <c r="G694" s="12">
        <f t="array" ref="G694">-SUMPRODUCT(TRANSPOSE($E$8:$E$12), 'Swap Rate Raw Data'!G694:K694)</f>
        <v>86058.156531962202</v>
      </c>
      <c r="H694" s="33">
        <f t="shared" si="23"/>
        <v>50086058.15653196</v>
      </c>
      <c r="I694" s="34">
        <f>H694*'FX rate'!D694</f>
        <v>99624489.126126722</v>
      </c>
      <c r="J694" s="35">
        <f t="shared" si="24"/>
        <v>544489.1261267215</v>
      </c>
    </row>
    <row r="695" spans="6:10" x14ac:dyDescent="0.25">
      <c r="F695" s="3">
        <v>37722</v>
      </c>
      <c r="G695" s="12">
        <f t="array" ref="G695">-SUMPRODUCT(TRANSPOSE($E$8:$E$12), 'Swap Rate Raw Data'!G695:K695)</f>
        <v>-177540.07405803713</v>
      </c>
      <c r="H695" s="33">
        <f t="shared" si="23"/>
        <v>49822459.925941966</v>
      </c>
      <c r="I695" s="34">
        <f>H695*'FX rate'!D695</f>
        <v>97968159.195347965</v>
      </c>
      <c r="J695" s="35">
        <f t="shared" si="24"/>
        <v>-1111840.8046520352</v>
      </c>
    </row>
    <row r="696" spans="6:10" x14ac:dyDescent="0.25">
      <c r="F696" s="3">
        <v>37725</v>
      </c>
      <c r="G696" s="12">
        <f t="array" ref="G696">-SUMPRODUCT(TRANSPOSE($E$8:$E$12), 'Swap Rate Raw Data'!G696:K696)</f>
        <v>-133833.44001263144</v>
      </c>
      <c r="H696" s="33">
        <f t="shared" si="23"/>
        <v>49866166.559987366</v>
      </c>
      <c r="I696" s="34">
        <f>H696*'FX rate'!D696</f>
        <v>98200252.141867012</v>
      </c>
      <c r="J696" s="35">
        <f t="shared" si="24"/>
        <v>-879747.85813298821</v>
      </c>
    </row>
    <row r="697" spans="6:10" x14ac:dyDescent="0.25">
      <c r="F697" s="3">
        <v>37726</v>
      </c>
      <c r="G697" s="12">
        <f t="array" ref="G697">-SUMPRODUCT(TRANSPOSE($E$8:$E$12), 'Swap Rate Raw Data'!G697:K697)</f>
        <v>44055.306021265249</v>
      </c>
      <c r="H697" s="33">
        <f t="shared" si="23"/>
        <v>50044055.306021266</v>
      </c>
      <c r="I697" s="34">
        <f>H697*'FX rate'!D697</f>
        <v>99212085.22666727</v>
      </c>
      <c r="J697" s="35">
        <f t="shared" si="24"/>
        <v>132085.22666727006</v>
      </c>
    </row>
    <row r="698" spans="6:10" x14ac:dyDescent="0.25">
      <c r="F698" s="3">
        <v>37727</v>
      </c>
      <c r="G698" s="12">
        <f t="array" ref="G698">-SUMPRODUCT(TRANSPOSE($E$8:$E$12), 'Swap Rate Raw Data'!G698:K698)</f>
        <v>21573.344655033441</v>
      </c>
      <c r="H698" s="33">
        <f t="shared" si="23"/>
        <v>50021573.344655037</v>
      </c>
      <c r="I698" s="34">
        <f>H698*'FX rate'!D698</f>
        <v>99474316.853696808</v>
      </c>
      <c r="J698" s="35">
        <f t="shared" si="24"/>
        <v>394316.85369680822</v>
      </c>
    </row>
    <row r="699" spans="6:10" x14ac:dyDescent="0.25">
      <c r="F699" s="3">
        <v>37728</v>
      </c>
      <c r="G699" s="12">
        <f t="array" ref="G699">-SUMPRODUCT(TRANSPOSE($E$8:$E$12), 'Swap Rate Raw Data'!G699:K699)</f>
        <v>89707.272893064073</v>
      </c>
      <c r="H699" s="33">
        <f t="shared" si="23"/>
        <v>50089707.272893064</v>
      </c>
      <c r="I699" s="34">
        <f>H699*'FX rate'!D699</f>
        <v>100259143.50639738</v>
      </c>
      <c r="J699" s="35">
        <f t="shared" si="24"/>
        <v>1179143.5063973814</v>
      </c>
    </row>
    <row r="700" spans="6:10" x14ac:dyDescent="0.25">
      <c r="F700" s="3">
        <v>37732</v>
      </c>
      <c r="G700" s="12">
        <f t="array" ref="G700">-SUMPRODUCT(TRANSPOSE($E$8:$E$12), 'Swap Rate Raw Data'!G700:K700)</f>
        <v>-220714.21389138867</v>
      </c>
      <c r="H700" s="33">
        <f t="shared" si="23"/>
        <v>49779285.786108613</v>
      </c>
      <c r="I700" s="34">
        <f>H700*'FX rate'!D700</f>
        <v>98604980.45875679</v>
      </c>
      <c r="J700" s="35">
        <f t="shared" si="24"/>
        <v>-475019.54124321043</v>
      </c>
    </row>
    <row r="701" spans="6:10" x14ac:dyDescent="0.25">
      <c r="F701" s="3">
        <v>37733</v>
      </c>
      <c r="G701" s="12">
        <f t="array" ref="G701">-SUMPRODUCT(TRANSPOSE($E$8:$E$12), 'Swap Rate Raw Data'!G701:K701)</f>
        <v>196746.21555339356</v>
      </c>
      <c r="H701" s="33">
        <f t="shared" si="23"/>
        <v>50196746.215553395</v>
      </c>
      <c r="I701" s="34">
        <f>H701*'FX rate'!D701</f>
        <v>99419228.949476957</v>
      </c>
      <c r="J701" s="35">
        <f t="shared" si="24"/>
        <v>339228.94947695732</v>
      </c>
    </row>
    <row r="702" spans="6:10" x14ac:dyDescent="0.25">
      <c r="F702" s="3">
        <v>37734</v>
      </c>
      <c r="G702" s="12">
        <f t="array" ref="G702">-SUMPRODUCT(TRANSPOSE($E$8:$E$12), 'Swap Rate Raw Data'!G702:K702)</f>
        <v>-64123.827643885779</v>
      </c>
      <c r="H702" s="33">
        <f t="shared" si="23"/>
        <v>49935876.172356114</v>
      </c>
      <c r="I702" s="34">
        <f>H702*'FX rate'!D702</f>
        <v>99173457.700874716</v>
      </c>
      <c r="J702" s="35">
        <f t="shared" si="24"/>
        <v>93457.700874716043</v>
      </c>
    </row>
    <row r="703" spans="6:10" x14ac:dyDescent="0.25">
      <c r="F703" s="3">
        <v>37735</v>
      </c>
      <c r="G703" s="12">
        <f t="array" ref="G703">-SUMPRODUCT(TRANSPOSE($E$8:$E$12), 'Swap Rate Raw Data'!G703:K703)</f>
        <v>220785.07498968992</v>
      </c>
      <c r="H703" s="33">
        <f t="shared" si="23"/>
        <v>50220785.074989691</v>
      </c>
      <c r="I703" s="34">
        <f>H703*'FX rate'!D703</f>
        <v>99568088.394665435</v>
      </c>
      <c r="J703" s="35">
        <f t="shared" si="24"/>
        <v>488088.39466543496</v>
      </c>
    </row>
    <row r="704" spans="6:10" x14ac:dyDescent="0.25">
      <c r="F704" s="3">
        <v>37736</v>
      </c>
      <c r="G704" s="12">
        <f t="array" ref="G704">-SUMPRODUCT(TRANSPOSE($E$8:$E$12), 'Swap Rate Raw Data'!G704:K704)</f>
        <v>90775.087326091016</v>
      </c>
      <c r="H704" s="33">
        <f t="shared" si="23"/>
        <v>50090775.087326095</v>
      </c>
      <c r="I704" s="34">
        <f>H704*'FX rate'!D704</f>
        <v>99165334.688337758</v>
      </c>
      <c r="J704" s="35">
        <f t="shared" si="24"/>
        <v>85334.688337758183</v>
      </c>
    </row>
    <row r="705" spans="6:10" x14ac:dyDescent="0.25">
      <c r="F705" s="3">
        <v>37739</v>
      </c>
      <c r="G705" s="12">
        <f t="array" ref="G705">-SUMPRODUCT(TRANSPOSE($E$8:$E$12), 'Swap Rate Raw Data'!G705:K705)</f>
        <v>-87860.251688258664</v>
      </c>
      <c r="H705" s="33">
        <f t="shared" si="23"/>
        <v>49912139.748311743</v>
      </c>
      <c r="I705" s="34">
        <f>H705*'FX rate'!D705</f>
        <v>98019496.115487769</v>
      </c>
      <c r="J705" s="35">
        <f t="shared" si="24"/>
        <v>-1060503.8845122308</v>
      </c>
    </row>
    <row r="706" spans="6:10" x14ac:dyDescent="0.25">
      <c r="F706" s="3">
        <v>37740</v>
      </c>
      <c r="G706" s="12">
        <f t="array" ref="G706">-SUMPRODUCT(TRANSPOSE($E$8:$E$12), 'Swap Rate Raw Data'!G706:K706)</f>
        <v>-67919.829469631804</v>
      </c>
      <c r="H706" s="33">
        <f t="shared" si="23"/>
        <v>49932080.170530371</v>
      </c>
      <c r="I706" s="34">
        <f>H706*'FX rate'!D706</f>
        <v>100062290.01535875</v>
      </c>
      <c r="J706" s="35">
        <f t="shared" si="24"/>
        <v>982290.01535874605</v>
      </c>
    </row>
    <row r="707" spans="6:10" x14ac:dyDescent="0.25">
      <c r="F707" s="3">
        <v>37741</v>
      </c>
      <c r="G707" s="12">
        <f t="array" ref="G707">-SUMPRODUCT(TRANSPOSE($E$8:$E$12), 'Swap Rate Raw Data'!G707:K707)</f>
        <v>157658.20068052894</v>
      </c>
      <c r="H707" s="33">
        <f t="shared" si="23"/>
        <v>50157658.200680532</v>
      </c>
      <c r="I707" s="34">
        <f>H707*'FX rate'!D707</f>
        <v>99688676.495545402</v>
      </c>
      <c r="J707" s="35">
        <f t="shared" si="24"/>
        <v>608676.49554540217</v>
      </c>
    </row>
    <row r="708" spans="6:10" x14ac:dyDescent="0.25">
      <c r="F708" s="3">
        <v>37742</v>
      </c>
      <c r="G708" s="12">
        <f t="array" ref="G708">-SUMPRODUCT(TRANSPOSE($E$8:$E$12), 'Swap Rate Raw Data'!G708:K708)</f>
        <v>265027.02925606933</v>
      </c>
      <c r="H708" s="33">
        <f t="shared" ref="H708:H771" si="25">$H$2+G708</f>
        <v>50265027.029256068</v>
      </c>
      <c r="I708" s="34">
        <f>H708*'FX rate'!D708</f>
        <v>100587688.32307982</v>
      </c>
      <c r="J708" s="35">
        <f t="shared" ref="J708:J771" si="26">I708-$I$2</f>
        <v>1507688.3230798244</v>
      </c>
    </row>
    <row r="709" spans="6:10" x14ac:dyDescent="0.25">
      <c r="F709" s="3">
        <v>37743</v>
      </c>
      <c r="G709" s="12">
        <f t="array" ref="G709">-SUMPRODUCT(TRANSPOSE($E$8:$E$12), 'Swap Rate Raw Data'!G709:K709)</f>
        <v>-220411.77849946433</v>
      </c>
      <c r="H709" s="33">
        <f t="shared" si="25"/>
        <v>49779588.221500538</v>
      </c>
      <c r="I709" s="34">
        <f>H709*'FX rate'!D709</f>
        <v>98297353.803389311</v>
      </c>
      <c r="J709" s="35">
        <f t="shared" si="26"/>
        <v>-782646.19661068916</v>
      </c>
    </row>
    <row r="710" spans="6:10" x14ac:dyDescent="0.25">
      <c r="F710" s="3">
        <v>37746</v>
      </c>
      <c r="G710" s="12">
        <f t="array" ref="G710">-SUMPRODUCT(TRANSPOSE($E$8:$E$12), 'Swap Rate Raw Data'!G710:K710)</f>
        <v>-110617.19792312921</v>
      </c>
      <c r="H710" s="33">
        <f t="shared" si="25"/>
        <v>49889382.802076869</v>
      </c>
      <c r="I710" s="34">
        <f>H710*'FX rate'!D710</f>
        <v>98804894.758355796</v>
      </c>
      <c r="J710" s="35">
        <f t="shared" si="26"/>
        <v>-275105.24164420366</v>
      </c>
    </row>
    <row r="711" spans="6:10" x14ac:dyDescent="0.25">
      <c r="F711" s="3">
        <v>37747</v>
      </c>
      <c r="G711" s="12">
        <f t="array" ref="G711">-SUMPRODUCT(TRANSPOSE($E$8:$E$12), 'Swap Rate Raw Data'!G711:K711)</f>
        <v>87789.390589956514</v>
      </c>
      <c r="H711" s="33">
        <f t="shared" si="25"/>
        <v>50087789.39058996</v>
      </c>
      <c r="I711" s="34">
        <f>H711*'FX rate'!D711</f>
        <v>99241483.390574321</v>
      </c>
      <c r="J711" s="35">
        <f t="shared" si="26"/>
        <v>161483.39057432115</v>
      </c>
    </row>
    <row r="712" spans="6:10" x14ac:dyDescent="0.25">
      <c r="F712" s="3">
        <v>37748</v>
      </c>
      <c r="G712" s="12">
        <f t="array" ref="G712">-SUMPRODUCT(TRANSPOSE($E$8:$E$12), 'Swap Rate Raw Data'!G712:K712)</f>
        <v>484547.66656955687</v>
      </c>
      <c r="H712" s="33">
        <f t="shared" si="25"/>
        <v>50484547.666569553</v>
      </c>
      <c r="I712" s="34">
        <f>H712*'FX rate'!D712</f>
        <v>100644043.91959177</v>
      </c>
      <c r="J712" s="35">
        <f t="shared" si="26"/>
        <v>1564043.9195917696</v>
      </c>
    </row>
    <row r="713" spans="6:10" x14ac:dyDescent="0.25">
      <c r="F713" s="3">
        <v>37749</v>
      </c>
      <c r="G713" s="12">
        <f t="array" ref="G713">-SUMPRODUCT(TRANSPOSE($E$8:$E$12), 'Swap Rate Raw Data'!G713:K713)</f>
        <v>214914.33039813084</v>
      </c>
      <c r="H713" s="33">
        <f t="shared" si="25"/>
        <v>50214914.330398127</v>
      </c>
      <c r="I713" s="34">
        <f>H713*'FX rate'!D713</f>
        <v>100146443.30251835</v>
      </c>
      <c r="J713" s="35">
        <f t="shared" si="26"/>
        <v>1066443.3025183529</v>
      </c>
    </row>
    <row r="714" spans="6:10" x14ac:dyDescent="0.25">
      <c r="F714" s="3">
        <v>37750</v>
      </c>
      <c r="G714" s="12">
        <f t="array" ref="G714">-SUMPRODUCT(TRANSPOSE($E$8:$E$12), 'Swap Rate Raw Data'!G714:K714)</f>
        <v>-155926.96662253464</v>
      </c>
      <c r="H714" s="33">
        <f t="shared" si="25"/>
        <v>49844073.033377469</v>
      </c>
      <c r="I714" s="34">
        <f>H714*'FX rate'!D714</f>
        <v>98261917.796032503</v>
      </c>
      <c r="J714" s="35">
        <f t="shared" si="26"/>
        <v>-818082.20396749675</v>
      </c>
    </row>
    <row r="715" spans="6:10" x14ac:dyDescent="0.25">
      <c r="F715" s="3">
        <v>37753</v>
      </c>
      <c r="G715" s="12">
        <f t="array" ref="G715">-SUMPRODUCT(TRANSPOSE($E$8:$E$12), 'Swap Rate Raw Data'!G715:K715)</f>
        <v>154323.83196853491</v>
      </c>
      <c r="H715" s="33">
        <f t="shared" si="25"/>
        <v>50154323.831968538</v>
      </c>
      <c r="I715" s="34">
        <f>H715*'FX rate'!D715</f>
        <v>99633962.432783231</v>
      </c>
      <c r="J715" s="35">
        <f t="shared" si="26"/>
        <v>553962.43278323114</v>
      </c>
    </row>
    <row r="716" spans="6:10" x14ac:dyDescent="0.25">
      <c r="F716" s="3">
        <v>37754</v>
      </c>
      <c r="G716" s="12">
        <f t="array" ref="G716">-SUMPRODUCT(TRANSPOSE($E$8:$E$12), 'Swap Rate Raw Data'!G716:K716)</f>
        <v>-68440.011424502489</v>
      </c>
      <c r="H716" s="33">
        <f t="shared" si="25"/>
        <v>49931559.988575496</v>
      </c>
      <c r="I716" s="34">
        <f>H716*'FX rate'!D716</f>
        <v>99437252.893651918</v>
      </c>
      <c r="J716" s="35">
        <f t="shared" si="26"/>
        <v>357252.89365191758</v>
      </c>
    </row>
    <row r="717" spans="6:10" x14ac:dyDescent="0.25">
      <c r="F717" s="3">
        <v>37755</v>
      </c>
      <c r="G717" s="12">
        <f t="array" ref="G717">-SUMPRODUCT(TRANSPOSE($E$8:$E$12), 'Swap Rate Raw Data'!G717:K717)</f>
        <v>175376.99466869771</v>
      </c>
      <c r="H717" s="33">
        <f t="shared" si="25"/>
        <v>50175376.9946687</v>
      </c>
      <c r="I717" s="34">
        <f>H717*'FX rate'!D717</f>
        <v>98133860.343772203</v>
      </c>
      <c r="J717" s="35">
        <f t="shared" si="26"/>
        <v>-946139.65622779727</v>
      </c>
    </row>
    <row r="718" spans="6:10" x14ac:dyDescent="0.25">
      <c r="F718" s="3">
        <v>37756</v>
      </c>
      <c r="G718" s="12">
        <f t="array" ref="G718">-SUMPRODUCT(TRANSPOSE($E$8:$E$12), 'Swap Rate Raw Data'!G718:K718)</f>
        <v>18324.975307442735</v>
      </c>
      <c r="H718" s="33">
        <f t="shared" si="25"/>
        <v>50018324.975307442</v>
      </c>
      <c r="I718" s="34">
        <f>H718*'FX rate'!D718</f>
        <v>99763399.809875965</v>
      </c>
      <c r="J718" s="35">
        <f t="shared" si="26"/>
        <v>683399.80987596512</v>
      </c>
    </row>
    <row r="719" spans="6:10" x14ac:dyDescent="0.25">
      <c r="F719" s="3">
        <v>37757</v>
      </c>
      <c r="G719" s="12">
        <f t="array" ref="G719">-SUMPRODUCT(TRANSPOSE($E$8:$E$12), 'Swap Rate Raw Data'!G719:K719)</f>
        <v>175622.1917549296</v>
      </c>
      <c r="H719" s="33">
        <f t="shared" si="25"/>
        <v>50175622.19175493</v>
      </c>
      <c r="I719" s="34">
        <f>H719*'FX rate'!D719</f>
        <v>99496224.74398081</v>
      </c>
      <c r="J719" s="35">
        <f t="shared" si="26"/>
        <v>416224.74398081005</v>
      </c>
    </row>
    <row r="720" spans="6:10" x14ac:dyDescent="0.25">
      <c r="F720" s="3">
        <v>37760</v>
      </c>
      <c r="G720" s="12">
        <f t="array" ref="G720">-SUMPRODUCT(TRANSPOSE($E$8:$E$12), 'Swap Rate Raw Data'!G720:K720)</f>
        <v>94050.907196966378</v>
      </c>
      <c r="H720" s="33">
        <f t="shared" si="25"/>
        <v>50094050.907196969</v>
      </c>
      <c r="I720" s="34">
        <f>H720*'FX rate'!D720</f>
        <v>99575708.67651017</v>
      </c>
      <c r="J720" s="35">
        <f t="shared" si="26"/>
        <v>495708.6765101701</v>
      </c>
    </row>
    <row r="721" spans="6:10" x14ac:dyDescent="0.25">
      <c r="F721" s="3">
        <v>37761</v>
      </c>
      <c r="G721" s="12">
        <f t="array" ref="G721">-SUMPRODUCT(TRANSPOSE($E$8:$E$12), 'Swap Rate Raw Data'!G721:K721)</f>
        <v>-43880.97003333547</v>
      </c>
      <c r="H721" s="33">
        <f t="shared" si="25"/>
        <v>49956119.029966667</v>
      </c>
      <c r="I721" s="34">
        <f>H721*'FX rate'!D721</f>
        <v>98974593.830365404</v>
      </c>
      <c r="J721" s="35">
        <f t="shared" si="26"/>
        <v>-105406.16963459551</v>
      </c>
    </row>
    <row r="722" spans="6:10" x14ac:dyDescent="0.25">
      <c r="F722" s="3">
        <v>37762</v>
      </c>
      <c r="G722" s="12">
        <f t="array" ref="G722">-SUMPRODUCT(TRANSPOSE($E$8:$E$12), 'Swap Rate Raw Data'!G722:K722)</f>
        <v>169849.75878495735</v>
      </c>
      <c r="H722" s="33">
        <f t="shared" si="25"/>
        <v>50169849.758784957</v>
      </c>
      <c r="I722" s="34">
        <f>H722*'FX rate'!D722</f>
        <v>99855213.156854331</v>
      </c>
      <c r="J722" s="35">
        <f t="shared" si="26"/>
        <v>775213.15685433149</v>
      </c>
    </row>
    <row r="723" spans="6:10" x14ac:dyDescent="0.25">
      <c r="F723" s="3">
        <v>37763</v>
      </c>
      <c r="G723" s="12">
        <f t="array" ref="G723">-SUMPRODUCT(TRANSPOSE($E$8:$E$12), 'Swap Rate Raw Data'!G723:K723)</f>
        <v>-43431.64917676695</v>
      </c>
      <c r="H723" s="33">
        <f t="shared" si="25"/>
        <v>49956568.350823231</v>
      </c>
      <c r="I723" s="34">
        <f>H723*'FX rate'!D723</f>
        <v>99600283.653714448</v>
      </c>
      <c r="J723" s="35">
        <f t="shared" si="26"/>
        <v>520283.65371444821</v>
      </c>
    </row>
    <row r="724" spans="6:10" x14ac:dyDescent="0.25">
      <c r="F724" s="3">
        <v>37764</v>
      </c>
      <c r="G724" s="12">
        <f t="array" ref="G724">-SUMPRODUCT(TRANSPOSE($E$8:$E$12), 'Swap Rate Raw Data'!G724:K724)</f>
        <v>62579.241831004714</v>
      </c>
      <c r="H724" s="33">
        <f t="shared" si="25"/>
        <v>50062579.241831005</v>
      </c>
      <c r="I724" s="34">
        <f>H724*'FX rate'!D724</f>
        <v>99075899.526686117</v>
      </c>
      <c r="J724" s="35">
        <f t="shared" si="26"/>
        <v>-4100.473313882947</v>
      </c>
    </row>
    <row r="725" spans="6:10" x14ac:dyDescent="0.25">
      <c r="F725" s="3">
        <v>37768</v>
      </c>
      <c r="G725" s="12">
        <f t="array" ref="G725">-SUMPRODUCT(TRANSPOSE($E$8:$E$12), 'Swap Rate Raw Data'!G725:K725)</f>
        <v>-83846.503299566306</v>
      </c>
      <c r="H725" s="33">
        <f t="shared" si="25"/>
        <v>49916153.496700436</v>
      </c>
      <c r="I725" s="34">
        <f>H725*'FX rate'!D725</f>
        <v>99839587.418522641</v>
      </c>
      <c r="J725" s="35">
        <f t="shared" si="26"/>
        <v>759587.41852264106</v>
      </c>
    </row>
    <row r="726" spans="6:10" x14ac:dyDescent="0.25">
      <c r="F726" s="3">
        <v>37769</v>
      </c>
      <c r="G726" s="12">
        <f t="array" ref="G726">-SUMPRODUCT(TRANSPOSE($E$8:$E$12), 'Swap Rate Raw Data'!G726:K726)</f>
        <v>-170743.23723005451</v>
      </c>
      <c r="H726" s="33">
        <f t="shared" si="25"/>
        <v>49829256.762769945</v>
      </c>
      <c r="I726" s="34">
        <f>H726*'FX rate'!D726</f>
        <v>98874170.080286533</v>
      </c>
      <c r="J726" s="35">
        <f t="shared" si="26"/>
        <v>-205829.91971346736</v>
      </c>
    </row>
    <row r="727" spans="6:10" x14ac:dyDescent="0.25">
      <c r="F727" s="3">
        <v>37770</v>
      </c>
      <c r="G727" s="12">
        <f t="array" ref="G727">-SUMPRODUCT(TRANSPOSE($E$8:$E$12), 'Swap Rate Raw Data'!G727:K727)</f>
        <v>218447.65961242162</v>
      </c>
      <c r="H727" s="33">
        <f t="shared" si="25"/>
        <v>50218447.659612425</v>
      </c>
      <c r="I727" s="34">
        <f>H727*'FX rate'!D727</f>
        <v>99094576.251713648</v>
      </c>
      <c r="J727" s="35">
        <f t="shared" si="26"/>
        <v>14576.251713648438</v>
      </c>
    </row>
    <row r="728" spans="6:10" x14ac:dyDescent="0.25">
      <c r="F728" s="3">
        <v>37771</v>
      </c>
      <c r="G728" s="12">
        <f t="array" ref="G728">-SUMPRODUCT(TRANSPOSE($E$8:$E$12), 'Swap Rate Raw Data'!G728:K728)</f>
        <v>-23923.072289485244</v>
      </c>
      <c r="H728" s="33">
        <f t="shared" si="25"/>
        <v>49976076.927710518</v>
      </c>
      <c r="I728" s="34">
        <f>H728*'FX rate'!D728</f>
        <v>99214349.687889412</v>
      </c>
      <c r="J728" s="35">
        <f t="shared" si="26"/>
        <v>134349.68788941205</v>
      </c>
    </row>
    <row r="729" spans="6:10" x14ac:dyDescent="0.25">
      <c r="F729" s="3">
        <v>37774</v>
      </c>
      <c r="G729" s="12">
        <f t="array" ref="G729">-SUMPRODUCT(TRANSPOSE($E$8:$E$12), 'Swap Rate Raw Data'!G729:K729)</f>
        <v>-64096.377120601079</v>
      </c>
      <c r="H729" s="33">
        <f t="shared" si="25"/>
        <v>49935903.622879401</v>
      </c>
      <c r="I729" s="34">
        <f>H729*'FX rate'!D729</f>
        <v>99037582.479666173</v>
      </c>
      <c r="J729" s="35">
        <f t="shared" si="26"/>
        <v>-42417.520333826542</v>
      </c>
    </row>
    <row r="730" spans="6:10" x14ac:dyDescent="0.25">
      <c r="F730" s="3">
        <v>37775</v>
      </c>
      <c r="G730" s="12">
        <f t="array" ref="G730">-SUMPRODUCT(TRANSPOSE($E$8:$E$12), 'Swap Rate Raw Data'!G730:K730)</f>
        <v>175261.20752188656</v>
      </c>
      <c r="H730" s="33">
        <f t="shared" si="25"/>
        <v>50175261.207521886</v>
      </c>
      <c r="I730" s="34">
        <f>H730*'FX rate'!D730</f>
        <v>99487960.999678835</v>
      </c>
      <c r="J730" s="35">
        <f t="shared" si="26"/>
        <v>407960.99967883527</v>
      </c>
    </row>
    <row r="731" spans="6:10" x14ac:dyDescent="0.25">
      <c r="F731" s="3">
        <v>37776</v>
      </c>
      <c r="G731" s="12">
        <f t="array" ref="G731">-SUMPRODUCT(TRANSPOSE($E$8:$E$12), 'Swap Rate Raw Data'!G731:K731)</f>
        <v>91656.253514004726</v>
      </c>
      <c r="H731" s="33">
        <f t="shared" si="25"/>
        <v>50091656.253514007</v>
      </c>
      <c r="I731" s="34">
        <f>H731*'FX rate'!D731</f>
        <v>98958999.123329327</v>
      </c>
      <c r="J731" s="35">
        <f t="shared" si="26"/>
        <v>-121000.87667067349</v>
      </c>
    </row>
    <row r="732" spans="6:10" x14ac:dyDescent="0.25">
      <c r="F732" s="3">
        <v>37777</v>
      </c>
      <c r="G732" s="12">
        <f t="array" ref="G732">-SUMPRODUCT(TRANSPOSE($E$8:$E$12), 'Swap Rate Raw Data'!G732:K732)</f>
        <v>129617.90511272372</v>
      </c>
      <c r="H732" s="33">
        <f t="shared" si="25"/>
        <v>50129617.905112721</v>
      </c>
      <c r="I732" s="34">
        <f>H732*'FX rate'!D732</f>
        <v>100150987.72227985</v>
      </c>
      <c r="J732" s="35">
        <f t="shared" si="26"/>
        <v>1070987.7222798467</v>
      </c>
    </row>
    <row r="733" spans="6:10" x14ac:dyDescent="0.25">
      <c r="F733" s="3">
        <v>37778</v>
      </c>
      <c r="G733" s="12">
        <f t="array" ref="G733">-SUMPRODUCT(TRANSPOSE($E$8:$E$12), 'Swap Rate Raw Data'!G733:K733)</f>
        <v>-263166.38525865419</v>
      </c>
      <c r="H733" s="33">
        <f t="shared" si="25"/>
        <v>49736833.614741348</v>
      </c>
      <c r="I733" s="34">
        <f>H733*'FX rate'!D733</f>
        <v>98014416.772961348</v>
      </c>
      <c r="J733" s="35">
        <f t="shared" si="26"/>
        <v>-1065583.2270386517</v>
      </c>
    </row>
    <row r="734" spans="6:10" x14ac:dyDescent="0.25">
      <c r="F734" s="3">
        <v>37781</v>
      </c>
      <c r="G734" s="12">
        <f t="array" ref="G734">-SUMPRODUCT(TRANSPOSE($E$8:$E$12), 'Swap Rate Raw Data'!G734:K734)</f>
        <v>178564.47791604753</v>
      </c>
      <c r="H734" s="33">
        <f t="shared" si="25"/>
        <v>50178564.477916047</v>
      </c>
      <c r="I734" s="34">
        <f>H734*'FX rate'!D734</f>
        <v>99306465.176871002</v>
      </c>
      <c r="J734" s="35">
        <f t="shared" si="26"/>
        <v>226465.17687100172</v>
      </c>
    </row>
    <row r="735" spans="6:10" x14ac:dyDescent="0.25">
      <c r="F735" s="3">
        <v>37782</v>
      </c>
      <c r="G735" s="12">
        <f t="array" ref="G735">-SUMPRODUCT(TRANSPOSE($E$8:$E$12), 'Swap Rate Raw Data'!G735:K735)</f>
        <v>239210.69917784256</v>
      </c>
      <c r="H735" s="33">
        <f t="shared" si="25"/>
        <v>50239210.699177839</v>
      </c>
      <c r="I735" s="34">
        <f>H735*'FX rate'!D735</f>
        <v>98982429.531030253</v>
      </c>
      <c r="J735" s="35">
        <f t="shared" si="26"/>
        <v>-97570.468969747424</v>
      </c>
    </row>
    <row r="736" spans="6:10" x14ac:dyDescent="0.25">
      <c r="F736" s="3">
        <v>37783</v>
      </c>
      <c r="G736" s="12">
        <f t="array" ref="G736">-SUMPRODUCT(TRANSPOSE($E$8:$E$12), 'Swap Rate Raw Data'!G736:K736)</f>
        <v>20763.039565421881</v>
      </c>
      <c r="H736" s="33">
        <f t="shared" si="25"/>
        <v>50020763.039565422</v>
      </c>
      <c r="I736" s="34">
        <f>H736*'FX rate'!D736</f>
        <v>99456053.912784129</v>
      </c>
      <c r="J736" s="35">
        <f t="shared" si="26"/>
        <v>376053.91278412938</v>
      </c>
    </row>
    <row r="737" spans="6:10" x14ac:dyDescent="0.25">
      <c r="F737" s="3">
        <v>37784</v>
      </c>
      <c r="G737" s="12">
        <f t="array" ref="G737">-SUMPRODUCT(TRANSPOSE($E$8:$E$12), 'Swap Rate Raw Data'!G737:K737)</f>
        <v>25134.124392608872</v>
      </c>
      <c r="H737" s="33">
        <f t="shared" si="25"/>
        <v>50025134.124392606</v>
      </c>
      <c r="I737" s="34">
        <f>H737*'FX rate'!D737</f>
        <v>100732099.83135599</v>
      </c>
      <c r="J737" s="35">
        <f t="shared" si="26"/>
        <v>1652099.831355989</v>
      </c>
    </row>
    <row r="738" spans="6:10" x14ac:dyDescent="0.25">
      <c r="F738" s="3">
        <v>37785</v>
      </c>
      <c r="G738" s="12">
        <f t="array" ref="G738">-SUMPRODUCT(TRANSPOSE($E$8:$E$12), 'Swap Rate Raw Data'!G738:K738)</f>
        <v>129951.43882248117</v>
      </c>
      <c r="H738" s="33">
        <f t="shared" si="25"/>
        <v>50129951.438822478</v>
      </c>
      <c r="I738" s="34">
        <f>H738*'FX rate'!D738</f>
        <v>99487143.499451593</v>
      </c>
      <c r="J738" s="35">
        <f t="shared" si="26"/>
        <v>407143.49945159256</v>
      </c>
    </row>
    <row r="739" spans="6:10" x14ac:dyDescent="0.25">
      <c r="F739" s="3">
        <v>37788</v>
      </c>
      <c r="G739" s="12">
        <f t="array" ref="G739">-SUMPRODUCT(TRANSPOSE($E$8:$E$12), 'Swap Rate Raw Data'!G739:K739)</f>
        <v>-66549.579644680547</v>
      </c>
      <c r="H739" s="33">
        <f t="shared" si="25"/>
        <v>49933450.42035532</v>
      </c>
      <c r="I739" s="34">
        <f>H739*'FX rate'!D739</f>
        <v>97936142.359954447</v>
      </c>
      <c r="J739" s="35">
        <f t="shared" si="26"/>
        <v>-1143857.6400455534</v>
      </c>
    </row>
    <row r="740" spans="6:10" x14ac:dyDescent="0.25">
      <c r="F740" s="3">
        <v>37789</v>
      </c>
      <c r="G740" s="12">
        <f t="array" ref="G740">-SUMPRODUCT(TRANSPOSE($E$8:$E$12), 'Swap Rate Raw Data'!G740:K740)</f>
        <v>-262502.96563368686</v>
      </c>
      <c r="H740" s="33">
        <f t="shared" si="25"/>
        <v>49737497.03436631</v>
      </c>
      <c r="I740" s="34">
        <f>H740*'FX rate'!D740</f>
        <v>98985167.395410314</v>
      </c>
      <c r="J740" s="35">
        <f t="shared" si="26"/>
        <v>-94832.604589685798</v>
      </c>
    </row>
    <row r="741" spans="6:10" x14ac:dyDescent="0.25">
      <c r="F741" s="3">
        <v>37790</v>
      </c>
      <c r="G741" s="12">
        <f t="array" ref="G741">-SUMPRODUCT(TRANSPOSE($E$8:$E$12), 'Swap Rate Raw Data'!G741:K741)</f>
        <v>-237956.23649970241</v>
      </c>
      <c r="H741" s="33">
        <f t="shared" si="25"/>
        <v>49762043.763500296</v>
      </c>
      <c r="I741" s="34">
        <f>H741*'FX rate'!D741</f>
        <v>99515594.579992592</v>
      </c>
      <c r="J741" s="35">
        <f t="shared" si="26"/>
        <v>435594.57999259233</v>
      </c>
    </row>
    <row r="742" spans="6:10" x14ac:dyDescent="0.25">
      <c r="F742" s="3">
        <v>37791</v>
      </c>
      <c r="G742" s="12">
        <f t="array" ref="G742">-SUMPRODUCT(TRANSPOSE($E$8:$E$12), 'Swap Rate Raw Data'!G742:K742)</f>
        <v>-18703.435065710044</v>
      </c>
      <c r="H742" s="33">
        <f t="shared" si="25"/>
        <v>49981296.564934291</v>
      </c>
      <c r="I742" s="34">
        <f>H742*'FX rate'!D742</f>
        <v>99084514.518105954</v>
      </c>
      <c r="J742" s="35">
        <f t="shared" si="26"/>
        <v>4514.5181059539318</v>
      </c>
    </row>
    <row r="743" spans="6:10" x14ac:dyDescent="0.25">
      <c r="F743" s="3">
        <v>37792</v>
      </c>
      <c r="G743" s="12">
        <f t="array" ref="G743">-SUMPRODUCT(TRANSPOSE($E$8:$E$12), 'Swap Rate Raw Data'!G743:K743)</f>
        <v>21934.328888076438</v>
      </c>
      <c r="H743" s="33">
        <f t="shared" si="25"/>
        <v>50021934.328888074</v>
      </c>
      <c r="I743" s="34">
        <f>H743*'FX rate'!D743</f>
        <v>99087813.418216884</v>
      </c>
      <c r="J743" s="35">
        <f t="shared" si="26"/>
        <v>7813.4182168841362</v>
      </c>
    </row>
    <row r="744" spans="6:10" x14ac:dyDescent="0.25">
      <c r="F744" s="3">
        <v>37795</v>
      </c>
      <c r="G744" s="12">
        <f t="array" ref="G744">-SUMPRODUCT(TRANSPOSE($E$8:$E$12), 'Swap Rate Raw Data'!G744:K744)</f>
        <v>43706.634045405692</v>
      </c>
      <c r="H744" s="33">
        <f t="shared" si="25"/>
        <v>50043706.634045407</v>
      </c>
      <c r="I744" s="34">
        <f>H744*'FX rate'!D744</f>
        <v>99993195.69712159</v>
      </c>
      <c r="J744" s="35">
        <f t="shared" si="26"/>
        <v>913195.69712159038</v>
      </c>
    </row>
    <row r="745" spans="6:10" x14ac:dyDescent="0.25">
      <c r="F745" s="3">
        <v>37796</v>
      </c>
      <c r="G745" s="12">
        <f t="array" ref="G745">-SUMPRODUCT(TRANSPOSE($E$8:$E$12), 'Swap Rate Raw Data'!G745:K745)</f>
        <v>110243.90143290277</v>
      </c>
      <c r="H745" s="33">
        <f t="shared" si="25"/>
        <v>50110243.901432902</v>
      </c>
      <c r="I745" s="34">
        <f>H745*'FX rate'!D745</f>
        <v>99446093.06368944</v>
      </c>
      <c r="J745" s="35">
        <f t="shared" si="26"/>
        <v>366093.06368944049</v>
      </c>
    </row>
    <row r="746" spans="6:10" x14ac:dyDescent="0.25">
      <c r="F746" s="3">
        <v>37797</v>
      </c>
      <c r="G746" s="12">
        <f t="array" ref="G746">-SUMPRODUCT(TRANSPOSE($E$8:$E$12), 'Swap Rate Raw Data'!G746:K746)</f>
        <v>65307.429223724706</v>
      </c>
      <c r="H746" s="33">
        <f t="shared" si="25"/>
        <v>50065307.429223724</v>
      </c>
      <c r="I746" s="34">
        <f>H746*'FX rate'!D746</f>
        <v>98961978.798277438</v>
      </c>
      <c r="J746" s="35">
        <f t="shared" si="26"/>
        <v>-118021.20172256231</v>
      </c>
    </row>
    <row r="747" spans="6:10" x14ac:dyDescent="0.25">
      <c r="F747" s="3">
        <v>37798</v>
      </c>
      <c r="G747" s="12">
        <f t="array" ref="G747">-SUMPRODUCT(TRANSPOSE($E$8:$E$12), 'Swap Rate Raw Data'!G747:K747)</f>
        <v>-428323.08969911077</v>
      </c>
      <c r="H747" s="33">
        <f t="shared" si="25"/>
        <v>49571676.910300888</v>
      </c>
      <c r="I747" s="34">
        <f>H747*'FX rate'!D747</f>
        <v>97892062.943306953</v>
      </c>
      <c r="J747" s="35">
        <f t="shared" si="26"/>
        <v>-1187937.0566930473</v>
      </c>
    </row>
    <row r="748" spans="6:10" x14ac:dyDescent="0.25">
      <c r="F748" s="3">
        <v>37799</v>
      </c>
      <c r="G748" s="12">
        <f t="array" ref="G748">-SUMPRODUCT(TRANSPOSE($E$8:$E$12), 'Swap Rate Raw Data'!G748:K748)</f>
        <v>-152592.59791054061</v>
      </c>
      <c r="H748" s="33">
        <f t="shared" si="25"/>
        <v>49847407.402089462</v>
      </c>
      <c r="I748" s="34">
        <f>H748*'FX rate'!D748</f>
        <v>98211155.855604976</v>
      </c>
      <c r="J748" s="35">
        <f t="shared" si="26"/>
        <v>-868844.14439502358</v>
      </c>
    </row>
    <row r="749" spans="6:10" x14ac:dyDescent="0.25">
      <c r="F749" s="3">
        <v>37802</v>
      </c>
      <c r="G749" s="12">
        <f t="array" ref="G749">-SUMPRODUCT(TRANSPOSE($E$8:$E$12), 'Swap Rate Raw Data'!G749:K749)</f>
        <v>70043.146078502221</v>
      </c>
      <c r="H749" s="33">
        <f t="shared" si="25"/>
        <v>50070043.146078505</v>
      </c>
      <c r="I749" s="34">
        <f>H749*'FX rate'!D749</f>
        <v>99445324.433196709</v>
      </c>
      <c r="J749" s="35">
        <f t="shared" si="26"/>
        <v>365324.43319670856</v>
      </c>
    </row>
    <row r="750" spans="6:10" x14ac:dyDescent="0.25">
      <c r="F750" s="3">
        <v>37803</v>
      </c>
      <c r="G750" s="12">
        <f t="array" ref="G750">-SUMPRODUCT(TRANSPOSE($E$8:$E$12), 'Swap Rate Raw Data'!G750:K750)</f>
        <v>1948.9806209406265</v>
      </c>
      <c r="H750" s="33">
        <f t="shared" si="25"/>
        <v>50001948.980620943</v>
      </c>
      <c r="I750" s="34">
        <f>H750*'FX rate'!D750</f>
        <v>98638394.55069384</v>
      </c>
      <c r="J750" s="35">
        <f t="shared" si="26"/>
        <v>-441605.44930616021</v>
      </c>
    </row>
    <row r="751" spans="6:10" x14ac:dyDescent="0.25">
      <c r="F751" s="3">
        <v>37804</v>
      </c>
      <c r="G751" s="12">
        <f t="array" ref="G751">-SUMPRODUCT(TRANSPOSE($E$8:$E$12), 'Swap Rate Raw Data'!G751:K751)</f>
        <v>-175551.33065662655</v>
      </c>
      <c r="H751" s="33">
        <f t="shared" si="25"/>
        <v>49824448.669343375</v>
      </c>
      <c r="I751" s="34">
        <f>H751*'FX rate'!D751</f>
        <v>99802265.554283664</v>
      </c>
      <c r="J751" s="35">
        <f t="shared" si="26"/>
        <v>722265.55428366363</v>
      </c>
    </row>
    <row r="752" spans="6:10" x14ac:dyDescent="0.25">
      <c r="F752" s="3">
        <v>37805</v>
      </c>
      <c r="G752" s="12">
        <f t="array" ref="G752">-SUMPRODUCT(TRANSPOSE($E$8:$E$12), 'Swap Rate Raw Data'!G752:K752)</f>
        <v>25396.797004064167</v>
      </c>
      <c r="H752" s="33">
        <f t="shared" si="25"/>
        <v>50025396.797004066</v>
      </c>
      <c r="I752" s="34">
        <f>H752*'FX rate'!D752</f>
        <v>98262264.223183155</v>
      </c>
      <c r="J752" s="35">
        <f t="shared" si="26"/>
        <v>-817735.77681684494</v>
      </c>
    </row>
    <row r="753" spans="6:10" x14ac:dyDescent="0.25">
      <c r="F753" s="3">
        <v>37809</v>
      </c>
      <c r="G753" s="12">
        <f t="array" ref="G753">-SUMPRODUCT(TRANSPOSE($E$8:$E$12), 'Swap Rate Raw Data'!G753:K753)</f>
        <v>-151885.76771055668</v>
      </c>
      <c r="H753" s="33">
        <f t="shared" si="25"/>
        <v>49848114.232289441</v>
      </c>
      <c r="I753" s="34">
        <f>H753*'FX rate'!D753</f>
        <v>98120100.592328548</v>
      </c>
      <c r="J753" s="35">
        <f t="shared" si="26"/>
        <v>-959899.40767145157</v>
      </c>
    </row>
    <row r="754" spans="6:10" x14ac:dyDescent="0.25">
      <c r="F754" s="3">
        <v>37810</v>
      </c>
      <c r="G754" s="12">
        <f t="array" ref="G754">-SUMPRODUCT(TRANSPOSE($E$8:$E$12), 'Swap Rate Raw Data'!G754:K754)</f>
        <v>-44731.037903416072</v>
      </c>
      <c r="H754" s="33">
        <f t="shared" si="25"/>
        <v>49955268.962096587</v>
      </c>
      <c r="I754" s="34">
        <f>H754*'FX rate'!D754</f>
        <v>99572289.162997246</v>
      </c>
      <c r="J754" s="35">
        <f t="shared" si="26"/>
        <v>492289.16299724579</v>
      </c>
    </row>
    <row r="755" spans="6:10" x14ac:dyDescent="0.25">
      <c r="F755" s="3">
        <v>37811</v>
      </c>
      <c r="G755" s="12">
        <f t="array" ref="G755">-SUMPRODUCT(TRANSPOSE($E$8:$E$12), 'Swap Rate Raw Data'!G755:K755)</f>
        <v>-20576.391320308638</v>
      </c>
      <c r="H755" s="33">
        <f t="shared" si="25"/>
        <v>49979423.608679689</v>
      </c>
      <c r="I755" s="34">
        <f>H755*'FX rate'!D755</f>
        <v>99158363.590099052</v>
      </c>
      <c r="J755" s="35">
        <f t="shared" si="26"/>
        <v>78363.590099051595</v>
      </c>
    </row>
    <row r="756" spans="6:10" x14ac:dyDescent="0.25">
      <c r="F756" s="3">
        <v>37812</v>
      </c>
      <c r="G756" s="12">
        <f t="array" ref="G756">-SUMPRODUCT(TRANSPOSE($E$8:$E$12), 'Swap Rate Raw Data'!G756:K756)</f>
        <v>65711.824031784243</v>
      </c>
      <c r="H756" s="33">
        <f t="shared" si="25"/>
        <v>50065711.824031785</v>
      </c>
      <c r="I756" s="34">
        <f>H756*'FX rate'!D756</f>
        <v>99639334.786452129</v>
      </c>
      <c r="J756" s="35">
        <f t="shared" si="26"/>
        <v>559334.78645212948</v>
      </c>
    </row>
    <row r="757" spans="6:10" x14ac:dyDescent="0.25">
      <c r="F757" s="3">
        <v>37813</v>
      </c>
      <c r="G757" s="12">
        <f t="array" ref="G757">-SUMPRODUCT(TRANSPOSE($E$8:$E$12), 'Swap Rate Raw Data'!G757:K757)</f>
        <v>-881.16618791368023</v>
      </c>
      <c r="H757" s="33">
        <f t="shared" si="25"/>
        <v>49999118.833812088</v>
      </c>
      <c r="I757" s="34">
        <f>H757*'FX rate'!D757</f>
        <v>98378933.749608919</v>
      </c>
      <c r="J757" s="35">
        <f t="shared" si="26"/>
        <v>-701066.25039108098</v>
      </c>
    </row>
    <row r="758" spans="6:10" x14ac:dyDescent="0.25">
      <c r="F758" s="3">
        <v>37816</v>
      </c>
      <c r="G758" s="12">
        <f t="array" ref="G758">-SUMPRODUCT(TRANSPOSE($E$8:$E$12), 'Swap Rate Raw Data'!G758:K758)</f>
        <v>109362.73524498906</v>
      </c>
      <c r="H758" s="33">
        <f t="shared" si="25"/>
        <v>50109362.735244989</v>
      </c>
      <c r="I758" s="34">
        <f>H758*'FX rate'!D758</f>
        <v>98788266.170759439</v>
      </c>
      <c r="J758" s="35">
        <f t="shared" si="26"/>
        <v>-291733.82924056053</v>
      </c>
    </row>
    <row r="759" spans="6:10" x14ac:dyDescent="0.25">
      <c r="F759" s="3">
        <v>37817</v>
      </c>
      <c r="G759" s="12">
        <f t="array" ref="G759">-SUMPRODUCT(TRANSPOSE($E$8:$E$12), 'Swap Rate Raw Data'!G759:K759)</f>
        <v>-412109.86680809292</v>
      </c>
      <c r="H759" s="33">
        <f t="shared" si="25"/>
        <v>49587890.133191906</v>
      </c>
      <c r="I759" s="34">
        <f>H759*'FX rate'!D759</f>
        <v>97138823.237880439</v>
      </c>
      <c r="J759" s="35">
        <f t="shared" si="26"/>
        <v>-1941176.7621195614</v>
      </c>
    </row>
    <row r="760" spans="6:10" x14ac:dyDescent="0.25">
      <c r="F760" s="3">
        <v>37818</v>
      </c>
      <c r="G760" s="12">
        <f t="array" ref="G760">-SUMPRODUCT(TRANSPOSE($E$8:$E$12), 'Swap Rate Raw Data'!G760:K760)</f>
        <v>-261796.13543370293</v>
      </c>
      <c r="H760" s="33">
        <f t="shared" si="25"/>
        <v>49738203.864566296</v>
      </c>
      <c r="I760" s="34">
        <f>H760*'FX rate'!D760</f>
        <v>98440483.3535752</v>
      </c>
      <c r="J760" s="35">
        <f t="shared" si="26"/>
        <v>-639516.64642480016</v>
      </c>
    </row>
    <row r="761" spans="6:10" x14ac:dyDescent="0.25">
      <c r="F761" s="3">
        <v>37819</v>
      </c>
      <c r="G761" s="12">
        <f t="array" ref="G761">-SUMPRODUCT(TRANSPOSE($E$8:$E$12), 'Swap Rate Raw Data'!G761:K761)</f>
        <v>-176401.39852670807</v>
      </c>
      <c r="H761" s="33">
        <f t="shared" si="25"/>
        <v>49823598.601473294</v>
      </c>
      <c r="I761" s="34">
        <f>H761*'FX rate'!D761</f>
        <v>98851540.060908958</v>
      </c>
      <c r="J761" s="35">
        <f t="shared" si="26"/>
        <v>-228459.93909104168</v>
      </c>
    </row>
    <row r="762" spans="6:10" x14ac:dyDescent="0.25">
      <c r="F762" s="3">
        <v>37820</v>
      </c>
      <c r="G762" s="12">
        <f t="array" ref="G762">-SUMPRODUCT(TRANSPOSE($E$8:$E$12), 'Swap Rate Raw Data'!G762:K762)</f>
        <v>87153.421488274733</v>
      </c>
      <c r="H762" s="33">
        <f t="shared" si="25"/>
        <v>50087153.421488278</v>
      </c>
      <c r="I762" s="34">
        <f>H762*'FX rate'!D762</f>
        <v>99234464.943060488</v>
      </c>
      <c r="J762" s="35">
        <f t="shared" si="26"/>
        <v>154464.94306048751</v>
      </c>
    </row>
    <row r="763" spans="6:10" x14ac:dyDescent="0.25">
      <c r="F763" s="3">
        <v>37823</v>
      </c>
      <c r="G763" s="12">
        <f t="array" ref="G763">-SUMPRODUCT(TRANSPOSE($E$8:$E$12), 'Swap Rate Raw Data'!G763:K763)</f>
        <v>-261132.71580873465</v>
      </c>
      <c r="H763" s="33">
        <f t="shared" si="25"/>
        <v>49738867.284191266</v>
      </c>
      <c r="I763" s="34">
        <f>H763*'FX rate'!D763</f>
        <v>98049287.198757485</v>
      </c>
      <c r="J763" s="35">
        <f t="shared" si="26"/>
        <v>-1030712.8012425154</v>
      </c>
    </row>
    <row r="764" spans="6:10" x14ac:dyDescent="0.25">
      <c r="F764" s="3">
        <v>37824</v>
      </c>
      <c r="G764" s="12">
        <f t="array" ref="G764">-SUMPRODUCT(TRANSPOSE($E$8:$E$12), 'Swap Rate Raw Data'!G764:K764)</f>
        <v>-280423.54613307095</v>
      </c>
      <c r="H764" s="33">
        <f t="shared" si="25"/>
        <v>49719576.453866929</v>
      </c>
      <c r="I764" s="34">
        <f>H764*'FX rate'!D764</f>
        <v>96995298.856873348</v>
      </c>
      <c r="J764" s="35">
        <f t="shared" si="26"/>
        <v>-2084701.1431266516</v>
      </c>
    </row>
    <row r="765" spans="6:10" x14ac:dyDescent="0.25">
      <c r="F765" s="3">
        <v>37825</v>
      </c>
      <c r="G765" s="12">
        <f t="array" ref="G765">-SUMPRODUCT(TRANSPOSE($E$8:$E$12), 'Swap Rate Raw Data'!G765:K765)</f>
        <v>329587.8654993411</v>
      </c>
      <c r="H765" s="33">
        <f t="shared" si="25"/>
        <v>50329587.86549934</v>
      </c>
      <c r="I765" s="34">
        <f>H765*'FX rate'!D765</f>
        <v>99520992.849073604</v>
      </c>
      <c r="J765" s="35">
        <f t="shared" si="26"/>
        <v>440992.84907360375</v>
      </c>
    </row>
    <row r="766" spans="6:10" x14ac:dyDescent="0.25">
      <c r="F766" s="3">
        <v>37826</v>
      </c>
      <c r="G766" s="12">
        <f t="array" ref="G766">-SUMPRODUCT(TRANSPOSE($E$8:$E$12), 'Swap Rate Raw Data'!G766:K766)</f>
        <v>-304493.50388720038</v>
      </c>
      <c r="H766" s="33">
        <f t="shared" si="25"/>
        <v>49695506.496112801</v>
      </c>
      <c r="I766" s="34">
        <f>H766*'FX rate'!D766</f>
        <v>98112390.476816416</v>
      </c>
      <c r="J766" s="35">
        <f t="shared" si="26"/>
        <v>-967609.52318358421</v>
      </c>
    </row>
    <row r="767" spans="6:10" x14ac:dyDescent="0.25">
      <c r="F767" s="3">
        <v>37827</v>
      </c>
      <c r="G767" s="12">
        <f t="array" ref="G767">-SUMPRODUCT(TRANSPOSE($E$8:$E$12), 'Swap Rate Raw Data'!G767:K767)</f>
        <v>241767.37659155054</v>
      </c>
      <c r="H767" s="33">
        <f t="shared" si="25"/>
        <v>50241767.376591548</v>
      </c>
      <c r="I767" s="34">
        <f>H767*'FX rate'!D767</f>
        <v>99396213.506966069</v>
      </c>
      <c r="J767" s="35">
        <f t="shared" si="26"/>
        <v>316213.50696606934</v>
      </c>
    </row>
    <row r="768" spans="6:10" x14ac:dyDescent="0.25">
      <c r="F768" s="3">
        <v>37830</v>
      </c>
      <c r="G768" s="12">
        <f t="array" ref="G768">-SUMPRODUCT(TRANSPOSE($E$8:$E$12), 'Swap Rate Raw Data'!G768:K768)</f>
        <v>-393653.14430210815</v>
      </c>
      <c r="H768" s="33">
        <f t="shared" si="25"/>
        <v>49606346.855697893</v>
      </c>
      <c r="I768" s="34">
        <f>H768*'FX rate'!D768</f>
        <v>99185856.82468693</v>
      </c>
      <c r="J768" s="35">
        <f t="shared" si="26"/>
        <v>105856.82468692958</v>
      </c>
    </row>
    <row r="769" spans="6:10" x14ac:dyDescent="0.25">
      <c r="F769" s="3">
        <v>37831</v>
      </c>
      <c r="G769" s="12">
        <f t="array" ref="G769">-SUMPRODUCT(TRANSPOSE($E$8:$E$12), 'Swap Rate Raw Data'!G769:K769)</f>
        <v>-194885.57155597844</v>
      </c>
      <c r="H769" s="33">
        <f t="shared" si="25"/>
        <v>49805114.42844402</v>
      </c>
      <c r="I769" s="34">
        <f>H769*'FX rate'!D769</f>
        <v>98496550.412113935</v>
      </c>
      <c r="J769" s="35">
        <f t="shared" si="26"/>
        <v>-583449.58788606524</v>
      </c>
    </row>
    <row r="770" spans="6:10" x14ac:dyDescent="0.25">
      <c r="F770" s="3">
        <v>37832</v>
      </c>
      <c r="G770" s="12">
        <f t="array" ref="G770">-SUMPRODUCT(TRANSPOSE($E$8:$E$12), 'Swap Rate Raw Data'!G770:K770)</f>
        <v>-110919.63331505359</v>
      </c>
      <c r="H770" s="33">
        <f t="shared" si="25"/>
        <v>49889080.366684943</v>
      </c>
      <c r="I770" s="34">
        <f>H770*'FX rate'!D770</f>
        <v>99553175.905800611</v>
      </c>
      <c r="J770" s="35">
        <f t="shared" si="26"/>
        <v>473175.90580061078</v>
      </c>
    </row>
    <row r="771" spans="6:10" x14ac:dyDescent="0.25">
      <c r="F771" s="3">
        <v>37833</v>
      </c>
      <c r="G771" s="12">
        <f t="array" ref="G771">-SUMPRODUCT(TRANSPOSE($E$8:$E$12), 'Swap Rate Raw Data'!G771:K771)</f>
        <v>-222690.6450356149</v>
      </c>
      <c r="H771" s="33">
        <f t="shared" si="25"/>
        <v>49777309.354964383</v>
      </c>
      <c r="I771" s="34">
        <f>H771*'FX rate'!D771</f>
        <v>98761324.939012825</v>
      </c>
      <c r="J771" s="35">
        <f t="shared" si="26"/>
        <v>-318675.06098717451</v>
      </c>
    </row>
    <row r="772" spans="6:10" x14ac:dyDescent="0.25">
      <c r="F772" s="3">
        <v>37834</v>
      </c>
      <c r="G772" s="12">
        <f t="array" ref="G772">-SUMPRODUCT(TRANSPOSE($E$8:$E$12), 'Swap Rate Raw Data'!G772:K772)</f>
        <v>-381389.20962588524</v>
      </c>
      <c r="H772" s="33">
        <f t="shared" ref="H772:H835" si="27">$H$2+G772</f>
        <v>49618610.790374115</v>
      </c>
      <c r="I772" s="34">
        <f>H772*'FX rate'!D772</f>
        <v>98861329.958128005</v>
      </c>
      <c r="J772" s="35">
        <f t="shared" ref="J772:J835" si="28">I772-$I$2</f>
        <v>-218670.04187199473</v>
      </c>
    </row>
    <row r="773" spans="6:10" x14ac:dyDescent="0.25">
      <c r="F773" s="3">
        <v>37837</v>
      </c>
      <c r="G773" s="12">
        <f t="array" ref="G773">-SUMPRODUCT(TRANSPOSE($E$8:$E$12), 'Swap Rate Raw Data'!G773:K773)</f>
        <v>130645.9567652816</v>
      </c>
      <c r="H773" s="33">
        <f t="shared" si="27"/>
        <v>50130645.956765279</v>
      </c>
      <c r="I773" s="34">
        <f>H773*'FX rate'!D773</f>
        <v>99792714.285122424</v>
      </c>
      <c r="J773" s="35">
        <f t="shared" si="28"/>
        <v>712714.28512242436</v>
      </c>
    </row>
    <row r="774" spans="6:10" x14ac:dyDescent="0.25">
      <c r="F774" s="3">
        <v>37838</v>
      </c>
      <c r="G774" s="12">
        <f t="array" ref="G774">-SUMPRODUCT(TRANSPOSE($E$8:$E$12), 'Swap Rate Raw Data'!G774:K774)</f>
        <v>173459.11236559018</v>
      </c>
      <c r="H774" s="33">
        <f t="shared" si="27"/>
        <v>50173459.112365589</v>
      </c>
      <c r="I774" s="34">
        <f>H774*'FX rate'!D774</f>
        <v>99136551.358951449</v>
      </c>
      <c r="J774" s="35">
        <f t="shared" si="28"/>
        <v>56551.358951449394</v>
      </c>
    </row>
    <row r="775" spans="6:10" x14ac:dyDescent="0.25">
      <c r="F775" s="3">
        <v>37839</v>
      </c>
      <c r="G775" s="12">
        <f t="array" ref="G775">-SUMPRODUCT(TRANSPOSE($E$8:$E$12), 'Swap Rate Raw Data'!G775:K775)</f>
        <v>-4041.1989119779851</v>
      </c>
      <c r="H775" s="33">
        <f t="shared" si="27"/>
        <v>49995958.80108802</v>
      </c>
      <c r="I775" s="34">
        <f>H775*'FX rate'!D775</f>
        <v>98717836.30330576</v>
      </c>
      <c r="J775" s="35">
        <f t="shared" si="28"/>
        <v>-362163.69669423997</v>
      </c>
    </row>
    <row r="776" spans="6:10" x14ac:dyDescent="0.25">
      <c r="F776" s="3">
        <v>37840</v>
      </c>
      <c r="G776" s="12">
        <f t="array" ref="G776">-SUMPRODUCT(TRANSPOSE($E$8:$E$12), 'Swap Rate Raw Data'!G776:K776)</f>
        <v>349931.37199059938</v>
      </c>
      <c r="H776" s="33">
        <f t="shared" si="27"/>
        <v>50349931.371990599</v>
      </c>
      <c r="I776" s="34">
        <f>H776*'FX rate'!D776</f>
        <v>99298224.300636575</v>
      </c>
      <c r="J776" s="35">
        <f t="shared" si="28"/>
        <v>218224.30063657463</v>
      </c>
    </row>
    <row r="777" spans="6:10" x14ac:dyDescent="0.25">
      <c r="F777" s="3">
        <v>37841</v>
      </c>
      <c r="G777" s="12">
        <f t="array" ref="G777">-SUMPRODUCT(TRANSPOSE($E$8:$E$12), 'Swap Rate Raw Data'!G777:K777)</f>
        <v>375212.38184785342</v>
      </c>
      <c r="H777" s="33">
        <f t="shared" si="27"/>
        <v>50375212.381847851</v>
      </c>
      <c r="I777" s="34">
        <f>H777*'FX rate'!D777</f>
        <v>99544337.609224945</v>
      </c>
      <c r="J777" s="35">
        <f t="shared" si="28"/>
        <v>464337.60922494531</v>
      </c>
    </row>
    <row r="778" spans="6:10" x14ac:dyDescent="0.25">
      <c r="F778" s="3">
        <v>37844</v>
      </c>
      <c r="G778" s="12">
        <f t="array" ref="G778">-SUMPRODUCT(TRANSPOSE($E$8:$E$12), 'Swap Rate Raw Data'!G778:K778)</f>
        <v>-501355.50658740511</v>
      </c>
      <c r="H778" s="33">
        <f t="shared" si="27"/>
        <v>49498644.493412592</v>
      </c>
      <c r="I778" s="34">
        <f>H778*'FX rate'!D778</f>
        <v>98300476.407889932</v>
      </c>
      <c r="J778" s="35">
        <f t="shared" si="28"/>
        <v>-779523.59211006761</v>
      </c>
    </row>
    <row r="779" spans="6:10" x14ac:dyDescent="0.25">
      <c r="F779" s="3">
        <v>37845</v>
      </c>
      <c r="G779" s="12">
        <f t="array" ref="G779">-SUMPRODUCT(TRANSPOSE($E$8:$E$12), 'Swap Rate Raw Data'!G779:K779)</f>
        <v>-109335.28472170346</v>
      </c>
      <c r="H779" s="33">
        <f t="shared" si="27"/>
        <v>49890664.715278298</v>
      </c>
      <c r="I779" s="34">
        <f>H779*'FX rate'!D779</f>
        <v>98894082.288477004</v>
      </c>
      <c r="J779" s="35">
        <f t="shared" si="28"/>
        <v>-185917.71152299643</v>
      </c>
    </row>
    <row r="780" spans="6:10" x14ac:dyDescent="0.25">
      <c r="F780" s="3">
        <v>37846</v>
      </c>
      <c r="G780" s="12">
        <f t="array" ref="G780">-SUMPRODUCT(TRANSPOSE($E$8:$E$12), 'Swap Rate Raw Data'!G780:K780)</f>
        <v>-322744.79208742233</v>
      </c>
      <c r="H780" s="33">
        <f t="shared" si="27"/>
        <v>49677255.207912579</v>
      </c>
      <c r="I780" s="34">
        <f>H780*'FX rate'!D780</f>
        <v>98415968.858098432</v>
      </c>
      <c r="J780" s="35">
        <f t="shared" si="28"/>
        <v>-664031.14190156758</v>
      </c>
    </row>
    <row r="781" spans="6:10" x14ac:dyDescent="0.25">
      <c r="F781" s="3">
        <v>37847</v>
      </c>
      <c r="G781" s="12">
        <f t="array" ref="G781">-SUMPRODUCT(TRANSPOSE($E$8:$E$12), 'Swap Rate Raw Data'!G781:K781)</f>
        <v>-265218.84076922247</v>
      </c>
      <c r="H781" s="33">
        <f t="shared" si="27"/>
        <v>49734781.159230776</v>
      </c>
      <c r="I781" s="34">
        <f>H781*'FX rate'!D781</f>
        <v>99099890.101410344</v>
      </c>
      <c r="J781" s="35">
        <f t="shared" si="28"/>
        <v>19890.101410344243</v>
      </c>
    </row>
    <row r="782" spans="6:10" x14ac:dyDescent="0.25">
      <c r="F782" s="3">
        <v>37848</v>
      </c>
      <c r="G782" s="12">
        <f t="array" ref="G782">-SUMPRODUCT(TRANSPOSE($E$8:$E$12), 'Swap Rate Raw Data'!G782:K782)</f>
        <v>303282.45178407669</v>
      </c>
      <c r="H782" s="33">
        <f t="shared" si="27"/>
        <v>50303282.451784074</v>
      </c>
      <c r="I782" s="34">
        <f>H782*'FX rate'!D782</f>
        <v>99126173.832022369</v>
      </c>
      <c r="J782" s="35">
        <f t="shared" si="28"/>
        <v>46173.832022368908</v>
      </c>
    </row>
    <row r="783" spans="6:10" x14ac:dyDescent="0.25">
      <c r="F783" s="3">
        <v>37851</v>
      </c>
      <c r="G783" s="12">
        <f t="array" ref="G783">-SUMPRODUCT(TRANSPOSE($E$8:$E$12), 'Swap Rate Raw Data'!G783:K783)</f>
        <v>19450.028046162119</v>
      </c>
      <c r="H783" s="33">
        <f t="shared" si="27"/>
        <v>50019450.028046161</v>
      </c>
      <c r="I783" s="34">
        <f>H783*'FX rate'!D783</f>
        <v>99044573.114251211</v>
      </c>
      <c r="J783" s="35">
        <f t="shared" si="28"/>
        <v>-35426.885748788714</v>
      </c>
    </row>
    <row r="784" spans="6:10" x14ac:dyDescent="0.25">
      <c r="F784" s="3">
        <v>37852</v>
      </c>
      <c r="G784" s="12">
        <f t="array" ref="G784">-SUMPRODUCT(TRANSPOSE($E$8:$E$12), 'Swap Rate Raw Data'!G784:K784)</f>
        <v>64573.148500455223</v>
      </c>
      <c r="H784" s="33">
        <f t="shared" si="27"/>
        <v>50064573.148500457</v>
      </c>
      <c r="I784" s="34">
        <f>H784*'FX rate'!D784</f>
        <v>98960987.879345655</v>
      </c>
      <c r="J784" s="35">
        <f t="shared" si="28"/>
        <v>-119012.12065434456</v>
      </c>
    </row>
    <row r="785" spans="6:10" x14ac:dyDescent="0.25">
      <c r="F785" s="3">
        <v>37853</v>
      </c>
      <c r="G785" s="12">
        <f t="array" ref="G785">-SUMPRODUCT(TRANSPOSE($E$8:$E$12), 'Swap Rate Raw Data'!G785:K785)</f>
        <v>46218.385410604693</v>
      </c>
      <c r="H785" s="33">
        <f t="shared" si="27"/>
        <v>50046218.385410607</v>
      </c>
      <c r="I785" s="34">
        <f>H785*'FX rate'!D785</f>
        <v>99505705.747528195</v>
      </c>
      <c r="J785" s="35">
        <f t="shared" si="28"/>
        <v>425705.74752819538</v>
      </c>
    </row>
    <row r="786" spans="6:10" x14ac:dyDescent="0.25">
      <c r="F786" s="3">
        <v>37854</v>
      </c>
      <c r="G786" s="12">
        <f t="array" ref="G786">-SUMPRODUCT(TRANSPOSE($E$8:$E$12), 'Swap Rate Raw Data'!G786:K786)</f>
        <v>-176316.70969773005</v>
      </c>
      <c r="H786" s="33">
        <f t="shared" si="27"/>
        <v>49823683.290302269</v>
      </c>
      <c r="I786" s="34">
        <f>H786*'FX rate'!D786</f>
        <v>98227196.426377788</v>
      </c>
      <c r="J786" s="35">
        <f t="shared" si="28"/>
        <v>-852803.57362221181</v>
      </c>
    </row>
    <row r="787" spans="6:10" x14ac:dyDescent="0.25">
      <c r="F787" s="3">
        <v>37855</v>
      </c>
      <c r="G787" s="12">
        <f t="array" ref="G787">-SUMPRODUCT(TRANSPOSE($E$8:$E$12), 'Swap Rate Raw Data'!G787:K787)</f>
        <v>-160818.23340459412</v>
      </c>
      <c r="H787" s="33">
        <f t="shared" si="27"/>
        <v>49839181.766595408</v>
      </c>
      <c r="I787" s="34">
        <f>H787*'FX rate'!D787</f>
        <v>98502074.116890162</v>
      </c>
      <c r="J787" s="35">
        <f t="shared" si="28"/>
        <v>-577925.88310983777</v>
      </c>
    </row>
    <row r="788" spans="6:10" x14ac:dyDescent="0.25">
      <c r="F788" s="3">
        <v>37858</v>
      </c>
      <c r="G788" s="12">
        <f t="array" ref="G788">-SUMPRODUCT(TRANSPOSE($E$8:$E$12), 'Swap Rate Raw Data'!G788:K788)</f>
        <v>-42538.170731669765</v>
      </c>
      <c r="H788" s="33">
        <f t="shared" si="27"/>
        <v>49957461.829268329</v>
      </c>
      <c r="I788" s="34">
        <f>H788*'FX rate'!D788</f>
        <v>98580070.797137111</v>
      </c>
      <c r="J788" s="35">
        <f t="shared" si="28"/>
        <v>-499929.20286288857</v>
      </c>
    </row>
    <row r="789" spans="6:10" x14ac:dyDescent="0.25">
      <c r="F789" s="3">
        <v>37859</v>
      </c>
      <c r="G789" s="12">
        <f t="array" ref="G789">-SUMPRODUCT(TRANSPOSE($E$8:$E$12), 'Swap Rate Raw Data'!G789:K789)</f>
        <v>-65582.414092362567</v>
      </c>
      <c r="H789" s="33">
        <f t="shared" si="27"/>
        <v>49934417.585907638</v>
      </c>
      <c r="I789" s="34">
        <f>H789*'FX rate'!D789</f>
        <v>98831732.732367963</v>
      </c>
      <c r="J789" s="35">
        <f t="shared" si="28"/>
        <v>-248267.2676320374</v>
      </c>
    </row>
    <row r="790" spans="6:10" x14ac:dyDescent="0.25">
      <c r="F790" s="3">
        <v>37860</v>
      </c>
      <c r="G790" s="12">
        <f t="array" ref="G790">-SUMPRODUCT(TRANSPOSE($E$8:$E$12), 'Swap Rate Raw Data'!G790:K790)</f>
        <v>-19695.225132394949</v>
      </c>
      <c r="H790" s="33">
        <f t="shared" si="27"/>
        <v>49980304.774867602</v>
      </c>
      <c r="I790" s="34">
        <f>H790*'FX rate'!D790</f>
        <v>99352970.971432447</v>
      </c>
      <c r="J790" s="35">
        <f t="shared" si="28"/>
        <v>272970.97143244743</v>
      </c>
    </row>
    <row r="791" spans="6:10" x14ac:dyDescent="0.25">
      <c r="F791" s="3">
        <v>37861</v>
      </c>
      <c r="G791" s="12">
        <f t="array" ref="G791">-SUMPRODUCT(TRANSPOSE($E$8:$E$12), 'Swap Rate Raw Data'!G791:K791)</f>
        <v>152143.27705397297</v>
      </c>
      <c r="H791" s="33">
        <f t="shared" si="27"/>
        <v>50152143.277053975</v>
      </c>
      <c r="I791" s="34">
        <f>H791*'FX rate'!D791</f>
        <v>98900870.706048355</v>
      </c>
      <c r="J791" s="35">
        <f t="shared" si="28"/>
        <v>-179129.29395164549</v>
      </c>
    </row>
    <row r="792" spans="6:10" x14ac:dyDescent="0.25">
      <c r="F792" s="3">
        <v>37862</v>
      </c>
      <c r="G792" s="12">
        <f t="array" ref="G792">-SUMPRODUCT(TRANSPOSE($E$8:$E$12), 'Swap Rate Raw Data'!G792:K792)</f>
        <v>-22668.609611345928</v>
      </c>
      <c r="H792" s="33">
        <f t="shared" si="27"/>
        <v>49977331.390388653</v>
      </c>
      <c r="I792" s="34">
        <f>H792*'FX rate'!D792</f>
        <v>98472558.129360929</v>
      </c>
      <c r="J792" s="35">
        <f t="shared" si="28"/>
        <v>-607441.87063907087</v>
      </c>
    </row>
    <row r="793" spans="6:10" x14ac:dyDescent="0.25">
      <c r="F793" s="3">
        <v>37866</v>
      </c>
      <c r="G793" s="12">
        <f t="array" ref="G793">-SUMPRODUCT(TRANSPOSE($E$8:$E$12), 'Swap Rate Raw Data'!G793:K793)</f>
        <v>-153140.23038869689</v>
      </c>
      <c r="H793" s="33">
        <f t="shared" si="27"/>
        <v>49846859.769611306</v>
      </c>
      <c r="I793" s="34">
        <f>H793*'FX rate'!D793</f>
        <v>98632337.994907811</v>
      </c>
      <c r="J793" s="35">
        <f t="shared" si="28"/>
        <v>-447662.00509218872</v>
      </c>
    </row>
    <row r="794" spans="6:10" x14ac:dyDescent="0.25">
      <c r="F794" s="3">
        <v>37867</v>
      </c>
      <c r="G794" s="12">
        <f t="array" ref="G794">-SUMPRODUCT(TRANSPOSE($E$8:$E$12), 'Swap Rate Raw Data'!G794:K794)</f>
        <v>-152246.75194360063</v>
      </c>
      <c r="H794" s="33">
        <f t="shared" si="27"/>
        <v>49847753.248056397</v>
      </c>
      <c r="I794" s="34">
        <f>H794*'FX rate'!D794</f>
        <v>98866211.237677634</v>
      </c>
      <c r="J794" s="35">
        <f t="shared" si="28"/>
        <v>-213788.76232236624</v>
      </c>
    </row>
    <row r="795" spans="6:10" x14ac:dyDescent="0.25">
      <c r="F795" s="3">
        <v>37868</v>
      </c>
      <c r="G795" s="12">
        <f t="array" ref="G795">-SUMPRODUCT(TRANSPOSE($E$8:$E$12), 'Swap Rate Raw Data'!G795:K795)</f>
        <v>177932.15660891321</v>
      </c>
      <c r="H795" s="33">
        <f t="shared" si="27"/>
        <v>50177932.156608917</v>
      </c>
      <c r="I795" s="34">
        <f>H795*'FX rate'!D795</f>
        <v>99584145.179818764</v>
      </c>
      <c r="J795" s="35">
        <f t="shared" si="28"/>
        <v>504145.17981876433</v>
      </c>
    </row>
    <row r="796" spans="6:10" x14ac:dyDescent="0.25">
      <c r="F796" s="3">
        <v>37869</v>
      </c>
      <c r="G796" s="12">
        <f t="array" ref="G796">-SUMPRODUCT(TRANSPOSE($E$8:$E$12), 'Swap Rate Raw Data'!G796:K796)</f>
        <v>397880.99145919934</v>
      </c>
      <c r="H796" s="33">
        <f t="shared" si="27"/>
        <v>50397880.991459198</v>
      </c>
      <c r="I796" s="34">
        <f>H796*'FX rate'!D796</f>
        <v>99887439.407863766</v>
      </c>
      <c r="J796" s="35">
        <f t="shared" si="28"/>
        <v>807439.40786376595</v>
      </c>
    </row>
    <row r="797" spans="6:10" x14ac:dyDescent="0.25">
      <c r="F797" s="3">
        <v>37872</v>
      </c>
      <c r="G797" s="12">
        <f t="array" ref="G797">-SUMPRODUCT(TRANSPOSE($E$8:$E$12), 'Swap Rate Raw Data'!G797:K797)</f>
        <v>332328.36514924275</v>
      </c>
      <c r="H797" s="33">
        <f t="shared" si="27"/>
        <v>50332328.365149245</v>
      </c>
      <c r="I797" s="34">
        <f>H797*'FX rate'!D797</f>
        <v>99593104.339186013</v>
      </c>
      <c r="J797" s="35">
        <f t="shared" si="28"/>
        <v>513104.33918601274</v>
      </c>
    </row>
    <row r="798" spans="6:10" x14ac:dyDescent="0.25">
      <c r="F798" s="3">
        <v>37873</v>
      </c>
      <c r="G798" s="12">
        <f t="array" ref="G798">-SUMPRODUCT(TRANSPOSE($E$8:$E$12), 'Swap Rate Raw Data'!G798:K798)</f>
        <v>-240556.32448842688</v>
      </c>
      <c r="H798" s="33">
        <f t="shared" si="27"/>
        <v>49759443.675511576</v>
      </c>
      <c r="I798" s="34">
        <f>H798*'FX rate'!D798</f>
        <v>98540708.308925569</v>
      </c>
      <c r="J798" s="35">
        <f t="shared" si="28"/>
        <v>-539291.69107443094</v>
      </c>
    </row>
    <row r="799" spans="6:10" x14ac:dyDescent="0.25">
      <c r="F799" s="3">
        <v>37874</v>
      </c>
      <c r="G799" s="12">
        <f t="array" ref="G799">-SUMPRODUCT(TRANSPOSE($E$8:$E$12), 'Swap Rate Raw Data'!G799:K799)</f>
        <v>218435.3473552381</v>
      </c>
      <c r="H799" s="33">
        <f t="shared" si="27"/>
        <v>50218435.347355239</v>
      </c>
      <c r="I799" s="34">
        <f>H799*'FX rate'!D799</f>
        <v>99462273.160820112</v>
      </c>
      <c r="J799" s="35">
        <f t="shared" si="28"/>
        <v>382273.16082011163</v>
      </c>
    </row>
    <row r="800" spans="6:10" x14ac:dyDescent="0.25">
      <c r="F800" s="3">
        <v>37875</v>
      </c>
      <c r="G800" s="12">
        <f t="array" ref="G800">-SUMPRODUCT(TRANSPOSE($E$8:$E$12), 'Swap Rate Raw Data'!G800:K800)</f>
        <v>20692.178467118814</v>
      </c>
      <c r="H800" s="33">
        <f t="shared" si="27"/>
        <v>50020692.178467117</v>
      </c>
      <c r="I800" s="34">
        <f>H800*'FX rate'!D800</f>
        <v>99454935.300986797</v>
      </c>
      <c r="J800" s="35">
        <f t="shared" si="28"/>
        <v>374935.30098679662</v>
      </c>
    </row>
    <row r="801" spans="6:10" x14ac:dyDescent="0.25">
      <c r="F801" s="3">
        <v>37876</v>
      </c>
      <c r="G801" s="12">
        <f t="array" ref="G801">-SUMPRODUCT(TRANSPOSE($E$8:$E$12), 'Swap Rate Raw Data'!G801:K801)</f>
        <v>305891.20423543727</v>
      </c>
      <c r="H801" s="33">
        <f t="shared" si="27"/>
        <v>50305891.204235435</v>
      </c>
      <c r="I801" s="34">
        <f>H801*'FX rate'!D801</f>
        <v>100355570.05878256</v>
      </c>
      <c r="J801" s="35">
        <f t="shared" si="28"/>
        <v>1275570.0587825626</v>
      </c>
    </row>
    <row r="802" spans="6:10" x14ac:dyDescent="0.25">
      <c r="F802" s="3">
        <v>37879</v>
      </c>
      <c r="G802" s="12">
        <f t="array" ref="G802">-SUMPRODUCT(TRANSPOSE($E$8:$E$12), 'Swap Rate Raw Data'!G802:K802)</f>
        <v>-129272.05914578286</v>
      </c>
      <c r="H802" s="33">
        <f t="shared" si="27"/>
        <v>49870727.940854214</v>
      </c>
      <c r="I802" s="34">
        <f>H802*'FX rate'!D802</f>
        <v>98618612.252489388</v>
      </c>
      <c r="J802" s="35">
        <f t="shared" si="28"/>
        <v>-461387.74751061201</v>
      </c>
    </row>
    <row r="803" spans="6:10" x14ac:dyDescent="0.25">
      <c r="F803" s="3">
        <v>37880</v>
      </c>
      <c r="G803" s="12">
        <f t="array" ref="G803">-SUMPRODUCT(TRANSPOSE($E$8:$E$12), 'Swap Rate Raw Data'!G803:K803)</f>
        <v>43880.97003333547</v>
      </c>
      <c r="H803" s="33">
        <f t="shared" si="27"/>
        <v>50043880.970033333</v>
      </c>
      <c r="I803" s="34">
        <f>H803*'FX rate'!D803</f>
        <v>99485879.658294782</v>
      </c>
      <c r="J803" s="35">
        <f t="shared" si="28"/>
        <v>405879.65829478204</v>
      </c>
    </row>
    <row r="804" spans="6:10" x14ac:dyDescent="0.25">
      <c r="F804" s="3">
        <v>37881</v>
      </c>
      <c r="G804" s="12">
        <f t="array" ref="G804">-SUMPRODUCT(TRANSPOSE($E$8:$E$12), 'Swap Rate Raw Data'!G804:K804)</f>
        <v>153096.81981368034</v>
      </c>
      <c r="H804" s="33">
        <f t="shared" si="27"/>
        <v>50153096.819813684</v>
      </c>
      <c r="I804" s="34">
        <f>H804*'FX rate'!D804</f>
        <v>99308412.768527001</v>
      </c>
      <c r="J804" s="35">
        <f t="shared" si="28"/>
        <v>228412.76852700114</v>
      </c>
    </row>
    <row r="805" spans="6:10" x14ac:dyDescent="0.25">
      <c r="F805" s="3">
        <v>37882</v>
      </c>
      <c r="G805" s="12">
        <f t="array" ref="G805">-SUMPRODUCT(TRANSPOSE($E$8:$E$12), 'Swap Rate Raw Data'!G805:K805)</f>
        <v>-6133.4172030152895</v>
      </c>
      <c r="H805" s="33">
        <f t="shared" si="27"/>
        <v>49993866.582796983</v>
      </c>
      <c r="I805" s="34">
        <f>H805*'FX rate'!D805</f>
        <v>99317120.338946879</v>
      </c>
      <c r="J805" s="35">
        <f t="shared" si="28"/>
        <v>237120.33894687891</v>
      </c>
    </row>
    <row r="806" spans="6:10" x14ac:dyDescent="0.25">
      <c r="F806" s="3">
        <v>37883</v>
      </c>
      <c r="G806" s="12">
        <f t="array" ref="G806">-SUMPRODUCT(TRANSPOSE($E$8:$E$12), 'Swap Rate Raw Data'!G806:K806)</f>
        <v>-2945.9339556654304</v>
      </c>
      <c r="H806" s="33">
        <f t="shared" si="27"/>
        <v>49997054.066044338</v>
      </c>
      <c r="I806" s="34">
        <f>H806*'FX rate'!D806</f>
        <v>99851238.969773889</v>
      </c>
      <c r="J806" s="35">
        <f t="shared" si="28"/>
        <v>771238.96977388859</v>
      </c>
    </row>
    <row r="807" spans="6:10" x14ac:dyDescent="0.25">
      <c r="F807" s="3">
        <v>37886</v>
      </c>
      <c r="G807" s="12">
        <f t="array" ref="G807">-SUMPRODUCT(TRANSPOSE($E$8:$E$12), 'Swap Rate Raw Data'!G807:K807)</f>
        <v>-237582.94000947589</v>
      </c>
      <c r="H807" s="33">
        <f t="shared" si="27"/>
        <v>49762417.059990525</v>
      </c>
      <c r="I807" s="34">
        <f>H807*'FX rate'!D807</f>
        <v>98339077.078748897</v>
      </c>
      <c r="J807" s="35">
        <f t="shared" si="28"/>
        <v>-740922.92125110328</v>
      </c>
    </row>
    <row r="808" spans="6:10" x14ac:dyDescent="0.25">
      <c r="F808" s="3">
        <v>37887</v>
      </c>
      <c r="G808" s="12">
        <f t="array" ref="G808">-SUMPRODUCT(TRANSPOSE($E$8:$E$12), 'Swap Rate Raw Data'!G808:K808)</f>
        <v>152766.9338984713</v>
      </c>
      <c r="H808" s="33">
        <f t="shared" si="27"/>
        <v>50152766.933898471</v>
      </c>
      <c r="I808" s="34">
        <f>H808*'FX rate'!D808</f>
        <v>98470670.248349339</v>
      </c>
      <c r="J808" s="35">
        <f t="shared" si="28"/>
        <v>-609329.75165066123</v>
      </c>
    </row>
    <row r="809" spans="6:10" x14ac:dyDescent="0.25">
      <c r="F809" s="3">
        <v>37888</v>
      </c>
      <c r="G809" s="12">
        <f t="array" ref="G809">-SUMPRODUCT(TRANSPOSE($E$8:$E$12), 'Swap Rate Raw Data'!G809:K809)</f>
        <v>42336.384220454398</v>
      </c>
      <c r="H809" s="33">
        <f t="shared" si="27"/>
        <v>50042336.384220451</v>
      </c>
      <c r="I809" s="34">
        <f>H809*'FX rate'!D809</f>
        <v>100244818.33468686</v>
      </c>
      <c r="J809" s="35">
        <f t="shared" si="28"/>
        <v>1164818.3346868604</v>
      </c>
    </row>
    <row r="810" spans="6:10" x14ac:dyDescent="0.25">
      <c r="F810" s="3">
        <v>37889</v>
      </c>
      <c r="G810" s="12">
        <f t="array" ref="G810">-SUMPRODUCT(TRANSPOSE($E$8:$E$12), 'Swap Rate Raw Data'!G810:K810)</f>
        <v>242648.54277946422</v>
      </c>
      <c r="H810" s="33">
        <f t="shared" si="27"/>
        <v>50242648.542779461</v>
      </c>
      <c r="I810" s="34">
        <f>H810*'FX rate'!D810</f>
        <v>100249641.40193008</v>
      </c>
      <c r="J810" s="35">
        <f t="shared" si="28"/>
        <v>1169641.4019300789</v>
      </c>
    </row>
    <row r="811" spans="6:10" x14ac:dyDescent="0.25">
      <c r="F811" s="3">
        <v>37890</v>
      </c>
      <c r="G811" s="12">
        <f t="array" ref="G811">-SUMPRODUCT(TRANSPOSE($E$8:$E$12), 'Swap Rate Raw Data'!G811:K811)</f>
        <v>42999.803845421789</v>
      </c>
      <c r="H811" s="33">
        <f t="shared" si="27"/>
        <v>50042999.80384542</v>
      </c>
      <c r="I811" s="34">
        <f>H811*'FX rate'!D811</f>
        <v>100147346.03716256</v>
      </c>
      <c r="J811" s="35">
        <f t="shared" si="28"/>
        <v>1067346.0371625572</v>
      </c>
    </row>
    <row r="812" spans="6:10" x14ac:dyDescent="0.25">
      <c r="F812" s="3">
        <v>37893</v>
      </c>
      <c r="G812" s="12">
        <f t="array" ref="G812">-SUMPRODUCT(TRANSPOSE($E$8:$E$12), 'Swap Rate Raw Data'!G812:K812)</f>
        <v>86578.338486832887</v>
      </c>
      <c r="H812" s="33">
        <f t="shared" si="27"/>
        <v>50086578.338486835</v>
      </c>
      <c r="I812" s="34">
        <f>H812*'FX rate'!D812</f>
        <v>100206666.02541868</v>
      </c>
      <c r="J812" s="35">
        <f t="shared" si="28"/>
        <v>1126666.0254186839</v>
      </c>
    </row>
    <row r="813" spans="6:10" x14ac:dyDescent="0.25">
      <c r="F813" s="3">
        <v>37894</v>
      </c>
      <c r="G813" s="12">
        <f t="array" ref="G813">-SUMPRODUCT(TRANSPOSE($E$8:$E$12), 'Swap Rate Raw Data'!G813:K813)</f>
        <v>243903.00545760445</v>
      </c>
      <c r="H813" s="33">
        <f t="shared" si="27"/>
        <v>50243903.005457602</v>
      </c>
      <c r="I813" s="34">
        <f>H813*'FX rate'!D813</f>
        <v>100095225.18937476</v>
      </c>
      <c r="J813" s="35">
        <f t="shared" si="28"/>
        <v>1015225.1893747598</v>
      </c>
    </row>
    <row r="814" spans="6:10" x14ac:dyDescent="0.25">
      <c r="F814" s="3">
        <v>37895</v>
      </c>
      <c r="G814" s="12">
        <f t="array" ref="G814">-SUMPRODUCT(TRANSPOSE($E$8:$E$12), 'Swap Rate Raw Data'!G814:K814)</f>
        <v>-40057.517684303828</v>
      </c>
      <c r="H814" s="33">
        <f t="shared" si="27"/>
        <v>49959942.482315697</v>
      </c>
      <c r="I814" s="34">
        <f>H814*'FX rate'!D814</f>
        <v>98988665.426094115</v>
      </c>
      <c r="J814" s="35">
        <f t="shared" si="28"/>
        <v>-91334.57390588522</v>
      </c>
    </row>
    <row r="815" spans="6:10" x14ac:dyDescent="0.25">
      <c r="F815" s="3">
        <v>37896</v>
      </c>
      <c r="G815" s="12">
        <f t="array" ref="G815">-SUMPRODUCT(TRANSPOSE($E$8:$E$12), 'Swap Rate Raw Data'!G815:K815)</f>
        <v>-265258.60354969156</v>
      </c>
      <c r="H815" s="33">
        <f t="shared" si="27"/>
        <v>49734741.396450311</v>
      </c>
      <c r="I815" s="34">
        <f>H815*'FX rate'!D815</f>
        <v>98726973.561049223</v>
      </c>
      <c r="J815" s="35">
        <f t="shared" si="28"/>
        <v>-353026.43895077705</v>
      </c>
    </row>
    <row r="816" spans="6:10" x14ac:dyDescent="0.25">
      <c r="F816" s="3">
        <v>37897</v>
      </c>
      <c r="G816" s="12">
        <f t="array" ref="G816">-SUMPRODUCT(TRANSPOSE($E$8:$E$12), 'Swap Rate Raw Data'!G816:K816)</f>
        <v>-309455.63176756009</v>
      </c>
      <c r="H816" s="33">
        <f t="shared" si="27"/>
        <v>49690544.368232436</v>
      </c>
      <c r="I816" s="34">
        <f>H816*'FX rate'!D816</f>
        <v>98526146.54882279</v>
      </c>
      <c r="J816" s="35">
        <f t="shared" si="28"/>
        <v>-553853.45117720962</v>
      </c>
    </row>
    <row r="817" spans="6:10" x14ac:dyDescent="0.25">
      <c r="F817" s="3">
        <v>37900</v>
      </c>
      <c r="G817" s="12">
        <f t="array" ref="G817">-SUMPRODUCT(TRANSPOSE($E$8:$E$12), 'Swap Rate Raw Data'!G817:K817)</f>
        <v>-86360.591923886575</v>
      </c>
      <c r="H817" s="33">
        <f t="shared" si="27"/>
        <v>49913639.408076115</v>
      </c>
      <c r="I817" s="34">
        <f>H817*'FX rate'!D817</f>
        <v>99177042.765383378</v>
      </c>
      <c r="J817" s="35">
        <f t="shared" si="28"/>
        <v>97042.765383377671</v>
      </c>
    </row>
    <row r="818" spans="6:10" x14ac:dyDescent="0.25">
      <c r="F818" s="3">
        <v>37901</v>
      </c>
      <c r="G818" s="12">
        <f t="array" ref="G818">-SUMPRODUCT(TRANSPOSE($E$8:$E$12), 'Swap Rate Raw Data'!G818:K818)</f>
        <v>43360.788078464808</v>
      </c>
      <c r="H818" s="33">
        <f t="shared" si="27"/>
        <v>50043360.788078465</v>
      </c>
      <c r="I818" s="34">
        <f>H818*'FX rate'!D818</f>
        <v>99034830.700627774</v>
      </c>
      <c r="J818" s="35">
        <f t="shared" si="28"/>
        <v>-45169.299372226</v>
      </c>
    </row>
    <row r="819" spans="6:10" x14ac:dyDescent="0.25">
      <c r="F819" s="3">
        <v>37902</v>
      </c>
      <c r="G819" s="12">
        <f t="array" ref="G819">-SUMPRODUCT(TRANSPOSE($E$8:$E$12), 'Swap Rate Raw Data'!G819:K819)</f>
        <v>-41152.782640616359</v>
      </c>
      <c r="H819" s="33">
        <f t="shared" si="27"/>
        <v>49958847.217359386</v>
      </c>
      <c r="I819" s="34">
        <f>H819*'FX rate'!D819</f>
        <v>99278411.1662177</v>
      </c>
      <c r="J819" s="35">
        <f t="shared" si="28"/>
        <v>198411.16621769965</v>
      </c>
    </row>
    <row r="820" spans="6:10" x14ac:dyDescent="0.25">
      <c r="F820" s="3">
        <v>37903</v>
      </c>
      <c r="G820" s="12">
        <f t="array" ref="G820">-SUMPRODUCT(TRANSPOSE($E$8:$E$12), 'Swap Rate Raw Data'!G820:K820)</f>
        <v>-91585.392415702576</v>
      </c>
      <c r="H820" s="33">
        <f t="shared" si="27"/>
        <v>49908414.607584298</v>
      </c>
      <c r="I820" s="34">
        <f>H820*'FX rate'!D820</f>
        <v>99391019.137938231</v>
      </c>
      <c r="J820" s="35">
        <f t="shared" si="28"/>
        <v>311019.13793823123</v>
      </c>
    </row>
    <row r="821" spans="6:10" x14ac:dyDescent="0.25">
      <c r="F821" s="3">
        <v>37904</v>
      </c>
      <c r="G821" s="12">
        <f t="array" ref="G821">-SUMPRODUCT(TRANSPOSE($E$8:$E$12), 'Swap Rate Raw Data'!G821:K821)</f>
        <v>176619.1450896544</v>
      </c>
      <c r="H821" s="33">
        <f t="shared" si="27"/>
        <v>50176619.145089656</v>
      </c>
      <c r="I821" s="34">
        <f>H821*'FX rate'!D821</f>
        <v>98717654.251954481</v>
      </c>
      <c r="J821" s="35">
        <f t="shared" si="28"/>
        <v>-362345.74804551899</v>
      </c>
    </row>
    <row r="822" spans="6:10" x14ac:dyDescent="0.25">
      <c r="F822" s="3">
        <v>37907</v>
      </c>
      <c r="G822" s="12">
        <f t="array" ref="G822">-SUMPRODUCT(TRANSPOSE($E$8:$E$12), 'Swap Rate Raw Data'!G822:K822)</f>
        <v>-110118.72125576776</v>
      </c>
      <c r="H822" s="33">
        <f t="shared" si="27"/>
        <v>49889881.278744236</v>
      </c>
      <c r="I822" s="34">
        <f>H822*'FX rate'!D822</f>
        <v>99527604.757539809</v>
      </c>
      <c r="J822" s="35">
        <f t="shared" si="28"/>
        <v>447604.75753980875</v>
      </c>
    </row>
    <row r="823" spans="6:10" x14ac:dyDescent="0.25">
      <c r="F823" s="3">
        <v>37908</v>
      </c>
      <c r="G823" s="12">
        <f t="array" ref="G823">-SUMPRODUCT(TRANSPOSE($E$8:$E$12), 'Swap Rate Raw Data'!G823:K823)</f>
        <v>-110118.72125576684</v>
      </c>
      <c r="H823" s="33">
        <f t="shared" si="27"/>
        <v>49889881.278744236</v>
      </c>
      <c r="I823" s="34">
        <f>H823*'FX rate'!D823</f>
        <v>98188616.843943626</v>
      </c>
      <c r="J823" s="35">
        <f t="shared" si="28"/>
        <v>-891383.15605637431</v>
      </c>
    </row>
    <row r="824" spans="6:10" x14ac:dyDescent="0.25">
      <c r="F824" s="3">
        <v>37909</v>
      </c>
      <c r="G824" s="12">
        <f t="array" ref="G824">-SUMPRODUCT(TRANSPOSE($E$8:$E$12), 'Swap Rate Raw Data'!G824:K824)</f>
        <v>-221595.38007930235</v>
      </c>
      <c r="H824" s="33">
        <f t="shared" si="27"/>
        <v>49778404.619920701</v>
      </c>
      <c r="I824" s="34">
        <f>H824*'FX rate'!D824</f>
        <v>98462920.116734967</v>
      </c>
      <c r="J824" s="35">
        <f t="shared" si="28"/>
        <v>-617079.88326503336</v>
      </c>
    </row>
    <row r="825" spans="6:10" x14ac:dyDescent="0.25">
      <c r="F825" s="3">
        <v>37910</v>
      </c>
      <c r="G825" s="12">
        <f t="array" ref="G825">-SUMPRODUCT(TRANSPOSE($E$8:$E$12), 'Swap Rate Raw Data'!G825:K825)</f>
        <v>108035.89599505428</v>
      </c>
      <c r="H825" s="33">
        <f t="shared" si="27"/>
        <v>50108035.895995051</v>
      </c>
      <c r="I825" s="34">
        <f>H825*'FX rate'!D825</f>
        <v>99359889.144375622</v>
      </c>
      <c r="J825" s="35">
        <f t="shared" si="28"/>
        <v>279889.14437562227</v>
      </c>
    </row>
    <row r="826" spans="6:10" x14ac:dyDescent="0.25">
      <c r="F826" s="3">
        <v>37911</v>
      </c>
      <c r="G826" s="12">
        <f t="array" ref="G826">-SUMPRODUCT(TRANSPOSE($E$8:$E$12), 'Swap Rate Raw Data'!G826:K826)</f>
        <v>-315200.61421424674</v>
      </c>
      <c r="H826" s="33">
        <f t="shared" si="27"/>
        <v>49684799.385785751</v>
      </c>
      <c r="I826" s="34">
        <f>H826*'FX rate'!D826</f>
        <v>98722151.002509937</v>
      </c>
      <c r="J826" s="35">
        <f t="shared" si="28"/>
        <v>-357848.99749006331</v>
      </c>
    </row>
    <row r="827" spans="6:10" x14ac:dyDescent="0.25">
      <c r="F827" s="3">
        <v>37914</v>
      </c>
      <c r="G827" s="12">
        <f t="array" ref="G827">-SUMPRODUCT(TRANSPOSE($E$8:$E$12), 'Swap Rate Raw Data'!G827:K827)</f>
        <v>107572.95234587605</v>
      </c>
      <c r="H827" s="33">
        <f t="shared" si="27"/>
        <v>50107572.952345878</v>
      </c>
      <c r="I827" s="34">
        <f>H827*'FX rate'!D827</f>
        <v>99573386.259043932</v>
      </c>
      <c r="J827" s="35">
        <f t="shared" si="28"/>
        <v>493386.25904393196</v>
      </c>
    </row>
    <row r="828" spans="6:10" x14ac:dyDescent="0.25">
      <c r="F828" s="3">
        <v>37915</v>
      </c>
      <c r="G828" s="12">
        <f t="array" ref="G828">-SUMPRODUCT(TRANSPOSE($E$8:$E$12), 'Swap Rate Raw Data'!G828:K828)</f>
        <v>133099.15928936194</v>
      </c>
      <c r="H828" s="33">
        <f t="shared" si="27"/>
        <v>50133099.15928936</v>
      </c>
      <c r="I828" s="34">
        <f>H828*'FX rate'!D828</f>
        <v>99557890.661306396</v>
      </c>
      <c r="J828" s="35">
        <f t="shared" si="28"/>
        <v>477890.66130639613</v>
      </c>
    </row>
    <row r="829" spans="6:10" x14ac:dyDescent="0.25">
      <c r="F829" s="3">
        <v>37916</v>
      </c>
      <c r="G829" s="12">
        <f t="array" ref="G829">-SUMPRODUCT(TRANSPOSE($E$8:$E$12), 'Swap Rate Raw Data'!G829:K829)</f>
        <v>106099.22763129717</v>
      </c>
      <c r="H829" s="33">
        <f t="shared" si="27"/>
        <v>50106099.227631301</v>
      </c>
      <c r="I829" s="34">
        <f>H829*'FX rate'!D829</f>
        <v>99058883.404418945</v>
      </c>
      <c r="J829" s="35">
        <f t="shared" si="28"/>
        <v>-21116.595581054688</v>
      </c>
    </row>
    <row r="830" spans="6:10" x14ac:dyDescent="0.25">
      <c r="F830" s="3">
        <v>37917</v>
      </c>
      <c r="G830" s="12">
        <f t="array" ref="G830">-SUMPRODUCT(TRANSPOSE($E$8:$E$12), 'Swap Rate Raw Data'!G830:K830)</f>
        <v>22668.609611345968</v>
      </c>
      <c r="H830" s="33">
        <f t="shared" si="27"/>
        <v>50022668.609611347</v>
      </c>
      <c r="I830" s="34">
        <f>H830*'FX rate'!D830</f>
        <v>99492972.88044472</v>
      </c>
      <c r="J830" s="35">
        <f t="shared" si="28"/>
        <v>412972.88044472039</v>
      </c>
    </row>
    <row r="831" spans="6:10" x14ac:dyDescent="0.25">
      <c r="F831" s="3">
        <v>37918</v>
      </c>
      <c r="G831" s="12">
        <f t="array" ref="G831">-SUMPRODUCT(TRANSPOSE($E$8:$E$12), 'Swap Rate Raw Data'!G831:K831)</f>
        <v>44428.602511491736</v>
      </c>
      <c r="H831" s="33">
        <f t="shared" si="27"/>
        <v>50044428.602511495</v>
      </c>
      <c r="I831" s="34">
        <f>H831*'FX rate'!D831</f>
        <v>98937278.767123953</v>
      </c>
      <c r="J831" s="35">
        <f t="shared" si="28"/>
        <v>-142721.23287604749</v>
      </c>
    </row>
    <row r="832" spans="6:10" x14ac:dyDescent="0.25">
      <c r="F832" s="3">
        <v>37921</v>
      </c>
      <c r="G832" s="12">
        <f t="array" ref="G832">-SUMPRODUCT(TRANSPOSE($E$8:$E$12), 'Swap Rate Raw Data'!G832:K832)</f>
        <v>22120.977133188768</v>
      </c>
      <c r="H832" s="33">
        <f t="shared" si="27"/>
        <v>50022120.977133192</v>
      </c>
      <c r="I832" s="34">
        <f>H832*'FX rate'!D832</f>
        <v>99289821.853590176</v>
      </c>
      <c r="J832" s="35">
        <f t="shared" si="28"/>
        <v>209821.85359017551</v>
      </c>
    </row>
    <row r="833" spans="6:10" x14ac:dyDescent="0.25">
      <c r="F833" s="3">
        <v>37922</v>
      </c>
      <c r="G833" s="12">
        <f t="array" ref="G833">-SUMPRODUCT(TRANSPOSE($E$8:$E$12), 'Swap Rate Raw Data'!G833:K833)</f>
        <v>-112220.33257712897</v>
      </c>
      <c r="H833" s="33">
        <f t="shared" si="27"/>
        <v>49887779.667422868</v>
      </c>
      <c r="I833" s="34">
        <f>H833*'FX rate'!D833</f>
        <v>98839917.288698465</v>
      </c>
      <c r="J833" s="35">
        <f t="shared" si="28"/>
        <v>-240082.71130153537</v>
      </c>
    </row>
    <row r="834" spans="6:10" x14ac:dyDescent="0.25">
      <c r="F834" s="3">
        <v>37923</v>
      </c>
      <c r="G834" s="12">
        <f t="array" ref="G834">-SUMPRODUCT(TRANSPOSE($E$8:$E$12), 'Swap Rate Raw Data'!G834:K834)</f>
        <v>202995.41990321997</v>
      </c>
      <c r="H834" s="33">
        <f t="shared" si="27"/>
        <v>50202995.419903219</v>
      </c>
      <c r="I834" s="34">
        <f>H834*'FX rate'!D834</f>
        <v>100605040.05059706</v>
      </c>
      <c r="J834" s="35">
        <f t="shared" si="28"/>
        <v>1525040.0505970567</v>
      </c>
    </row>
    <row r="835" spans="6:10" x14ac:dyDescent="0.25">
      <c r="F835" s="3">
        <v>37924</v>
      </c>
      <c r="G835" s="12">
        <f t="array" ref="G835">-SUMPRODUCT(TRANSPOSE($E$8:$E$12), 'Swap Rate Raw Data'!G835:K835)</f>
        <v>-350319.80674692895</v>
      </c>
      <c r="H835" s="33">
        <f t="shared" si="27"/>
        <v>49649680.19325307</v>
      </c>
      <c r="I835" s="34">
        <f>H835*'FX rate'!D835</f>
        <v>98432283.179729</v>
      </c>
      <c r="J835" s="35">
        <f t="shared" si="28"/>
        <v>-647716.82027100027</v>
      </c>
    </row>
    <row r="836" spans="6:10" x14ac:dyDescent="0.25">
      <c r="F836" s="3">
        <v>37925</v>
      </c>
      <c r="G836" s="12">
        <f t="array" ref="G836">-SUMPRODUCT(TRANSPOSE($E$8:$E$12), 'Swap Rate Raw Data'!G836:K836)</f>
        <v>88150.37482299954</v>
      </c>
      <c r="H836" s="33">
        <f t="shared" ref="H836:H899" si="29">$H$2+G836</f>
        <v>50088150.374822997</v>
      </c>
      <c r="I836" s="34">
        <f>H836*'FX rate'!D836</f>
        <v>99424565.206918508</v>
      </c>
      <c r="J836" s="35">
        <f t="shared" ref="J836:J899" si="30">I836-$I$2</f>
        <v>344565.20691850781</v>
      </c>
    </row>
    <row r="837" spans="6:10" x14ac:dyDescent="0.25">
      <c r="F837" s="3">
        <v>37928</v>
      </c>
      <c r="G837" s="12">
        <f t="array" ref="G837">-SUMPRODUCT(TRANSPOSE($E$8:$E$12), 'Swap Rate Raw Data'!G837:K837)</f>
        <v>-245447.59127048551</v>
      </c>
      <c r="H837" s="33">
        <f t="shared" si="29"/>
        <v>49754552.408729516</v>
      </c>
      <c r="I837" s="34">
        <f>H837*'FX rate'!D837</f>
        <v>98477437.196134955</v>
      </c>
      <c r="J837" s="35">
        <f t="shared" si="30"/>
        <v>-602562.80386504531</v>
      </c>
    </row>
    <row r="838" spans="6:10" x14ac:dyDescent="0.25">
      <c r="F838" s="3">
        <v>37929</v>
      </c>
      <c r="G838" s="12">
        <f t="array" ref="G838">-SUMPRODUCT(TRANSPOSE($E$8:$E$12), 'Swap Rate Raw Data'!G838:K838)</f>
        <v>219503.16178826505</v>
      </c>
      <c r="H838" s="33">
        <f t="shared" si="29"/>
        <v>50219503.161788262</v>
      </c>
      <c r="I838" s="34">
        <f>H838*'FX rate'!D838</f>
        <v>99538449.052814767</v>
      </c>
      <c r="J838" s="35">
        <f t="shared" si="30"/>
        <v>458449.05281476676</v>
      </c>
    </row>
    <row r="839" spans="6:10" x14ac:dyDescent="0.25">
      <c r="F839" s="3">
        <v>37930</v>
      </c>
      <c r="G839" s="12">
        <f t="array" ref="G839">-SUMPRODUCT(TRANSPOSE($E$8:$E$12), 'Swap Rate Raw Data'!G839:K839)</f>
        <v>663.41962496738915</v>
      </c>
      <c r="H839" s="33">
        <f t="shared" si="29"/>
        <v>50000663.419624969</v>
      </c>
      <c r="I839" s="34">
        <f>H839*'FX rate'!D839</f>
        <v>99268304.610403553</v>
      </c>
      <c r="J839" s="35">
        <f t="shared" si="30"/>
        <v>188304.61040355265</v>
      </c>
    </row>
    <row r="840" spans="6:10" x14ac:dyDescent="0.25">
      <c r="F840" s="3">
        <v>37931</v>
      </c>
      <c r="G840" s="12">
        <f t="array" ref="G840">-SUMPRODUCT(TRANSPOSE($E$8:$E$12), 'Swap Rate Raw Data'!G840:K840)</f>
        <v>-288634.04336102051</v>
      </c>
      <c r="H840" s="33">
        <f t="shared" si="29"/>
        <v>49711365.956638977</v>
      </c>
      <c r="I840" s="34">
        <f>H840*'FX rate'!D840</f>
        <v>98722594.085470945</v>
      </c>
      <c r="J840" s="35">
        <f t="shared" si="30"/>
        <v>-357405.91452905536</v>
      </c>
    </row>
    <row r="841" spans="6:10" x14ac:dyDescent="0.25">
      <c r="F841" s="3">
        <v>37932</v>
      </c>
      <c r="G841" s="12">
        <f t="array" ref="G841">-SUMPRODUCT(TRANSPOSE($E$8:$E$12), 'Swap Rate Raw Data'!G841:K841)</f>
        <v>-178234.59200083758</v>
      </c>
      <c r="H841" s="33">
        <f t="shared" si="29"/>
        <v>49821765.407999165</v>
      </c>
      <c r="I841" s="34">
        <f>H841*'FX rate'!D841</f>
        <v>98326684.052729517</v>
      </c>
      <c r="J841" s="35">
        <f t="shared" si="30"/>
        <v>-753315.94727048278</v>
      </c>
    </row>
    <row r="842" spans="6:10" x14ac:dyDescent="0.25">
      <c r="F842" s="3">
        <v>37935</v>
      </c>
      <c r="G842" s="12">
        <f t="array" ref="G842">-SUMPRODUCT(TRANSPOSE($E$8:$E$12), 'Swap Rate Raw Data'!G842:K842)</f>
        <v>110791.53391105898</v>
      </c>
      <c r="H842" s="33">
        <f t="shared" si="29"/>
        <v>50110791.533911057</v>
      </c>
      <c r="I842" s="34">
        <f>H842*'FX rate'!D842</f>
        <v>98303972.283404022</v>
      </c>
      <c r="J842" s="35">
        <f t="shared" si="30"/>
        <v>-776027.71659597754</v>
      </c>
    </row>
    <row r="843" spans="6:10" x14ac:dyDescent="0.25">
      <c r="F843" s="3">
        <v>37936</v>
      </c>
      <c r="G843" s="12">
        <f t="array" ref="G843">-SUMPRODUCT(TRANSPOSE($E$8:$E$12), 'Swap Rate Raw Data'!G843:K843)</f>
        <v>10699.504333551415</v>
      </c>
      <c r="H843" s="33">
        <f t="shared" si="29"/>
        <v>50010699.504333548</v>
      </c>
      <c r="I843" s="34">
        <f>H843*'FX rate'!D843</f>
        <v>99195662.952406943</v>
      </c>
      <c r="J843" s="35">
        <f t="shared" si="30"/>
        <v>115662.95240694284</v>
      </c>
    </row>
    <row r="844" spans="6:10" x14ac:dyDescent="0.25">
      <c r="F844" s="3">
        <v>37937</v>
      </c>
      <c r="G844" s="12">
        <f t="array" ref="G844">-SUMPRODUCT(TRANSPOSE($E$8:$E$12), 'Swap Rate Raw Data'!G844:K844)</f>
        <v>10699.504333552277</v>
      </c>
      <c r="H844" s="33">
        <f t="shared" si="29"/>
        <v>50010699.504333556</v>
      </c>
      <c r="I844" s="34">
        <f>H844*'FX rate'!D844</f>
        <v>98971442.201646954</v>
      </c>
      <c r="J844" s="35">
        <f t="shared" si="30"/>
        <v>-108557.79835304618</v>
      </c>
    </row>
    <row r="845" spans="6:10" x14ac:dyDescent="0.25">
      <c r="F845" s="3">
        <v>37938</v>
      </c>
      <c r="G845" s="12">
        <f t="array" ref="G845">-SUMPRODUCT(TRANSPOSE($E$8:$E$12), 'Swap Rate Raw Data'!G845:K845)</f>
        <v>244089.65370271765</v>
      </c>
      <c r="H845" s="33">
        <f t="shared" si="29"/>
        <v>50244089.653702721</v>
      </c>
      <c r="I845" s="34">
        <f>H845*'FX rate'!D845</f>
        <v>99047475.84913449</v>
      </c>
      <c r="J845" s="35">
        <f t="shared" si="30"/>
        <v>-32524.150865510106</v>
      </c>
    </row>
    <row r="846" spans="6:10" x14ac:dyDescent="0.25">
      <c r="F846" s="3">
        <v>37939</v>
      </c>
      <c r="G846" s="12">
        <f t="array" ref="G846">-SUMPRODUCT(TRANSPOSE($E$8:$E$12), 'Swap Rate Raw Data'!G846:K846)</f>
        <v>328603.22442179883</v>
      </c>
      <c r="H846" s="33">
        <f t="shared" si="29"/>
        <v>50328603.224421799</v>
      </c>
      <c r="I846" s="34">
        <f>H846*'FX rate'!D846</f>
        <v>99820776.59965758</v>
      </c>
      <c r="J846" s="35">
        <f t="shared" si="30"/>
        <v>740776.59965758026</v>
      </c>
    </row>
    <row r="847" spans="6:10" x14ac:dyDescent="0.25">
      <c r="F847" s="3">
        <v>37942</v>
      </c>
      <c r="G847" s="12">
        <f t="array" ref="G847">-SUMPRODUCT(TRANSPOSE($E$8:$E$12), 'Swap Rate Raw Data'!G847:K847)</f>
        <v>132765.62557960453</v>
      </c>
      <c r="H847" s="33">
        <f t="shared" si="29"/>
        <v>50132765.625579603</v>
      </c>
      <c r="I847" s="34">
        <f>H847*'FX rate'!D847</f>
        <v>99515517.712615848</v>
      </c>
      <c r="J847" s="35">
        <f t="shared" si="30"/>
        <v>435517.71261584759</v>
      </c>
    </row>
    <row r="848" spans="6:10" x14ac:dyDescent="0.25">
      <c r="F848" s="3">
        <v>37943</v>
      </c>
      <c r="G848" s="12">
        <f t="array" ref="G848">-SUMPRODUCT(TRANSPOSE($E$8:$E$12), 'Swap Rate Raw Data'!G848:K848)</f>
        <v>-66100.258788111998</v>
      </c>
      <c r="H848" s="33">
        <f t="shared" si="29"/>
        <v>49933899.741211891</v>
      </c>
      <c r="I848" s="34">
        <f>H848*'FX rate'!D848</f>
        <v>99025871.627553135</v>
      </c>
      <c r="J848" s="35">
        <f t="shared" si="30"/>
        <v>-54128.372446864843</v>
      </c>
    </row>
    <row r="849" spans="6:10" x14ac:dyDescent="0.25">
      <c r="F849" s="3">
        <v>37944</v>
      </c>
      <c r="G849" s="12">
        <f t="array" ref="G849">-SUMPRODUCT(TRANSPOSE($E$8:$E$12), 'Swap Rate Raw Data'!G849:K849)</f>
        <v>19147.592654237775</v>
      </c>
      <c r="H849" s="33">
        <f t="shared" si="29"/>
        <v>50019147.592654236</v>
      </c>
      <c r="I849" s="34">
        <f>H849*'FX rate'!D849</f>
        <v>99236292.652134508</v>
      </c>
      <c r="J849" s="35">
        <f t="shared" si="30"/>
        <v>156292.65213450789</v>
      </c>
    </row>
    <row r="850" spans="6:10" x14ac:dyDescent="0.25">
      <c r="F850" s="3">
        <v>37945</v>
      </c>
      <c r="G850" s="12">
        <f t="array" ref="G850">-SUMPRODUCT(TRANSPOSE($E$8:$E$12), 'Swap Rate Raw Data'!G850:K850)</f>
        <v>-132738.17505631896</v>
      </c>
      <c r="H850" s="33">
        <f t="shared" si="29"/>
        <v>49867261.824943684</v>
      </c>
      <c r="I850" s="34">
        <f>H850*'FX rate'!D850</f>
        <v>99465139.333653286</v>
      </c>
      <c r="J850" s="35">
        <f t="shared" si="30"/>
        <v>385139.3336532861</v>
      </c>
    </row>
    <row r="851" spans="6:10" x14ac:dyDescent="0.25">
      <c r="F851" s="3">
        <v>37946</v>
      </c>
      <c r="G851" s="12">
        <f t="array" ref="G851">-SUMPRODUCT(TRANSPOSE($E$8:$E$12), 'Swap Rate Raw Data'!G851:K851)</f>
        <v>221261.84636954498</v>
      </c>
      <c r="H851" s="33">
        <f t="shared" si="29"/>
        <v>50221261.846369542</v>
      </c>
      <c r="I851" s="34">
        <f>H851*'FX rate'!D851</f>
        <v>99288522.400920153</v>
      </c>
      <c r="J851" s="35">
        <f t="shared" si="30"/>
        <v>208522.40092015266</v>
      </c>
    </row>
    <row r="852" spans="6:10" x14ac:dyDescent="0.25">
      <c r="F852" s="3">
        <v>37949</v>
      </c>
      <c r="G852" s="12">
        <f t="array" ref="G852">-SUMPRODUCT(TRANSPOSE($E$8:$E$12), 'Swap Rate Raw Data'!G852:K852)</f>
        <v>-222806.43218242598</v>
      </c>
      <c r="H852" s="33">
        <f t="shared" si="29"/>
        <v>49777193.567817576</v>
      </c>
      <c r="I852" s="34">
        <f>H852*'FX rate'!D852</f>
        <v>98896196.732900411</v>
      </c>
      <c r="J852" s="35">
        <f t="shared" si="30"/>
        <v>-183803.26709958911</v>
      </c>
    </row>
    <row r="853" spans="6:10" x14ac:dyDescent="0.25">
      <c r="F853" s="3">
        <v>37950</v>
      </c>
      <c r="G853" s="12">
        <f t="array" ref="G853">-SUMPRODUCT(TRANSPOSE($E$8:$E$12), 'Swap Rate Raw Data'!G853:K853)</f>
        <v>-21124.023798463993</v>
      </c>
      <c r="H853" s="33">
        <f t="shared" si="29"/>
        <v>49978875.976201534</v>
      </c>
      <c r="I853" s="34">
        <f>H853*'FX rate'!D853</f>
        <v>99700936.600783393</v>
      </c>
      <c r="J853" s="35">
        <f t="shared" si="30"/>
        <v>620936.60078339279</v>
      </c>
    </row>
    <row r="854" spans="6:10" x14ac:dyDescent="0.25">
      <c r="F854" s="3">
        <v>37951</v>
      </c>
      <c r="G854" s="12">
        <f t="array" ref="G854">-SUMPRODUCT(TRANSPOSE($E$8:$E$12), 'Swap Rate Raw Data'!G854:K854)</f>
        <v>-1370.2498249512835</v>
      </c>
      <c r="H854" s="33">
        <f t="shared" si="29"/>
        <v>49998629.750175051</v>
      </c>
      <c r="I854" s="34">
        <f>H854*'FX rate'!D854</f>
        <v>98984024.532019287</v>
      </c>
      <c r="J854" s="35">
        <f t="shared" si="30"/>
        <v>-95975.467980712652</v>
      </c>
    </row>
    <row r="855" spans="6:10" x14ac:dyDescent="0.25">
      <c r="F855" s="3">
        <v>37953</v>
      </c>
      <c r="G855" s="12">
        <f t="array" ref="G855">-SUMPRODUCT(TRANSPOSE($E$8:$E$12), 'Swap Rate Raw Data'!G855:K855)</f>
        <v>-288704.90445932356</v>
      </c>
      <c r="H855" s="33">
        <f t="shared" si="29"/>
        <v>49711295.09554068</v>
      </c>
      <c r="I855" s="34">
        <f>H855*'FX rate'!D855</f>
        <v>98757333.512043983</v>
      </c>
      <c r="J855" s="35">
        <f t="shared" si="30"/>
        <v>-322666.48795601726</v>
      </c>
    </row>
    <row r="856" spans="6:10" x14ac:dyDescent="0.25">
      <c r="F856" s="3">
        <v>37956</v>
      </c>
      <c r="G856" s="12">
        <f t="array" ref="G856">-SUMPRODUCT(TRANSPOSE($E$8:$E$12), 'Swap Rate Raw Data'!G856:K856)</f>
        <v>-306959.01866846322</v>
      </c>
      <c r="H856" s="33">
        <f t="shared" si="29"/>
        <v>49693040.981331535</v>
      </c>
      <c r="I856" s="34">
        <f>H856*'FX rate'!D856</f>
        <v>98037933.841167778</v>
      </c>
      <c r="J856" s="35">
        <f t="shared" si="30"/>
        <v>-1042066.1588322222</v>
      </c>
    </row>
    <row r="857" spans="6:10" x14ac:dyDescent="0.25">
      <c r="F857" s="3">
        <v>37957</v>
      </c>
      <c r="G857" s="12">
        <f t="array" ref="G857">-SUMPRODUCT(TRANSPOSE($E$8:$E$12), 'Swap Rate Raw Data'!G857:K857)</f>
        <v>20763.039565420964</v>
      </c>
      <c r="H857" s="33">
        <f t="shared" si="29"/>
        <v>50020763.039565422</v>
      </c>
      <c r="I857" s="34">
        <f>H857*'FX rate'!D857</f>
        <v>99314123.257686228</v>
      </c>
      <c r="J857" s="35">
        <f t="shared" si="30"/>
        <v>234123.25768622756</v>
      </c>
    </row>
    <row r="858" spans="6:10" x14ac:dyDescent="0.25">
      <c r="F858" s="3">
        <v>37958</v>
      </c>
      <c r="G858" s="12">
        <f t="array" ref="G858">-SUMPRODUCT(TRANSPOSE($E$8:$E$12), 'Swap Rate Raw Data'!G858:K858)</f>
        <v>176098.96313478373</v>
      </c>
      <c r="H858" s="33">
        <f t="shared" si="29"/>
        <v>50176098.963134781</v>
      </c>
      <c r="I858" s="34">
        <f>H858*'FX rate'!D858</f>
        <v>100055401.7066711</v>
      </c>
      <c r="J858" s="35">
        <f t="shared" si="30"/>
        <v>975401.70667110384</v>
      </c>
    </row>
    <row r="859" spans="6:10" x14ac:dyDescent="0.25">
      <c r="F859" s="3">
        <v>37959</v>
      </c>
      <c r="G859" s="12">
        <f t="array" ref="G859">-SUMPRODUCT(TRANSPOSE($E$8:$E$12), 'Swap Rate Raw Data'!G859:K859)</f>
        <v>-108885.96386513492</v>
      </c>
      <c r="H859" s="33">
        <f t="shared" si="29"/>
        <v>49891114.036134861</v>
      </c>
      <c r="I859" s="34">
        <f>H859*'FX rate'!D859</f>
        <v>98922080.744030595</v>
      </c>
      <c r="J859" s="35">
        <f t="shared" si="30"/>
        <v>-157919.25596940517</v>
      </c>
    </row>
    <row r="860" spans="6:10" x14ac:dyDescent="0.25">
      <c r="F860" s="3">
        <v>37960</v>
      </c>
      <c r="G860" s="12">
        <f t="array" ref="G860">-SUMPRODUCT(TRANSPOSE($E$8:$E$12), 'Swap Rate Raw Data'!G860:K860)</f>
        <v>422364.00848402426</v>
      </c>
      <c r="H860" s="33">
        <f t="shared" si="29"/>
        <v>50422364.008484021</v>
      </c>
      <c r="I860" s="34">
        <f>H860*'FX rate'!D860</f>
        <v>100612285.04703571</v>
      </c>
      <c r="J860" s="35">
        <f t="shared" si="30"/>
        <v>1532285.047035709</v>
      </c>
    </row>
    <row r="861" spans="6:10" x14ac:dyDescent="0.25">
      <c r="F861" s="3">
        <v>37963</v>
      </c>
      <c r="G861" s="12">
        <f t="array" ref="G861">-SUMPRODUCT(TRANSPOSE($E$8:$E$12), 'Swap Rate Raw Data'!G861:K861)</f>
        <v>18845.157262313431</v>
      </c>
      <c r="H861" s="33">
        <f t="shared" si="29"/>
        <v>50018845.15726231</v>
      </c>
      <c r="I861" s="34">
        <f>H861*'FX rate'!D861</f>
        <v>99059780.787881166</v>
      </c>
      <c r="J861" s="35">
        <f t="shared" si="30"/>
        <v>-20219.212118834257</v>
      </c>
    </row>
    <row r="862" spans="6:10" x14ac:dyDescent="0.25">
      <c r="F862" s="3">
        <v>37964</v>
      </c>
      <c r="G862" s="12">
        <f t="array" ref="G862">-SUMPRODUCT(TRANSPOSE($E$8:$E$12), 'Swap Rate Raw Data'!G862:K862)</f>
        <v>22236.7642800008</v>
      </c>
      <c r="H862" s="33">
        <f t="shared" si="29"/>
        <v>50022236.764279999</v>
      </c>
      <c r="I862" s="34">
        <f>H862*'FX rate'!D862</f>
        <v>99596385.441218764</v>
      </c>
      <c r="J862" s="35">
        <f t="shared" si="30"/>
        <v>516385.44121876359</v>
      </c>
    </row>
    <row r="863" spans="6:10" x14ac:dyDescent="0.25">
      <c r="F863" s="3">
        <v>37965</v>
      </c>
      <c r="G863" s="12">
        <f t="array" ref="G863">-SUMPRODUCT(TRANSPOSE($E$8:$E$12), 'Swap Rate Raw Data'!G863:K863)</f>
        <v>-171914.52655270905</v>
      </c>
      <c r="H863" s="33">
        <f t="shared" si="29"/>
        <v>49828085.473447293</v>
      </c>
      <c r="I863" s="34">
        <f>H863*'FX rate'!D863</f>
        <v>98493784.965375692</v>
      </c>
      <c r="J863" s="35">
        <f t="shared" si="30"/>
        <v>-586215.03462430835</v>
      </c>
    </row>
    <row r="864" spans="6:10" x14ac:dyDescent="0.25">
      <c r="F864" s="3">
        <v>37966</v>
      </c>
      <c r="G864" s="12">
        <f t="array" ref="G864">-SUMPRODUCT(TRANSPOSE($E$8:$E$12), 'Swap Rate Raw Data'!G864:K864)</f>
        <v>21096.57327517838</v>
      </c>
      <c r="H864" s="33">
        <f t="shared" si="29"/>
        <v>50021096.573275179</v>
      </c>
      <c r="I864" s="34">
        <f>H864*'FX rate'!D864</f>
        <v>98845955.790651426</v>
      </c>
      <c r="J864" s="35">
        <f t="shared" si="30"/>
        <v>-234044.20934857428</v>
      </c>
    </row>
    <row r="865" spans="6:10" x14ac:dyDescent="0.25">
      <c r="F865" s="3">
        <v>37967</v>
      </c>
      <c r="G865" s="12">
        <f t="array" ref="G865">-SUMPRODUCT(TRANSPOSE($E$8:$E$12), 'Swap Rate Raw Data'!G865:K865)</f>
        <v>422106.49914060987</v>
      </c>
      <c r="H865" s="33">
        <f t="shared" si="29"/>
        <v>50422106.499140613</v>
      </c>
      <c r="I865" s="34">
        <f>H865*'FX rate'!D865</f>
        <v>100323082.93850569</v>
      </c>
      <c r="J865" s="35">
        <f t="shared" si="30"/>
        <v>1243082.9385056943</v>
      </c>
    </row>
    <row r="866" spans="6:10" x14ac:dyDescent="0.25">
      <c r="F866" s="3">
        <v>37970</v>
      </c>
      <c r="G866" s="12">
        <f t="array" ref="G866">-SUMPRODUCT(TRANSPOSE($E$8:$E$12), 'Swap Rate Raw Data'!G866:K866)</f>
        <v>-155895.86830470251</v>
      </c>
      <c r="H866" s="33">
        <f t="shared" si="29"/>
        <v>49844104.1316953</v>
      </c>
      <c r="I866" s="34">
        <f>H866*'FX rate'!D866</f>
        <v>99137107.373414397</v>
      </c>
      <c r="J866" s="35">
        <f t="shared" si="30"/>
        <v>57107.37341439724</v>
      </c>
    </row>
    <row r="867" spans="6:10" x14ac:dyDescent="0.25">
      <c r="F867" s="3">
        <v>37971</v>
      </c>
      <c r="G867" s="12">
        <f t="array" ref="G867">-SUMPRODUCT(TRANSPOSE($E$8:$E$12), 'Swap Rate Raw Data'!G867:K867)</f>
        <v>-42697.368453497409</v>
      </c>
      <c r="H867" s="33">
        <f t="shared" si="29"/>
        <v>49957302.631546505</v>
      </c>
      <c r="I867" s="34">
        <f>H867*'FX rate'!D867</f>
        <v>99543651.972663134</v>
      </c>
      <c r="J867" s="35">
        <f t="shared" si="30"/>
        <v>463651.97266313434</v>
      </c>
    </row>
    <row r="868" spans="6:10" x14ac:dyDescent="0.25">
      <c r="F868" s="3">
        <v>37972</v>
      </c>
      <c r="G868" s="12">
        <f t="array" ref="G868">-SUMPRODUCT(TRANSPOSE($E$8:$E$12), 'Swap Rate Raw Data'!G868:K868)</f>
        <v>174554.37732190263</v>
      </c>
      <c r="H868" s="33">
        <f t="shared" si="29"/>
        <v>50174554.377321899</v>
      </c>
      <c r="I868" s="34">
        <f>H868*'FX rate'!D868</f>
        <v>99517165.706325158</v>
      </c>
      <c r="J868" s="35">
        <f t="shared" si="30"/>
        <v>437165.70632515848</v>
      </c>
    </row>
    <row r="869" spans="6:10" x14ac:dyDescent="0.25">
      <c r="F869" s="3">
        <v>37973</v>
      </c>
      <c r="G869" s="12">
        <f t="array" ref="G869">-SUMPRODUCT(TRANSPOSE($E$8:$E$12), 'Swap Rate Raw Data'!G869:K869)</f>
        <v>-91989.787223762105</v>
      </c>
      <c r="H869" s="33">
        <f t="shared" si="29"/>
        <v>49908010.212776236</v>
      </c>
      <c r="I869" s="34">
        <f>H869*'FX rate'!D869</f>
        <v>98892044.247482762</v>
      </c>
      <c r="J869" s="35">
        <f t="shared" si="30"/>
        <v>-187955.75251723826</v>
      </c>
    </row>
    <row r="870" spans="6:10" x14ac:dyDescent="0.25">
      <c r="F870" s="3">
        <v>37974</v>
      </c>
      <c r="G870" s="12">
        <f t="array" ref="G870">-SUMPRODUCT(TRANSPOSE($E$8:$E$12), 'Swap Rate Raw Data'!G870:K870)</f>
        <v>-44067.618278448717</v>
      </c>
      <c r="H870" s="33">
        <f t="shared" si="29"/>
        <v>49955932.381721549</v>
      </c>
      <c r="I870" s="34">
        <f>H870*'FX rate'!D870</f>
        <v>99111841.339219317</v>
      </c>
      <c r="J870" s="35">
        <f t="shared" si="30"/>
        <v>31841.33921931684</v>
      </c>
    </row>
    <row r="871" spans="6:10" x14ac:dyDescent="0.25">
      <c r="F871" s="3">
        <v>37977</v>
      </c>
      <c r="G871" s="12">
        <f t="array" ref="G871">-SUMPRODUCT(TRANSPOSE($E$8:$E$12), 'Swap Rate Raw Data'!G871:K871)</f>
        <v>4502.8320257299565</v>
      </c>
      <c r="H871" s="33">
        <f t="shared" si="29"/>
        <v>50004502.832025729</v>
      </c>
      <c r="I871" s="34">
        <f>H871*'FX rate'!D871</f>
        <v>98998150.868452504</v>
      </c>
      <c r="J871" s="35">
        <f t="shared" si="30"/>
        <v>-81849.131547495723</v>
      </c>
    </row>
    <row r="872" spans="6:10" x14ac:dyDescent="0.25">
      <c r="F872" s="3">
        <v>37978</v>
      </c>
      <c r="G872" s="12">
        <f t="array" ref="G872">-SUMPRODUCT(TRANSPOSE($E$8:$E$12), 'Swap Rate Raw Data'!G872:K872)</f>
        <v>-154498.16795646466</v>
      </c>
      <c r="H872" s="33">
        <f t="shared" si="29"/>
        <v>49845501.832043536</v>
      </c>
      <c r="I872" s="34">
        <f>H872*'FX rate'!D872</f>
        <v>99113469.971112281</v>
      </c>
      <c r="J872" s="35">
        <f t="shared" si="30"/>
        <v>33469.971112281084</v>
      </c>
    </row>
    <row r="873" spans="6:10" x14ac:dyDescent="0.25">
      <c r="F873" s="3">
        <v>37979</v>
      </c>
      <c r="G873" s="12">
        <f t="array" ref="G873">-SUMPRODUCT(TRANSPOSE($E$8:$E$12), 'Swap Rate Raw Data'!G873:K873)</f>
        <v>1587.9963878975959</v>
      </c>
      <c r="H873" s="33">
        <f t="shared" si="29"/>
        <v>50001587.996387899</v>
      </c>
      <c r="I873" s="34">
        <f>H873*'FX rate'!D873</f>
        <v>99677306.134649262</v>
      </c>
      <c r="J873" s="35">
        <f t="shared" si="30"/>
        <v>597306.13464926183</v>
      </c>
    </row>
    <row r="874" spans="6:10" x14ac:dyDescent="0.25">
      <c r="F874" s="3">
        <v>37981</v>
      </c>
      <c r="G874" s="12">
        <f t="array" ref="G874">-SUMPRODUCT(TRANSPOSE($E$8:$E$12), 'Swap Rate Raw Data'!G874:K874)</f>
        <v>176459.94736782671</v>
      </c>
      <c r="H874" s="33">
        <f t="shared" si="29"/>
        <v>50176459.947367825</v>
      </c>
      <c r="I874" s="34">
        <f>H874*'FX rate'!D874</f>
        <v>99768349.181684345</v>
      </c>
      <c r="J874" s="35">
        <f t="shared" si="30"/>
        <v>688349.18168434501</v>
      </c>
    </row>
    <row r="875" spans="6:10" x14ac:dyDescent="0.25">
      <c r="F875" s="3">
        <v>37984</v>
      </c>
      <c r="G875" s="12">
        <f t="array" ref="G875">-SUMPRODUCT(TRANSPOSE($E$8:$E$12), 'Swap Rate Raw Data'!G875:K875)</f>
        <v>-108004.79767722214</v>
      </c>
      <c r="H875" s="33">
        <f t="shared" si="29"/>
        <v>49891995.202322781</v>
      </c>
      <c r="I875" s="34">
        <f>H875*'FX rate'!D875</f>
        <v>98642235.734919041</v>
      </c>
      <c r="J875" s="35">
        <f t="shared" si="30"/>
        <v>-437764.2650809586</v>
      </c>
    </row>
    <row r="876" spans="6:10" x14ac:dyDescent="0.25">
      <c r="F876" s="3">
        <v>37985</v>
      </c>
      <c r="G876" s="12">
        <f t="array" ref="G876">-SUMPRODUCT(TRANSPOSE($E$8:$E$12), 'Swap Rate Raw Data'!G876:K876)</f>
        <v>-63937.17939877251</v>
      </c>
      <c r="H876" s="33">
        <f t="shared" si="29"/>
        <v>49936062.820601225</v>
      </c>
      <c r="I876" s="34">
        <f>H876*'FX rate'!D876</f>
        <v>99037469.906753883</v>
      </c>
      <c r="J876" s="35">
        <f t="shared" si="30"/>
        <v>-42530.093246117234</v>
      </c>
    </row>
    <row r="877" spans="6:10" x14ac:dyDescent="0.25">
      <c r="F877" s="3">
        <v>37986</v>
      </c>
      <c r="G877" s="12">
        <f t="array" ref="G877">-SUMPRODUCT(TRANSPOSE($E$8:$E$12), 'Swap Rate Raw Data'!G877:K877)</f>
        <v>-186.64824511324309</v>
      </c>
      <c r="H877" s="33">
        <f t="shared" si="29"/>
        <v>49999813.351754889</v>
      </c>
      <c r="I877" s="34">
        <f>H877*'FX rate'!D877</f>
        <v>99629760.662115559</v>
      </c>
      <c r="J877" s="35">
        <f t="shared" si="30"/>
        <v>549760.66211555898</v>
      </c>
    </row>
    <row r="878" spans="6:10" x14ac:dyDescent="0.25">
      <c r="F878" s="3">
        <v>37988</v>
      </c>
      <c r="G878" s="12">
        <f t="array" ref="G878">-SUMPRODUCT(TRANSPOSE($E$8:$E$12), 'Swap Rate Raw Data'!G878:K878)</f>
        <v>-308026.83310149115</v>
      </c>
      <c r="H878" s="33">
        <f t="shared" si="29"/>
        <v>49691973.166898511</v>
      </c>
      <c r="I878" s="34">
        <f>H878*'FX rate'!D878</f>
        <v>98342005.219624758</v>
      </c>
      <c r="J878" s="35">
        <f t="shared" si="30"/>
        <v>-737994.78037524223</v>
      </c>
    </row>
    <row r="879" spans="6:10" x14ac:dyDescent="0.25">
      <c r="F879" s="3">
        <v>37991</v>
      </c>
      <c r="G879" s="12">
        <f t="array" ref="G879">-SUMPRODUCT(TRANSPOSE($E$8:$E$12), 'Swap Rate Raw Data'!G879:K879)</f>
        <v>-2064.7677677517127</v>
      </c>
      <c r="H879" s="33">
        <f t="shared" si="29"/>
        <v>49997935.23223225</v>
      </c>
      <c r="I879" s="34">
        <f>H879*'FX rate'!D879</f>
        <v>98964116.175845936</v>
      </c>
      <c r="J879" s="35">
        <f t="shared" si="30"/>
        <v>-115883.82415406406</v>
      </c>
    </row>
    <row r="880" spans="6:10" x14ac:dyDescent="0.25">
      <c r="F880" s="3">
        <v>37992</v>
      </c>
      <c r="G880" s="12">
        <f t="array" ref="G880">-SUMPRODUCT(TRANSPOSE($E$8:$E$12), 'Swap Rate Raw Data'!G880:K880)</f>
        <v>264595.18392472417</v>
      </c>
      <c r="H880" s="33">
        <f t="shared" si="29"/>
        <v>50264595.183924727</v>
      </c>
      <c r="I880" s="34">
        <f>H880*'FX rate'!D880</f>
        <v>100060009.47911048</v>
      </c>
      <c r="J880" s="35">
        <f t="shared" si="30"/>
        <v>980009.47911047935</v>
      </c>
    </row>
    <row r="881" spans="6:10" x14ac:dyDescent="0.25">
      <c r="F881" s="3">
        <v>37993</v>
      </c>
      <c r="G881" s="12">
        <f t="array" ref="G881">-SUMPRODUCT(TRANSPOSE($E$8:$E$12), 'Swap Rate Raw Data'!G881:K881)</f>
        <v>109433.59634329117</v>
      </c>
      <c r="H881" s="33">
        <f t="shared" si="29"/>
        <v>50109433.596343294</v>
      </c>
      <c r="I881" s="34">
        <f>H881*'FX rate'!D881</f>
        <v>99609494.107171744</v>
      </c>
      <c r="J881" s="35">
        <f t="shared" si="30"/>
        <v>529494.10717174411</v>
      </c>
    </row>
    <row r="882" spans="6:10" x14ac:dyDescent="0.25">
      <c r="F882" s="3">
        <v>37994</v>
      </c>
      <c r="G882" s="12">
        <f t="array" ref="G882">-SUMPRODUCT(TRANSPOSE($E$8:$E$12), 'Swap Rate Raw Data'!G882:K882)</f>
        <v>-1428.7986660699692</v>
      </c>
      <c r="H882" s="33">
        <f t="shared" si="29"/>
        <v>49998571.201333933</v>
      </c>
      <c r="I882" s="34">
        <f>H882*'FX rate'!D882</f>
        <v>99343714.152559012</v>
      </c>
      <c r="J882" s="35">
        <f t="shared" si="30"/>
        <v>263714.15255901217</v>
      </c>
    </row>
    <row r="883" spans="6:10" x14ac:dyDescent="0.25">
      <c r="F883" s="3">
        <v>37995</v>
      </c>
      <c r="G883" s="12">
        <f t="array" ref="G883">-SUMPRODUCT(TRANSPOSE($E$8:$E$12), 'Swap Rate Raw Data'!G883:K883)</f>
        <v>399206.31523564167</v>
      </c>
      <c r="H883" s="33">
        <f t="shared" si="29"/>
        <v>50399206.315235645</v>
      </c>
      <c r="I883" s="34">
        <f>H883*'FX rate'!D883</f>
        <v>99938057.329676837</v>
      </c>
      <c r="J883" s="35">
        <f t="shared" si="30"/>
        <v>858057.32967683673</v>
      </c>
    </row>
    <row r="884" spans="6:10" x14ac:dyDescent="0.25">
      <c r="F884" s="3">
        <v>37998</v>
      </c>
      <c r="G884" s="12">
        <f t="array" ref="G884">-SUMPRODUCT(TRANSPOSE($E$8:$E$12), 'Swap Rate Raw Data'!G884:K884)</f>
        <v>154828.05387167461</v>
      </c>
      <c r="H884" s="33">
        <f t="shared" si="29"/>
        <v>50154828.053871676</v>
      </c>
      <c r="I884" s="34">
        <f>H884*'FX rate'!D884</f>
        <v>100402771.17115517</v>
      </c>
      <c r="J884" s="35">
        <f t="shared" si="30"/>
        <v>1322771.1711551696</v>
      </c>
    </row>
    <row r="885" spans="6:10" x14ac:dyDescent="0.25">
      <c r="F885" s="3">
        <v>37999</v>
      </c>
      <c r="G885" s="12">
        <f t="array" ref="G885">-SUMPRODUCT(TRANSPOSE($E$8:$E$12), 'Swap Rate Raw Data'!G885:K885)</f>
        <v>-42666.270135664323</v>
      </c>
      <c r="H885" s="33">
        <f t="shared" si="29"/>
        <v>49957333.729864337</v>
      </c>
      <c r="I885" s="34">
        <f>H885*'FX rate'!D885</f>
        <v>99871276.262701929</v>
      </c>
      <c r="J885" s="35">
        <f t="shared" si="30"/>
        <v>791276.26270192862</v>
      </c>
    </row>
    <row r="886" spans="6:10" x14ac:dyDescent="0.25">
      <c r="F886" s="3">
        <v>38000</v>
      </c>
      <c r="G886" s="12">
        <f t="array" ref="G886">-SUMPRODUCT(TRANSPOSE($E$8:$E$12), 'Swap Rate Raw Data'!G886:K886)</f>
        <v>62147.396499660426</v>
      </c>
      <c r="H886" s="33">
        <f t="shared" si="29"/>
        <v>50062147.396499664</v>
      </c>
      <c r="I886" s="34">
        <f>H886*'FX rate'!D886</f>
        <v>98920412.784515291</v>
      </c>
      <c r="J886" s="35">
        <f t="shared" si="30"/>
        <v>-159587.21548470855</v>
      </c>
    </row>
    <row r="887" spans="6:10" x14ac:dyDescent="0.25">
      <c r="F887" s="3">
        <v>38001</v>
      </c>
      <c r="G887" s="12">
        <f t="array" ref="G887">-SUMPRODUCT(TRANSPOSE($E$8:$E$12), 'Swap Rate Raw Data'!G887:K887)</f>
        <v>38683.620064805051</v>
      </c>
      <c r="H887" s="33">
        <f t="shared" si="29"/>
        <v>50038683.620064802</v>
      </c>
      <c r="I887" s="34">
        <f>H887*'FX rate'!D887</f>
        <v>99946943.761521548</v>
      </c>
      <c r="J887" s="35">
        <f t="shared" si="30"/>
        <v>866943.76152154803</v>
      </c>
    </row>
    <row r="888" spans="6:10" x14ac:dyDescent="0.25">
      <c r="F888" s="3">
        <v>38002</v>
      </c>
      <c r="G888" s="12">
        <f t="array" ref="G888">-SUMPRODUCT(TRANSPOSE($E$8:$E$12), 'Swap Rate Raw Data'!G888:K888)</f>
        <v>1587.9963878976039</v>
      </c>
      <c r="H888" s="33">
        <f t="shared" si="29"/>
        <v>50001587.996387899</v>
      </c>
      <c r="I888" s="34">
        <f>H888*'FX rate'!D888</f>
        <v>99807170.204096392</v>
      </c>
      <c r="J888" s="35">
        <f t="shared" si="30"/>
        <v>727170.2040963918</v>
      </c>
    </row>
    <row r="889" spans="6:10" x14ac:dyDescent="0.25">
      <c r="F889" s="3">
        <v>38006</v>
      </c>
      <c r="G889" s="12">
        <f t="array" ref="G889">-SUMPRODUCT(TRANSPOSE($E$8:$E$12), 'Swap Rate Raw Data'!G889:K889)</f>
        <v>-132261.40367646478</v>
      </c>
      <c r="H889" s="33">
        <f t="shared" si="29"/>
        <v>49867738.596323535</v>
      </c>
      <c r="I889" s="34">
        <f>H889*'FX rate'!D889</f>
        <v>98603926.586791575</v>
      </c>
      <c r="J889" s="35">
        <f t="shared" si="30"/>
        <v>-476073.41320842505</v>
      </c>
    </row>
    <row r="890" spans="6:10" x14ac:dyDescent="0.25">
      <c r="F890" s="3">
        <v>38007</v>
      </c>
      <c r="G890" s="12">
        <f t="array" ref="G890">-SUMPRODUCT(TRANSPOSE($E$8:$E$12), 'Swap Rate Raw Data'!G890:K890)</f>
        <v>1242.1504209567261</v>
      </c>
      <c r="H890" s="33">
        <f t="shared" si="29"/>
        <v>50001242.150420956</v>
      </c>
      <c r="I890" s="34">
        <f>H890*'FX rate'!D890</f>
        <v>98958823.391170368</v>
      </c>
      <c r="J890" s="35">
        <f t="shared" si="30"/>
        <v>-121176.6088296324</v>
      </c>
    </row>
    <row r="891" spans="6:10" x14ac:dyDescent="0.25">
      <c r="F891" s="3">
        <v>38008</v>
      </c>
      <c r="G891" s="12">
        <f t="array" ref="G891">-SUMPRODUCT(TRANSPOSE($E$8:$E$12), 'Swap Rate Raw Data'!G891:K891)</f>
        <v>65307.429223723819</v>
      </c>
      <c r="H891" s="33">
        <f t="shared" si="29"/>
        <v>50065307.429223724</v>
      </c>
      <c r="I891" s="34">
        <f>H891*'FX rate'!D891</f>
        <v>98110020.497466132</v>
      </c>
      <c r="J891" s="35">
        <f t="shared" si="30"/>
        <v>-969979.50253386796</v>
      </c>
    </row>
    <row r="892" spans="6:10" x14ac:dyDescent="0.25">
      <c r="F892" s="3">
        <v>38009</v>
      </c>
      <c r="G892" s="12">
        <f t="array" ref="G892">-SUMPRODUCT(TRANSPOSE($E$8:$E$12), 'Swap Rate Raw Data'!G892:K892)</f>
        <v>218982.97983339435</v>
      </c>
      <c r="H892" s="33">
        <f t="shared" si="29"/>
        <v>50218982.979833394</v>
      </c>
      <c r="I892" s="34">
        <f>H892*'FX rate'!D892</f>
        <v>98371480.602273569</v>
      </c>
      <c r="J892" s="35">
        <f t="shared" si="30"/>
        <v>-708519.39772643149</v>
      </c>
    </row>
    <row r="893" spans="6:10" x14ac:dyDescent="0.25">
      <c r="F893" s="3">
        <v>38012</v>
      </c>
      <c r="G893" s="12">
        <f t="array" ref="G893">-SUMPRODUCT(TRANSPOSE($E$8:$E$12), 'Swap Rate Raw Data'!G893:K893)</f>
        <v>-434805.9269427245</v>
      </c>
      <c r="H893" s="33">
        <f t="shared" si="29"/>
        <v>49565194.073057279</v>
      </c>
      <c r="I893" s="34">
        <f>H893*'FX rate'!D893</f>
        <v>98458531.334522799</v>
      </c>
      <c r="J893" s="35">
        <f t="shared" si="30"/>
        <v>-621468.66547720134</v>
      </c>
    </row>
    <row r="894" spans="6:10" x14ac:dyDescent="0.25">
      <c r="F894" s="3">
        <v>38013</v>
      </c>
      <c r="G894" s="12">
        <f t="array" ref="G894">-SUMPRODUCT(TRANSPOSE($E$8:$E$12), 'Swap Rate Raw Data'!G894:K894)</f>
        <v>66001.947166525148</v>
      </c>
      <c r="H894" s="33">
        <f t="shared" si="29"/>
        <v>50066001.947166525</v>
      </c>
      <c r="I894" s="34">
        <f>H894*'FX rate'!D894</f>
        <v>100019214.40586661</v>
      </c>
      <c r="J894" s="35">
        <f t="shared" si="30"/>
        <v>939214.40586660802</v>
      </c>
    </row>
    <row r="895" spans="6:10" x14ac:dyDescent="0.25">
      <c r="F895" s="3">
        <v>38014</v>
      </c>
      <c r="G895" s="12">
        <f t="array" ref="G895">-SUMPRODUCT(TRANSPOSE($E$8:$E$12), 'Swap Rate Raw Data'!G895:K895)</f>
        <v>109794.58057633421</v>
      </c>
      <c r="H895" s="33">
        <f t="shared" si="29"/>
        <v>50109794.580576338</v>
      </c>
      <c r="I895" s="34">
        <f>H895*'FX rate'!D895</f>
        <v>99887228.447419465</v>
      </c>
      <c r="J895" s="35">
        <f t="shared" si="30"/>
        <v>807228.44741946459</v>
      </c>
    </row>
    <row r="896" spans="6:10" x14ac:dyDescent="0.25">
      <c r="F896" s="3">
        <v>38015</v>
      </c>
      <c r="G896" s="12">
        <f t="array" ref="G896">-SUMPRODUCT(TRANSPOSE($E$8:$E$12), 'Swap Rate Raw Data'!G896:K896)</f>
        <v>-602433.30943248386</v>
      </c>
      <c r="H896" s="33">
        <f t="shared" si="29"/>
        <v>49397566.690567516</v>
      </c>
      <c r="I896" s="34">
        <f>H896*'FX rate'!D896</f>
        <v>98694133.920153677</v>
      </c>
      <c r="J896" s="35">
        <f t="shared" si="30"/>
        <v>-385866.07984632254</v>
      </c>
    </row>
    <row r="897" spans="6:10" x14ac:dyDescent="0.25">
      <c r="F897" s="3">
        <v>38016</v>
      </c>
      <c r="G897" s="12">
        <f t="array" ref="G897">-SUMPRODUCT(TRANSPOSE($E$8:$E$12), 'Swap Rate Raw Data'!G897:K897)</f>
        <v>176285.61137989699</v>
      </c>
      <c r="H897" s="33">
        <f t="shared" si="29"/>
        <v>50176285.611379899</v>
      </c>
      <c r="I897" s="34">
        <f>H897*'FX rate'!D897</f>
        <v>98119486.593916953</v>
      </c>
      <c r="J897" s="35">
        <f t="shared" si="30"/>
        <v>-960513.40608304739</v>
      </c>
    </row>
    <row r="898" spans="6:10" x14ac:dyDescent="0.25">
      <c r="F898" s="3">
        <v>38019</v>
      </c>
      <c r="G898" s="12">
        <f t="array" ref="G898">-SUMPRODUCT(TRANSPOSE($E$8:$E$12), 'Swap Rate Raw Data'!G898:K898)</f>
        <v>110617.19792313012</v>
      </c>
      <c r="H898" s="33">
        <f t="shared" si="29"/>
        <v>50110617.197923131</v>
      </c>
      <c r="I898" s="34">
        <f>H898*'FX rate'!D898</f>
        <v>99282833.737140119</v>
      </c>
      <c r="J898" s="35">
        <f t="shared" si="30"/>
        <v>202833.73714011908</v>
      </c>
    </row>
    <row r="899" spans="6:10" x14ac:dyDescent="0.25">
      <c r="F899" s="3">
        <v>38020</v>
      </c>
      <c r="G899" s="12">
        <f t="array" ref="G899">-SUMPRODUCT(TRANSPOSE($E$8:$E$12), 'Swap Rate Raw Data'!G899:K899)</f>
        <v>1731.2340579943204</v>
      </c>
      <c r="H899" s="33">
        <f t="shared" si="29"/>
        <v>50001731.234057993</v>
      </c>
      <c r="I899" s="34">
        <f>H899*'FX rate'!D899</f>
        <v>99502629.742927596</v>
      </c>
      <c r="J899" s="35">
        <f t="shared" si="30"/>
        <v>422629.74292759597</v>
      </c>
    </row>
    <row r="900" spans="6:10" x14ac:dyDescent="0.25">
      <c r="F900" s="3">
        <v>38021</v>
      </c>
      <c r="G900" s="12">
        <f t="array" ref="G900">-SUMPRODUCT(TRANSPOSE($E$8:$E$12), 'Swap Rate Raw Data'!G900:K900)</f>
        <v>1067.8144330269383</v>
      </c>
      <c r="H900" s="33">
        <f t="shared" ref="H900:H963" si="31">$H$2+G900</f>
        <v>50001067.814433023</v>
      </c>
      <c r="I900" s="34">
        <f>H900*'FX rate'!D900</f>
        <v>99586281.696801886</v>
      </c>
      <c r="J900" s="35">
        <f t="shared" ref="J900:J963" si="32">I900-$I$2</f>
        <v>506281.69680188596</v>
      </c>
    </row>
    <row r="901" spans="6:10" x14ac:dyDescent="0.25">
      <c r="F901" s="3">
        <v>38022</v>
      </c>
      <c r="G901" s="12">
        <f t="array" ref="G901">-SUMPRODUCT(TRANSPOSE($E$8:$E$12), 'Swap Rate Raw Data'!G901:K901)</f>
        <v>-21759.992900146706</v>
      </c>
      <c r="H901" s="33">
        <f t="shared" si="31"/>
        <v>49978240.007099852</v>
      </c>
      <c r="I901" s="34">
        <f>H901*'FX rate'!D901</f>
        <v>97645943.26455237</v>
      </c>
      <c r="J901" s="35">
        <f t="shared" si="32"/>
        <v>-1434056.7354476303</v>
      </c>
    </row>
    <row r="902" spans="6:10" x14ac:dyDescent="0.25">
      <c r="F902" s="3">
        <v>38023</v>
      </c>
      <c r="G902" s="12">
        <f t="array" ref="G902">-SUMPRODUCT(TRANSPOSE($E$8:$E$12), 'Swap Rate Raw Data'!G902:K902)</f>
        <v>88857.205022983471</v>
      </c>
      <c r="H902" s="33">
        <f t="shared" si="31"/>
        <v>50088857.205022983</v>
      </c>
      <c r="I902" s="34">
        <f>H902*'FX rate'!D902</f>
        <v>99820532.627737433</v>
      </c>
      <c r="J902" s="35">
        <f t="shared" si="32"/>
        <v>740532.62773743272</v>
      </c>
    </row>
    <row r="903" spans="6:10" x14ac:dyDescent="0.25">
      <c r="F903" s="3">
        <v>38026</v>
      </c>
      <c r="G903" s="12">
        <f t="array" ref="G903">-SUMPRODUCT(TRANSPOSE($E$8:$E$12), 'Swap Rate Raw Data'!G903:K903)</f>
        <v>42638.819612378771</v>
      </c>
      <c r="H903" s="33">
        <f t="shared" si="31"/>
        <v>50042638.819612376</v>
      </c>
      <c r="I903" s="34">
        <f>H903*'FX rate'!D903</f>
        <v>98984837.401616797</v>
      </c>
      <c r="J903" s="35">
        <f t="shared" si="32"/>
        <v>-95162.598383203149</v>
      </c>
    </row>
    <row r="904" spans="6:10" x14ac:dyDescent="0.25">
      <c r="F904" s="3">
        <v>38027</v>
      </c>
      <c r="G904" s="12">
        <f t="array" ref="G904">-SUMPRODUCT(TRANSPOSE($E$8:$E$12), 'Swap Rate Raw Data'!G904:K904)</f>
        <v>-45162.883234761248</v>
      </c>
      <c r="H904" s="33">
        <f t="shared" si="31"/>
        <v>49954837.116765238</v>
      </c>
      <c r="I904" s="34">
        <f>H904*'FX rate'!D904</f>
        <v>100068501.05258483</v>
      </c>
      <c r="J904" s="35">
        <f t="shared" si="32"/>
        <v>988501.05258482695</v>
      </c>
    </row>
    <row r="905" spans="6:10" x14ac:dyDescent="0.25">
      <c r="F905" s="3">
        <v>38028</v>
      </c>
      <c r="G905" s="12">
        <f t="array" ref="G905">-SUMPRODUCT(TRANSPOSE($E$8:$E$12), 'Swap Rate Raw Data'!G905:K905)</f>
        <v>-113317.93479256274</v>
      </c>
      <c r="H905" s="33">
        <f t="shared" si="31"/>
        <v>49886682.065207437</v>
      </c>
      <c r="I905" s="34">
        <f>H905*'FX rate'!D905</f>
        <v>98613420.061094135</v>
      </c>
      <c r="J905" s="35">
        <f t="shared" si="32"/>
        <v>-466579.93890586495</v>
      </c>
    </row>
    <row r="906" spans="6:10" x14ac:dyDescent="0.25">
      <c r="F906" s="3">
        <v>38029</v>
      </c>
      <c r="G906" s="12">
        <f t="array" ref="G906">-SUMPRODUCT(TRANSPOSE($E$8:$E$12), 'Swap Rate Raw Data'!G906:K906)</f>
        <v>291592.28957386938</v>
      </c>
      <c r="H906" s="33">
        <f t="shared" si="31"/>
        <v>50291592.289573871</v>
      </c>
      <c r="I906" s="34">
        <f>H906*'FX rate'!D906</f>
        <v>99891540.918820724</v>
      </c>
      <c r="J906" s="35">
        <f t="shared" si="32"/>
        <v>811540.91882072389</v>
      </c>
    </row>
    <row r="907" spans="6:10" x14ac:dyDescent="0.25">
      <c r="F907" s="3">
        <v>38030</v>
      </c>
      <c r="G907" s="12">
        <f t="array" ref="G907">-SUMPRODUCT(TRANSPOSE($E$8:$E$12), 'Swap Rate Raw Data'!G907:K907)</f>
        <v>47041.002757399743</v>
      </c>
      <c r="H907" s="33">
        <f t="shared" si="31"/>
        <v>50047041.0027574</v>
      </c>
      <c r="I907" s="34">
        <f>H907*'FX rate'!D907</f>
        <v>99610316.817400783</v>
      </c>
      <c r="J907" s="35">
        <f t="shared" si="32"/>
        <v>530316.8174007833</v>
      </c>
    </row>
    <row r="908" spans="6:10" x14ac:dyDescent="0.25">
      <c r="F908" s="3">
        <v>38034</v>
      </c>
      <c r="G908" s="12">
        <f t="array" ref="G908">-SUMPRODUCT(TRANSPOSE($E$8:$E$12), 'Swap Rate Raw Data'!G908:K908)</f>
        <v>-43404.19865348134</v>
      </c>
      <c r="H908" s="33">
        <f t="shared" si="31"/>
        <v>49956595.801346518</v>
      </c>
      <c r="I908" s="34">
        <f>H908*'FX rate'!D908</f>
        <v>100270363.26541594</v>
      </c>
      <c r="J908" s="35">
        <f t="shared" si="32"/>
        <v>1190363.2654159367</v>
      </c>
    </row>
    <row r="909" spans="6:10" x14ac:dyDescent="0.25">
      <c r="F909" s="3">
        <v>38035</v>
      </c>
      <c r="G909" s="12">
        <f t="array" ref="G909">-SUMPRODUCT(TRANSPOSE($E$8:$E$12), 'Swap Rate Raw Data'!G909:K909)</f>
        <v>131193.58924343783</v>
      </c>
      <c r="H909" s="33">
        <f t="shared" si="31"/>
        <v>50131193.589243434</v>
      </c>
      <c r="I909" s="34">
        <f>H909*'FX rate'!D909</f>
        <v>100152885.22918032</v>
      </c>
      <c r="J909" s="35">
        <f t="shared" si="32"/>
        <v>1072885.2291803211</v>
      </c>
    </row>
    <row r="910" spans="6:10" x14ac:dyDescent="0.25">
      <c r="F910" s="3">
        <v>38036</v>
      </c>
      <c r="G910" s="12">
        <f t="array" ref="G910">-SUMPRODUCT(TRANSPOSE($E$8:$E$12), 'Swap Rate Raw Data'!G910:K910)</f>
        <v>-154164.63424670818</v>
      </c>
      <c r="H910" s="33">
        <f t="shared" si="31"/>
        <v>49845835.365753293</v>
      </c>
      <c r="I910" s="34">
        <f>H910*'FX rate'!D910</f>
        <v>99088908.9757182</v>
      </c>
      <c r="J910" s="35">
        <f t="shared" si="32"/>
        <v>8908.9757182002068</v>
      </c>
    </row>
    <row r="911" spans="6:10" x14ac:dyDescent="0.25">
      <c r="F911" s="3">
        <v>38037</v>
      </c>
      <c r="G911" s="12">
        <f t="array" ref="G911">-SUMPRODUCT(TRANSPOSE($E$8:$E$12), 'Swap Rate Raw Data'!G911:K911)</f>
        <v>-22307.625378301997</v>
      </c>
      <c r="H911" s="33">
        <f t="shared" si="31"/>
        <v>49977692.374621697</v>
      </c>
      <c r="I911" s="34">
        <f>H911*'FX rate'!D911</f>
        <v>98616817.757579759</v>
      </c>
      <c r="J911" s="35">
        <f t="shared" si="32"/>
        <v>-463182.24242024124</v>
      </c>
    </row>
    <row r="912" spans="6:10" x14ac:dyDescent="0.25">
      <c r="F912" s="3">
        <v>38040</v>
      </c>
      <c r="G912" s="12">
        <f t="array" ref="G912">-SUMPRODUCT(TRANSPOSE($E$8:$E$12), 'Swap Rate Raw Data'!G912:K912)</f>
        <v>-44241.954266378489</v>
      </c>
      <c r="H912" s="33">
        <f t="shared" si="31"/>
        <v>49955758.045733623</v>
      </c>
      <c r="I912" s="34">
        <f>H912*'FX rate'!D912</f>
        <v>99833475.805823401</v>
      </c>
      <c r="J912" s="35">
        <f t="shared" si="32"/>
        <v>753475.80582340062</v>
      </c>
    </row>
    <row r="913" spans="6:10" x14ac:dyDescent="0.25">
      <c r="F913" s="3">
        <v>38041</v>
      </c>
      <c r="G913" s="12">
        <f t="array" ref="G913">-SUMPRODUCT(TRANSPOSE($E$8:$E$12), 'Swap Rate Raw Data'!G913:K913)</f>
        <v>219169.62807850761</v>
      </c>
      <c r="H913" s="33">
        <f t="shared" si="31"/>
        <v>50219169.628078505</v>
      </c>
      <c r="I913" s="34">
        <f>H913*'FX rate'!D913</f>
        <v>99802525.9588774</v>
      </c>
      <c r="J913" s="35">
        <f t="shared" si="32"/>
        <v>722525.95887739956</v>
      </c>
    </row>
    <row r="914" spans="6:10" x14ac:dyDescent="0.25">
      <c r="F914" s="3">
        <v>38042</v>
      </c>
      <c r="G914" s="12">
        <f t="array" ref="G914">-SUMPRODUCT(TRANSPOSE($E$8:$E$12), 'Swap Rate Raw Data'!G914:K914)</f>
        <v>-20763.039565421881</v>
      </c>
      <c r="H914" s="33">
        <f t="shared" si="31"/>
        <v>49979236.960434578</v>
      </c>
      <c r="I914" s="34">
        <f>H914*'FX rate'!D914</f>
        <v>98924450.351391152</v>
      </c>
      <c r="J914" s="35">
        <f t="shared" si="32"/>
        <v>-155549.64860884845</v>
      </c>
    </row>
    <row r="915" spans="6:10" x14ac:dyDescent="0.25">
      <c r="F915" s="3">
        <v>38043</v>
      </c>
      <c r="G915" s="12">
        <f t="array" ref="G915">-SUMPRODUCT(TRANSPOSE($E$8:$E$12), 'Swap Rate Raw Data'!G915:K915)</f>
        <v>-44024.20770343217</v>
      </c>
      <c r="H915" s="33">
        <f t="shared" si="31"/>
        <v>49955975.792296566</v>
      </c>
      <c r="I915" s="34">
        <f>H915*'FX rate'!D915</f>
        <v>98461969.342454463</v>
      </c>
      <c r="J915" s="35">
        <f t="shared" si="32"/>
        <v>-618030.65754553676</v>
      </c>
    </row>
    <row r="916" spans="6:10" x14ac:dyDescent="0.25">
      <c r="F916" s="3">
        <v>38044</v>
      </c>
      <c r="G916" s="12">
        <f t="array" ref="G916">-SUMPRODUCT(TRANSPOSE($E$8:$E$12), 'Swap Rate Raw Data'!G916:K916)</f>
        <v>43360.788078464808</v>
      </c>
      <c r="H916" s="33">
        <f t="shared" si="31"/>
        <v>50043360.788078465</v>
      </c>
      <c r="I916" s="34">
        <f>H916*'FX rate'!D916</f>
        <v>97839937.864519194</v>
      </c>
      <c r="J916" s="35">
        <f t="shared" si="32"/>
        <v>-1240062.1354808062</v>
      </c>
    </row>
    <row r="917" spans="6:10" x14ac:dyDescent="0.25">
      <c r="F917" s="3">
        <v>38047</v>
      </c>
      <c r="G917" s="12">
        <f t="array" ref="G917">-SUMPRODUCT(TRANSPOSE($E$8:$E$12), 'Swap Rate Raw Data'!G917:K917)</f>
        <v>-44615.250756604975</v>
      </c>
      <c r="H917" s="33">
        <f t="shared" si="31"/>
        <v>49955384.749243394</v>
      </c>
      <c r="I917" s="34">
        <f>H917*'FX rate'!D917</f>
        <v>99087039.777764931</v>
      </c>
      <c r="J917" s="35">
        <f t="shared" si="32"/>
        <v>7039.7777649313211</v>
      </c>
    </row>
    <row r="918" spans="6:10" x14ac:dyDescent="0.25">
      <c r="F918" s="3">
        <v>38048</v>
      </c>
      <c r="G918" s="12">
        <f t="array" ref="G918">-SUMPRODUCT(TRANSPOSE($E$8:$E$12), 'Swap Rate Raw Data'!G918:K918)</f>
        <v>-44789.586744534747</v>
      </c>
      <c r="H918" s="33">
        <f t="shared" si="31"/>
        <v>49955210.413255468</v>
      </c>
      <c r="I918" s="34">
        <f>H918*'FX rate'!D918</f>
        <v>100130232.30721918</v>
      </c>
      <c r="J918" s="35">
        <f t="shared" si="32"/>
        <v>1050232.3072191775</v>
      </c>
    </row>
    <row r="919" spans="6:10" x14ac:dyDescent="0.25">
      <c r="F919" s="3">
        <v>38049</v>
      </c>
      <c r="G919" s="12">
        <f t="array" ref="G919">-SUMPRODUCT(TRANSPOSE($E$8:$E$12), 'Swap Rate Raw Data'!G919:K919)</f>
        <v>-175447.85576699986</v>
      </c>
      <c r="H919" s="33">
        <f t="shared" si="31"/>
        <v>49824552.144233003</v>
      </c>
      <c r="I919" s="34">
        <f>H919*'FX rate'!D919</f>
        <v>97980125.985221967</v>
      </c>
      <c r="J919" s="35">
        <f t="shared" si="32"/>
        <v>-1099874.0147780329</v>
      </c>
    </row>
    <row r="920" spans="6:10" x14ac:dyDescent="0.25">
      <c r="F920" s="3">
        <v>38050</v>
      </c>
      <c r="G920" s="12">
        <f t="array" ref="G920">-SUMPRODUCT(TRANSPOSE($E$8:$E$12), 'Swap Rate Raw Data'!G920:K920)</f>
        <v>109072.61211024909</v>
      </c>
      <c r="H920" s="33">
        <f t="shared" si="31"/>
        <v>50109072.61211025</v>
      </c>
      <c r="I920" s="34">
        <f>H920*'FX rate'!D920</f>
        <v>98512653.271009549</v>
      </c>
      <c r="J920" s="35">
        <f t="shared" si="32"/>
        <v>-567346.7289904505</v>
      </c>
    </row>
    <row r="921" spans="6:10" x14ac:dyDescent="0.25">
      <c r="F921" s="3">
        <v>38051</v>
      </c>
      <c r="G921" s="12">
        <f t="array" ref="G921">-SUMPRODUCT(TRANSPOSE($E$8:$E$12), 'Swap Rate Raw Data'!G921:K921)</f>
        <v>549504.08655830077</v>
      </c>
      <c r="H921" s="33">
        <f t="shared" si="31"/>
        <v>50549504.086558297</v>
      </c>
      <c r="I921" s="34">
        <f>H921*'FX rate'!D921</f>
        <v>99985881.418073878</v>
      </c>
      <c r="J921" s="35">
        <f t="shared" si="32"/>
        <v>905881.41807387769</v>
      </c>
    </row>
    <row r="922" spans="6:10" x14ac:dyDescent="0.25">
      <c r="F922" s="3">
        <v>38054</v>
      </c>
      <c r="G922" s="12">
        <f t="array" ref="G922">-SUMPRODUCT(TRANSPOSE($E$8:$E$12), 'Swap Rate Raw Data'!G922:K922)</f>
        <v>133401.59468128634</v>
      </c>
      <c r="H922" s="33">
        <f t="shared" si="31"/>
        <v>50133401.594681285</v>
      </c>
      <c r="I922" s="34">
        <f>H922*'FX rate'!D922</f>
        <v>99905918.269091889</v>
      </c>
      <c r="J922" s="35">
        <f t="shared" si="32"/>
        <v>825918.26909188926</v>
      </c>
    </row>
    <row r="923" spans="6:10" x14ac:dyDescent="0.25">
      <c r="F923" s="3">
        <v>38055</v>
      </c>
      <c r="G923" s="12">
        <f t="array" ref="G923">-SUMPRODUCT(TRANSPOSE($E$8:$E$12), 'Swap Rate Raw Data'!G923:K923)</f>
        <v>109160.94873377368</v>
      </c>
      <c r="H923" s="33">
        <f t="shared" si="31"/>
        <v>50109160.948733777</v>
      </c>
      <c r="I923" s="34">
        <f>H923*'FX rate'!D923</f>
        <v>97733512.68714644</v>
      </c>
      <c r="J923" s="35">
        <f t="shared" si="32"/>
        <v>-1346487.3128535599</v>
      </c>
    </row>
    <row r="924" spans="6:10" x14ac:dyDescent="0.25">
      <c r="F924" s="3">
        <v>38056</v>
      </c>
      <c r="G924" s="12">
        <f t="array" ref="G924">-SUMPRODUCT(TRANSPOSE($E$8:$E$12), 'Swap Rate Raw Data'!G924:K924)</f>
        <v>18960.944409125426</v>
      </c>
      <c r="H924" s="33">
        <f t="shared" si="31"/>
        <v>50018960.944409125</v>
      </c>
      <c r="I924" s="34">
        <f>H924*'FX rate'!D924</f>
        <v>98071733.283551008</v>
      </c>
      <c r="J924" s="35">
        <f t="shared" si="32"/>
        <v>-1008266.7164489925</v>
      </c>
    </row>
    <row r="925" spans="6:10" x14ac:dyDescent="0.25">
      <c r="F925" s="3">
        <v>38057</v>
      </c>
      <c r="G925" s="12">
        <f t="array" ref="G925">-SUMPRODUCT(TRANSPOSE($E$8:$E$12), 'Swap Rate Raw Data'!G925:K925)</f>
        <v>65481.765211653576</v>
      </c>
      <c r="H925" s="33">
        <f t="shared" si="31"/>
        <v>50065481.765211657</v>
      </c>
      <c r="I925" s="34">
        <f>H925*'FX rate'!D925</f>
        <v>99526060.666967213</v>
      </c>
      <c r="J925" s="35">
        <f t="shared" si="32"/>
        <v>446060.66696721315</v>
      </c>
    </row>
    <row r="926" spans="6:10" x14ac:dyDescent="0.25">
      <c r="F926" s="3">
        <v>38058</v>
      </c>
      <c r="G926" s="12">
        <f t="array" ref="G926">-SUMPRODUCT(TRANSPOSE($E$8:$E$12), 'Swap Rate Raw Data'!G926:K926)</f>
        <v>-20389.743075194478</v>
      </c>
      <c r="H926" s="33">
        <f t="shared" si="31"/>
        <v>49979610.256924808</v>
      </c>
      <c r="I926" s="34">
        <f>H926*'FX rate'!D926</f>
        <v>100005570.91974972</v>
      </c>
      <c r="J926" s="35">
        <f t="shared" si="32"/>
        <v>925570.91974972188</v>
      </c>
    </row>
    <row r="927" spans="6:10" x14ac:dyDescent="0.25">
      <c r="F927" s="3">
        <v>38061</v>
      </c>
      <c r="G927" s="12">
        <f t="array" ref="G927">-SUMPRODUCT(TRANSPOSE($E$8:$E$12), 'Swap Rate Raw Data'!G927:K927)</f>
        <v>-66188.59541163838</v>
      </c>
      <c r="H927" s="33">
        <f t="shared" si="31"/>
        <v>49933811.404588364</v>
      </c>
      <c r="I927" s="34">
        <f>H927*'FX rate'!D927</f>
        <v>99179728.466895342</v>
      </c>
      <c r="J927" s="35">
        <f t="shared" si="32"/>
        <v>99728.466895341873</v>
      </c>
    </row>
    <row r="928" spans="6:10" x14ac:dyDescent="0.25">
      <c r="F928" s="3">
        <v>38062</v>
      </c>
      <c r="G928" s="12">
        <f t="array" ref="G928">-SUMPRODUCT(TRANSPOSE($E$8:$E$12), 'Swap Rate Raw Data'!G928:K928)</f>
        <v>-90921.972790735192</v>
      </c>
      <c r="H928" s="33">
        <f t="shared" si="31"/>
        <v>49909078.027209267</v>
      </c>
      <c r="I928" s="34">
        <f>H928*'FX rate'!D928</f>
        <v>98492899.940410122</v>
      </c>
      <c r="J928" s="35">
        <f t="shared" si="32"/>
        <v>-587100.05958987772</v>
      </c>
    </row>
    <row r="929" spans="6:10" x14ac:dyDescent="0.25">
      <c r="F929" s="3">
        <v>38063</v>
      </c>
      <c r="G929" s="12">
        <f t="array" ref="G929">-SUMPRODUCT(TRANSPOSE($E$8:$E$12), 'Swap Rate Raw Data'!G929:K929)</f>
        <v>285330.77296685951</v>
      </c>
      <c r="H929" s="33">
        <f t="shared" si="31"/>
        <v>50285330.772966862</v>
      </c>
      <c r="I929" s="34">
        <f>H929*'FX rate'!D929</f>
        <v>97505702.977700487</v>
      </c>
      <c r="J929" s="35">
        <f t="shared" si="32"/>
        <v>-1574297.0222995132</v>
      </c>
    </row>
    <row r="930" spans="6:10" x14ac:dyDescent="0.25">
      <c r="F930" s="3">
        <v>38064</v>
      </c>
      <c r="G930" s="12">
        <f t="array" ref="G930">-SUMPRODUCT(TRANSPOSE($E$8:$E$12), 'Swap Rate Raw Data'!G930:K930)</f>
        <v>-132016.20659023197</v>
      </c>
      <c r="H930" s="33">
        <f t="shared" si="31"/>
        <v>49867983.793409765</v>
      </c>
      <c r="I930" s="34">
        <f>H930*'FX rate'!D930</f>
        <v>98862315.972436354</v>
      </c>
      <c r="J930" s="35">
        <f t="shared" si="32"/>
        <v>-217684.02756364644</v>
      </c>
    </row>
    <row r="931" spans="6:10" x14ac:dyDescent="0.25">
      <c r="F931" s="3">
        <v>38065</v>
      </c>
      <c r="G931" s="12">
        <f t="array" ref="G931">-SUMPRODUCT(TRANSPOSE($E$8:$E$12), 'Swap Rate Raw Data'!G931:K931)</f>
        <v>-85840.409969015891</v>
      </c>
      <c r="H931" s="33">
        <f t="shared" si="31"/>
        <v>49914159.590030983</v>
      </c>
      <c r="I931" s="34">
        <f>H931*'FX rate'!D931</f>
        <v>98552882.683374703</v>
      </c>
      <c r="J931" s="35">
        <f t="shared" si="32"/>
        <v>-527117.31662529707</v>
      </c>
    </row>
    <row r="932" spans="6:10" x14ac:dyDescent="0.25">
      <c r="F932" s="3">
        <v>38068</v>
      </c>
      <c r="G932" s="12">
        <f t="array" ref="G932">-SUMPRODUCT(TRANSPOSE($E$8:$E$12), 'Swap Rate Raw Data'!G932:K932)</f>
        <v>23852.211191183065</v>
      </c>
      <c r="H932" s="33">
        <f t="shared" si="31"/>
        <v>50023852.211191185</v>
      </c>
      <c r="I932" s="34">
        <f>H932*'FX rate'!D932</f>
        <v>99403493.77984418</v>
      </c>
      <c r="J932" s="35">
        <f t="shared" si="32"/>
        <v>323493.77984417975</v>
      </c>
    </row>
    <row r="933" spans="6:10" x14ac:dyDescent="0.25">
      <c r="F933" s="3">
        <v>38069</v>
      </c>
      <c r="G933" s="12">
        <f t="array" ref="G933">-SUMPRODUCT(TRANSPOSE($E$8:$E$12), 'Swap Rate Raw Data'!G933:K933)</f>
        <v>64239.614790697815</v>
      </c>
      <c r="H933" s="33">
        <f t="shared" si="31"/>
        <v>50064239.6147907</v>
      </c>
      <c r="I933" s="34">
        <f>H933*'FX rate'!D933</f>
        <v>99824827.220597848</v>
      </c>
      <c r="J933" s="35">
        <f t="shared" si="32"/>
        <v>744827.2205978483</v>
      </c>
    </row>
    <row r="934" spans="6:10" x14ac:dyDescent="0.25">
      <c r="F934" s="3">
        <v>38070</v>
      </c>
      <c r="G934" s="12">
        <f t="array" ref="G934">-SUMPRODUCT(TRANSPOSE($E$8:$E$12), 'Swap Rate Raw Data'!G934:K934)</f>
        <v>23852.211191183094</v>
      </c>
      <c r="H934" s="33">
        <f t="shared" si="31"/>
        <v>50023852.211191185</v>
      </c>
      <c r="I934" s="34">
        <f>H934*'FX rate'!D934</f>
        <v>99275094.106713057</v>
      </c>
      <c r="J934" s="35">
        <f t="shared" si="32"/>
        <v>195094.10671305656</v>
      </c>
    </row>
    <row r="935" spans="6:10" x14ac:dyDescent="0.25">
      <c r="F935" s="3">
        <v>38071</v>
      </c>
      <c r="G935" s="12">
        <f t="array" ref="G935">-SUMPRODUCT(TRANSPOSE($E$8:$E$12), 'Swap Rate Raw Data'!G935:K935)</f>
        <v>-88278.474226994149</v>
      </c>
      <c r="H935" s="33">
        <f t="shared" si="31"/>
        <v>49911721.525773004</v>
      </c>
      <c r="I935" s="34">
        <f>H935*'FX rate'!D935</f>
        <v>100165108.76989789</v>
      </c>
      <c r="J935" s="35">
        <f t="shared" si="32"/>
        <v>1085108.7698978931</v>
      </c>
    </row>
    <row r="936" spans="6:10" x14ac:dyDescent="0.25">
      <c r="F936" s="3">
        <v>38072</v>
      </c>
      <c r="G936" s="12">
        <f t="array" ref="G936">-SUMPRODUCT(TRANSPOSE($E$8:$E$12), 'Swap Rate Raw Data'!G936:K936)</f>
        <v>-65307.429223723797</v>
      </c>
      <c r="H936" s="33">
        <f t="shared" si="31"/>
        <v>49934692.570776276</v>
      </c>
      <c r="I936" s="34">
        <f>H936*'FX rate'!D936</f>
        <v>98449448.391005412</v>
      </c>
      <c r="J936" s="35">
        <f t="shared" si="32"/>
        <v>-630551.60899458826</v>
      </c>
    </row>
    <row r="937" spans="6:10" x14ac:dyDescent="0.25">
      <c r="F937" s="3">
        <v>38075</v>
      </c>
      <c r="G937" s="12">
        <f t="array" ref="G937">-SUMPRODUCT(TRANSPOSE($E$8:$E$12), 'Swap Rate Raw Data'!G937:K937)</f>
        <v>-306990.11698629725</v>
      </c>
      <c r="H937" s="33">
        <f t="shared" si="31"/>
        <v>49693009.883013703</v>
      </c>
      <c r="I937" s="34">
        <f>H937*'FX rate'!D937</f>
        <v>99630475.647595316</v>
      </c>
      <c r="J937" s="35">
        <f t="shared" si="32"/>
        <v>550475.64759531617</v>
      </c>
    </row>
    <row r="938" spans="6:10" x14ac:dyDescent="0.25">
      <c r="F938" s="3">
        <v>38076</v>
      </c>
      <c r="G938" s="12">
        <f t="array" ref="G938">-SUMPRODUCT(TRANSPOSE($E$8:$E$12), 'Swap Rate Raw Data'!G938:K938)</f>
        <v>108365.78191026427</v>
      </c>
      <c r="H938" s="33">
        <f t="shared" si="31"/>
        <v>50108365.781910263</v>
      </c>
      <c r="I938" s="34">
        <f>H938*'FX rate'!D938</f>
        <v>99386055.487897456</v>
      </c>
      <c r="J938" s="35">
        <f t="shared" si="32"/>
        <v>306055.48789745569</v>
      </c>
    </row>
    <row r="939" spans="6:10" x14ac:dyDescent="0.25">
      <c r="F939" s="3">
        <v>38077</v>
      </c>
      <c r="G939" s="12">
        <f t="array" ref="G939">-SUMPRODUCT(TRANSPOSE($E$8:$E$12), 'Swap Rate Raw Data'!G939:K939)</f>
        <v>520.18195487065748</v>
      </c>
      <c r="H939" s="33">
        <f t="shared" si="31"/>
        <v>50000520.181954868</v>
      </c>
      <c r="I939" s="34">
        <f>H939*'FX rate'!D939</f>
        <v>98272402.771284238</v>
      </c>
      <c r="J939" s="35">
        <f t="shared" si="32"/>
        <v>-807597.2287157625</v>
      </c>
    </row>
    <row r="940" spans="6:10" x14ac:dyDescent="0.25">
      <c r="F940" s="3">
        <v>38078</v>
      </c>
      <c r="G940" s="12">
        <f t="array" ref="G940">-SUMPRODUCT(TRANSPOSE($E$8:$E$12), 'Swap Rate Raw Data'!G940:K940)</f>
        <v>-132924.82330143126</v>
      </c>
      <c r="H940" s="33">
        <f t="shared" si="31"/>
        <v>49867075.176698565</v>
      </c>
      <c r="I940" s="34">
        <f>H940*'FX rate'!D940</f>
        <v>97459624.766141921</v>
      </c>
      <c r="J940" s="35">
        <f t="shared" si="32"/>
        <v>-1620375.2338580787</v>
      </c>
    </row>
    <row r="941" spans="6:10" x14ac:dyDescent="0.25">
      <c r="F941" s="3">
        <v>38079</v>
      </c>
      <c r="G941" s="12">
        <f t="array" ref="G941">-SUMPRODUCT(TRANSPOSE($E$8:$E$12), 'Swap Rate Raw Data'!G941:K941)</f>
        <v>-553530.14720417652</v>
      </c>
      <c r="H941" s="33">
        <f t="shared" si="31"/>
        <v>49446469.852795824</v>
      </c>
      <c r="I941" s="34">
        <f>H941*'FX rate'!D941</f>
        <v>98010193.317314476</v>
      </c>
      <c r="J941" s="35">
        <f t="shared" si="32"/>
        <v>-1069806.6826855242</v>
      </c>
    </row>
    <row r="942" spans="6:10" x14ac:dyDescent="0.25">
      <c r="F942" s="3">
        <v>38082</v>
      </c>
      <c r="G942" s="12">
        <f t="array" ref="G942">-SUMPRODUCT(TRANSPOSE($E$8:$E$12), 'Swap Rate Raw Data'!G942:K942)</f>
        <v>-238968.32810053023</v>
      </c>
      <c r="H942" s="33">
        <f t="shared" si="31"/>
        <v>49761031.671899468</v>
      </c>
      <c r="I942" s="34">
        <f>H942*'FX rate'!D942</f>
        <v>98927813.717272222</v>
      </c>
      <c r="J942" s="35">
        <f t="shared" si="32"/>
        <v>-152186.28272777796</v>
      </c>
    </row>
    <row r="943" spans="6:10" x14ac:dyDescent="0.25">
      <c r="F943" s="3">
        <v>38083</v>
      </c>
      <c r="G943" s="12">
        <f t="array" ref="G943">-SUMPRODUCT(TRANSPOSE($E$8:$E$12), 'Swap Rate Raw Data'!G943:K943)</f>
        <v>87312.619210102406</v>
      </c>
      <c r="H943" s="33">
        <f t="shared" si="31"/>
        <v>50087312.619210102</v>
      </c>
      <c r="I943" s="34">
        <f>H943*'FX rate'!D943</f>
        <v>99908767.309380785</v>
      </c>
      <c r="J943" s="35">
        <f t="shared" si="32"/>
        <v>828767.30938078463</v>
      </c>
    </row>
    <row r="944" spans="6:10" x14ac:dyDescent="0.25">
      <c r="F944" s="3">
        <v>38084</v>
      </c>
      <c r="G944" s="12">
        <f t="array" ref="G944">-SUMPRODUCT(TRANSPOSE($E$8:$E$12), 'Swap Rate Raw Data'!G944:K944)</f>
        <v>89043.853268096689</v>
      </c>
      <c r="H944" s="33">
        <f t="shared" si="31"/>
        <v>50089043.853268094</v>
      </c>
      <c r="I944" s="34">
        <f>H944*'FX rate'!D944</f>
        <v>99891629.77155301</v>
      </c>
      <c r="J944" s="35">
        <f t="shared" si="32"/>
        <v>811629.77155300975</v>
      </c>
    </row>
    <row r="945" spans="6:10" x14ac:dyDescent="0.25">
      <c r="F945" s="3">
        <v>38085</v>
      </c>
      <c r="G945" s="12">
        <f t="array" ref="G945">-SUMPRODUCT(TRANSPOSE($E$8:$E$12), 'Swap Rate Raw Data'!G945:K945)</f>
        <v>-132261.40367646478</v>
      </c>
      <c r="H945" s="33">
        <f t="shared" si="31"/>
        <v>49867738.596323535</v>
      </c>
      <c r="I945" s="34">
        <f>H945*'FX rate'!D945</f>
        <v>99698679.137888089</v>
      </c>
      <c r="J945" s="35">
        <f t="shared" si="32"/>
        <v>618679.13788808882</v>
      </c>
    </row>
    <row r="946" spans="6:10" x14ac:dyDescent="0.25">
      <c r="F946" s="3">
        <v>38089</v>
      </c>
      <c r="G946" s="12">
        <f t="array" ref="G946">-SUMPRODUCT(TRANSPOSE($E$8:$E$12), 'Swap Rate Raw Data'!G946:K946)</f>
        <v>-108004.79767722124</v>
      </c>
      <c r="H946" s="33">
        <f t="shared" si="31"/>
        <v>49891995.202322781</v>
      </c>
      <c r="I946" s="34">
        <f>H946*'FX rate'!D946</f>
        <v>96607888.135618404</v>
      </c>
      <c r="J946" s="35">
        <f t="shared" si="32"/>
        <v>-2472111.8643815964</v>
      </c>
    </row>
    <row r="947" spans="6:10" x14ac:dyDescent="0.25">
      <c r="F947" s="3">
        <v>38090</v>
      </c>
      <c r="G947" s="12">
        <f t="array" ref="G947">-SUMPRODUCT(TRANSPOSE($E$8:$E$12), 'Swap Rate Raw Data'!G947:K947)</f>
        <v>-198593.2367581999</v>
      </c>
      <c r="H947" s="33">
        <f t="shared" si="31"/>
        <v>49801406.763241798</v>
      </c>
      <c r="I947" s="34">
        <f>H947*'FX rate'!D947</f>
        <v>99959490.433012232</v>
      </c>
      <c r="J947" s="35">
        <f t="shared" si="32"/>
        <v>879490.43301223218</v>
      </c>
    </row>
    <row r="948" spans="6:10" x14ac:dyDescent="0.25">
      <c r="F948" s="3">
        <v>38091</v>
      </c>
      <c r="G948" s="12">
        <f t="array" ref="G948">-SUMPRODUCT(TRANSPOSE($E$8:$E$12), 'Swap Rate Raw Data'!G948:K948)</f>
        <v>-244303.75247111655</v>
      </c>
      <c r="H948" s="33">
        <f t="shared" si="31"/>
        <v>49755696.247528881</v>
      </c>
      <c r="I948" s="34">
        <f>H948*'FX rate'!D948</f>
        <v>98789065.650611773</v>
      </c>
      <c r="J948" s="35">
        <f t="shared" si="32"/>
        <v>-290934.34938822687</v>
      </c>
    </row>
    <row r="949" spans="6:10" x14ac:dyDescent="0.25">
      <c r="F949" s="3">
        <v>38092</v>
      </c>
      <c r="G949" s="12">
        <f t="array" ref="G949">-SUMPRODUCT(TRANSPOSE($E$8:$E$12), 'Swap Rate Raw Data'!G949:K949)</f>
        <v>39262.350860794439</v>
      </c>
      <c r="H949" s="33">
        <f t="shared" si="31"/>
        <v>50039262.350860797</v>
      </c>
      <c r="I949" s="34">
        <f>H949*'FX rate'!D949</f>
        <v>98699985.153698266</v>
      </c>
      <c r="J949" s="35">
        <f t="shared" si="32"/>
        <v>-380014.84630173445</v>
      </c>
    </row>
    <row r="950" spans="6:10" x14ac:dyDescent="0.25">
      <c r="F950" s="3">
        <v>38093</v>
      </c>
      <c r="G950" s="12">
        <f t="array" ref="G950">-SUMPRODUCT(TRANSPOSE($E$8:$E$12), 'Swap Rate Raw Data'!G950:K950)</f>
        <v>70905.52620576715</v>
      </c>
      <c r="H950" s="33">
        <f t="shared" si="31"/>
        <v>50070905.526205771</v>
      </c>
      <c r="I950" s="34">
        <f>H950*'FX rate'!D950</f>
        <v>99204262.924471661</v>
      </c>
      <c r="J950" s="35">
        <f t="shared" si="32"/>
        <v>124262.92447166145</v>
      </c>
    </row>
    <row r="951" spans="6:10" x14ac:dyDescent="0.25">
      <c r="F951" s="3">
        <v>38096</v>
      </c>
      <c r="G951" s="12">
        <f t="array" ref="G951">-SUMPRODUCT(TRANSPOSE($E$8:$E$12), 'Swap Rate Raw Data'!G951:K951)</f>
        <v>62869.36496574559</v>
      </c>
      <c r="H951" s="33">
        <f t="shared" si="31"/>
        <v>50062869.364965744</v>
      </c>
      <c r="I951" s="34">
        <f>H951*'FX rate'!D951</f>
        <v>99399504.155513853</v>
      </c>
      <c r="J951" s="35">
        <f t="shared" si="32"/>
        <v>319504.15551385283</v>
      </c>
    </row>
    <row r="952" spans="6:10" x14ac:dyDescent="0.25">
      <c r="F952" s="3">
        <v>38097</v>
      </c>
      <c r="G952" s="12">
        <f t="array" ref="G952">-SUMPRODUCT(TRANSPOSE($E$8:$E$12), 'Swap Rate Raw Data'!G952:K952)</f>
        <v>-218621.99560035134</v>
      </c>
      <c r="H952" s="33">
        <f t="shared" si="31"/>
        <v>49781378.00439965</v>
      </c>
      <c r="I952" s="34">
        <f>H952*'FX rate'!D952</f>
        <v>97582824.945413068</v>
      </c>
      <c r="J952" s="35">
        <f t="shared" si="32"/>
        <v>-1497175.0545869321</v>
      </c>
    </row>
    <row r="953" spans="6:10" x14ac:dyDescent="0.25">
      <c r="F953" s="3">
        <v>38098</v>
      </c>
      <c r="G953" s="12">
        <f t="array" ref="G953">-SUMPRODUCT(TRANSPOSE($E$8:$E$12), 'Swap Rate Raw Data'!G953:K953)</f>
        <v>-158753.46563684149</v>
      </c>
      <c r="H953" s="33">
        <f t="shared" si="31"/>
        <v>49841246.534363158</v>
      </c>
      <c r="I953" s="34">
        <f>H953*'FX rate'!D953</f>
        <v>97362249.107924461</v>
      </c>
      <c r="J953" s="35">
        <f t="shared" si="32"/>
        <v>-1717750.8920755386</v>
      </c>
    </row>
    <row r="954" spans="6:10" x14ac:dyDescent="0.25">
      <c r="F954" s="3">
        <v>38099</v>
      </c>
      <c r="G954" s="12">
        <f t="array" ref="G954">-SUMPRODUCT(TRANSPOSE($E$8:$E$12), 'Swap Rate Raw Data'!G954:K954)</f>
        <v>86578.338486832901</v>
      </c>
      <c r="H954" s="33">
        <f t="shared" si="31"/>
        <v>50086578.338486835</v>
      </c>
      <c r="I954" s="34">
        <f>H954*'FX rate'!D954</f>
        <v>98602896.841591835</v>
      </c>
      <c r="J954" s="35">
        <f t="shared" si="32"/>
        <v>-477103.15840816498</v>
      </c>
    </row>
    <row r="955" spans="6:10" x14ac:dyDescent="0.25">
      <c r="F955" s="3">
        <v>38100</v>
      </c>
      <c r="G955" s="12">
        <f t="array" ref="G955">-SUMPRODUCT(TRANSPOSE($E$8:$E$12), 'Swap Rate Raw Data'!G955:K955)</f>
        <v>-135203.68983758279</v>
      </c>
      <c r="H955" s="33">
        <f t="shared" si="31"/>
        <v>49864796.310162418</v>
      </c>
      <c r="I955" s="34">
        <f>H955*'FX rate'!D955</f>
        <v>100028827.37978038</v>
      </c>
      <c r="J955" s="35">
        <f t="shared" si="32"/>
        <v>948827.37978038192</v>
      </c>
    </row>
    <row r="956" spans="6:10" x14ac:dyDescent="0.25">
      <c r="F956" s="3">
        <v>38103</v>
      </c>
      <c r="G956" s="12">
        <f t="array" ref="G956">-SUMPRODUCT(TRANSPOSE($E$8:$E$12), 'Swap Rate Raw Data'!G956:K956)</f>
        <v>-46564.231377545606</v>
      </c>
      <c r="H956" s="33">
        <f t="shared" si="31"/>
        <v>49953435.768622458</v>
      </c>
      <c r="I956" s="34">
        <f>H956*'FX rate'!D956</f>
        <v>99268131.237580076</v>
      </c>
      <c r="J956" s="35">
        <f t="shared" si="32"/>
        <v>188131.23758007586</v>
      </c>
    </row>
    <row r="957" spans="6:10" x14ac:dyDescent="0.25">
      <c r="F957" s="3">
        <v>38104</v>
      </c>
      <c r="G957" s="12">
        <f t="array" ref="G957">-SUMPRODUCT(TRANSPOSE($E$8:$E$12), 'Swap Rate Raw Data'!G957:K957)</f>
        <v>1428.7986660699692</v>
      </c>
      <c r="H957" s="33">
        <f t="shared" si="31"/>
        <v>50001428.798666067</v>
      </c>
      <c r="I957" s="34">
        <f>H957*'FX rate'!D957</f>
        <v>98309046.803734183</v>
      </c>
      <c r="J957" s="35">
        <f t="shared" si="32"/>
        <v>-770953.19626581669</v>
      </c>
    </row>
    <row r="958" spans="6:10" x14ac:dyDescent="0.25">
      <c r="F958" s="3">
        <v>38105</v>
      </c>
      <c r="G958" s="12">
        <f t="array" ref="G958">-SUMPRODUCT(TRANSPOSE($E$8:$E$12), 'Swap Rate Raw Data'!G958:K958)</f>
        <v>20576.391320307721</v>
      </c>
      <c r="H958" s="33">
        <f t="shared" si="31"/>
        <v>50020576.391320311</v>
      </c>
      <c r="I958" s="34">
        <f>H958*'FX rate'!D958</f>
        <v>98047343.888419926</v>
      </c>
      <c r="J958" s="35">
        <f t="shared" si="32"/>
        <v>-1032656.1115800738</v>
      </c>
    </row>
    <row r="959" spans="6:10" x14ac:dyDescent="0.25">
      <c r="F959" s="3">
        <v>38106</v>
      </c>
      <c r="G959" s="12">
        <f t="array" ref="G959">-SUMPRODUCT(TRANSPOSE($E$8:$E$12), 'Swap Rate Raw Data'!G959:K959)</f>
        <v>-154048.84709989617</v>
      </c>
      <c r="H959" s="33">
        <f t="shared" si="31"/>
        <v>49845951.152900107</v>
      </c>
      <c r="I959" s="34">
        <f>H959*'FX rate'!D959</f>
        <v>98574065.781733289</v>
      </c>
      <c r="J959" s="35">
        <f t="shared" si="32"/>
        <v>-505934.21826671064</v>
      </c>
    </row>
    <row r="960" spans="6:10" x14ac:dyDescent="0.25">
      <c r="F960" s="3">
        <v>38107</v>
      </c>
      <c r="G960" s="12">
        <f t="array" ref="G960">-SUMPRODUCT(TRANSPOSE($E$8:$E$12), 'Swap Rate Raw Data'!G960:K960)</f>
        <v>-109549.38349010228</v>
      </c>
      <c r="H960" s="33">
        <f t="shared" si="31"/>
        <v>49890450.616509899</v>
      </c>
      <c r="I960" s="34">
        <f>H960*'FX rate'!D960</f>
        <v>98807011.650485307</v>
      </c>
      <c r="J960" s="35">
        <f t="shared" si="32"/>
        <v>-272988.34951469302</v>
      </c>
    </row>
    <row r="961" spans="6:10" x14ac:dyDescent="0.25">
      <c r="F961" s="3">
        <v>38110</v>
      </c>
      <c r="G961" s="12">
        <f t="array" ref="G961">-SUMPRODUCT(TRANSPOSE($E$8:$E$12), 'Swap Rate Raw Data'!G961:K961)</f>
        <v>20576.391320307721</v>
      </c>
      <c r="H961" s="33">
        <f t="shared" si="31"/>
        <v>50020576.391320311</v>
      </c>
      <c r="I961" s="34">
        <f>H961*'FX rate'!D961</f>
        <v>100147089.76346098</v>
      </c>
      <c r="J961" s="35">
        <f t="shared" si="32"/>
        <v>1067089.7634609789</v>
      </c>
    </row>
    <row r="962" spans="6:10" x14ac:dyDescent="0.25">
      <c r="F962" s="3">
        <v>38111</v>
      </c>
      <c r="G962" s="12">
        <f t="array" ref="G962">-SUMPRODUCT(TRANSPOSE($E$8:$E$12), 'Swap Rate Raw Data'!G962:K962)</f>
        <v>2208.0054378484442</v>
      </c>
      <c r="H962" s="33">
        <f t="shared" si="31"/>
        <v>50002208.005437851</v>
      </c>
      <c r="I962" s="34">
        <f>H962*'FX rate'!D962</f>
        <v>99461691.703566849</v>
      </c>
      <c r="J962" s="35">
        <f t="shared" si="32"/>
        <v>381691.70356684923</v>
      </c>
    </row>
    <row r="963" spans="6:10" x14ac:dyDescent="0.25">
      <c r="F963" s="3">
        <v>38112</v>
      </c>
      <c r="G963" s="12">
        <f t="array" ref="G963">-SUMPRODUCT(TRANSPOSE($E$8:$E$12), 'Swap Rate Raw Data'!G963:K963)</f>
        <v>-84268.373632849238</v>
      </c>
      <c r="H963" s="33">
        <f t="shared" si="31"/>
        <v>49915731.626367152</v>
      </c>
      <c r="I963" s="34">
        <f>H963*'FX rate'!D963</f>
        <v>97781791.038947731</v>
      </c>
      <c r="J963" s="35">
        <f t="shared" si="32"/>
        <v>-1298208.9610522687</v>
      </c>
    </row>
    <row r="964" spans="6:10" x14ac:dyDescent="0.25">
      <c r="F964" s="3">
        <v>38113</v>
      </c>
      <c r="G964" s="12">
        <f t="array" ref="G964">-SUMPRODUCT(TRANSPOSE($E$8:$E$12), 'Swap Rate Raw Data'!G964:K964)</f>
        <v>-177206.54034827973</v>
      </c>
      <c r="H964" s="33">
        <f t="shared" ref="H964:H1027" si="33">$H$2+G964</f>
        <v>49822793.459651724</v>
      </c>
      <c r="I964" s="34">
        <f>H964*'FX rate'!D964</f>
        <v>98901567.286751345</v>
      </c>
      <c r="J964" s="35">
        <f t="shared" ref="J964:J1027" si="34">I964-$I$2</f>
        <v>-178432.7132486552</v>
      </c>
    </row>
    <row r="965" spans="6:10" x14ac:dyDescent="0.25">
      <c r="F965" s="3">
        <v>38114</v>
      </c>
      <c r="G965" s="12">
        <f t="array" ref="G965">-SUMPRODUCT(TRANSPOSE($E$8:$E$12), 'Swap Rate Raw Data'!G965:K965)</f>
        <v>-515751.49605602241</v>
      </c>
      <c r="H965" s="33">
        <f t="shared" si="33"/>
        <v>49484248.50394398</v>
      </c>
      <c r="I965" s="34">
        <f>H965*'FX rate'!D965</f>
        <v>98019318.258555055</v>
      </c>
      <c r="J965" s="35">
        <f t="shared" si="34"/>
        <v>-1060681.7414449453</v>
      </c>
    </row>
    <row r="966" spans="6:10" x14ac:dyDescent="0.25">
      <c r="F966" s="3">
        <v>38117</v>
      </c>
      <c r="G966" s="12">
        <f t="array" ref="G966">-SUMPRODUCT(TRANSPOSE($E$8:$E$12), 'Swap Rate Raw Data'!G966:K966)</f>
        <v>-64167.238218903192</v>
      </c>
      <c r="H966" s="33">
        <f t="shared" si="33"/>
        <v>49935832.761781096</v>
      </c>
      <c r="I966" s="34">
        <f>H966*'FX rate'!D966</f>
        <v>98819005.561159208</v>
      </c>
      <c r="J966" s="35">
        <f t="shared" si="34"/>
        <v>-260994.43884079158</v>
      </c>
    </row>
    <row r="967" spans="6:10" x14ac:dyDescent="0.25">
      <c r="F967" s="3">
        <v>38118</v>
      </c>
      <c r="G967" s="12">
        <f t="array" ref="G967">-SUMPRODUCT(TRANSPOSE($E$8:$E$12), 'Swap Rate Raw Data'!G967:K967)</f>
        <v>21830.853998447903</v>
      </c>
      <c r="H967" s="33">
        <f t="shared" si="33"/>
        <v>50021830.853998445</v>
      </c>
      <c r="I967" s="34">
        <f>H967*'FX rate'!D967</f>
        <v>100169312.48212264</v>
      </c>
      <c r="J967" s="35">
        <f t="shared" si="34"/>
        <v>1089312.4821226448</v>
      </c>
    </row>
    <row r="968" spans="6:10" x14ac:dyDescent="0.25">
      <c r="F968" s="3">
        <v>38119</v>
      </c>
      <c r="G968" s="12">
        <f t="array" ref="G968">-SUMPRODUCT(TRANSPOSE($E$8:$E$12), 'Swap Rate Raw Data'!G968:K968)</f>
        <v>21212.360421989477</v>
      </c>
      <c r="H968" s="33">
        <f t="shared" si="33"/>
        <v>50021212.360421993</v>
      </c>
      <c r="I968" s="34">
        <f>H968*'FX rate'!D968</f>
        <v>99260418.892126426</v>
      </c>
      <c r="J968" s="35">
        <f t="shared" si="34"/>
        <v>180418.8921264261</v>
      </c>
    </row>
    <row r="969" spans="6:10" x14ac:dyDescent="0.25">
      <c r="F969" s="3">
        <v>38120</v>
      </c>
      <c r="G969" s="12">
        <f t="array" ref="G969">-SUMPRODUCT(TRANSPOSE($E$8:$E$12), 'Swap Rate Raw Data'!G969:K969)</f>
        <v>-89043.853268096704</v>
      </c>
      <c r="H969" s="33">
        <f t="shared" si="33"/>
        <v>49910956.146731906</v>
      </c>
      <c r="I969" s="34">
        <f>H969*'FX rate'!D969</f>
        <v>98953190.001964629</v>
      </c>
      <c r="J969" s="35">
        <f t="shared" si="34"/>
        <v>-126809.9980353713</v>
      </c>
    </row>
    <row r="970" spans="6:10" x14ac:dyDescent="0.25">
      <c r="F970" s="3">
        <v>38121</v>
      </c>
      <c r="G970" s="12">
        <f t="array" ref="G970">-SUMPRODUCT(TRANSPOSE($E$8:$E$12), 'Swap Rate Raw Data'!G970:K970)</f>
        <v>44602.938499422395</v>
      </c>
      <c r="H970" s="33">
        <f t="shared" si="33"/>
        <v>50044602.938499421</v>
      </c>
      <c r="I970" s="34">
        <f>H970*'FX rate'!D970</f>
        <v>98621165.399578899</v>
      </c>
      <c r="J970" s="35">
        <f t="shared" si="34"/>
        <v>-458834.60042110085</v>
      </c>
    </row>
    <row r="971" spans="6:10" x14ac:dyDescent="0.25">
      <c r="F971" s="3">
        <v>38124</v>
      </c>
      <c r="G971" s="12">
        <f t="array" ref="G971">-SUMPRODUCT(TRANSPOSE($E$8:$E$12), 'Swap Rate Raw Data'!G971:K971)</f>
        <v>309758.06715948449</v>
      </c>
      <c r="H971" s="33">
        <f t="shared" si="33"/>
        <v>50309758.067159481</v>
      </c>
      <c r="I971" s="34">
        <f>H971*'FX rate'!D971</f>
        <v>99028893.137070313</v>
      </c>
      <c r="J971" s="35">
        <f t="shared" si="34"/>
        <v>-51106.862929686904</v>
      </c>
    </row>
    <row r="972" spans="6:10" x14ac:dyDescent="0.25">
      <c r="F972" s="3">
        <v>38125</v>
      </c>
      <c r="G972" s="12">
        <f t="array" ref="G972">-SUMPRODUCT(TRANSPOSE($E$8:$E$12), 'Swap Rate Raw Data'!G972:K972)</f>
        <v>-69709.612368743852</v>
      </c>
      <c r="H972" s="33">
        <f t="shared" si="33"/>
        <v>49930290.38763126</v>
      </c>
      <c r="I972" s="34">
        <f>H972*'FX rate'!D972</f>
        <v>97942563.451632947</v>
      </c>
      <c r="J972" s="35">
        <f t="shared" si="34"/>
        <v>-1137436.5483670533</v>
      </c>
    </row>
    <row r="973" spans="6:10" x14ac:dyDescent="0.25">
      <c r="F973" s="3">
        <v>38126</v>
      </c>
      <c r="G973" s="12">
        <f t="array" ref="G973">-SUMPRODUCT(TRANSPOSE($E$8:$E$12), 'Swap Rate Raw Data'!G973:K973)</f>
        <v>-110990.49441335752</v>
      </c>
      <c r="H973" s="33">
        <f t="shared" si="33"/>
        <v>49889009.505586639</v>
      </c>
      <c r="I973" s="34">
        <f>H973*'FX rate'!D973</f>
        <v>99981421.939987868</v>
      </c>
      <c r="J973" s="35">
        <f t="shared" si="34"/>
        <v>901421.93998786807</v>
      </c>
    </row>
    <row r="974" spans="6:10" x14ac:dyDescent="0.25">
      <c r="F974" s="3">
        <v>38127</v>
      </c>
      <c r="G974" s="12">
        <f t="array" ref="G974">-SUMPRODUCT(TRANSPOSE($E$8:$E$12), 'Swap Rate Raw Data'!G974:K974)</f>
        <v>86217.354253789817</v>
      </c>
      <c r="H974" s="33">
        <f t="shared" si="33"/>
        <v>50086217.354253791</v>
      </c>
      <c r="I974" s="34">
        <f>H974*'FX rate'!D974</f>
        <v>98361433.617132664</v>
      </c>
      <c r="J974" s="35">
        <f t="shared" si="34"/>
        <v>-718566.38286733627</v>
      </c>
    </row>
    <row r="975" spans="6:10" x14ac:dyDescent="0.25">
      <c r="F975" s="3">
        <v>38128</v>
      </c>
      <c r="G975" s="12">
        <f t="array" ref="G975">-SUMPRODUCT(TRANSPOSE($E$8:$E$12), 'Swap Rate Raw Data'!G975:K975)</f>
        <v>110617.19792313108</v>
      </c>
      <c r="H975" s="33">
        <f t="shared" si="33"/>
        <v>50110617.197923131</v>
      </c>
      <c r="I975" s="34">
        <f>H975*'FX rate'!D975</f>
        <v>99231433.434964493</v>
      </c>
      <c r="J975" s="35">
        <f t="shared" si="34"/>
        <v>151433.43496449292</v>
      </c>
    </row>
    <row r="976" spans="6:10" x14ac:dyDescent="0.25">
      <c r="F976" s="3">
        <v>38131</v>
      </c>
      <c r="G976" s="12">
        <f t="array" ref="G976">-SUMPRODUCT(TRANSPOSE($E$8:$E$12), 'Swap Rate Raw Data'!G976:K976)</f>
        <v>-220785.07498969178</v>
      </c>
      <c r="H976" s="33">
        <f t="shared" si="33"/>
        <v>49779214.925010309</v>
      </c>
      <c r="I976" s="34">
        <f>H976*'FX rate'!D976</f>
        <v>99332967.286996946</v>
      </c>
      <c r="J976" s="35">
        <f t="shared" si="34"/>
        <v>252967.28699694574</v>
      </c>
    </row>
    <row r="977" spans="6:10" x14ac:dyDescent="0.25">
      <c r="F977" s="3">
        <v>38132</v>
      </c>
      <c r="G977" s="12">
        <f t="array" ref="G977">-SUMPRODUCT(TRANSPOSE($E$8:$E$12), 'Swap Rate Raw Data'!G977:K977)</f>
        <v>88496.220789940431</v>
      </c>
      <c r="H977" s="33">
        <f t="shared" si="33"/>
        <v>50088496.220789939</v>
      </c>
      <c r="I977" s="34">
        <f>H977*'FX rate'!D977</f>
        <v>99255364.111117348</v>
      </c>
      <c r="J977" s="35">
        <f t="shared" si="34"/>
        <v>175364.11111734807</v>
      </c>
    </row>
    <row r="978" spans="6:10" x14ac:dyDescent="0.25">
      <c r="F978" s="3">
        <v>38133</v>
      </c>
      <c r="G978" s="12">
        <f t="array" ref="G978">-SUMPRODUCT(TRANSPOSE($E$8:$E$12), 'Swap Rate Raw Data'!G978:K978)</f>
        <v>88857.205022983471</v>
      </c>
      <c r="H978" s="33">
        <f t="shared" si="33"/>
        <v>50088857.205022983</v>
      </c>
      <c r="I978" s="34">
        <f>H978*'FX rate'!D978</f>
        <v>99996503.426495656</v>
      </c>
      <c r="J978" s="35">
        <f t="shared" si="34"/>
        <v>916503.42649565637</v>
      </c>
    </row>
    <row r="979" spans="6:10" x14ac:dyDescent="0.25">
      <c r="F979" s="3">
        <v>38134</v>
      </c>
      <c r="G979" s="12">
        <f t="array" ref="G979">-SUMPRODUCT(TRANSPOSE($E$8:$E$12), 'Swap Rate Raw Data'!G979:K979)</f>
        <v>218982.9798333935</v>
      </c>
      <c r="H979" s="33">
        <f t="shared" si="33"/>
        <v>50218982.979833394</v>
      </c>
      <c r="I979" s="34">
        <f>H979*'FX rate'!D979</f>
        <v>98860818.89695172</v>
      </c>
      <c r="J979" s="35">
        <f t="shared" si="34"/>
        <v>-219181.10304827988</v>
      </c>
    </row>
    <row r="980" spans="6:10" x14ac:dyDescent="0.25">
      <c r="F980" s="3">
        <v>38135</v>
      </c>
      <c r="G980" s="12">
        <f t="array" ref="G980">-SUMPRODUCT(TRANSPOSE($E$8:$E$12), 'Swap Rate Raw Data'!G980:K980)</f>
        <v>-46750.879622657929</v>
      </c>
      <c r="H980" s="33">
        <f t="shared" si="33"/>
        <v>49953249.120377339</v>
      </c>
      <c r="I980" s="34">
        <f>H980*'FX rate'!D980</f>
        <v>99937547.668553516</v>
      </c>
      <c r="J980" s="35">
        <f t="shared" si="34"/>
        <v>857547.66855351627</v>
      </c>
    </row>
    <row r="981" spans="6:10" x14ac:dyDescent="0.25">
      <c r="F981" s="3">
        <v>38139</v>
      </c>
      <c r="G981" s="12">
        <f t="array" ref="G981">-SUMPRODUCT(TRANSPOSE($E$8:$E$12), 'Swap Rate Raw Data'!G981:K981)</f>
        <v>-199140.86923635524</v>
      </c>
      <c r="H981" s="33">
        <f t="shared" si="33"/>
        <v>49800859.130763642</v>
      </c>
      <c r="I981" s="34">
        <f>H981*'FX rate'!D981</f>
        <v>100092808.20998922</v>
      </c>
      <c r="J981" s="35">
        <f t="shared" si="34"/>
        <v>1012808.2099892199</v>
      </c>
    </row>
    <row r="982" spans="6:10" x14ac:dyDescent="0.25">
      <c r="F982" s="3">
        <v>38140</v>
      </c>
      <c r="G982" s="12">
        <f t="array" ref="G982">-SUMPRODUCT(TRANSPOSE($E$8:$E$12), 'Swap Rate Raw Data'!G982:K982)</f>
        <v>-47255.101525799488</v>
      </c>
      <c r="H982" s="33">
        <f t="shared" si="33"/>
        <v>49952744.898474202</v>
      </c>
      <c r="I982" s="34">
        <f>H982*'FX rate'!D982</f>
        <v>99024567.42508921</v>
      </c>
      <c r="J982" s="35">
        <f t="shared" si="34"/>
        <v>-55432.574910789728</v>
      </c>
    </row>
    <row r="983" spans="6:10" x14ac:dyDescent="0.25">
      <c r="F983" s="3">
        <v>38141</v>
      </c>
      <c r="G983" s="12">
        <f t="array" ref="G983">-SUMPRODUCT(TRANSPOSE($E$8:$E$12), 'Swap Rate Raw Data'!G983:K983)</f>
        <v>-21585.656912215978</v>
      </c>
      <c r="H983" s="33">
        <f t="shared" si="33"/>
        <v>49978414.343087785</v>
      </c>
      <c r="I983" s="34">
        <f>H983*'FX rate'!D983</f>
        <v>100276419.46113464</v>
      </c>
      <c r="J983" s="35">
        <f t="shared" si="34"/>
        <v>1196419.4611346424</v>
      </c>
    </row>
    <row r="984" spans="6:10" x14ac:dyDescent="0.25">
      <c r="F984" s="3">
        <v>38142</v>
      </c>
      <c r="G984" s="12">
        <f t="array" ref="G984">-SUMPRODUCT(TRANSPOSE($E$8:$E$12), 'Swap Rate Raw Data'!G984:K984)</f>
        <v>-112966.92555758193</v>
      </c>
      <c r="H984" s="33">
        <f t="shared" si="33"/>
        <v>49887033.074442416</v>
      </c>
      <c r="I984" s="34">
        <f>H984*'FX rate'!D984</f>
        <v>98646259.082692355</v>
      </c>
      <c r="J984" s="35">
        <f t="shared" si="34"/>
        <v>-433740.91730764508</v>
      </c>
    </row>
    <row r="985" spans="6:10" x14ac:dyDescent="0.25">
      <c r="F985" s="3">
        <v>38145</v>
      </c>
      <c r="G985" s="12">
        <f t="array" ref="G985">-SUMPRODUCT(TRANSPOSE($E$8:$E$12), 'Swap Rate Raw Data'!G985:K985)</f>
        <v>-42999.803845422713</v>
      </c>
      <c r="H985" s="33">
        <f t="shared" si="33"/>
        <v>49957000.19615458</v>
      </c>
      <c r="I985" s="34">
        <f>H985*'FX rate'!D985</f>
        <v>99156812.524196967</v>
      </c>
      <c r="J985" s="35">
        <f t="shared" si="34"/>
        <v>76812.524196967483</v>
      </c>
    </row>
    <row r="986" spans="6:10" x14ac:dyDescent="0.25">
      <c r="F986" s="3">
        <v>38146</v>
      </c>
      <c r="G986" s="12">
        <f t="array" ref="G986">-SUMPRODUCT(TRANSPOSE($E$8:$E$12), 'Swap Rate Raw Data'!G986:K986)</f>
        <v>22236.764280001738</v>
      </c>
      <c r="H986" s="33">
        <f t="shared" si="33"/>
        <v>50022236.764279999</v>
      </c>
      <c r="I986" s="34">
        <f>H986*'FX rate'!D986</f>
        <v>99118665.457915753</v>
      </c>
      <c r="J986" s="35">
        <f t="shared" si="34"/>
        <v>38665.457915753126</v>
      </c>
    </row>
    <row r="987" spans="6:10" x14ac:dyDescent="0.25">
      <c r="F987" s="3">
        <v>38147</v>
      </c>
      <c r="G987" s="12">
        <f t="array" ref="G987">-SUMPRODUCT(TRANSPOSE($E$8:$E$12), 'Swap Rate Raw Data'!G987:K987)</f>
        <v>-26388.587070750888</v>
      </c>
      <c r="H987" s="33">
        <f t="shared" si="33"/>
        <v>49973611.412929252</v>
      </c>
      <c r="I987" s="34">
        <f>H987*'FX rate'!D987</f>
        <v>99146375.491949111</v>
      </c>
      <c r="J987" s="35">
        <f t="shared" si="34"/>
        <v>66375.491949111223</v>
      </c>
    </row>
    <row r="988" spans="6:10" x14ac:dyDescent="0.25">
      <c r="F988" s="3">
        <v>38148</v>
      </c>
      <c r="G988" s="12">
        <f t="array" ref="G988">-SUMPRODUCT(TRANSPOSE($E$8:$E$12), 'Swap Rate Raw Data'!G988:K988)</f>
        <v>-92390.534237274216</v>
      </c>
      <c r="H988" s="33">
        <f t="shared" si="33"/>
        <v>49907609.465762727</v>
      </c>
      <c r="I988" s="34">
        <f>H988*'FX rate'!D988</f>
        <v>98929201.247669563</v>
      </c>
      <c r="J988" s="35">
        <f t="shared" si="34"/>
        <v>-150798.7523304373</v>
      </c>
    </row>
    <row r="989" spans="6:10" x14ac:dyDescent="0.25">
      <c r="F989" s="3">
        <v>38152</v>
      </c>
      <c r="G989" s="12">
        <f t="array" ref="G989">-SUMPRODUCT(TRANSPOSE($E$8:$E$12), 'Swap Rate Raw Data'!G989:K989)</f>
        <v>-94495.064785493189</v>
      </c>
      <c r="H989" s="33">
        <f t="shared" si="33"/>
        <v>49905504.935214505</v>
      </c>
      <c r="I989" s="34">
        <f>H989*'FX rate'!D989</f>
        <v>98887370.173759326</v>
      </c>
      <c r="J989" s="35">
        <f t="shared" si="34"/>
        <v>-192629.82624067366</v>
      </c>
    </row>
    <row r="990" spans="6:10" x14ac:dyDescent="0.25">
      <c r="F990" s="3">
        <v>38153</v>
      </c>
      <c r="G990" s="12">
        <f t="array" ref="G990">-SUMPRODUCT(TRANSPOSE($E$8:$E$12), 'Swap Rate Raw Data'!G990:K990)</f>
        <v>220539.87790345802</v>
      </c>
      <c r="H990" s="33">
        <f t="shared" si="33"/>
        <v>50220539.877903461</v>
      </c>
      <c r="I990" s="34">
        <f>H990*'FX rate'!D990</f>
        <v>99381705.519130006</v>
      </c>
      <c r="J990" s="35">
        <f t="shared" si="34"/>
        <v>301705.51913000643</v>
      </c>
    </row>
    <row r="991" spans="6:10" x14ac:dyDescent="0.25">
      <c r="F991" s="3">
        <v>38154</v>
      </c>
      <c r="G991" s="12">
        <f t="array" ref="G991">-SUMPRODUCT(TRANSPOSE($E$8:$E$12), 'Swap Rate Raw Data'!G991:K991)</f>
        <v>-22120.977133188768</v>
      </c>
      <c r="H991" s="33">
        <f t="shared" si="33"/>
        <v>49977879.022866808</v>
      </c>
      <c r="I991" s="34">
        <f>H991*'FX rate'!D991</f>
        <v>98663990.604638726</v>
      </c>
      <c r="J991" s="35">
        <f t="shared" si="34"/>
        <v>-416009.39536127448</v>
      </c>
    </row>
    <row r="992" spans="6:10" x14ac:dyDescent="0.25">
      <c r="F992" s="3">
        <v>38155</v>
      </c>
      <c r="G992" s="12">
        <f t="array" ref="G992">-SUMPRODUCT(TRANSPOSE($E$8:$E$12), 'Swap Rate Raw Data'!G992:K992)</f>
        <v>-26103.62720404991</v>
      </c>
      <c r="H992" s="33">
        <f t="shared" si="33"/>
        <v>49973896.372795947</v>
      </c>
      <c r="I992" s="34">
        <f>H992*'FX rate'!D992</f>
        <v>99504682.850528672</v>
      </c>
      <c r="J992" s="35">
        <f t="shared" si="34"/>
        <v>424682.85052867234</v>
      </c>
    </row>
    <row r="993" spans="6:10" x14ac:dyDescent="0.25">
      <c r="F993" s="3">
        <v>38156</v>
      </c>
      <c r="G993" s="12">
        <f t="array" ref="G993">-SUMPRODUCT(TRANSPOSE($E$8:$E$12), 'Swap Rate Raw Data'!G993:K993)</f>
        <v>180700.10678210139</v>
      </c>
      <c r="H993" s="33">
        <f t="shared" si="33"/>
        <v>50180700.106782101</v>
      </c>
      <c r="I993" s="34">
        <f>H993*'FX rate'!D993</f>
        <v>98328999.953853056</v>
      </c>
      <c r="J993" s="35">
        <f t="shared" si="34"/>
        <v>-751000.04614694417</v>
      </c>
    </row>
    <row r="994" spans="6:10" x14ac:dyDescent="0.25">
      <c r="F994" s="3">
        <v>38159</v>
      </c>
      <c r="G994" s="12">
        <f t="array" ref="G994">-SUMPRODUCT(TRANSPOSE($E$8:$E$12), 'Swap Rate Raw Data'!G994:K994)</f>
        <v>-65191.642076911754</v>
      </c>
      <c r="H994" s="33">
        <f t="shared" si="33"/>
        <v>49934808.35792309</v>
      </c>
      <c r="I994" s="34">
        <f>H994*'FX rate'!D994</f>
        <v>98803819.15603368</v>
      </c>
      <c r="J994" s="35">
        <f t="shared" si="34"/>
        <v>-276180.84396632016</v>
      </c>
    </row>
    <row r="995" spans="6:10" x14ac:dyDescent="0.25">
      <c r="F995" s="3">
        <v>38160</v>
      </c>
      <c r="G995" s="12">
        <f t="array" ref="G995">-SUMPRODUCT(TRANSPOSE($E$8:$E$12), 'Swap Rate Raw Data'!G995:K995)</f>
        <v>-3160.0327240643192</v>
      </c>
      <c r="H995" s="33">
        <f t="shared" si="33"/>
        <v>49996839.967275932</v>
      </c>
      <c r="I995" s="34">
        <f>H995*'FX rate'!D995</f>
        <v>99783435.343331322</v>
      </c>
      <c r="J995" s="35">
        <f t="shared" si="34"/>
        <v>703435.34333132207</v>
      </c>
    </row>
    <row r="996" spans="6:10" x14ac:dyDescent="0.25">
      <c r="F996" s="3">
        <v>38161</v>
      </c>
      <c r="G996" s="12">
        <f t="array" ref="G996">-SUMPRODUCT(TRANSPOSE($E$8:$E$12), 'Swap Rate Raw Data'!G996:K996)</f>
        <v>-19695.225132395841</v>
      </c>
      <c r="H996" s="33">
        <f t="shared" si="33"/>
        <v>49980304.774867602</v>
      </c>
      <c r="I996" s="34">
        <f>H996*'FX rate'!D996</f>
        <v>98954274.515951931</v>
      </c>
      <c r="J996" s="35">
        <f t="shared" si="34"/>
        <v>-125725.48404806852</v>
      </c>
    </row>
    <row r="997" spans="6:10" x14ac:dyDescent="0.25">
      <c r="F997" s="3">
        <v>38162</v>
      </c>
      <c r="G997" s="12">
        <f t="array" ref="G997">-SUMPRODUCT(TRANSPOSE($E$8:$E$12), 'Swap Rate Raw Data'!G997:K997)</f>
        <v>242545.06788983755</v>
      </c>
      <c r="H997" s="33">
        <f t="shared" si="33"/>
        <v>50242545.067889839</v>
      </c>
      <c r="I997" s="34">
        <f>H997*'FX rate'!D997</f>
        <v>99991318.882328108</v>
      </c>
      <c r="J997" s="35">
        <f t="shared" si="34"/>
        <v>911318.88232810795</v>
      </c>
    </row>
    <row r="998" spans="6:10" x14ac:dyDescent="0.25">
      <c r="F998" s="3">
        <v>38163</v>
      </c>
      <c r="G998" s="12">
        <f t="array" ref="G998">-SUMPRODUCT(TRANSPOSE($E$8:$E$12), 'Swap Rate Raw Data'!G998:K998)</f>
        <v>-109620.24458840444</v>
      </c>
      <c r="H998" s="33">
        <f t="shared" si="33"/>
        <v>49890379.755411595</v>
      </c>
      <c r="I998" s="34">
        <f>H998*'FX rate'!D998</f>
        <v>99008313.569620416</v>
      </c>
      <c r="J998" s="35">
        <f t="shared" si="34"/>
        <v>-71686.430379584432</v>
      </c>
    </row>
    <row r="999" spans="6:10" x14ac:dyDescent="0.25">
      <c r="F999" s="3">
        <v>38166</v>
      </c>
      <c r="G999" s="12">
        <f t="array" ref="G999">-SUMPRODUCT(TRANSPOSE($E$8:$E$12), 'Swap Rate Raw Data'!G999:K999)</f>
        <v>-179155.52096922032</v>
      </c>
      <c r="H999" s="33">
        <f t="shared" si="33"/>
        <v>49820844.47903078</v>
      </c>
      <c r="I999" s="34">
        <f>H999*'FX rate'!D999</f>
        <v>98413244.938683793</v>
      </c>
      <c r="J999" s="35">
        <f t="shared" si="34"/>
        <v>-666755.06131620705</v>
      </c>
    </row>
    <row r="1000" spans="6:10" x14ac:dyDescent="0.25">
      <c r="F1000" s="3">
        <v>38167</v>
      </c>
      <c r="G1000" s="12">
        <f t="array" ref="G1000">-SUMPRODUCT(TRANSPOSE($E$8:$E$12), 'Swap Rate Raw Data'!G1000:K1000)</f>
        <v>-22307.625378302022</v>
      </c>
      <c r="H1000" s="33">
        <f t="shared" si="33"/>
        <v>49977692.374621697</v>
      </c>
      <c r="I1000" s="34">
        <f>H1000*'FX rate'!D1000</f>
        <v>98532773.420665145</v>
      </c>
      <c r="J1000" s="35">
        <f t="shared" si="34"/>
        <v>-547226.57933485508</v>
      </c>
    </row>
    <row r="1001" spans="6:10" x14ac:dyDescent="0.25">
      <c r="F1001" s="3">
        <v>38168</v>
      </c>
      <c r="G1001" s="12">
        <f t="array" ref="G1001">-SUMPRODUCT(TRANSPOSE($E$8:$E$12), 'Swap Rate Raw Data'!G1001:K1001)</f>
        <v>240929.62097865244</v>
      </c>
      <c r="H1001" s="33">
        <f t="shared" si="33"/>
        <v>50240929.620978653</v>
      </c>
      <c r="I1001" s="34">
        <f>H1001*'FX rate'!D1001</f>
        <v>99377078.381399721</v>
      </c>
      <c r="J1001" s="35">
        <f t="shared" si="34"/>
        <v>297078.38139972091</v>
      </c>
    </row>
    <row r="1002" spans="6:10" x14ac:dyDescent="0.25">
      <c r="F1002" s="3">
        <v>38169</v>
      </c>
      <c r="G1002" s="12">
        <f t="array" ref="G1002">-SUMPRODUCT(TRANSPOSE($E$8:$E$12), 'Swap Rate Raw Data'!G1002:K1002)</f>
        <v>113487.10751245441</v>
      </c>
      <c r="H1002" s="33">
        <f t="shared" si="33"/>
        <v>50113487.107512452</v>
      </c>
      <c r="I1002" s="34">
        <f>H1002*'FX rate'!D1002</f>
        <v>99479641.681023195</v>
      </c>
      <c r="J1002" s="35">
        <f t="shared" si="34"/>
        <v>399641.68102319539</v>
      </c>
    </row>
    <row r="1003" spans="6:10" x14ac:dyDescent="0.25">
      <c r="F1003" s="3">
        <v>38170</v>
      </c>
      <c r="G1003" s="12">
        <f t="array" ref="G1003">-SUMPRODUCT(TRANSPOSE($E$8:$E$12), 'Swap Rate Raw Data'!G1003:K1003)</f>
        <v>424932.99815491488</v>
      </c>
      <c r="H1003" s="33">
        <f t="shared" si="33"/>
        <v>50424932.998154916</v>
      </c>
      <c r="I1003" s="34">
        <f>H1003*'FX rate'!D1003</f>
        <v>99933018.029234827</v>
      </c>
      <c r="J1003" s="35">
        <f t="shared" si="34"/>
        <v>853018.02923482656</v>
      </c>
    </row>
    <row r="1004" spans="6:10" x14ac:dyDescent="0.25">
      <c r="F1004" s="3">
        <v>38174</v>
      </c>
      <c r="G1004" s="12">
        <f t="array" ref="G1004">-SUMPRODUCT(TRANSPOSE($E$8:$E$12), 'Swap Rate Raw Data'!G1004:K1004)</f>
        <v>-111164.83040128551</v>
      </c>
      <c r="H1004" s="33">
        <f t="shared" si="33"/>
        <v>49888835.169598714</v>
      </c>
      <c r="I1004" s="34">
        <f>H1004*'FX rate'!D1004</f>
        <v>98165125.607468948</v>
      </c>
      <c r="J1004" s="35">
        <f t="shared" si="34"/>
        <v>-914874.39253105223</v>
      </c>
    </row>
    <row r="1005" spans="6:10" x14ac:dyDescent="0.25">
      <c r="F1005" s="3">
        <v>38175</v>
      </c>
      <c r="G1005" s="12">
        <f t="array" ref="G1005">-SUMPRODUCT(TRANSPOSE($E$8:$E$12), 'Swap Rate Raw Data'!G1005:K1005)</f>
        <v>45496.416944517747</v>
      </c>
      <c r="H1005" s="33">
        <f t="shared" si="33"/>
        <v>50045496.416944519</v>
      </c>
      <c r="I1005" s="34">
        <f>H1005*'FX rate'!D1005</f>
        <v>99367509.243498489</v>
      </c>
      <c r="J1005" s="35">
        <f t="shared" si="34"/>
        <v>287509.24349848926</v>
      </c>
    </row>
    <row r="1006" spans="6:10" x14ac:dyDescent="0.25">
      <c r="F1006" s="3">
        <v>38176</v>
      </c>
      <c r="G1006" s="12">
        <f t="array" ref="G1006">-SUMPRODUCT(TRANSPOSE($E$8:$E$12), 'Swap Rate Raw Data'!G1006:K1006)</f>
        <v>19508.576887282623</v>
      </c>
      <c r="H1006" s="33">
        <f t="shared" si="33"/>
        <v>50019508.57688728</v>
      </c>
      <c r="I1006" s="34">
        <f>H1006*'FX rate'!D1006</f>
        <v>99304580.869393736</v>
      </c>
      <c r="J1006" s="35">
        <f t="shared" si="34"/>
        <v>224580.86939373612</v>
      </c>
    </row>
    <row r="1007" spans="6:10" x14ac:dyDescent="0.25">
      <c r="F1007" s="3">
        <v>38177</v>
      </c>
      <c r="G1007" s="12">
        <f t="array" ref="G1007">-SUMPRODUCT(TRANSPOSE($E$8:$E$12), 'Swap Rate Raw Data'!G1007:K1007)</f>
        <v>-21239.810945276909</v>
      </c>
      <c r="H1007" s="33">
        <f t="shared" si="33"/>
        <v>49978760.18905472</v>
      </c>
      <c r="I1007" s="34">
        <f>H1007*'FX rate'!D1007</f>
        <v>99801419.316549808</v>
      </c>
      <c r="J1007" s="35">
        <f t="shared" si="34"/>
        <v>721419.31654980779</v>
      </c>
    </row>
    <row r="1008" spans="6:10" x14ac:dyDescent="0.25">
      <c r="F1008" s="3">
        <v>38180</v>
      </c>
      <c r="G1008" s="12">
        <f t="array" ref="G1008">-SUMPRODUCT(TRANSPOSE($E$8:$E$12), 'Swap Rate Raw Data'!G1008:K1008)</f>
        <v>44731.037903416989</v>
      </c>
      <c r="H1008" s="33">
        <f t="shared" si="33"/>
        <v>50044731.037903421</v>
      </c>
      <c r="I1008" s="34">
        <f>H1008*'FX rate'!D1008</f>
        <v>100252449.28727457</v>
      </c>
      <c r="J1008" s="35">
        <f t="shared" si="34"/>
        <v>1172449.2872745693</v>
      </c>
    </row>
    <row r="1009" spans="6:10" x14ac:dyDescent="0.25">
      <c r="F1009" s="3">
        <v>38181</v>
      </c>
      <c r="G1009" s="12">
        <f t="array" ref="G1009">-SUMPRODUCT(TRANSPOSE($E$8:$E$12), 'Swap Rate Raw Data'!G1009:K1009)</f>
        <v>-133659.1040247026</v>
      </c>
      <c r="H1009" s="33">
        <f t="shared" si="33"/>
        <v>49866340.895975299</v>
      </c>
      <c r="I1009" s="34">
        <f>H1009*'FX rate'!D1009</f>
        <v>98403856.478048503</v>
      </c>
      <c r="J1009" s="35">
        <f t="shared" si="34"/>
        <v>-676143.5219514966</v>
      </c>
    </row>
    <row r="1010" spans="6:10" x14ac:dyDescent="0.25">
      <c r="F1010" s="3">
        <v>38182</v>
      </c>
      <c r="G1010" s="12">
        <f t="array" ref="G1010">-SUMPRODUCT(TRANSPOSE($E$8:$E$12), 'Swap Rate Raw Data'!G1010:K1010)</f>
        <v>-24559.041391166997</v>
      </c>
      <c r="H1010" s="33">
        <f t="shared" si="33"/>
        <v>49975440.958608836</v>
      </c>
      <c r="I1010" s="34">
        <f>H1010*'FX rate'!D1010</f>
        <v>99826895.731763035</v>
      </c>
      <c r="J1010" s="35">
        <f t="shared" si="34"/>
        <v>746895.73176303506</v>
      </c>
    </row>
    <row r="1011" spans="6:10" x14ac:dyDescent="0.25">
      <c r="F1011" s="3">
        <v>38183</v>
      </c>
      <c r="G1011" s="12">
        <f t="array" ref="G1011">-SUMPRODUCT(TRANSPOSE($E$8:$E$12), 'Swap Rate Raw Data'!G1011:K1011)</f>
        <v>-360.98423304301468</v>
      </c>
      <c r="H1011" s="33">
        <f t="shared" si="33"/>
        <v>49999639.015766956</v>
      </c>
      <c r="I1011" s="34">
        <f>H1011*'FX rate'!D1011</f>
        <v>99052608.866020724</v>
      </c>
      <c r="J1011" s="35">
        <f t="shared" si="34"/>
        <v>-27391.133979275823</v>
      </c>
    </row>
    <row r="1012" spans="6:10" x14ac:dyDescent="0.25">
      <c r="F1012" s="3">
        <v>38184</v>
      </c>
      <c r="G1012" s="12">
        <f t="array" ref="G1012">-SUMPRODUCT(TRANSPOSE($E$8:$E$12), 'Swap Rate Raw Data'!G1012:K1012)</f>
        <v>241838.23768985359</v>
      </c>
      <c r="H1012" s="33">
        <f t="shared" si="33"/>
        <v>50241838.237689853</v>
      </c>
      <c r="I1012" s="34">
        <f>H1012*'FX rate'!D1012</f>
        <v>99500239.713684395</v>
      </c>
      <c r="J1012" s="35">
        <f t="shared" si="34"/>
        <v>420239.71368439496</v>
      </c>
    </row>
    <row r="1013" spans="6:10" x14ac:dyDescent="0.25">
      <c r="F1013" s="3">
        <v>38187</v>
      </c>
      <c r="G1013" s="12">
        <f t="array" ref="G1013">-SUMPRODUCT(TRANSPOSE($E$8:$E$12), 'Swap Rate Raw Data'!G1013:K1013)</f>
        <v>19667.774609108437</v>
      </c>
      <c r="H1013" s="33">
        <f t="shared" si="33"/>
        <v>50019667.774609111</v>
      </c>
      <c r="I1013" s="34">
        <f>H1013*'FX rate'!D1013</f>
        <v>99573035.249946848</v>
      </c>
      <c r="J1013" s="35">
        <f t="shared" si="34"/>
        <v>493035.24994684756</v>
      </c>
    </row>
    <row r="1014" spans="6:10" x14ac:dyDescent="0.25">
      <c r="F1014" s="3">
        <v>38188</v>
      </c>
      <c r="G1014" s="12">
        <f t="array" ref="G1014">-SUMPRODUCT(TRANSPOSE($E$8:$E$12), 'Swap Rate Raw Data'!G1014:K1014)</f>
        <v>-65191.642076913609</v>
      </c>
      <c r="H1014" s="33">
        <f t="shared" si="33"/>
        <v>49934808.357923083</v>
      </c>
      <c r="I1014" s="34">
        <f>H1014*'FX rate'!D1014</f>
        <v>98419964.223594382</v>
      </c>
      <c r="J1014" s="35">
        <f t="shared" si="34"/>
        <v>-660035.77640561759</v>
      </c>
    </row>
    <row r="1015" spans="6:10" x14ac:dyDescent="0.25">
      <c r="F1015" s="3">
        <v>38189</v>
      </c>
      <c r="G1015" s="12">
        <f t="array" ref="G1015">-SUMPRODUCT(TRANSPOSE($E$8:$E$12), 'Swap Rate Raw Data'!G1015:K1015)</f>
        <v>-358053.53259502532</v>
      </c>
      <c r="H1015" s="33">
        <f t="shared" si="33"/>
        <v>49641946.467404976</v>
      </c>
      <c r="I1015" s="34">
        <f>H1015*'FX rate'!D1015</f>
        <v>98497821.54844375</v>
      </c>
      <c r="J1015" s="35">
        <f t="shared" si="34"/>
        <v>-582178.45155625045</v>
      </c>
    </row>
    <row r="1016" spans="6:10" x14ac:dyDescent="0.25">
      <c r="F1016" s="3">
        <v>38190</v>
      </c>
      <c r="G1016" s="12">
        <f t="array" ref="G1016">-SUMPRODUCT(TRANSPOSE($E$8:$E$12), 'Swap Rate Raw Data'!G1016:K1016)</f>
        <v>133619.34124423354</v>
      </c>
      <c r="H1016" s="33">
        <f t="shared" si="33"/>
        <v>50133619.341244236</v>
      </c>
      <c r="I1016" s="34">
        <f>H1016*'FX rate'!D1016</f>
        <v>99243102.063465565</v>
      </c>
      <c r="J1016" s="35">
        <f t="shared" si="34"/>
        <v>163102.06346556544</v>
      </c>
    </row>
    <row r="1017" spans="6:10" x14ac:dyDescent="0.25">
      <c r="F1017" s="3">
        <v>38191</v>
      </c>
      <c r="G1017" s="12">
        <f t="array" ref="G1017">-SUMPRODUCT(TRANSPOSE($E$8:$E$12), 'Swap Rate Raw Data'!G1017:K1017)</f>
        <v>-2612.4002459080116</v>
      </c>
      <c r="H1017" s="33">
        <f t="shared" si="33"/>
        <v>49997387.599754095</v>
      </c>
      <c r="I1017" s="34">
        <f>H1017*'FX rate'!D1017</f>
        <v>99945634.601866871</v>
      </c>
      <c r="J1017" s="35">
        <f t="shared" si="34"/>
        <v>865634.60186687112</v>
      </c>
    </row>
    <row r="1018" spans="6:10" x14ac:dyDescent="0.25">
      <c r="F1018" s="3">
        <v>38194</v>
      </c>
      <c r="G1018" s="12">
        <f t="array" ref="G1018">-SUMPRODUCT(TRANSPOSE($E$8:$E$12), 'Swap Rate Raw Data'!G1018:K1018)</f>
        <v>-68324.224277692279</v>
      </c>
      <c r="H1018" s="33">
        <f t="shared" si="33"/>
        <v>49931675.77572231</v>
      </c>
      <c r="I1018" s="34">
        <f>H1018*'FX rate'!D1018</f>
        <v>99082119.933049366</v>
      </c>
      <c r="J1018" s="35">
        <f t="shared" si="34"/>
        <v>2119.9330493658781</v>
      </c>
    </row>
    <row r="1019" spans="6:10" x14ac:dyDescent="0.25">
      <c r="F1019" s="3">
        <v>38195</v>
      </c>
      <c r="G1019" s="12">
        <f t="array" ref="G1019">-SUMPRODUCT(TRANSPOSE($E$8:$E$12), 'Swap Rate Raw Data'!G1019:K1019)</f>
        <v>-130153.22533369562</v>
      </c>
      <c r="H1019" s="33">
        <f t="shared" si="33"/>
        <v>49869846.774666302</v>
      </c>
      <c r="I1019" s="34">
        <f>H1019*'FX rate'!D1019</f>
        <v>97883136.103832752</v>
      </c>
      <c r="J1019" s="35">
        <f t="shared" si="34"/>
        <v>-1196863.8961672485</v>
      </c>
    </row>
    <row r="1020" spans="6:10" x14ac:dyDescent="0.25">
      <c r="F1020" s="3">
        <v>38196</v>
      </c>
      <c r="G1020" s="12">
        <f t="array" ref="G1020">-SUMPRODUCT(TRANSPOSE($E$8:$E$12), 'Swap Rate Raw Data'!G1020:K1020)</f>
        <v>-152072.41595567085</v>
      </c>
      <c r="H1020" s="33">
        <f t="shared" si="33"/>
        <v>49847927.58404433</v>
      </c>
      <c r="I1020" s="34">
        <f>H1020*'FX rate'!D1020</f>
        <v>97703352.159848705</v>
      </c>
      <c r="J1020" s="35">
        <f t="shared" si="34"/>
        <v>-1376647.8401512951</v>
      </c>
    </row>
    <row r="1021" spans="6:10" x14ac:dyDescent="0.25">
      <c r="F1021" s="3">
        <v>38197</v>
      </c>
      <c r="G1021" s="12">
        <f t="array" ref="G1021">-SUMPRODUCT(TRANSPOSE($E$8:$E$12), 'Swap Rate Raw Data'!G1021:K1021)</f>
        <v>87646.152919859858</v>
      </c>
      <c r="H1021" s="33">
        <f t="shared" si="33"/>
        <v>50087646.152919859</v>
      </c>
      <c r="I1021" s="34">
        <f>H1021*'FX rate'!D1021</f>
        <v>99880977.580858782</v>
      </c>
      <c r="J1021" s="35">
        <f t="shared" si="34"/>
        <v>800977.58085878193</v>
      </c>
    </row>
    <row r="1022" spans="6:10" x14ac:dyDescent="0.25">
      <c r="F1022" s="3">
        <v>38198</v>
      </c>
      <c r="G1022" s="12">
        <f t="array" ref="G1022">-SUMPRODUCT(TRANSPOSE($E$8:$E$12), 'Swap Rate Raw Data'!G1022:K1022)</f>
        <v>201419.73577250581</v>
      </c>
      <c r="H1022" s="33">
        <f t="shared" si="33"/>
        <v>50201419.735772505</v>
      </c>
      <c r="I1022" s="34">
        <f>H1022*'FX rate'!D1022</f>
        <v>98676621.660864159</v>
      </c>
      <c r="J1022" s="35">
        <f t="shared" si="34"/>
        <v>-403378.33913584054</v>
      </c>
    </row>
    <row r="1023" spans="6:10" x14ac:dyDescent="0.25">
      <c r="F1023" s="3">
        <v>38201</v>
      </c>
      <c r="G1023" s="12">
        <f t="array" ref="G1023">-SUMPRODUCT(TRANSPOSE($E$8:$E$12), 'Swap Rate Raw Data'!G1023:K1023)</f>
        <v>88496.220789940431</v>
      </c>
      <c r="H1023" s="33">
        <f t="shared" si="33"/>
        <v>50088496.220789939</v>
      </c>
      <c r="I1023" s="34">
        <f>H1023*'FX rate'!D1023</f>
        <v>99645429.403186575</v>
      </c>
      <c r="J1023" s="35">
        <f t="shared" si="34"/>
        <v>565429.40318657458</v>
      </c>
    </row>
    <row r="1024" spans="6:10" x14ac:dyDescent="0.25">
      <c r="F1024" s="3">
        <v>38202</v>
      </c>
      <c r="G1024" s="12">
        <f t="array" ref="G1024">-SUMPRODUCT(TRANSPOSE($E$8:$E$12), 'Swap Rate Raw Data'!G1024:K1024)</f>
        <v>20576.391320307721</v>
      </c>
      <c r="H1024" s="33">
        <f t="shared" si="33"/>
        <v>50020576.391320311</v>
      </c>
      <c r="I1024" s="34">
        <f>H1024*'FX rate'!D1024</f>
        <v>98183079.689637259</v>
      </c>
      <c r="J1024" s="35">
        <f t="shared" si="34"/>
        <v>-896920.31036274135</v>
      </c>
    </row>
    <row r="1025" spans="6:10" x14ac:dyDescent="0.25">
      <c r="F1025" s="3">
        <v>38203</v>
      </c>
      <c r="G1025" s="12">
        <f t="array" ref="G1025">-SUMPRODUCT(TRANSPOSE($E$8:$E$12), 'Swap Rate Raw Data'!G1025:K1025)</f>
        <v>65481.765211654485</v>
      </c>
      <c r="H1025" s="33">
        <f t="shared" si="33"/>
        <v>50065481.765211657</v>
      </c>
      <c r="I1025" s="34">
        <f>H1025*'FX rate'!D1025</f>
        <v>99226094.86858888</v>
      </c>
      <c r="J1025" s="35">
        <f t="shared" si="34"/>
        <v>146094.8685888797</v>
      </c>
    </row>
    <row r="1026" spans="6:10" x14ac:dyDescent="0.25">
      <c r="F1026" s="3">
        <v>38204</v>
      </c>
      <c r="G1026" s="12">
        <f t="array" ref="G1026">-SUMPRODUCT(TRANSPOSE($E$8:$E$12), 'Swap Rate Raw Data'!G1026:K1026)</f>
        <v>22827.807333172703</v>
      </c>
      <c r="H1026" s="33">
        <f t="shared" si="33"/>
        <v>50022827.807333171</v>
      </c>
      <c r="I1026" s="34">
        <f>H1026*'FX rate'!D1026</f>
        <v>98864122.022042006</v>
      </c>
      <c r="J1026" s="35">
        <f t="shared" si="34"/>
        <v>-215877.97795799375</v>
      </c>
    </row>
    <row r="1027" spans="6:10" x14ac:dyDescent="0.25">
      <c r="F1027" s="3">
        <v>38205</v>
      </c>
      <c r="G1027" s="12">
        <f t="array" ref="G1027">-SUMPRODUCT(TRANSPOSE($E$8:$E$12), 'Swap Rate Raw Data'!G1027:K1027)</f>
        <v>558809.84874256467</v>
      </c>
      <c r="H1027" s="33">
        <f t="shared" si="33"/>
        <v>50558809.848742567</v>
      </c>
      <c r="I1027" s="34">
        <f>H1027*'FX rate'!D1027</f>
        <v>100236951.66242689</v>
      </c>
      <c r="J1027" s="35">
        <f t="shared" si="34"/>
        <v>1156951.6624268889</v>
      </c>
    </row>
    <row r="1028" spans="6:10" x14ac:dyDescent="0.25">
      <c r="F1028" s="3">
        <v>38208</v>
      </c>
      <c r="G1028" s="12">
        <f t="array" ref="G1028">-SUMPRODUCT(TRANSPOSE($E$8:$E$12), 'Swap Rate Raw Data'!G1028:K1028)</f>
        <v>-45857.401177561682</v>
      </c>
      <c r="H1028" s="33">
        <f t="shared" ref="H1028:H1091" si="35">$H$2+G1028</f>
        <v>49954142.598822437</v>
      </c>
      <c r="I1028" s="34">
        <f>H1028*'FX rate'!D1028</f>
        <v>99479093.314564839</v>
      </c>
      <c r="J1028" s="35">
        <f t="shared" ref="J1028:J1091" si="36">I1028-$I$2</f>
        <v>399093.31456483901</v>
      </c>
    </row>
    <row r="1029" spans="6:10" x14ac:dyDescent="0.25">
      <c r="F1029" s="3">
        <v>38209</v>
      </c>
      <c r="G1029" s="12">
        <f t="array" ref="G1029">-SUMPRODUCT(TRANSPOSE($E$8:$E$12), 'Swap Rate Raw Data'!G1029:K1029)</f>
        <v>-1731.2340579942866</v>
      </c>
      <c r="H1029" s="33">
        <f t="shared" si="35"/>
        <v>49998268.765942007</v>
      </c>
      <c r="I1029" s="34">
        <f>H1029*'FX rate'!D1029</f>
        <v>98913908.789994746</v>
      </c>
      <c r="J1029" s="35">
        <f t="shared" si="36"/>
        <v>-166091.21000525355</v>
      </c>
    </row>
    <row r="1030" spans="6:10" x14ac:dyDescent="0.25">
      <c r="F1030" s="3">
        <v>38210</v>
      </c>
      <c r="G1030" s="12">
        <f t="array" ref="G1030">-SUMPRODUCT(TRANSPOSE($E$8:$E$12), 'Swap Rate Raw Data'!G1030:K1030)</f>
        <v>-220785.07498969085</v>
      </c>
      <c r="H1030" s="33">
        <f t="shared" si="35"/>
        <v>49779214.925010309</v>
      </c>
      <c r="I1030" s="34">
        <f>H1030*'FX rate'!D1030</f>
        <v>98669528.005616784</v>
      </c>
      <c r="J1030" s="35">
        <f t="shared" si="36"/>
        <v>-410471.9943832159</v>
      </c>
    </row>
    <row r="1031" spans="6:10" x14ac:dyDescent="0.25">
      <c r="F1031" s="3">
        <v>38211</v>
      </c>
      <c r="G1031" s="12">
        <f t="array" ref="G1031">-SUMPRODUCT(TRANSPOSE($E$8:$E$12), 'Swap Rate Raw Data'!G1031:K1031)</f>
        <v>41629.55402047051</v>
      </c>
      <c r="H1031" s="33">
        <f t="shared" si="35"/>
        <v>50041629.554020472</v>
      </c>
      <c r="I1031" s="34">
        <f>H1031*'FX rate'!D1031</f>
        <v>99070112.458798021</v>
      </c>
      <c r="J1031" s="35">
        <f t="shared" si="36"/>
        <v>-9887.5412019789219</v>
      </c>
    </row>
    <row r="1032" spans="6:10" x14ac:dyDescent="0.25">
      <c r="F1032" s="3">
        <v>38212</v>
      </c>
      <c r="G1032" s="12">
        <f t="array" ref="G1032">-SUMPRODUCT(TRANSPOSE($E$8:$E$12), 'Swap Rate Raw Data'!G1032:K1032)</f>
        <v>176805.79333476763</v>
      </c>
      <c r="H1032" s="33">
        <f t="shared" si="35"/>
        <v>50176805.793334767</v>
      </c>
      <c r="I1032" s="34">
        <f>H1032*'FX rate'!D1032</f>
        <v>100673851.40522036</v>
      </c>
      <c r="J1032" s="35">
        <f t="shared" si="36"/>
        <v>1593851.4052203596</v>
      </c>
    </row>
    <row r="1033" spans="6:10" x14ac:dyDescent="0.25">
      <c r="F1033" s="3">
        <v>38215</v>
      </c>
      <c r="G1033" s="12">
        <f t="array" ref="G1033">-SUMPRODUCT(TRANSPOSE($E$8:$E$12), 'Swap Rate Raw Data'!G1033:K1033)</f>
        <v>-66922.876134907929</v>
      </c>
      <c r="H1033" s="33">
        <f t="shared" si="35"/>
        <v>49933077.12386509</v>
      </c>
      <c r="I1033" s="34">
        <f>H1033*'FX rate'!D1033</f>
        <v>98647203.95059675</v>
      </c>
      <c r="J1033" s="35">
        <f t="shared" si="36"/>
        <v>-432796.04940325022</v>
      </c>
    </row>
    <row r="1034" spans="6:10" x14ac:dyDescent="0.25">
      <c r="F1034" s="3">
        <v>38216</v>
      </c>
      <c r="G1034" s="12">
        <f t="array" ref="G1034">-SUMPRODUCT(TRANSPOSE($E$8:$E$12), 'Swap Rate Raw Data'!G1034:K1034)</f>
        <v>88857.205022983471</v>
      </c>
      <c r="H1034" s="33">
        <f t="shared" si="35"/>
        <v>50088857.205022983</v>
      </c>
      <c r="I1034" s="34">
        <f>H1034*'FX rate'!D1034</f>
        <v>99169783.873109058</v>
      </c>
      <c r="J1034" s="35">
        <f t="shared" si="36"/>
        <v>89783.873109057546</v>
      </c>
    </row>
    <row r="1035" spans="6:10" x14ac:dyDescent="0.25">
      <c r="F1035" s="3">
        <v>38217</v>
      </c>
      <c r="G1035" s="12">
        <f t="array" ref="G1035">-SUMPRODUCT(TRANSPOSE($E$8:$E$12), 'Swap Rate Raw Data'!G1035:K1035)</f>
        <v>67212.999269648804</v>
      </c>
      <c r="H1035" s="33">
        <f t="shared" si="35"/>
        <v>50067212.999269649</v>
      </c>
      <c r="I1035" s="34">
        <f>H1035*'FX rate'!D1035</f>
        <v>98635835.102331445</v>
      </c>
      <c r="J1035" s="35">
        <f t="shared" si="36"/>
        <v>-444164.89766855538</v>
      </c>
    </row>
    <row r="1036" spans="6:10" x14ac:dyDescent="0.25">
      <c r="F1036" s="3">
        <v>38218</v>
      </c>
      <c r="G1036" s="12">
        <f t="array" ref="G1036">-SUMPRODUCT(TRANSPOSE($E$8:$E$12), 'Swap Rate Raw Data'!G1036:K1036)</f>
        <v>-22264.214803286417</v>
      </c>
      <c r="H1036" s="33">
        <f t="shared" si="35"/>
        <v>49977735.785196714</v>
      </c>
      <c r="I1036" s="34">
        <f>H1036*'FX rate'!D1036</f>
        <v>98656640.986528069</v>
      </c>
      <c r="J1036" s="35">
        <f t="shared" si="36"/>
        <v>-423359.01347193122</v>
      </c>
    </row>
    <row r="1037" spans="6:10" x14ac:dyDescent="0.25">
      <c r="F1037" s="3">
        <v>38219</v>
      </c>
      <c r="G1037" s="12">
        <f t="array" ref="G1037">-SUMPRODUCT(TRANSPOSE($E$8:$E$12), 'Swap Rate Raw Data'!G1037:K1037)</f>
        <v>43721.772311507812</v>
      </c>
      <c r="H1037" s="33">
        <f t="shared" si="35"/>
        <v>50043721.772311509</v>
      </c>
      <c r="I1037" s="34">
        <f>H1037*'FX rate'!D1037</f>
        <v>100375589.85326076</v>
      </c>
      <c r="J1037" s="35">
        <f t="shared" si="36"/>
        <v>1295589.8532607555</v>
      </c>
    </row>
    <row r="1038" spans="6:10" x14ac:dyDescent="0.25">
      <c r="F1038" s="3">
        <v>38222</v>
      </c>
      <c r="G1038" s="12">
        <f t="array" ref="G1038">-SUMPRODUCT(TRANSPOSE($E$8:$E$12), 'Swap Rate Raw Data'!G1038:K1038)</f>
        <v>-177237.63866611276</v>
      </c>
      <c r="H1038" s="33">
        <f t="shared" si="35"/>
        <v>49822762.361333884</v>
      </c>
      <c r="I1038" s="34">
        <f>H1038*'FX rate'!D1038</f>
        <v>98514530.717495233</v>
      </c>
      <c r="J1038" s="35">
        <f t="shared" si="36"/>
        <v>-565469.28250476718</v>
      </c>
    </row>
    <row r="1039" spans="6:10" x14ac:dyDescent="0.25">
      <c r="F1039" s="3">
        <v>38223</v>
      </c>
      <c r="G1039" s="12">
        <f t="array" ref="G1039">-SUMPRODUCT(TRANSPOSE($E$8:$E$12), 'Swap Rate Raw Data'!G1039:K1039)</f>
        <v>-66736.227889793779</v>
      </c>
      <c r="H1039" s="33">
        <f t="shared" si="35"/>
        <v>49933263.772110209</v>
      </c>
      <c r="I1039" s="34">
        <f>H1039*'FX rate'!D1039</f>
        <v>98388242.301870331</v>
      </c>
      <c r="J1039" s="35">
        <f t="shared" si="36"/>
        <v>-691757.69812966883</v>
      </c>
    </row>
    <row r="1040" spans="6:10" x14ac:dyDescent="0.25">
      <c r="F1040" s="3">
        <v>38224</v>
      </c>
      <c r="G1040" s="12">
        <f t="array" ref="G1040">-SUMPRODUCT(TRANSPOSE($E$8:$E$12), 'Swap Rate Raw Data'!G1040:K1040)</f>
        <v>156113.61486764791</v>
      </c>
      <c r="H1040" s="33">
        <f t="shared" si="35"/>
        <v>50156113.61486765</v>
      </c>
      <c r="I1040" s="34">
        <f>H1040*'FX rate'!D1040</f>
        <v>99046970.151045278</v>
      </c>
      <c r="J1040" s="35">
        <f t="shared" si="36"/>
        <v>-33029.848954722285</v>
      </c>
    </row>
    <row r="1041" spans="6:10" x14ac:dyDescent="0.25">
      <c r="F1041" s="3">
        <v>38225</v>
      </c>
      <c r="G1041" s="12">
        <f t="array" ref="G1041">-SUMPRODUCT(TRANSPOSE($E$8:$E$12), 'Swap Rate Raw Data'!G1041:K1041)</f>
        <v>-23562.088056442226</v>
      </c>
      <c r="H1041" s="33">
        <f t="shared" si="35"/>
        <v>49976437.911943555</v>
      </c>
      <c r="I1041" s="34">
        <f>H1041*'FX rate'!D1041</f>
        <v>99511494.893014342</v>
      </c>
      <c r="J1041" s="35">
        <f t="shared" si="36"/>
        <v>431494.89301434159</v>
      </c>
    </row>
    <row r="1042" spans="6:10" x14ac:dyDescent="0.25">
      <c r="F1042" s="3">
        <v>38226</v>
      </c>
      <c r="G1042" s="12">
        <f t="array" ref="G1042">-SUMPRODUCT(TRANSPOSE($E$8:$E$12), 'Swap Rate Raw Data'!G1042:K1042)</f>
        <v>44067.618278448725</v>
      </c>
      <c r="H1042" s="33">
        <f t="shared" si="35"/>
        <v>50044067.618278451</v>
      </c>
      <c r="I1042" s="34">
        <f>H1042*'FX rate'!D1042</f>
        <v>98625811.126436278</v>
      </c>
      <c r="J1042" s="35">
        <f t="shared" si="36"/>
        <v>-454188.87356372178</v>
      </c>
    </row>
    <row r="1043" spans="6:10" x14ac:dyDescent="0.25">
      <c r="F1043" s="3">
        <v>38229</v>
      </c>
      <c r="G1043" s="12">
        <f t="array" ref="G1043">-SUMPRODUCT(TRANSPOSE($E$8:$E$12), 'Swap Rate Raw Data'!G1043:K1043)</f>
        <v>-1183.6015798380172</v>
      </c>
      <c r="H1043" s="33">
        <f t="shared" si="35"/>
        <v>49998816.398420162</v>
      </c>
      <c r="I1043" s="34">
        <f>H1043*'FX rate'!D1043</f>
        <v>98696858.669972539</v>
      </c>
      <c r="J1043" s="35">
        <f t="shared" si="36"/>
        <v>-383141.33002746105</v>
      </c>
    </row>
    <row r="1044" spans="6:10" x14ac:dyDescent="0.25">
      <c r="F1044" s="3">
        <v>38230</v>
      </c>
      <c r="G1044" s="12">
        <f t="array" ref="G1044">-SUMPRODUCT(TRANSPOSE($E$8:$E$12), 'Swap Rate Raw Data'!G1044:K1044)</f>
        <v>199474.40294611268</v>
      </c>
      <c r="H1044" s="33">
        <f t="shared" si="35"/>
        <v>50199474.402946115</v>
      </c>
      <c r="I1044" s="34">
        <f>H1044*'FX rate'!D1044</f>
        <v>98334846.468765229</v>
      </c>
      <c r="J1044" s="35">
        <f t="shared" si="36"/>
        <v>-745153.53123477101</v>
      </c>
    </row>
    <row r="1045" spans="6:10" x14ac:dyDescent="0.25">
      <c r="F1045" s="3">
        <v>38231</v>
      </c>
      <c r="G1045" s="12">
        <f t="array" ref="G1045">-SUMPRODUCT(TRANSPOSE($E$8:$E$12), 'Swap Rate Raw Data'!G1045:K1045)</f>
        <v>-44976.234989648008</v>
      </c>
      <c r="H1045" s="33">
        <f t="shared" si="35"/>
        <v>49955023.765010349</v>
      </c>
      <c r="I1045" s="34">
        <f>H1045*'FX rate'!D1045</f>
        <v>99156457.822199896</v>
      </c>
      <c r="J1045" s="35">
        <f t="shared" si="36"/>
        <v>76457.822199895978</v>
      </c>
    </row>
    <row r="1046" spans="6:10" x14ac:dyDescent="0.25">
      <c r="F1046" s="3">
        <v>38232</v>
      </c>
      <c r="G1046" s="12">
        <f t="array" ref="G1046">-SUMPRODUCT(TRANSPOSE($E$8:$E$12), 'Swap Rate Raw Data'!G1046:K1046)</f>
        <v>-22307.625378302022</v>
      </c>
      <c r="H1046" s="33">
        <f t="shared" si="35"/>
        <v>49977692.374621697</v>
      </c>
      <c r="I1046" s="34">
        <f>H1046*'FX rate'!D1046</f>
        <v>98892464.807354525</v>
      </c>
      <c r="J1046" s="35">
        <f t="shared" si="36"/>
        <v>-187535.19264547527</v>
      </c>
    </row>
    <row r="1047" spans="6:10" x14ac:dyDescent="0.25">
      <c r="F1047" s="3">
        <v>38233</v>
      </c>
      <c r="G1047" s="12">
        <f t="array" ref="G1047">-SUMPRODUCT(TRANSPOSE($E$8:$E$12), 'Swap Rate Raw Data'!G1047:K1047)</f>
        <v>-377935.40597253351</v>
      </c>
      <c r="H1047" s="33">
        <f t="shared" si="35"/>
        <v>49622064.594027467</v>
      </c>
      <c r="I1047" s="34">
        <f>H1047*'FX rate'!D1047</f>
        <v>98232417.75007996</v>
      </c>
      <c r="J1047" s="35">
        <f t="shared" si="36"/>
        <v>-847582.24992004037</v>
      </c>
    </row>
    <row r="1048" spans="6:10" x14ac:dyDescent="0.25">
      <c r="F1048" s="3">
        <v>38237</v>
      </c>
      <c r="G1048" s="12">
        <f t="array" ref="G1048">-SUMPRODUCT(TRANSPOSE($E$8:$E$12), 'Swap Rate Raw Data'!G1048:K1048)</f>
        <v>42626.507355195303</v>
      </c>
      <c r="H1048" s="33">
        <f t="shared" si="35"/>
        <v>50042626.507355198</v>
      </c>
      <c r="I1048" s="34">
        <f>H1048*'FX rate'!D1048</f>
        <v>99773145.186923012</v>
      </c>
      <c r="J1048" s="35">
        <f t="shared" si="36"/>
        <v>693145.18692301214</v>
      </c>
    </row>
    <row r="1049" spans="6:10" x14ac:dyDescent="0.25">
      <c r="F1049" s="3">
        <v>38238</v>
      </c>
      <c r="G1049" s="12">
        <f t="array" ref="G1049">-SUMPRODUCT(TRANSPOSE($E$8:$E$12), 'Swap Rate Raw Data'!G1049:K1049)</f>
        <v>64457.361353644097</v>
      </c>
      <c r="H1049" s="33">
        <f t="shared" si="35"/>
        <v>50064457.361353643</v>
      </c>
      <c r="I1049" s="34">
        <f>H1049*'FX rate'!D1049</f>
        <v>98707040.819045842</v>
      </c>
      <c r="J1049" s="35">
        <f t="shared" si="36"/>
        <v>-372959.18095415831</v>
      </c>
    </row>
    <row r="1050" spans="6:10" x14ac:dyDescent="0.25">
      <c r="F1050" s="3">
        <v>38239</v>
      </c>
      <c r="G1050" s="12">
        <f t="array" ref="G1050">-SUMPRODUCT(TRANSPOSE($E$8:$E$12), 'Swap Rate Raw Data'!G1050:K1050)</f>
        <v>220078.24478970695</v>
      </c>
      <c r="H1050" s="33">
        <f t="shared" si="35"/>
        <v>50220078.244789705</v>
      </c>
      <c r="I1050" s="34">
        <f>H1050*'FX rate'!D1050</f>
        <v>99382975.1340895</v>
      </c>
      <c r="J1050" s="35">
        <f t="shared" si="36"/>
        <v>302975.13408949971</v>
      </c>
    </row>
    <row r="1051" spans="6:10" x14ac:dyDescent="0.25">
      <c r="F1051" s="3">
        <v>38240</v>
      </c>
      <c r="G1051" s="12">
        <f t="array" ref="G1051">-SUMPRODUCT(TRANSPOSE($E$8:$E$12), 'Swap Rate Raw Data'!G1051:K1051)</f>
        <v>46417.345912901408</v>
      </c>
      <c r="H1051" s="33">
        <f t="shared" si="35"/>
        <v>50046417.345912904</v>
      </c>
      <c r="I1051" s="34">
        <f>H1051*'FX rate'!D1051</f>
        <v>98302924.966524154</v>
      </c>
      <c r="J1051" s="35">
        <f t="shared" si="36"/>
        <v>-777075.03347584605</v>
      </c>
    </row>
    <row r="1052" spans="6:10" x14ac:dyDescent="0.25">
      <c r="F1052" s="3">
        <v>38243</v>
      </c>
      <c r="G1052" s="12">
        <f t="array" ref="G1052">-SUMPRODUCT(TRANSPOSE($E$8:$E$12), 'Swap Rate Raw Data'!G1052:K1052)</f>
        <v>-23549.775799259682</v>
      </c>
      <c r="H1052" s="33">
        <f t="shared" si="35"/>
        <v>49976450.22420074</v>
      </c>
      <c r="I1052" s="34">
        <f>H1052*'FX rate'!D1052</f>
        <v>98815849.670757025</v>
      </c>
      <c r="J1052" s="35">
        <f t="shared" si="36"/>
        <v>-264150.32924297452</v>
      </c>
    </row>
    <row r="1053" spans="6:10" x14ac:dyDescent="0.25">
      <c r="F1053" s="3">
        <v>38244</v>
      </c>
      <c r="G1053" s="12">
        <f t="array" ref="G1053">-SUMPRODUCT(TRANSPOSE($E$8:$E$12), 'Swap Rate Raw Data'!G1053:K1053)</f>
        <v>22307.625378302953</v>
      </c>
      <c r="H1053" s="33">
        <f t="shared" si="35"/>
        <v>50022307.625378303</v>
      </c>
      <c r="I1053" s="34">
        <f>H1053*'FX rate'!D1053</f>
        <v>99196925.708185315</v>
      </c>
      <c r="J1053" s="35">
        <f t="shared" si="36"/>
        <v>116925.70818531513</v>
      </c>
    </row>
    <row r="1054" spans="6:10" x14ac:dyDescent="0.25">
      <c r="F1054" s="3">
        <v>38245</v>
      </c>
      <c r="G1054" s="12">
        <f t="array" ref="G1054">-SUMPRODUCT(TRANSPOSE($E$8:$E$12), 'Swap Rate Raw Data'!G1054:K1054)</f>
        <v>-1067.814433026927</v>
      </c>
      <c r="H1054" s="33">
        <f t="shared" si="35"/>
        <v>49998932.185566977</v>
      </c>
      <c r="I1054" s="34">
        <f>H1054*'FX rate'!D1054</f>
        <v>99910377.376998737</v>
      </c>
      <c r="J1054" s="35">
        <f t="shared" si="36"/>
        <v>830377.37699873745</v>
      </c>
    </row>
    <row r="1055" spans="6:10" x14ac:dyDescent="0.25">
      <c r="F1055" s="3">
        <v>38246</v>
      </c>
      <c r="G1055" s="12">
        <f t="array" ref="G1055">-SUMPRODUCT(TRANSPOSE($E$8:$E$12), 'Swap Rate Raw Data'!G1055:K1055)</f>
        <v>21096.57327517838</v>
      </c>
      <c r="H1055" s="33">
        <f t="shared" si="35"/>
        <v>50021096.573275179</v>
      </c>
      <c r="I1055" s="34">
        <f>H1055*'FX rate'!D1055</f>
        <v>98961054.922397181</v>
      </c>
      <c r="J1055" s="35">
        <f t="shared" si="36"/>
        <v>-118945.07760281861</v>
      </c>
    </row>
    <row r="1056" spans="6:10" x14ac:dyDescent="0.25">
      <c r="F1056" s="3">
        <v>38247</v>
      </c>
      <c r="G1056" s="12">
        <f t="array" ref="G1056">-SUMPRODUCT(TRANSPOSE($E$8:$E$12), 'Swap Rate Raw Data'!G1056:K1056)</f>
        <v>86360.59192388659</v>
      </c>
      <c r="H1056" s="33">
        <f t="shared" si="35"/>
        <v>50086360.591923885</v>
      </c>
      <c r="I1056" s="34">
        <f>H1056*'FX rate'!D1056</f>
        <v>99951610.648411274</v>
      </c>
      <c r="J1056" s="35">
        <f t="shared" si="36"/>
        <v>871610.64841127396</v>
      </c>
    </row>
    <row r="1057" spans="6:10" x14ac:dyDescent="0.25">
      <c r="F1057" s="3">
        <v>38250</v>
      </c>
      <c r="G1057" s="12">
        <f t="array" ref="G1057">-SUMPRODUCT(TRANSPOSE($E$8:$E$12), 'Swap Rate Raw Data'!G1057:K1057)</f>
        <v>67212.999269647873</v>
      </c>
      <c r="H1057" s="33">
        <f t="shared" si="35"/>
        <v>50067212.999269649</v>
      </c>
      <c r="I1057" s="34">
        <f>H1057*'FX rate'!D1057</f>
        <v>99086268.796932966</v>
      </c>
      <c r="J1057" s="35">
        <f t="shared" si="36"/>
        <v>6268.796932965517</v>
      </c>
    </row>
    <row r="1058" spans="6:10" x14ac:dyDescent="0.25">
      <c r="F1058" s="3">
        <v>38251</v>
      </c>
      <c r="G1058" s="12">
        <f t="array" ref="G1058">-SUMPRODUCT(TRANSPOSE($E$8:$E$12), 'Swap Rate Raw Data'!G1058:K1058)</f>
        <v>-2278.8665361505718</v>
      </c>
      <c r="H1058" s="33">
        <f t="shared" si="35"/>
        <v>49997721.133463852</v>
      </c>
      <c r="I1058" s="34">
        <f>H1058*'FX rate'!D1058</f>
        <v>99323779.853502646</v>
      </c>
      <c r="J1058" s="35">
        <f t="shared" si="36"/>
        <v>243779.85350264609</v>
      </c>
    </row>
    <row r="1059" spans="6:10" x14ac:dyDescent="0.25">
      <c r="F1059" s="3">
        <v>38252</v>
      </c>
      <c r="G1059" s="12">
        <f t="array" ref="G1059">-SUMPRODUCT(TRANSPOSE($E$8:$E$12), 'Swap Rate Raw Data'!G1059:K1059)</f>
        <v>61991.846572380295</v>
      </c>
      <c r="H1059" s="33">
        <f t="shared" si="35"/>
        <v>50061991.846572377</v>
      </c>
      <c r="I1059" s="34">
        <f>H1059*'FX rate'!D1059</f>
        <v>97940832.540590987</v>
      </c>
      <c r="J1059" s="35">
        <f t="shared" si="36"/>
        <v>-1139167.4594090134</v>
      </c>
    </row>
    <row r="1060" spans="6:10" x14ac:dyDescent="0.25">
      <c r="F1060" s="3">
        <v>38253</v>
      </c>
      <c r="G1060" s="12">
        <f t="array" ref="G1060">-SUMPRODUCT(TRANSPOSE($E$8:$E$12), 'Swap Rate Raw Data'!G1060:K1060)</f>
        <v>110097.01596825858</v>
      </c>
      <c r="H1060" s="33">
        <f t="shared" si="35"/>
        <v>50110097.015968256</v>
      </c>
      <c r="I1060" s="34">
        <f>H1060*'FX rate'!D1060</f>
        <v>100063633.53211264</v>
      </c>
      <c r="J1060" s="35">
        <f t="shared" si="36"/>
        <v>983633.53211264312</v>
      </c>
    </row>
    <row r="1061" spans="6:10" x14ac:dyDescent="0.25">
      <c r="F1061" s="3">
        <v>38254</v>
      </c>
      <c r="G1061" s="12">
        <f t="array" ref="G1061">-SUMPRODUCT(TRANSPOSE($E$8:$E$12), 'Swap Rate Raw Data'!G1061:K1061)</f>
        <v>-290867.98384866212</v>
      </c>
      <c r="H1061" s="33">
        <f t="shared" si="35"/>
        <v>49709132.016151339</v>
      </c>
      <c r="I1061" s="34">
        <f>H1061*'FX rate'!D1061</f>
        <v>98569618.761150584</v>
      </c>
      <c r="J1061" s="35">
        <f t="shared" si="36"/>
        <v>-510381.23884941638</v>
      </c>
    </row>
    <row r="1062" spans="6:10" x14ac:dyDescent="0.25">
      <c r="F1062" s="3">
        <v>38257</v>
      </c>
      <c r="G1062" s="12">
        <f t="array" ref="G1062">-SUMPRODUCT(TRANSPOSE($E$8:$E$12), 'Swap Rate Raw Data'!G1062:K1062)</f>
        <v>153862.19885478288</v>
      </c>
      <c r="H1062" s="33">
        <f t="shared" si="35"/>
        <v>50153862.198854782</v>
      </c>
      <c r="I1062" s="34">
        <f>H1062*'FX rate'!D1062</f>
        <v>99157518.709810913</v>
      </c>
      <c r="J1062" s="35">
        <f t="shared" si="36"/>
        <v>77518.709810912609</v>
      </c>
    </row>
    <row r="1063" spans="6:10" x14ac:dyDescent="0.25">
      <c r="F1063" s="3">
        <v>38258</v>
      </c>
      <c r="G1063" s="12">
        <f t="array" ref="G1063">-SUMPRODUCT(TRANSPOSE($E$8:$E$12), 'Swap Rate Raw Data'!G1063:K1063)</f>
        <v>66001.947166525177</v>
      </c>
      <c r="H1063" s="33">
        <f t="shared" si="35"/>
        <v>50066001.947166525</v>
      </c>
      <c r="I1063" s="34">
        <f>H1063*'FX rate'!D1063</f>
        <v>99577003.782009721</v>
      </c>
      <c r="J1063" s="35">
        <f t="shared" si="36"/>
        <v>497003.7820097208</v>
      </c>
    </row>
    <row r="1064" spans="6:10" x14ac:dyDescent="0.25">
      <c r="F1064" s="3">
        <v>38259</v>
      </c>
      <c r="G1064" s="12">
        <f t="array" ref="G1064">-SUMPRODUCT(TRANSPOSE($E$8:$E$12), 'Swap Rate Raw Data'!G1064:K1064)</f>
        <v>-220050.79426642129</v>
      </c>
      <c r="H1064" s="33">
        <f t="shared" si="35"/>
        <v>49779949.205733582</v>
      </c>
      <c r="I1064" s="34">
        <f>H1064*'FX rate'!D1064</f>
        <v>98660437.474357501</v>
      </c>
      <c r="J1064" s="35">
        <f t="shared" si="36"/>
        <v>-419562.52564249933</v>
      </c>
    </row>
    <row r="1065" spans="6:10" x14ac:dyDescent="0.25">
      <c r="F1065" s="3">
        <v>38260</v>
      </c>
      <c r="G1065" s="12">
        <f t="array" ref="G1065">-SUMPRODUCT(TRANSPOSE($E$8:$E$12), 'Swap Rate Raw Data'!G1065:K1065)</f>
        <v>-173859.85937910221</v>
      </c>
      <c r="H1065" s="33">
        <f t="shared" si="35"/>
        <v>49826140.140620895</v>
      </c>
      <c r="I1065" s="34">
        <f>H1065*'FX rate'!D1065</f>
        <v>99032527.376772344</v>
      </c>
      <c r="J1065" s="35">
        <f t="shared" si="36"/>
        <v>-47472.623227655888</v>
      </c>
    </row>
    <row r="1066" spans="6:10" x14ac:dyDescent="0.25">
      <c r="F1066" s="3">
        <v>38261</v>
      </c>
      <c r="G1066" s="12">
        <f t="array" ref="G1066">-SUMPRODUCT(TRANSPOSE($E$8:$E$12), 'Swap Rate Raw Data'!G1066:K1066)</f>
        <v>-38842.817786632702</v>
      </c>
      <c r="H1066" s="33">
        <f t="shared" si="35"/>
        <v>49961157.182213366</v>
      </c>
      <c r="I1066" s="34">
        <f>H1066*'FX rate'!D1066</f>
        <v>99157008.120989427</v>
      </c>
      <c r="J1066" s="35">
        <f t="shared" si="36"/>
        <v>77008.12098942697</v>
      </c>
    </row>
    <row r="1067" spans="6:10" x14ac:dyDescent="0.25">
      <c r="F1067" s="3">
        <v>38264</v>
      </c>
      <c r="G1067" s="12">
        <f t="array" ref="G1067">-SUMPRODUCT(TRANSPOSE($E$8:$E$12), 'Swap Rate Raw Data'!G1067:K1067)</f>
        <v>-68987.643902658747</v>
      </c>
      <c r="H1067" s="33">
        <f t="shared" si="35"/>
        <v>49931012.356097341</v>
      </c>
      <c r="I1067" s="34">
        <f>H1067*'FX rate'!D1067</f>
        <v>99190227.046620443</v>
      </c>
      <c r="J1067" s="35">
        <f t="shared" si="36"/>
        <v>110227.04662044346</v>
      </c>
    </row>
    <row r="1068" spans="6:10" x14ac:dyDescent="0.25">
      <c r="F1068" s="3">
        <v>38265</v>
      </c>
      <c r="G1068" s="12">
        <f t="array" ref="G1068">-SUMPRODUCT(TRANSPOSE($E$8:$E$12), 'Swap Rate Raw Data'!G1068:K1068)</f>
        <v>42884.016698610685</v>
      </c>
      <c r="H1068" s="33">
        <f t="shared" si="35"/>
        <v>50042884.016698614</v>
      </c>
      <c r="I1068" s="34">
        <f>H1068*'FX rate'!D1068</f>
        <v>99324073.036424309</v>
      </c>
      <c r="J1068" s="35">
        <f t="shared" si="36"/>
        <v>244073.03642430902</v>
      </c>
    </row>
    <row r="1069" spans="6:10" x14ac:dyDescent="0.25">
      <c r="F1069" s="3">
        <v>38266</v>
      </c>
      <c r="G1069" s="12">
        <f t="array" ref="G1069">-SUMPRODUCT(TRANSPOSE($E$8:$E$12), 'Swap Rate Raw Data'!G1069:K1069)</f>
        <v>-21600.79517831904</v>
      </c>
      <c r="H1069" s="33">
        <f t="shared" si="35"/>
        <v>49978399.204821683</v>
      </c>
      <c r="I1069" s="34">
        <f>H1069*'FX rate'!D1069</f>
        <v>98298724.644077078</v>
      </c>
      <c r="J1069" s="35">
        <f t="shared" si="36"/>
        <v>-781275.35592292249</v>
      </c>
    </row>
    <row r="1070" spans="6:10" x14ac:dyDescent="0.25">
      <c r="F1070" s="3">
        <v>38267</v>
      </c>
      <c r="G1070" s="12">
        <f t="array" ref="G1070">-SUMPRODUCT(TRANSPOSE($E$8:$E$12), 'Swap Rate Raw Data'!G1070:K1070)</f>
        <v>-177540.07405803713</v>
      </c>
      <c r="H1070" s="33">
        <f t="shared" si="35"/>
        <v>49822459.925941966</v>
      </c>
      <c r="I1070" s="34">
        <f>H1070*'FX rate'!D1070</f>
        <v>99387473.311044574</v>
      </c>
      <c r="J1070" s="35">
        <f t="shared" si="36"/>
        <v>307473.31104457378</v>
      </c>
    </row>
    <row r="1071" spans="6:10" x14ac:dyDescent="0.25">
      <c r="F1071" s="3">
        <v>38268</v>
      </c>
      <c r="G1071" s="12">
        <f t="array" ref="G1071">-SUMPRODUCT(TRANSPOSE($E$8:$E$12), 'Swap Rate Raw Data'!G1071:K1071)</f>
        <v>333796.92659578263</v>
      </c>
      <c r="H1071" s="33">
        <f t="shared" si="35"/>
        <v>50333796.926595785</v>
      </c>
      <c r="I1071" s="34">
        <f>H1071*'FX rate'!D1071</f>
        <v>99112898.892626092</v>
      </c>
      <c r="J1071" s="35">
        <f t="shared" si="36"/>
        <v>32898.892626091838</v>
      </c>
    </row>
    <row r="1072" spans="6:10" x14ac:dyDescent="0.25">
      <c r="F1072" s="3">
        <v>38271</v>
      </c>
      <c r="G1072" s="12">
        <f t="array" ref="G1072">-SUMPRODUCT(TRANSPOSE($E$8:$E$12), 'Swap Rate Raw Data'!G1072:K1072)</f>
        <v>55935.830300634727</v>
      </c>
      <c r="H1072" s="33">
        <f t="shared" si="35"/>
        <v>50055935.830300637</v>
      </c>
      <c r="I1072" s="34">
        <f>H1072*'FX rate'!D1072</f>
        <v>98368666.455355927</v>
      </c>
      <c r="J1072" s="35">
        <f t="shared" si="36"/>
        <v>-711333.54464407265</v>
      </c>
    </row>
    <row r="1073" spans="6:10" x14ac:dyDescent="0.25">
      <c r="F1073" s="3">
        <v>38272</v>
      </c>
      <c r="G1073" s="12">
        <f t="array" ref="G1073">-SUMPRODUCT(TRANSPOSE($E$8:$E$12), 'Swap Rate Raw Data'!G1073:K1073)</f>
        <v>55935.830300634712</v>
      </c>
      <c r="H1073" s="33">
        <f t="shared" si="35"/>
        <v>50055935.830300637</v>
      </c>
      <c r="I1073" s="34">
        <f>H1073*'FX rate'!D1073</f>
        <v>99196406.520666376</v>
      </c>
      <c r="J1073" s="35">
        <f t="shared" si="36"/>
        <v>116406.52066637576</v>
      </c>
    </row>
    <row r="1074" spans="6:10" x14ac:dyDescent="0.25">
      <c r="F1074" s="3">
        <v>38273</v>
      </c>
      <c r="G1074" s="12">
        <f t="array" ref="G1074">-SUMPRODUCT(TRANSPOSE($E$8:$E$12), 'Swap Rate Raw Data'!G1074:K1074)</f>
        <v>-21830.853998447918</v>
      </c>
      <c r="H1074" s="33">
        <f t="shared" si="35"/>
        <v>49978169.146001555</v>
      </c>
      <c r="I1074" s="34">
        <f>H1074*'FX rate'!D1074</f>
        <v>98825645.290507048</v>
      </c>
      <c r="J1074" s="35">
        <f t="shared" si="36"/>
        <v>-254354.70949295163</v>
      </c>
    </row>
    <row r="1075" spans="6:10" x14ac:dyDescent="0.25">
      <c r="F1075" s="3">
        <v>38274</v>
      </c>
      <c r="G1075" s="12">
        <f t="array" ref="G1075">-SUMPRODUCT(TRANSPOSE($E$8:$E$12), 'Swap Rate Raw Data'!G1075:K1075)</f>
        <v>174625.23842020388</v>
      </c>
      <c r="H1075" s="33">
        <f t="shared" si="35"/>
        <v>50174625.238420203</v>
      </c>
      <c r="I1075" s="34">
        <f>H1075*'FX rate'!D1075</f>
        <v>99604881.284534335</v>
      </c>
      <c r="J1075" s="35">
        <f t="shared" si="36"/>
        <v>524881.28453433514</v>
      </c>
    </row>
    <row r="1076" spans="6:10" x14ac:dyDescent="0.25">
      <c r="F1076" s="3">
        <v>38275</v>
      </c>
      <c r="G1076" s="12">
        <f t="array" ref="G1076">-SUMPRODUCT(TRANSPOSE($E$8:$E$12), 'Swap Rate Raw Data'!G1076:K1076)</f>
        <v>-87312.619210102363</v>
      </c>
      <c r="H1076" s="33">
        <f t="shared" si="35"/>
        <v>49912687.380789898</v>
      </c>
      <c r="I1076" s="34">
        <f>H1076*'FX rate'!D1076</f>
        <v>99534098.85885556</v>
      </c>
      <c r="J1076" s="35">
        <f t="shared" si="36"/>
        <v>454098.85885556042</v>
      </c>
    </row>
    <row r="1077" spans="6:10" x14ac:dyDescent="0.25">
      <c r="F1077" s="3">
        <v>38278</v>
      </c>
      <c r="G1077" s="12">
        <f t="array" ref="G1077">-SUMPRODUCT(TRANSPOSE($E$8:$E$12), 'Swap Rate Raw Data'!G1077:K1077)</f>
        <v>42336.384220454376</v>
      </c>
      <c r="H1077" s="33">
        <f t="shared" si="35"/>
        <v>50042336.384220451</v>
      </c>
      <c r="I1077" s="34">
        <f>H1077*'FX rate'!D1077</f>
        <v>98915085.570437431</v>
      </c>
      <c r="J1077" s="35">
        <f t="shared" si="36"/>
        <v>-164914.42956256866</v>
      </c>
    </row>
    <row r="1078" spans="6:10" x14ac:dyDescent="0.25">
      <c r="F1078" s="3">
        <v>38279</v>
      </c>
      <c r="G1078" s="12">
        <f t="array" ref="G1078">-SUMPRODUCT(TRANSPOSE($E$8:$E$12), 'Swap Rate Raw Data'!G1078:K1078)</f>
        <v>-68324.224277691348</v>
      </c>
      <c r="H1078" s="33">
        <f t="shared" si="35"/>
        <v>49931675.77572231</v>
      </c>
      <c r="I1078" s="34">
        <f>H1078*'FX rate'!D1078</f>
        <v>98883770.780005947</v>
      </c>
      <c r="J1078" s="35">
        <f t="shared" si="36"/>
        <v>-196229.21999405324</v>
      </c>
    </row>
    <row r="1079" spans="6:10" x14ac:dyDescent="0.25">
      <c r="F1079" s="3">
        <v>38280</v>
      </c>
      <c r="G1079" s="12">
        <f t="array" ref="G1079">-SUMPRODUCT(TRANSPOSE($E$8:$E$12), 'Swap Rate Raw Data'!G1079:K1079)</f>
        <v>197021.20042203233</v>
      </c>
      <c r="H1079" s="33">
        <f t="shared" si="35"/>
        <v>50197021.200422034</v>
      </c>
      <c r="I1079" s="34">
        <f>H1079*'FX rate'!D1079</f>
        <v>99531616.080341741</v>
      </c>
      <c r="J1079" s="35">
        <f t="shared" si="36"/>
        <v>451616.08034174144</v>
      </c>
    </row>
    <row r="1080" spans="6:10" x14ac:dyDescent="0.25">
      <c r="F1080" s="3">
        <v>38281</v>
      </c>
      <c r="G1080" s="12">
        <f t="array" ref="G1080">-SUMPRODUCT(TRANSPOSE($E$8:$E$12), 'Swap Rate Raw Data'!G1080:K1080)</f>
        <v>-21283.221520291649</v>
      </c>
      <c r="H1080" s="33">
        <f t="shared" si="35"/>
        <v>49978716.77847971</v>
      </c>
      <c r="I1080" s="34">
        <f>H1080*'FX rate'!D1080</f>
        <v>99491771.599973544</v>
      </c>
      <c r="J1080" s="35">
        <f t="shared" si="36"/>
        <v>411771.59997354448</v>
      </c>
    </row>
    <row r="1081" spans="6:10" x14ac:dyDescent="0.25">
      <c r="F1081" s="3">
        <v>38282</v>
      </c>
      <c r="G1081" s="12">
        <f t="array" ref="G1081">-SUMPRODUCT(TRANSPOSE($E$8:$E$12), 'Swap Rate Raw Data'!G1081:K1081)</f>
        <v>-44095.068801734298</v>
      </c>
      <c r="H1081" s="33">
        <f t="shared" si="35"/>
        <v>49955904.931198269</v>
      </c>
      <c r="I1081" s="34">
        <f>H1081*'FX rate'!D1081</f>
        <v>99411241.243494585</v>
      </c>
      <c r="J1081" s="35">
        <f t="shared" si="36"/>
        <v>331241.24349458516</v>
      </c>
    </row>
    <row r="1082" spans="6:10" x14ac:dyDescent="0.25">
      <c r="F1082" s="3">
        <v>38285</v>
      </c>
      <c r="G1082" s="12">
        <f t="array" ref="G1082">-SUMPRODUCT(TRANSPOSE($E$8:$E$12), 'Swap Rate Raw Data'!G1082:K1082)</f>
        <v>130312.42305552418</v>
      </c>
      <c r="H1082" s="33">
        <f t="shared" si="35"/>
        <v>50130312.423055522</v>
      </c>
      <c r="I1082" s="34">
        <f>H1082*'FX rate'!D1082</f>
        <v>99129070.812636197</v>
      </c>
      <c r="J1082" s="35">
        <f t="shared" si="36"/>
        <v>49070.812636196613</v>
      </c>
    </row>
    <row r="1083" spans="6:10" x14ac:dyDescent="0.25">
      <c r="F1083" s="3">
        <v>38286</v>
      </c>
      <c r="G1083" s="12">
        <f t="array" ref="G1083">-SUMPRODUCT(TRANSPOSE($E$8:$E$12), 'Swap Rate Raw Data'!G1083:K1083)</f>
        <v>-22307.625378302946</v>
      </c>
      <c r="H1083" s="33">
        <f t="shared" si="35"/>
        <v>49977692.374621697</v>
      </c>
      <c r="I1083" s="34">
        <f>H1083*'FX rate'!D1083</f>
        <v>99195264.285678998</v>
      </c>
      <c r="J1083" s="35">
        <f t="shared" si="36"/>
        <v>115264.28567899764</v>
      </c>
    </row>
    <row r="1084" spans="6:10" x14ac:dyDescent="0.25">
      <c r="F1084" s="3">
        <v>38287</v>
      </c>
      <c r="G1084" s="12">
        <f t="array" ref="G1084">-SUMPRODUCT(TRANSPOSE($E$8:$E$12), 'Swap Rate Raw Data'!G1084:K1084)</f>
        <v>-66561.891901864001</v>
      </c>
      <c r="H1084" s="33">
        <f t="shared" si="35"/>
        <v>49933438.108098134</v>
      </c>
      <c r="I1084" s="34">
        <f>H1084*'FX rate'!D1084</f>
        <v>99759915.298448741</v>
      </c>
      <c r="J1084" s="35">
        <f t="shared" si="36"/>
        <v>679915.29844874144</v>
      </c>
    </row>
    <row r="1085" spans="6:10" x14ac:dyDescent="0.25">
      <c r="F1085" s="3">
        <v>38288</v>
      </c>
      <c r="G1085" s="12">
        <f t="array" ref="G1085">-SUMPRODUCT(TRANSPOSE($E$8:$E$12), 'Swap Rate Raw Data'!G1085:K1085)</f>
        <v>-221448.49461465815</v>
      </c>
      <c r="H1085" s="33">
        <f t="shared" si="35"/>
        <v>49778551.505385339</v>
      </c>
      <c r="I1085" s="34">
        <f>H1085*'FX rate'!D1085</f>
        <v>99237786.754342169</v>
      </c>
      <c r="J1085" s="35">
        <f t="shared" si="36"/>
        <v>157786.75434216857</v>
      </c>
    </row>
    <row r="1086" spans="6:10" x14ac:dyDescent="0.25">
      <c r="F1086" s="3">
        <v>38289</v>
      </c>
      <c r="G1086" s="12">
        <f t="array" ref="G1086">-SUMPRODUCT(TRANSPOSE($E$8:$E$12), 'Swap Rate Raw Data'!G1086:K1086)</f>
        <v>87761.940066670912</v>
      </c>
      <c r="H1086" s="33">
        <f t="shared" si="35"/>
        <v>50087761.940066673</v>
      </c>
      <c r="I1086" s="34">
        <f>H1086*'FX rate'!D1086</f>
        <v>99145417.057309464</v>
      </c>
      <c r="J1086" s="35">
        <f t="shared" si="36"/>
        <v>65417.05730946362</v>
      </c>
    </row>
    <row r="1087" spans="6:10" x14ac:dyDescent="0.25">
      <c r="F1087" s="3">
        <v>38292</v>
      </c>
      <c r="G1087" s="12">
        <f t="array" ref="G1087">-SUMPRODUCT(TRANSPOSE($E$8:$E$12), 'Swap Rate Raw Data'!G1087:K1087)</f>
        <v>-21283.221520292544</v>
      </c>
      <c r="H1087" s="33">
        <f t="shared" si="35"/>
        <v>49978716.77847971</v>
      </c>
      <c r="I1087" s="34">
        <f>H1087*'FX rate'!D1087</f>
        <v>99726001.772512138</v>
      </c>
      <c r="J1087" s="35">
        <f t="shared" si="36"/>
        <v>646001.77251213789</v>
      </c>
    </row>
    <row r="1088" spans="6:10" x14ac:dyDescent="0.25">
      <c r="F1088" s="3">
        <v>38293</v>
      </c>
      <c r="G1088" s="12">
        <f t="array" ref="G1088">-SUMPRODUCT(TRANSPOSE($E$8:$E$12), 'Swap Rate Raw Data'!G1088:K1088)</f>
        <v>-88162.687080182091</v>
      </c>
      <c r="H1088" s="33">
        <f t="shared" si="35"/>
        <v>49911837.312919818</v>
      </c>
      <c r="I1088" s="34">
        <f>H1088*'FX rate'!D1088</f>
        <v>98717202.633850753</v>
      </c>
      <c r="J1088" s="35">
        <f t="shared" si="36"/>
        <v>-362797.36614924669</v>
      </c>
    </row>
    <row r="1089" spans="6:10" x14ac:dyDescent="0.25">
      <c r="F1089" s="3">
        <v>38294</v>
      </c>
      <c r="G1089" s="12">
        <f t="array" ref="G1089">-SUMPRODUCT(TRANSPOSE($E$8:$E$12), 'Swap Rate Raw Data'!G1089:K1089)</f>
        <v>-87312.619210102421</v>
      </c>
      <c r="H1089" s="33">
        <f t="shared" si="35"/>
        <v>49912687.380789898</v>
      </c>
      <c r="I1089" s="34">
        <f>H1089*'FX rate'!D1089</f>
        <v>98659296.565532565</v>
      </c>
      <c r="J1089" s="35">
        <f t="shared" si="36"/>
        <v>-420703.43446743488</v>
      </c>
    </row>
    <row r="1090" spans="6:10" x14ac:dyDescent="0.25">
      <c r="F1090" s="3">
        <v>38295</v>
      </c>
      <c r="G1090" s="12">
        <f t="array" ref="G1090">-SUMPRODUCT(TRANSPOSE($E$8:$E$12), 'Swap Rate Raw Data'!G1090:K1090)</f>
        <v>195317.41688732363</v>
      </c>
      <c r="H1090" s="33">
        <f t="shared" si="35"/>
        <v>50195317.416887321</v>
      </c>
      <c r="I1090" s="34">
        <f>H1090*'FX rate'!D1090</f>
        <v>99450755.389255449</v>
      </c>
      <c r="J1090" s="35">
        <f t="shared" si="36"/>
        <v>370755.38925544918</v>
      </c>
    </row>
    <row r="1091" spans="6:10" x14ac:dyDescent="0.25">
      <c r="F1091" s="3">
        <v>38296</v>
      </c>
      <c r="G1091" s="12">
        <f t="array" ref="G1091">-SUMPRODUCT(TRANSPOSE($E$8:$E$12), 'Swap Rate Raw Data'!G1091:K1091)</f>
        <v>-447137.14864359109</v>
      </c>
      <c r="H1091" s="33">
        <f t="shared" si="35"/>
        <v>49552862.851356409</v>
      </c>
      <c r="I1091" s="34">
        <f>H1091*'FX rate'!D1091</f>
        <v>98327951.324591547</v>
      </c>
      <c r="J1091" s="35">
        <f t="shared" si="36"/>
        <v>-752048.67540845275</v>
      </c>
    </row>
    <row r="1092" spans="6:10" x14ac:dyDescent="0.25">
      <c r="F1092" s="3">
        <v>38299</v>
      </c>
      <c r="G1092" s="12">
        <f t="array" ref="G1092">-SUMPRODUCT(TRANSPOSE($E$8:$E$12), 'Swap Rate Raw Data'!G1092:K1092)</f>
        <v>-24256.605999242645</v>
      </c>
      <c r="H1092" s="33">
        <f t="shared" ref="H1092:H1155" si="37">$H$2+G1092</f>
        <v>49975743.394000754</v>
      </c>
      <c r="I1092" s="34">
        <f>H1092*'FX rate'!D1092</f>
        <v>98913170.366111726</v>
      </c>
      <c r="J1092" s="35">
        <f t="shared" ref="J1092:J1155" si="38">I1092-$I$2</f>
        <v>-166829.63388827443</v>
      </c>
    </row>
    <row r="1093" spans="6:10" x14ac:dyDescent="0.25">
      <c r="F1093" s="3">
        <v>38300</v>
      </c>
      <c r="G1093" s="12">
        <f t="array" ref="G1093">-SUMPRODUCT(TRANSPOSE($E$8:$E$12), 'Swap Rate Raw Data'!G1093:K1093)</f>
        <v>-20056.209365437957</v>
      </c>
      <c r="H1093" s="33">
        <f t="shared" si="37"/>
        <v>49979943.790634565</v>
      </c>
      <c r="I1093" s="34">
        <f>H1093*'FX rate'!D1093</f>
        <v>99375381.644728586</v>
      </c>
      <c r="J1093" s="35">
        <f t="shared" si="38"/>
        <v>295381.64472858608</v>
      </c>
    </row>
    <row r="1094" spans="6:10" x14ac:dyDescent="0.25">
      <c r="F1094" s="3">
        <v>38301</v>
      </c>
      <c r="G1094" s="12">
        <f t="array" ref="G1094">-SUMPRODUCT(TRANSPOSE($E$8:$E$12), 'Swap Rate Raw Data'!G1094:K1094)</f>
        <v>-89893.921138177306</v>
      </c>
      <c r="H1094" s="33">
        <f t="shared" si="37"/>
        <v>49910106.078861825</v>
      </c>
      <c r="I1094" s="34">
        <f>H1094*'FX rate'!D1094</f>
        <v>99224635.418401957</v>
      </c>
      <c r="J1094" s="35">
        <f t="shared" si="38"/>
        <v>144635.41840195656</v>
      </c>
    </row>
    <row r="1095" spans="6:10" x14ac:dyDescent="0.25">
      <c r="F1095" s="3">
        <v>38302</v>
      </c>
      <c r="G1095" s="12">
        <f t="array" ref="G1095">-SUMPRODUCT(TRANSPOSE($E$8:$E$12), 'Swap Rate Raw Data'!G1095:K1095)</f>
        <v>65575.089334211109</v>
      </c>
      <c r="H1095" s="33">
        <f t="shared" si="37"/>
        <v>50065575.089334212</v>
      </c>
      <c r="I1095" s="34">
        <f>H1095*'FX rate'!D1095</f>
        <v>99183050.145249933</v>
      </c>
      <c r="J1095" s="35">
        <f t="shared" si="38"/>
        <v>103050.145249933</v>
      </c>
    </row>
    <row r="1096" spans="6:10" x14ac:dyDescent="0.25">
      <c r="F1096" s="3">
        <v>38303</v>
      </c>
      <c r="G1096" s="12">
        <f t="array" ref="G1096">-SUMPRODUCT(TRANSPOSE($E$8:$E$12), 'Swap Rate Raw Data'!G1096:K1096)</f>
        <v>65575.089334210206</v>
      </c>
      <c r="H1096" s="33">
        <f t="shared" si="37"/>
        <v>50065575.089334212</v>
      </c>
      <c r="I1096" s="34">
        <f>H1096*'FX rate'!D1096</f>
        <v>99758718.773103654</v>
      </c>
      <c r="J1096" s="35">
        <f t="shared" si="38"/>
        <v>678718.77310365438</v>
      </c>
    </row>
    <row r="1097" spans="6:10" x14ac:dyDescent="0.25">
      <c r="F1097" s="3">
        <v>38306</v>
      </c>
      <c r="G1097" s="12">
        <f t="array" ref="G1097">-SUMPRODUCT(TRANSPOSE($E$8:$E$12), 'Swap Rate Raw Data'!G1097:K1097)</f>
        <v>-46894.117292755524</v>
      </c>
      <c r="H1097" s="33">
        <f t="shared" si="37"/>
        <v>49953105.882707246</v>
      </c>
      <c r="I1097" s="34">
        <f>H1097*'FX rate'!D1097</f>
        <v>99104522.338107735</v>
      </c>
      <c r="J1097" s="35">
        <f t="shared" si="38"/>
        <v>24522.338107734919</v>
      </c>
    </row>
    <row r="1098" spans="6:10" x14ac:dyDescent="0.25">
      <c r="F1098" s="3">
        <v>38307</v>
      </c>
      <c r="G1098" s="12">
        <f t="array" ref="G1098">-SUMPRODUCT(TRANSPOSE($E$8:$E$12), 'Swap Rate Raw Data'!G1098:K1098)</f>
        <v>-47111.863855701857</v>
      </c>
      <c r="H1098" s="33">
        <f t="shared" si="37"/>
        <v>49952888.136144295</v>
      </c>
      <c r="I1098" s="34">
        <f>H1098*'FX rate'!D1098</f>
        <v>99119947.702780515</v>
      </c>
      <c r="J1098" s="35">
        <f t="shared" si="38"/>
        <v>39947.702780514956</v>
      </c>
    </row>
    <row r="1099" spans="6:10" x14ac:dyDescent="0.25">
      <c r="F1099" s="3">
        <v>38308</v>
      </c>
      <c r="G1099" s="12">
        <f t="array" ref="G1099">-SUMPRODUCT(TRANSPOSE($E$8:$E$12), 'Swap Rate Raw Data'!G1099:K1099)</f>
        <v>67256.409844665322</v>
      </c>
      <c r="H1099" s="33">
        <f t="shared" si="37"/>
        <v>50067256.409844667</v>
      </c>
      <c r="I1099" s="34">
        <f>H1099*'FX rate'!D1099</f>
        <v>98610171.309650853</v>
      </c>
      <c r="J1099" s="35">
        <f t="shared" si="38"/>
        <v>-469828.69034914672</v>
      </c>
    </row>
    <row r="1100" spans="6:10" x14ac:dyDescent="0.25">
      <c r="F1100" s="3">
        <v>38309</v>
      </c>
      <c r="G1100" s="12">
        <f t="array" ref="G1100">-SUMPRODUCT(TRANSPOSE($E$8:$E$12), 'Swap Rate Raw Data'!G1100:K1100)</f>
        <v>63389.546920616245</v>
      </c>
      <c r="H1100" s="33">
        <f t="shared" si="37"/>
        <v>50063389.54692062</v>
      </c>
      <c r="I1100" s="34">
        <f>H1100*'FX rate'!D1100</f>
        <v>99441867.70344311</v>
      </c>
      <c r="J1100" s="35">
        <f t="shared" si="38"/>
        <v>361867.70344310999</v>
      </c>
    </row>
    <row r="1101" spans="6:10" x14ac:dyDescent="0.25">
      <c r="F1101" s="3">
        <v>38310</v>
      </c>
      <c r="G1101" s="12">
        <f t="array" ref="G1101">-SUMPRODUCT(TRANSPOSE($E$8:$E$12), 'Swap Rate Raw Data'!G1101:K1101)</f>
        <v>-156486.91135787437</v>
      </c>
      <c r="H1101" s="33">
        <f t="shared" si="37"/>
        <v>49843513.088642128</v>
      </c>
      <c r="I1101" s="34">
        <f>H1101*'FX rate'!D1101</f>
        <v>98940566.280360729</v>
      </c>
      <c r="J1101" s="35">
        <f t="shared" si="38"/>
        <v>-139433.7196392715</v>
      </c>
    </row>
    <row r="1102" spans="6:10" x14ac:dyDescent="0.25">
      <c r="F1102" s="3">
        <v>38313</v>
      </c>
      <c r="G1102" s="12">
        <f t="array" ref="G1102">-SUMPRODUCT(TRANSPOSE($E$8:$E$12), 'Swap Rate Raw Data'!G1102:K1102)</f>
        <v>42336.384220454427</v>
      </c>
      <c r="H1102" s="33">
        <f t="shared" si="37"/>
        <v>50042336.384220451</v>
      </c>
      <c r="I1102" s="34">
        <f>H1102*'FX rate'!D1102</f>
        <v>98779040.374913156</v>
      </c>
      <c r="J1102" s="35">
        <f t="shared" si="38"/>
        <v>-300959.62508684397</v>
      </c>
    </row>
    <row r="1103" spans="6:10" x14ac:dyDescent="0.25">
      <c r="F1103" s="3">
        <v>38314</v>
      </c>
      <c r="G1103" s="12">
        <f t="array" ref="G1103">-SUMPRODUCT(TRANSPOSE($E$8:$E$12), 'Swap Rate Raw Data'!G1103:K1103)</f>
        <v>-22005.189986378602</v>
      </c>
      <c r="H1103" s="33">
        <f t="shared" si="37"/>
        <v>49977994.810013622</v>
      </c>
      <c r="I1103" s="34">
        <f>H1103*'FX rate'!D1103</f>
        <v>99379377.699992329</v>
      </c>
      <c r="J1103" s="35">
        <f t="shared" si="38"/>
        <v>299377.69999232888</v>
      </c>
    </row>
    <row r="1104" spans="6:10" x14ac:dyDescent="0.25">
      <c r="F1104" s="3">
        <v>38315</v>
      </c>
      <c r="G1104" s="12">
        <f t="array" ref="G1104">-SUMPRODUCT(TRANSPOSE($E$8:$E$12), 'Swap Rate Raw Data'!G1104:K1104)</f>
        <v>19726.323450228003</v>
      </c>
      <c r="H1104" s="33">
        <f t="shared" si="37"/>
        <v>50019726.32345023</v>
      </c>
      <c r="I1104" s="34">
        <f>H1104*'FX rate'!D1104</f>
        <v>99311512.419206202</v>
      </c>
      <c r="J1104" s="35">
        <f t="shared" si="38"/>
        <v>231512.41920620203</v>
      </c>
    </row>
    <row r="1105" spans="6:10" x14ac:dyDescent="0.25">
      <c r="F1105" s="3">
        <v>38317</v>
      </c>
      <c r="G1105" s="12">
        <f t="array" ref="G1105">-SUMPRODUCT(TRANSPOSE($E$8:$E$12), 'Swap Rate Raw Data'!G1105:K1105)</f>
        <v>-132074.75543135064</v>
      </c>
      <c r="H1105" s="33">
        <f t="shared" si="37"/>
        <v>49867925.244568646</v>
      </c>
      <c r="I1105" s="34">
        <f>H1105*'FX rate'!D1105</f>
        <v>98924651.257387102</v>
      </c>
      <c r="J1105" s="35">
        <f t="shared" si="38"/>
        <v>-155348.74261289835</v>
      </c>
    </row>
    <row r="1106" spans="6:10" x14ac:dyDescent="0.25">
      <c r="F1106" s="3">
        <v>38320</v>
      </c>
      <c r="G1106" s="12">
        <f t="array" ref="G1106">-SUMPRODUCT(TRANSPOSE($E$8:$E$12), 'Swap Rate Raw Data'!G1106:K1106)</f>
        <v>-173009.7915090216</v>
      </c>
      <c r="H1106" s="33">
        <f t="shared" si="37"/>
        <v>49826990.208490975</v>
      </c>
      <c r="I1106" s="34">
        <f>H1106*'FX rate'!D1106</f>
        <v>98684079.300480574</v>
      </c>
      <c r="J1106" s="35">
        <f t="shared" si="38"/>
        <v>-395920.69951942563</v>
      </c>
    </row>
    <row r="1107" spans="6:10" x14ac:dyDescent="0.25">
      <c r="F1107" s="3">
        <v>38321</v>
      </c>
      <c r="G1107" s="12">
        <f t="array" ref="G1107">-SUMPRODUCT(TRANSPOSE($E$8:$E$12), 'Swap Rate Raw Data'!G1107:K1107)</f>
        <v>-19783.561755921379</v>
      </c>
      <c r="H1107" s="33">
        <f t="shared" si="37"/>
        <v>49980216.438244082</v>
      </c>
      <c r="I1107" s="34">
        <f>H1107*'FX rate'!D1107</f>
        <v>99696096.410859585</v>
      </c>
      <c r="J1107" s="35">
        <f t="shared" si="38"/>
        <v>616096.41085958481</v>
      </c>
    </row>
    <row r="1108" spans="6:10" x14ac:dyDescent="0.25">
      <c r="F1108" s="3">
        <v>38322</v>
      </c>
      <c r="G1108" s="12">
        <f t="array" ref="G1108">-SUMPRODUCT(TRANSPOSE($E$8:$E$12), 'Swap Rate Raw Data'!G1108:K1108)</f>
        <v>2945.9339556654304</v>
      </c>
      <c r="H1108" s="33">
        <f t="shared" si="37"/>
        <v>50002945.933955662</v>
      </c>
      <c r="I1108" s="34">
        <f>H1108*'FX rate'!D1108</f>
        <v>99615340.348895118</v>
      </c>
      <c r="J1108" s="35">
        <f t="shared" si="38"/>
        <v>535340.34889511764</v>
      </c>
    </row>
    <row r="1109" spans="6:10" x14ac:dyDescent="0.25">
      <c r="F1109" s="3">
        <v>38323</v>
      </c>
      <c r="G1109" s="12">
        <f t="array" ref="G1109">-SUMPRODUCT(TRANSPOSE($E$8:$E$12), 'Swap Rate Raw Data'!G1109:K1109)</f>
        <v>-154048.84709989524</v>
      </c>
      <c r="H1109" s="33">
        <f t="shared" si="37"/>
        <v>49845951.152900107</v>
      </c>
      <c r="I1109" s="34">
        <f>H1109*'FX rate'!D1109</f>
        <v>99441530.594741657</v>
      </c>
      <c r="J1109" s="35">
        <f t="shared" si="38"/>
        <v>361530.59474165738</v>
      </c>
    </row>
    <row r="1110" spans="6:10" x14ac:dyDescent="0.25">
      <c r="F1110" s="3">
        <v>38324</v>
      </c>
      <c r="G1110" s="12">
        <f t="array" ref="G1110">-SUMPRODUCT(TRANSPOSE($E$8:$E$12), 'Swap Rate Raw Data'!G1110:K1110)</f>
        <v>440835.86925611121</v>
      </c>
      <c r="H1110" s="33">
        <f t="shared" si="37"/>
        <v>50440835.869256109</v>
      </c>
      <c r="I1110" s="34">
        <f>H1110*'FX rate'!D1110</f>
        <v>100085494.83628786</v>
      </c>
      <c r="J1110" s="35">
        <f t="shared" si="38"/>
        <v>1005494.8362878561</v>
      </c>
    </row>
    <row r="1111" spans="6:10" x14ac:dyDescent="0.25">
      <c r="F1111" s="3">
        <v>38327</v>
      </c>
      <c r="G1111" s="12">
        <f t="array" ref="G1111">-SUMPRODUCT(TRANSPOSE($E$8:$E$12), 'Swap Rate Raw Data'!G1111:K1111)</f>
        <v>-24617.590232286599</v>
      </c>
      <c r="H1111" s="33">
        <f t="shared" si="37"/>
        <v>49975382.409767717</v>
      </c>
      <c r="I1111" s="34">
        <f>H1111*'FX rate'!D1111</f>
        <v>98942447.379699036</v>
      </c>
      <c r="J1111" s="35">
        <f t="shared" si="38"/>
        <v>-137552.62030096352</v>
      </c>
    </row>
    <row r="1112" spans="6:10" x14ac:dyDescent="0.25">
      <c r="F1112" s="3">
        <v>38328</v>
      </c>
      <c r="G1112" s="12">
        <f t="array" ref="G1112">-SUMPRODUCT(TRANSPOSE($E$8:$E$12), 'Swap Rate Raw Data'!G1112:K1112)</f>
        <v>-1731.2340579942938</v>
      </c>
      <c r="H1112" s="33">
        <f t="shared" si="37"/>
        <v>49998268.765942007</v>
      </c>
      <c r="I1112" s="34">
        <f>H1112*'FX rate'!D1112</f>
        <v>99730177.744904175</v>
      </c>
      <c r="J1112" s="35">
        <f t="shared" si="38"/>
        <v>650177.7449041754</v>
      </c>
    </row>
    <row r="1113" spans="6:10" x14ac:dyDescent="0.25">
      <c r="F1113" s="3">
        <v>38329</v>
      </c>
      <c r="G1113" s="12">
        <f t="array" ref="G1113">-SUMPRODUCT(TRANSPOSE($E$8:$E$12), 'Swap Rate Raw Data'!G1113:K1113)</f>
        <v>151885.76771055759</v>
      </c>
      <c r="H1113" s="33">
        <f t="shared" si="37"/>
        <v>50151885.767710559</v>
      </c>
      <c r="I1113" s="34">
        <f>H1113*'FX rate'!D1113</f>
        <v>100548141.8774858</v>
      </c>
      <c r="J1113" s="35">
        <f t="shared" si="38"/>
        <v>1468141.8774857968</v>
      </c>
    </row>
    <row r="1114" spans="6:10" x14ac:dyDescent="0.25">
      <c r="F1114" s="3">
        <v>38330</v>
      </c>
      <c r="G1114" s="12">
        <f t="array" ref="G1114">-SUMPRODUCT(TRANSPOSE($E$8:$E$12), 'Swap Rate Raw Data'!G1114:K1114)</f>
        <v>132551.52681120567</v>
      </c>
      <c r="H1114" s="33">
        <f t="shared" si="37"/>
        <v>50132551.526811205</v>
      </c>
      <c r="I1114" s="34">
        <f>H1114*'FX rate'!D1114</f>
        <v>98972001.732331291</v>
      </c>
      <c r="J1114" s="35">
        <f t="shared" si="38"/>
        <v>-107998.26766870916</v>
      </c>
    </row>
    <row r="1115" spans="6:10" x14ac:dyDescent="0.25">
      <c r="F1115" s="3">
        <v>38331</v>
      </c>
      <c r="G1115" s="12">
        <f t="array" ref="G1115">-SUMPRODUCT(TRANSPOSE($E$8:$E$12), 'Swap Rate Raw Data'!G1115:K1115)</f>
        <v>-67804.042322821566</v>
      </c>
      <c r="H1115" s="33">
        <f t="shared" si="37"/>
        <v>49932195.957677178</v>
      </c>
      <c r="I1115" s="34">
        <f>H1115*'FX rate'!D1115</f>
        <v>99717647.100186139</v>
      </c>
      <c r="J1115" s="35">
        <f t="shared" si="38"/>
        <v>637647.10018613935</v>
      </c>
    </row>
    <row r="1116" spans="6:10" x14ac:dyDescent="0.25">
      <c r="F1116" s="3">
        <v>38334</v>
      </c>
      <c r="G1116" s="12">
        <f t="array" ref="G1116">-SUMPRODUCT(TRANSPOSE($E$8:$E$12), 'Swap Rate Raw Data'!G1116:K1116)</f>
        <v>-47775.28348066927</v>
      </c>
      <c r="H1116" s="33">
        <f t="shared" si="37"/>
        <v>49952224.716519333</v>
      </c>
      <c r="I1116" s="34">
        <f>H1116*'FX rate'!D1116</f>
        <v>99230556.666921347</v>
      </c>
      <c r="J1116" s="35">
        <f t="shared" si="38"/>
        <v>150556.66692134738</v>
      </c>
    </row>
    <row r="1117" spans="6:10" x14ac:dyDescent="0.25">
      <c r="F1117" s="3">
        <v>38335</v>
      </c>
      <c r="G1117" s="12">
        <f t="array" ref="G1117">-SUMPRODUCT(TRANSPOSE($E$8:$E$12), 'Swap Rate Raw Data'!G1117:K1117)</f>
        <v>-88162.687080182994</v>
      </c>
      <c r="H1117" s="33">
        <f t="shared" si="37"/>
        <v>49911837.312919818</v>
      </c>
      <c r="I1117" s="34">
        <f>H1117*'FX rate'!D1117</f>
        <v>99088615.085538104</v>
      </c>
      <c r="J1117" s="35">
        <f t="shared" si="38"/>
        <v>8615.0855381041765</v>
      </c>
    </row>
    <row r="1118" spans="6:10" x14ac:dyDescent="0.25">
      <c r="F1118" s="3">
        <v>38336</v>
      </c>
      <c r="G1118" s="12">
        <f t="array" ref="G1118">-SUMPRODUCT(TRANSPOSE($E$8:$E$12), 'Swap Rate Raw Data'!G1118:K1118)</f>
        <v>194726.37383415175</v>
      </c>
      <c r="H1118" s="33">
        <f t="shared" si="37"/>
        <v>50194726.373834148</v>
      </c>
      <c r="I1118" s="34">
        <f>H1118*'FX rate'!D1118</f>
        <v>98566235.007647961</v>
      </c>
      <c r="J1118" s="35">
        <f t="shared" si="38"/>
        <v>-513764.99235203862</v>
      </c>
    </row>
    <row r="1119" spans="6:10" x14ac:dyDescent="0.25">
      <c r="F1119" s="3">
        <v>38337</v>
      </c>
      <c r="G1119" s="12">
        <f t="array" ref="G1119">-SUMPRODUCT(TRANSPOSE($E$8:$E$12), 'Swap Rate Raw Data'!G1119:K1119)</f>
        <v>-129128.82147568616</v>
      </c>
      <c r="H1119" s="33">
        <f t="shared" si="37"/>
        <v>49870871.178524315</v>
      </c>
      <c r="I1119" s="34">
        <f>H1119*'FX rate'!D1119</f>
        <v>98321874.714021385</v>
      </c>
      <c r="J1119" s="35">
        <f t="shared" si="38"/>
        <v>-758125.28597861528</v>
      </c>
    </row>
    <row r="1120" spans="6:10" x14ac:dyDescent="0.25">
      <c r="F1120" s="3">
        <v>38338</v>
      </c>
      <c r="G1120" s="12">
        <f t="array" ref="G1120">-SUMPRODUCT(TRANSPOSE($E$8:$E$12), 'Swap Rate Raw Data'!G1120:K1120)</f>
        <v>-110803.84616824337</v>
      </c>
      <c r="H1120" s="33">
        <f t="shared" si="37"/>
        <v>49889196.153831758</v>
      </c>
      <c r="I1120" s="34">
        <f>H1120*'FX rate'!D1120</f>
        <v>98597627.763222158</v>
      </c>
      <c r="J1120" s="35">
        <f t="shared" si="38"/>
        <v>-482372.23677784204</v>
      </c>
    </row>
    <row r="1121" spans="6:10" x14ac:dyDescent="0.25">
      <c r="F1121" s="3">
        <v>38341</v>
      </c>
      <c r="G1121" s="12">
        <f t="array" ref="G1121">-SUMPRODUCT(TRANSPOSE($E$8:$E$12), 'Swap Rate Raw Data'!G1121:K1121)</f>
        <v>20215.407087265623</v>
      </c>
      <c r="H1121" s="33">
        <f t="shared" si="37"/>
        <v>50020215.407087266</v>
      </c>
      <c r="I1121" s="34">
        <f>H1121*'FX rate'!D1121</f>
        <v>99643270.199274033</v>
      </c>
      <c r="J1121" s="35">
        <f t="shared" si="38"/>
        <v>563270.19927403331</v>
      </c>
    </row>
    <row r="1122" spans="6:10" x14ac:dyDescent="0.25">
      <c r="F1122" s="3">
        <v>38342</v>
      </c>
      <c r="G1122" s="12">
        <f t="array" ref="G1122">-SUMPRODUCT(TRANSPOSE($E$8:$E$12), 'Swap Rate Raw Data'!G1122:K1122)</f>
        <v>-69015.094425945266</v>
      </c>
      <c r="H1122" s="33">
        <f t="shared" si="37"/>
        <v>49930984.905574054</v>
      </c>
      <c r="I1122" s="34">
        <f>H1122*'FX rate'!D1122</f>
        <v>98963815.356094047</v>
      </c>
      <c r="J1122" s="35">
        <f t="shared" si="38"/>
        <v>-116184.64390595257</v>
      </c>
    </row>
    <row r="1123" spans="6:10" x14ac:dyDescent="0.25">
      <c r="F1123" s="3">
        <v>38343</v>
      </c>
      <c r="G1123" s="12">
        <f t="array" ref="G1123">-SUMPRODUCT(TRANSPOSE($E$8:$E$12), 'Swap Rate Raw Data'!G1123:K1123)</f>
        <v>0</v>
      </c>
      <c r="H1123" s="33">
        <f t="shared" si="37"/>
        <v>50000000</v>
      </c>
      <c r="I1123" s="34">
        <f>H1123*'FX rate'!D1123</f>
        <v>100146040.85451429</v>
      </c>
      <c r="J1123" s="35">
        <f t="shared" si="38"/>
        <v>1066040.8545142859</v>
      </c>
    </row>
    <row r="1124" spans="6:10" x14ac:dyDescent="0.25">
      <c r="F1124" s="3">
        <v>38344</v>
      </c>
      <c r="G1124" s="12">
        <f t="array" ref="G1124">-SUMPRODUCT(TRANSPOSE($E$8:$E$12), 'Swap Rate Raw Data'!G1124:K1124)</f>
        <v>-18484.17302927038</v>
      </c>
      <c r="H1124" s="33">
        <f t="shared" si="37"/>
        <v>49981515.826970726</v>
      </c>
      <c r="I1124" s="34">
        <f>H1124*'FX rate'!D1124</f>
        <v>98681750.894929573</v>
      </c>
      <c r="J1124" s="35">
        <f t="shared" si="38"/>
        <v>-398249.10507042706</v>
      </c>
    </row>
    <row r="1125" spans="6:10" x14ac:dyDescent="0.25">
      <c r="F1125" s="3">
        <v>38348</v>
      </c>
      <c r="G1125" s="12">
        <f t="array" ref="G1125">-SUMPRODUCT(TRANSPOSE($E$8:$E$12), 'Swap Rate Raw Data'!G1125:K1125)</f>
        <v>-108668.21730218861</v>
      </c>
      <c r="H1125" s="33">
        <f t="shared" si="37"/>
        <v>49891331.782697812</v>
      </c>
      <c r="I1125" s="34">
        <f>H1125*'FX rate'!D1125</f>
        <v>99410651.135302827</v>
      </c>
      <c r="J1125" s="35">
        <f t="shared" si="38"/>
        <v>330651.13530282676</v>
      </c>
    </row>
    <row r="1126" spans="6:10" x14ac:dyDescent="0.25">
      <c r="F1126" s="3">
        <v>38349</v>
      </c>
      <c r="G1126" s="12">
        <f t="array" ref="G1126">-SUMPRODUCT(TRANSPOSE($E$8:$E$12), 'Swap Rate Raw Data'!G1126:K1126)</f>
        <v>-109072.61211024816</v>
      </c>
      <c r="H1126" s="33">
        <f t="shared" si="37"/>
        <v>49890927.38788975</v>
      </c>
      <c r="I1126" s="34">
        <f>H1126*'FX rate'!D1126</f>
        <v>97752518.640551209</v>
      </c>
      <c r="J1126" s="35">
        <f t="shared" si="38"/>
        <v>-1327481.3594487906</v>
      </c>
    </row>
    <row r="1127" spans="6:10" x14ac:dyDescent="0.25">
      <c r="F1127" s="3">
        <v>38350</v>
      </c>
      <c r="G1127" s="12">
        <f t="array" ref="G1127">-SUMPRODUCT(TRANSPOSE($E$8:$E$12), 'Swap Rate Raw Data'!G1127:K1127)</f>
        <v>86431.453022188725</v>
      </c>
      <c r="H1127" s="33">
        <f t="shared" si="37"/>
        <v>50086431.453022189</v>
      </c>
      <c r="I1127" s="34">
        <f>H1127*'FX rate'!D1127</f>
        <v>98540237.130757436</v>
      </c>
      <c r="J1127" s="35">
        <f t="shared" si="38"/>
        <v>-539762.86924256384</v>
      </c>
    </row>
    <row r="1128" spans="6:10" x14ac:dyDescent="0.25">
      <c r="F1128" s="3">
        <v>38351</v>
      </c>
      <c r="G1128" s="12">
        <f t="array" ref="G1128">-SUMPRODUCT(TRANSPOSE($E$8:$E$12), 'Swap Rate Raw Data'!G1128:K1128)</f>
        <v>-2278.8665361506014</v>
      </c>
      <c r="H1128" s="33">
        <f t="shared" si="37"/>
        <v>49997721.133463852</v>
      </c>
      <c r="I1128" s="34">
        <f>H1128*'FX rate'!D1128</f>
        <v>99427752.58633177</v>
      </c>
      <c r="J1128" s="35">
        <f t="shared" si="38"/>
        <v>347752.58633176982</v>
      </c>
    </row>
    <row r="1129" spans="6:10" x14ac:dyDescent="0.25">
      <c r="F1129" s="3">
        <v>38352</v>
      </c>
      <c r="G1129" s="12">
        <f t="array" ref="G1129">-SUMPRODUCT(TRANSPOSE($E$8:$E$12), 'Swap Rate Raw Data'!G1129:K1129)</f>
        <v>67283.86036794915</v>
      </c>
      <c r="H1129" s="33">
        <f t="shared" si="37"/>
        <v>50067283.860367946</v>
      </c>
      <c r="I1129" s="34">
        <f>H1129*'FX rate'!D1129</f>
        <v>99435607.256033748</v>
      </c>
      <c r="J1129" s="35">
        <f t="shared" si="38"/>
        <v>355607.25603374839</v>
      </c>
    </row>
    <row r="1130" spans="6:10" x14ac:dyDescent="0.25">
      <c r="F1130" s="3">
        <v>38355</v>
      </c>
      <c r="G1130" s="12">
        <f t="array" ref="G1130">-SUMPRODUCT(TRANSPOSE($E$8:$E$12), 'Swap Rate Raw Data'!G1130:K1130)</f>
        <v>-44976.234989647091</v>
      </c>
      <c r="H1130" s="33">
        <f t="shared" si="37"/>
        <v>49955023.765010349</v>
      </c>
      <c r="I1130" s="34">
        <f>H1130*'FX rate'!D1130</f>
        <v>99675309.8186405</v>
      </c>
      <c r="J1130" s="35">
        <f t="shared" si="38"/>
        <v>595309.81864050031</v>
      </c>
    </row>
    <row r="1131" spans="6:10" x14ac:dyDescent="0.25">
      <c r="F1131" s="3">
        <v>38356</v>
      </c>
      <c r="G1131" s="12">
        <f t="array" ref="G1131">-SUMPRODUCT(TRANSPOSE($E$8:$E$12), 'Swap Rate Raw Data'!G1131:K1131)</f>
        <v>-23375.439811328979</v>
      </c>
      <c r="H1131" s="33">
        <f t="shared" si="37"/>
        <v>49976624.560188673</v>
      </c>
      <c r="I1131" s="34">
        <f>H1131*'FX rate'!D1131</f>
        <v>98762690.277098671</v>
      </c>
      <c r="J1131" s="35">
        <f t="shared" si="38"/>
        <v>-317309.7229013294</v>
      </c>
    </row>
    <row r="1132" spans="6:10" x14ac:dyDescent="0.25">
      <c r="F1132" s="3">
        <v>38357</v>
      </c>
      <c r="G1132" s="12">
        <f t="array" ref="G1132">-SUMPRODUCT(TRANSPOSE($E$8:$E$12), 'Swap Rate Raw Data'!G1132:K1132)</f>
        <v>-115174.93099543217</v>
      </c>
      <c r="H1132" s="33">
        <f t="shared" si="37"/>
        <v>49884825.069004565</v>
      </c>
      <c r="I1132" s="34">
        <f>H1132*'FX rate'!D1132</f>
        <v>98038069.246586114</v>
      </c>
      <c r="J1132" s="35">
        <f t="shared" si="38"/>
        <v>-1041930.7534138858</v>
      </c>
    </row>
    <row r="1133" spans="6:10" x14ac:dyDescent="0.25">
      <c r="F1133" s="3">
        <v>38358</v>
      </c>
      <c r="G1133" s="12">
        <f t="array" ref="G1133">-SUMPRODUCT(TRANSPOSE($E$8:$E$12), 'Swap Rate Raw Data'!G1133:K1133)</f>
        <v>25281.009857254874</v>
      </c>
      <c r="H1133" s="33">
        <f t="shared" si="37"/>
        <v>50025281.009857252</v>
      </c>
      <c r="I1133" s="34">
        <f>H1133*'FX rate'!D1133</f>
        <v>99456097.585234582</v>
      </c>
      <c r="J1133" s="35">
        <f t="shared" si="38"/>
        <v>376097.58523458242</v>
      </c>
    </row>
    <row r="1134" spans="6:10" x14ac:dyDescent="0.25">
      <c r="F1134" s="3">
        <v>38359</v>
      </c>
      <c r="G1134" s="12">
        <f t="array" ref="G1134">-SUMPRODUCT(TRANSPOSE($E$8:$E$12), 'Swap Rate Raw Data'!G1134:K1134)</f>
        <v>-23549.775799260602</v>
      </c>
      <c r="H1134" s="33">
        <f t="shared" si="37"/>
        <v>49976450.22420074</v>
      </c>
      <c r="I1134" s="34">
        <f>H1134*'FX rate'!D1134</f>
        <v>98724176.634939209</v>
      </c>
      <c r="J1134" s="35">
        <f t="shared" si="38"/>
        <v>-355823.36506079137</v>
      </c>
    </row>
    <row r="1135" spans="6:10" x14ac:dyDescent="0.25">
      <c r="F1135" s="3">
        <v>38362</v>
      </c>
      <c r="G1135" s="12">
        <f t="array" ref="G1135">-SUMPRODUCT(TRANSPOSE($E$8:$E$12), 'Swap Rate Raw Data'!G1135:K1135)</f>
        <v>-66375.243656749808</v>
      </c>
      <c r="H1135" s="33">
        <f t="shared" si="37"/>
        <v>49933624.756343253</v>
      </c>
      <c r="I1135" s="34">
        <f>H1135*'FX rate'!D1135</f>
        <v>98421709.646848738</v>
      </c>
      <c r="J1135" s="35">
        <f t="shared" si="38"/>
        <v>-658290.35315126181</v>
      </c>
    </row>
    <row r="1136" spans="6:10" x14ac:dyDescent="0.25">
      <c r="F1136" s="3">
        <v>38363</v>
      </c>
      <c r="G1136" s="12">
        <f t="array" ref="G1136">-SUMPRODUCT(TRANSPOSE($E$8:$E$12), 'Swap Rate Raw Data'!G1136:K1136)</f>
        <v>-2278.8665361506014</v>
      </c>
      <c r="H1136" s="33">
        <f t="shared" si="37"/>
        <v>49997721.133463852</v>
      </c>
      <c r="I1136" s="34">
        <f>H1136*'FX rate'!D1136</f>
        <v>97910991.152612418</v>
      </c>
      <c r="J1136" s="35">
        <f t="shared" si="38"/>
        <v>-1169008.8473875821</v>
      </c>
    </row>
    <row r="1137" spans="6:10" x14ac:dyDescent="0.25">
      <c r="F1137" s="3">
        <v>38364</v>
      </c>
      <c r="G1137" s="12">
        <f t="array" ref="G1137">-SUMPRODUCT(TRANSPOSE($E$8:$E$12), 'Swap Rate Raw Data'!G1137:K1137)</f>
        <v>67212.999269647</v>
      </c>
      <c r="H1137" s="33">
        <f t="shared" si="37"/>
        <v>50067212.999269649</v>
      </c>
      <c r="I1137" s="34">
        <f>H1137*'FX rate'!D1137</f>
        <v>99429167.869161248</v>
      </c>
      <c r="J1137" s="35">
        <f t="shared" si="38"/>
        <v>349167.86916124821</v>
      </c>
    </row>
    <row r="1138" spans="6:10" x14ac:dyDescent="0.25">
      <c r="F1138" s="3">
        <v>38365</v>
      </c>
      <c r="G1138" s="12">
        <f t="array" ref="G1138">-SUMPRODUCT(TRANSPOSE($E$8:$E$12), 'Swap Rate Raw Data'!G1138:K1138)</f>
        <v>106980.39381921265</v>
      </c>
      <c r="H1138" s="33">
        <f t="shared" si="37"/>
        <v>50106980.393819213</v>
      </c>
      <c r="I1138" s="34">
        <f>H1138*'FX rate'!D1138</f>
        <v>98639689.988063633</v>
      </c>
      <c r="J1138" s="35">
        <f t="shared" si="38"/>
        <v>-440310.01193636656</v>
      </c>
    </row>
    <row r="1139" spans="6:10" x14ac:dyDescent="0.25">
      <c r="F1139" s="3">
        <v>38366</v>
      </c>
      <c r="G1139" s="12">
        <f t="array" ref="G1139">-SUMPRODUCT(TRANSPOSE($E$8:$E$12), 'Swap Rate Raw Data'!G1139:K1139)</f>
        <v>-70055.458335686577</v>
      </c>
      <c r="H1139" s="33">
        <f t="shared" si="37"/>
        <v>49929944.54166431</v>
      </c>
      <c r="I1139" s="34">
        <f>H1139*'FX rate'!D1139</f>
        <v>98682625.614450276</v>
      </c>
      <c r="J1139" s="35">
        <f t="shared" si="38"/>
        <v>-397374.3855497241</v>
      </c>
    </row>
    <row r="1140" spans="6:10" x14ac:dyDescent="0.25">
      <c r="F1140" s="3">
        <v>38370</v>
      </c>
      <c r="G1140" s="12">
        <f t="array" ref="G1140">-SUMPRODUCT(TRANSPOSE($E$8:$E$12), 'Swap Rate Raw Data'!G1140:K1140)</f>
        <v>-65307.429223724735</v>
      </c>
      <c r="H1140" s="33">
        <f t="shared" si="37"/>
        <v>49934692.570776276</v>
      </c>
      <c r="I1140" s="34">
        <f>H1140*'FX rate'!D1140</f>
        <v>99447932.277826533</v>
      </c>
      <c r="J1140" s="35">
        <f t="shared" si="38"/>
        <v>367932.27782653272</v>
      </c>
    </row>
    <row r="1141" spans="6:10" x14ac:dyDescent="0.25">
      <c r="F1141" s="3">
        <v>38371</v>
      </c>
      <c r="G1141" s="12">
        <f t="array" ref="G1141">-SUMPRODUCT(TRANSPOSE($E$8:$E$12), 'Swap Rate Raw Data'!G1141:K1141)</f>
        <v>115.78714681113547</v>
      </c>
      <c r="H1141" s="33">
        <f t="shared" si="37"/>
        <v>50000115.787146814</v>
      </c>
      <c r="I1141" s="34">
        <f>H1141*'FX rate'!D1141</f>
        <v>99797132.572367191</v>
      </c>
      <c r="J1141" s="35">
        <f t="shared" si="38"/>
        <v>717132.57236719131</v>
      </c>
    </row>
    <row r="1142" spans="6:10" x14ac:dyDescent="0.25">
      <c r="F1142" s="3">
        <v>38372</v>
      </c>
      <c r="G1142" s="12">
        <f t="array" ref="G1142">-SUMPRODUCT(TRANSPOSE($E$8:$E$12), 'Swap Rate Raw Data'!G1142:K1142)</f>
        <v>67978.378310751359</v>
      </c>
      <c r="H1142" s="33">
        <f t="shared" si="37"/>
        <v>50067978.378310755</v>
      </c>
      <c r="I1142" s="34">
        <f>H1142*'FX rate'!D1142</f>
        <v>98690647.714684233</v>
      </c>
      <c r="J1142" s="35">
        <f t="shared" si="38"/>
        <v>-389352.28531576693</v>
      </c>
    </row>
    <row r="1143" spans="6:10" x14ac:dyDescent="0.25">
      <c r="F1143" s="3">
        <v>38373</v>
      </c>
      <c r="G1143" s="12">
        <f t="array" ref="G1143">-SUMPRODUCT(TRANSPOSE($E$8:$E$12), 'Swap Rate Raw Data'!G1143:K1143)</f>
        <v>110978.18215617228</v>
      </c>
      <c r="H1143" s="33">
        <f t="shared" si="37"/>
        <v>50110978.182156175</v>
      </c>
      <c r="I1143" s="34">
        <f>H1143*'FX rate'!D1143</f>
        <v>98577522.252968132</v>
      </c>
      <c r="J1143" s="35">
        <f t="shared" si="38"/>
        <v>-502477.7470318675</v>
      </c>
    </row>
    <row r="1144" spans="6:10" x14ac:dyDescent="0.25">
      <c r="F1144" s="3">
        <v>38376</v>
      </c>
      <c r="G1144" s="12">
        <f t="array" ref="G1144">-SUMPRODUCT(TRANSPOSE($E$8:$E$12), 'Swap Rate Raw Data'!G1144:K1144)</f>
        <v>-1718.9218008108446</v>
      </c>
      <c r="H1144" s="33">
        <f t="shared" si="37"/>
        <v>49998281.078199193</v>
      </c>
      <c r="I1144" s="34">
        <f>H1144*'FX rate'!D1144</f>
        <v>99092492.676314205</v>
      </c>
      <c r="J1144" s="35">
        <f t="shared" si="38"/>
        <v>12492.676314204931</v>
      </c>
    </row>
    <row r="1145" spans="6:10" x14ac:dyDescent="0.25">
      <c r="F1145" s="3">
        <v>38377</v>
      </c>
      <c r="G1145" s="12">
        <f t="array" ref="G1145">-SUMPRODUCT(TRANSPOSE($E$8:$E$12), 'Swap Rate Raw Data'!G1145:K1145)</f>
        <v>-87499.267455215624</v>
      </c>
      <c r="H1145" s="33">
        <f t="shared" si="37"/>
        <v>49912500.732544787</v>
      </c>
      <c r="I1145" s="34">
        <f>H1145*'FX rate'!D1145</f>
        <v>98880163.004864678</v>
      </c>
      <c r="J1145" s="35">
        <f t="shared" si="38"/>
        <v>-199836.99513532221</v>
      </c>
    </row>
    <row r="1146" spans="6:10" x14ac:dyDescent="0.25">
      <c r="F1146" s="3">
        <v>38378</v>
      </c>
      <c r="G1146" s="12">
        <f t="array" ref="G1146">-SUMPRODUCT(TRANSPOSE($E$8:$E$12), 'Swap Rate Raw Data'!G1146:K1146)</f>
        <v>-547.63247815625368</v>
      </c>
      <c r="H1146" s="33">
        <f t="shared" si="37"/>
        <v>49999452.367521845</v>
      </c>
      <c r="I1146" s="34">
        <f>H1146*'FX rate'!D1146</f>
        <v>99338630.578119203</v>
      </c>
      <c r="J1146" s="35">
        <f t="shared" si="38"/>
        <v>258630.57811920345</v>
      </c>
    </row>
    <row r="1147" spans="6:10" x14ac:dyDescent="0.25">
      <c r="F1147" s="3">
        <v>38379</v>
      </c>
      <c r="G1147" s="12">
        <f t="array" ref="G1147">-SUMPRODUCT(TRANSPOSE($E$8:$E$12), 'Swap Rate Raw Data'!G1147:K1147)</f>
        <v>-90040.80660282154</v>
      </c>
      <c r="H1147" s="33">
        <f t="shared" si="37"/>
        <v>49909959.193397179</v>
      </c>
      <c r="I1147" s="34">
        <f>H1147*'FX rate'!D1147</f>
        <v>98785481.089347094</v>
      </c>
      <c r="J1147" s="35">
        <f t="shared" si="38"/>
        <v>-294518.9106529057</v>
      </c>
    </row>
    <row r="1148" spans="6:10" x14ac:dyDescent="0.25">
      <c r="F1148" s="3">
        <v>38380</v>
      </c>
      <c r="G1148" s="12">
        <f t="array" ref="G1148">-SUMPRODUCT(TRANSPOSE($E$8:$E$12), 'Swap Rate Raw Data'!G1148:K1148)</f>
        <v>109910.36772314535</v>
      </c>
      <c r="H1148" s="33">
        <f t="shared" si="37"/>
        <v>50109910.367723145</v>
      </c>
      <c r="I1148" s="34">
        <f>H1148*'FX rate'!D1148</f>
        <v>99403885.776116803</v>
      </c>
      <c r="J1148" s="35">
        <f t="shared" si="38"/>
        <v>323885.77611680329</v>
      </c>
    </row>
    <row r="1149" spans="6:10" x14ac:dyDescent="0.25">
      <c r="F1149" s="3">
        <v>38383</v>
      </c>
      <c r="G1149" s="12">
        <f t="array" ref="G1149">-SUMPRODUCT(TRANSPOSE($E$8:$E$12), 'Swap Rate Raw Data'!G1149:K1149)</f>
        <v>-68280.813702673913</v>
      </c>
      <c r="H1149" s="33">
        <f t="shared" si="37"/>
        <v>49931719.186297327</v>
      </c>
      <c r="I1149" s="34">
        <f>H1149*'FX rate'!D1149</f>
        <v>99145329.659529611</v>
      </c>
      <c r="J1149" s="35">
        <f t="shared" si="38"/>
        <v>65329.659529611468</v>
      </c>
    </row>
    <row r="1150" spans="6:10" x14ac:dyDescent="0.25">
      <c r="F1150" s="3">
        <v>38384</v>
      </c>
      <c r="G1150" s="12">
        <f t="array" ref="G1150">-SUMPRODUCT(TRANSPOSE($E$8:$E$12), 'Swap Rate Raw Data'!G1150:K1150)</f>
        <v>45064.571613172586</v>
      </c>
      <c r="H1150" s="33">
        <f t="shared" si="37"/>
        <v>50045064.57161317</v>
      </c>
      <c r="I1150" s="34">
        <f>H1150*'FX rate'!D1150</f>
        <v>98477470.245122552</v>
      </c>
      <c r="J1150" s="35">
        <f t="shared" si="38"/>
        <v>-602529.75487744808</v>
      </c>
    </row>
    <row r="1151" spans="6:10" x14ac:dyDescent="0.25">
      <c r="F1151" s="3">
        <v>38385</v>
      </c>
      <c r="G1151" s="12">
        <f t="array" ref="G1151">-SUMPRODUCT(TRANSPOSE($E$8:$E$12), 'Swap Rate Raw Data'!G1151:K1151)</f>
        <v>-45798.852336442098</v>
      </c>
      <c r="H1151" s="33">
        <f t="shared" si="37"/>
        <v>49954201.147663556</v>
      </c>
      <c r="I1151" s="34">
        <f>H1151*'FX rate'!D1151</f>
        <v>99976642.407677323</v>
      </c>
      <c r="J1151" s="35">
        <f t="shared" si="38"/>
        <v>896642.40767732263</v>
      </c>
    </row>
    <row r="1152" spans="6:10" x14ac:dyDescent="0.25">
      <c r="F1152" s="3">
        <v>38386</v>
      </c>
      <c r="G1152" s="12">
        <f t="array" ref="G1152">-SUMPRODUCT(TRANSPOSE($E$8:$E$12), 'Swap Rate Raw Data'!G1152:K1152)</f>
        <v>-111871.66060127124</v>
      </c>
      <c r="H1152" s="33">
        <f t="shared" si="37"/>
        <v>49888128.339398727</v>
      </c>
      <c r="I1152" s="34">
        <f>H1152*'FX rate'!D1152</f>
        <v>99031538.947802931</v>
      </c>
      <c r="J1152" s="35">
        <f t="shared" si="38"/>
        <v>-48461.05219706893</v>
      </c>
    </row>
    <row r="1153" spans="6:10" x14ac:dyDescent="0.25">
      <c r="F1153" s="3">
        <v>38387</v>
      </c>
      <c r="G1153" s="12">
        <f t="array" ref="G1153">-SUMPRODUCT(TRANSPOSE($E$8:$E$12), 'Swap Rate Raw Data'!G1153:K1153)</f>
        <v>219328.82580033626</v>
      </c>
      <c r="H1153" s="33">
        <f t="shared" si="37"/>
        <v>50219328.825800337</v>
      </c>
      <c r="I1153" s="34">
        <f>H1153*'FX rate'!D1153</f>
        <v>99430224.993254125</v>
      </c>
      <c r="J1153" s="35">
        <f t="shared" si="38"/>
        <v>350224.99325412512</v>
      </c>
    </row>
    <row r="1154" spans="6:10" x14ac:dyDescent="0.25">
      <c r="F1154" s="3">
        <v>38390</v>
      </c>
      <c r="G1154" s="12">
        <f t="array" ref="G1154">-SUMPRODUCT(TRANSPOSE($E$8:$E$12), 'Swap Rate Raw Data'!G1154:K1154)</f>
        <v>-46680.018524357649</v>
      </c>
      <c r="H1154" s="33">
        <f t="shared" si="37"/>
        <v>49953319.981475644</v>
      </c>
      <c r="I1154" s="34">
        <f>H1154*'FX rate'!D1154</f>
        <v>98987498.875292137</v>
      </c>
      <c r="J1154" s="35">
        <f t="shared" si="38"/>
        <v>-92501.124707862735</v>
      </c>
    </row>
    <row r="1155" spans="6:10" x14ac:dyDescent="0.25">
      <c r="F1155" s="3">
        <v>38391</v>
      </c>
      <c r="G1155" s="12">
        <f t="array" ref="G1155">-SUMPRODUCT(TRANSPOSE($E$8:$E$12), 'Swap Rate Raw Data'!G1155:K1155)</f>
        <v>18960.944409126339</v>
      </c>
      <c r="H1155" s="33">
        <f t="shared" si="37"/>
        <v>50018960.944409125</v>
      </c>
      <c r="I1155" s="34">
        <f>H1155*'FX rate'!D1155</f>
        <v>98812595.859725922</v>
      </c>
      <c r="J1155" s="35">
        <f t="shared" si="38"/>
        <v>-267404.14027407765</v>
      </c>
    </row>
    <row r="1156" spans="6:10" x14ac:dyDescent="0.25">
      <c r="F1156" s="3">
        <v>38392</v>
      </c>
      <c r="G1156" s="12">
        <f t="array" ref="G1156">-SUMPRODUCT(TRANSPOSE($E$8:$E$12), 'Swap Rate Raw Data'!G1156:K1156)</f>
        <v>90775.087326091059</v>
      </c>
      <c r="H1156" s="33">
        <f t="shared" ref="H1156:H1219" si="39">$H$2+G1156</f>
        <v>50090775.087326095</v>
      </c>
      <c r="I1156" s="34">
        <f>H1156*'FX rate'!D1156</f>
        <v>99439468.882662445</v>
      </c>
      <c r="J1156" s="35">
        <f t="shared" ref="J1156:J1219" si="40">I1156-$I$2</f>
        <v>359468.88266244531</v>
      </c>
    </row>
    <row r="1157" spans="6:10" x14ac:dyDescent="0.25">
      <c r="F1157" s="3">
        <v>38393</v>
      </c>
      <c r="G1157" s="12">
        <f t="array" ref="G1157">-SUMPRODUCT(TRANSPOSE($E$8:$E$12), 'Swap Rate Raw Data'!G1157:K1157)</f>
        <v>45238.907601102343</v>
      </c>
      <c r="H1157" s="33">
        <f t="shared" si="39"/>
        <v>50045238.907601103</v>
      </c>
      <c r="I1157" s="34">
        <f>H1157*'FX rate'!D1157</f>
        <v>99059023.80271861</v>
      </c>
      <c r="J1157" s="35">
        <f t="shared" si="40"/>
        <v>-20976.197281390429</v>
      </c>
    </row>
    <row r="1158" spans="6:10" x14ac:dyDescent="0.25">
      <c r="F1158" s="3">
        <v>38394</v>
      </c>
      <c r="G1158" s="12">
        <f t="array" ref="G1158">-SUMPRODUCT(TRANSPOSE($E$8:$E$12), 'Swap Rate Raw Data'!G1158:K1158)</f>
        <v>-65120.780978611467</v>
      </c>
      <c r="H1158" s="33">
        <f t="shared" si="39"/>
        <v>49934879.219021387</v>
      </c>
      <c r="I1158" s="34">
        <f>H1158*'FX rate'!D1158</f>
        <v>99187744.379089653</v>
      </c>
      <c r="J1158" s="35">
        <f t="shared" si="40"/>
        <v>107744.37908965349</v>
      </c>
    </row>
    <row r="1159" spans="6:10" x14ac:dyDescent="0.25">
      <c r="F1159" s="3">
        <v>38397</v>
      </c>
      <c r="G1159" s="12">
        <f t="array" ref="G1159">-SUMPRODUCT(TRANSPOSE($E$8:$E$12), 'Swap Rate Raw Data'!G1159:K1159)</f>
        <v>-136271.5042706088</v>
      </c>
      <c r="H1159" s="33">
        <f t="shared" si="39"/>
        <v>49863728.495729394</v>
      </c>
      <c r="I1159" s="34">
        <f>H1159*'FX rate'!D1159</f>
        <v>97536180.76135093</v>
      </c>
      <c r="J1159" s="35">
        <f t="shared" si="40"/>
        <v>-1543819.2386490703</v>
      </c>
    </row>
    <row r="1160" spans="6:10" x14ac:dyDescent="0.25">
      <c r="F1160" s="3">
        <v>38398</v>
      </c>
      <c r="G1160" s="12">
        <f t="array" ref="G1160">-SUMPRODUCT(TRANSPOSE($E$8:$E$12), 'Swap Rate Raw Data'!G1160:K1160)</f>
        <v>21759.992900145789</v>
      </c>
      <c r="H1160" s="33">
        <f t="shared" si="39"/>
        <v>50021759.992900148</v>
      </c>
      <c r="I1160" s="34">
        <f>H1160*'FX rate'!D1160</f>
        <v>98926013.382482797</v>
      </c>
      <c r="J1160" s="35">
        <f t="shared" si="40"/>
        <v>-153986.61751720309</v>
      </c>
    </row>
    <row r="1161" spans="6:10" x14ac:dyDescent="0.25">
      <c r="F1161" s="3">
        <v>38399</v>
      </c>
      <c r="G1161" s="12">
        <f t="array" ref="G1161">-SUMPRODUCT(TRANSPOSE($E$8:$E$12), 'Swap Rate Raw Data'!G1161:K1161)</f>
        <v>-131205.90150062044</v>
      </c>
      <c r="H1161" s="33">
        <f t="shared" si="39"/>
        <v>49868794.09849938</v>
      </c>
      <c r="I1161" s="34">
        <f>H1161*'FX rate'!D1161</f>
        <v>98883860.222346053</v>
      </c>
      <c r="J1161" s="35">
        <f t="shared" si="40"/>
        <v>-196139.77765394747</v>
      </c>
    </row>
    <row r="1162" spans="6:10" x14ac:dyDescent="0.25">
      <c r="F1162" s="3">
        <v>38400</v>
      </c>
      <c r="G1162" s="12">
        <f t="array" ref="G1162">-SUMPRODUCT(TRANSPOSE($E$8:$E$12), 'Swap Rate Raw Data'!G1162:K1162)</f>
        <v>-65668.413456767696</v>
      </c>
      <c r="H1162" s="33">
        <f t="shared" si="39"/>
        <v>49934331.586543232</v>
      </c>
      <c r="I1162" s="34">
        <f>H1162*'FX rate'!D1162</f>
        <v>99620826.364018634</v>
      </c>
      <c r="J1162" s="35">
        <f t="shared" si="40"/>
        <v>540826.36401863396</v>
      </c>
    </row>
    <row r="1163" spans="6:10" x14ac:dyDescent="0.25">
      <c r="F1163" s="3">
        <v>38401</v>
      </c>
      <c r="G1163" s="12">
        <f t="array" ref="G1163">-SUMPRODUCT(TRANSPOSE($E$8:$E$12), 'Swap Rate Raw Data'!G1163:K1163)</f>
        <v>-110283.66421337186</v>
      </c>
      <c r="H1163" s="33">
        <f t="shared" si="39"/>
        <v>49889716.335786626</v>
      </c>
      <c r="I1163" s="34">
        <f>H1163*'FX rate'!D1163</f>
        <v>98607808.364654839</v>
      </c>
      <c r="J1163" s="35">
        <f t="shared" si="40"/>
        <v>-472191.63534516096</v>
      </c>
    </row>
    <row r="1164" spans="6:10" x14ac:dyDescent="0.25">
      <c r="F1164" s="3">
        <v>38405</v>
      </c>
      <c r="G1164" s="12">
        <f t="array" ref="G1164">-SUMPRODUCT(TRANSPOSE($E$8:$E$12), 'Swap Rate Raw Data'!G1164:K1164)</f>
        <v>-44254.266523562837</v>
      </c>
      <c r="H1164" s="33">
        <f t="shared" si="39"/>
        <v>49955745.733476438</v>
      </c>
      <c r="I1164" s="34">
        <f>H1164*'FX rate'!D1164</f>
        <v>100233688.35769898</v>
      </c>
      <c r="J1164" s="35">
        <f t="shared" si="40"/>
        <v>1153688.357698977</v>
      </c>
    </row>
    <row r="1165" spans="6:10" x14ac:dyDescent="0.25">
      <c r="F1165" s="3">
        <v>38406</v>
      </c>
      <c r="G1165" s="12">
        <f t="array" ref="G1165">-SUMPRODUCT(TRANSPOSE($E$8:$E$12), 'Swap Rate Raw Data'!G1165:K1165)</f>
        <v>21239.81094527508</v>
      </c>
      <c r="H1165" s="33">
        <f t="shared" si="39"/>
        <v>50021239.810945272</v>
      </c>
      <c r="I1165" s="34">
        <f>H1165*'FX rate'!D1165</f>
        <v>98524019.680319294</v>
      </c>
      <c r="J1165" s="35">
        <f t="shared" si="40"/>
        <v>-555980.31968070567</v>
      </c>
    </row>
    <row r="1166" spans="6:10" x14ac:dyDescent="0.25">
      <c r="F1166" s="3">
        <v>38407</v>
      </c>
      <c r="G1166" s="12">
        <f t="array" ref="G1166">-SUMPRODUCT(TRANSPOSE($E$8:$E$12), 'Swap Rate Raw Data'!G1166:K1166)</f>
        <v>-69015.094425943418</v>
      </c>
      <c r="H1166" s="33">
        <f t="shared" si="39"/>
        <v>49930984.905574054</v>
      </c>
      <c r="I1166" s="34">
        <f>H1166*'FX rate'!D1166</f>
        <v>99838892.018337667</v>
      </c>
      <c r="J1166" s="35">
        <f t="shared" si="40"/>
        <v>758892.01833766699</v>
      </c>
    </row>
    <row r="1167" spans="6:10" x14ac:dyDescent="0.25">
      <c r="F1167" s="3">
        <v>38408</v>
      </c>
      <c r="G1167" s="12">
        <f t="array" ref="G1167">-SUMPRODUCT(TRANSPOSE($E$8:$E$12), 'Swap Rate Raw Data'!G1167:K1167)</f>
        <v>-110140.4265432751</v>
      </c>
      <c r="H1167" s="33">
        <f t="shared" si="39"/>
        <v>49889859.573456727</v>
      </c>
      <c r="I1167" s="34">
        <f>H1167*'FX rate'!D1167</f>
        <v>98856528.752095327</v>
      </c>
      <c r="J1167" s="35">
        <f t="shared" si="40"/>
        <v>-223471.24790467322</v>
      </c>
    </row>
    <row r="1168" spans="6:10" x14ac:dyDescent="0.25">
      <c r="F1168" s="3">
        <v>38411</v>
      </c>
      <c r="G1168" s="12">
        <f t="array" ref="G1168">-SUMPRODUCT(TRANSPOSE($E$8:$E$12), 'Swap Rate Raw Data'!G1168:K1168)</f>
        <v>-22668.609611346852</v>
      </c>
      <c r="H1168" s="33">
        <f t="shared" si="39"/>
        <v>49977331.390388653</v>
      </c>
      <c r="I1168" s="34">
        <f>H1168*'FX rate'!D1168</f>
        <v>99301626.353933647</v>
      </c>
      <c r="J1168" s="35">
        <f t="shared" si="40"/>
        <v>221626.35393364727</v>
      </c>
    </row>
    <row r="1169" spans="6:10" x14ac:dyDescent="0.25">
      <c r="F1169" s="3">
        <v>38412</v>
      </c>
      <c r="G1169" s="12">
        <f t="array" ref="G1169">-SUMPRODUCT(TRANSPOSE($E$8:$E$12), 'Swap Rate Raw Data'!G1169:K1169)</f>
        <v>-194552.03784622101</v>
      </c>
      <c r="H1169" s="33">
        <f t="shared" si="39"/>
        <v>49805447.962153777</v>
      </c>
      <c r="I1169" s="34">
        <f>H1169*'FX rate'!D1169</f>
        <v>99172364.721947402</v>
      </c>
      <c r="J1169" s="35">
        <f t="shared" si="40"/>
        <v>92364.721947401762</v>
      </c>
    </row>
    <row r="1170" spans="6:10" x14ac:dyDescent="0.25">
      <c r="F1170" s="3">
        <v>38413</v>
      </c>
      <c r="G1170" s="12">
        <f t="array" ref="G1170">-SUMPRODUCT(TRANSPOSE($E$8:$E$12), 'Swap Rate Raw Data'!G1170:K1170)</f>
        <v>-21759.992900145786</v>
      </c>
      <c r="H1170" s="33">
        <f t="shared" si="39"/>
        <v>49978240.007099852</v>
      </c>
      <c r="I1170" s="34">
        <f>H1170*'FX rate'!D1170</f>
        <v>98902009.305970296</v>
      </c>
      <c r="J1170" s="35">
        <f t="shared" si="40"/>
        <v>-177990.69402970374</v>
      </c>
    </row>
    <row r="1171" spans="6:10" x14ac:dyDescent="0.25">
      <c r="F1171" s="3">
        <v>38414</v>
      </c>
      <c r="G1171" s="12">
        <f t="array" ref="G1171">-SUMPRODUCT(TRANSPOSE($E$8:$E$12), 'Swap Rate Raw Data'!G1171:K1171)</f>
        <v>43880.970033334539</v>
      </c>
      <c r="H1171" s="33">
        <f t="shared" si="39"/>
        <v>50043880.970033333</v>
      </c>
      <c r="I1171" s="34">
        <f>H1171*'FX rate'!D1171</f>
        <v>99364601.874818295</v>
      </c>
      <c r="J1171" s="35">
        <f t="shared" si="40"/>
        <v>284601.87481829524</v>
      </c>
    </row>
    <row r="1172" spans="6:10" x14ac:dyDescent="0.25">
      <c r="F1172" s="3">
        <v>38415</v>
      </c>
      <c r="G1172" s="12">
        <f t="array" ref="G1172">-SUMPRODUCT(TRANSPOSE($E$8:$E$12), 'Swap Rate Raw Data'!G1172:K1172)</f>
        <v>85176.990344048536</v>
      </c>
      <c r="H1172" s="33">
        <f t="shared" si="39"/>
        <v>50085176.990344048</v>
      </c>
      <c r="I1172" s="34">
        <f>H1172*'FX rate'!D1172</f>
        <v>99482569.984251231</v>
      </c>
      <c r="J1172" s="35">
        <f t="shared" si="40"/>
        <v>402569.98425123096</v>
      </c>
    </row>
    <row r="1173" spans="6:10" x14ac:dyDescent="0.25">
      <c r="F1173" s="3">
        <v>38418</v>
      </c>
      <c r="G1173" s="12">
        <f t="array" ref="G1173">-SUMPRODUCT(TRANSPOSE($E$8:$E$12), 'Swap Rate Raw Data'!G1173:K1173)</f>
        <v>20215.407087266522</v>
      </c>
      <c r="H1173" s="33">
        <f t="shared" si="39"/>
        <v>50020215.407087266</v>
      </c>
      <c r="I1173" s="34">
        <f>H1173*'FX rate'!D1173</f>
        <v>99637684.099264652</v>
      </c>
      <c r="J1173" s="35">
        <f t="shared" si="40"/>
        <v>557684.09926465154</v>
      </c>
    </row>
    <row r="1174" spans="6:10" x14ac:dyDescent="0.25">
      <c r="F1174" s="3">
        <v>38419</v>
      </c>
      <c r="G1174" s="12">
        <f t="array" ref="G1174">-SUMPRODUCT(TRANSPOSE($E$8:$E$12), 'Swap Rate Raw Data'!G1174:K1174)</f>
        <v>-175808.84000004287</v>
      </c>
      <c r="H1174" s="33">
        <f t="shared" si="39"/>
        <v>49824191.159999959</v>
      </c>
      <c r="I1174" s="34">
        <f>H1174*'FX rate'!D1174</f>
        <v>98511062.392550766</v>
      </c>
      <c r="J1174" s="35">
        <f t="shared" si="40"/>
        <v>-568937.60744923353</v>
      </c>
    </row>
    <row r="1175" spans="6:10" x14ac:dyDescent="0.25">
      <c r="F1175" s="3">
        <v>38420</v>
      </c>
      <c r="G1175" s="12">
        <f t="array" ref="G1175">-SUMPRODUCT(TRANSPOSE($E$8:$E$12), 'Swap Rate Raw Data'!G1175:K1175)</f>
        <v>-172128.62532110786</v>
      </c>
      <c r="H1175" s="33">
        <f t="shared" si="39"/>
        <v>49827871.374678895</v>
      </c>
      <c r="I1175" s="34">
        <f>H1175*'FX rate'!D1175</f>
        <v>98317344.227574825</v>
      </c>
      <c r="J1175" s="35">
        <f t="shared" si="40"/>
        <v>-762655.77242517471</v>
      </c>
    </row>
    <row r="1176" spans="6:10" x14ac:dyDescent="0.25">
      <c r="F1176" s="3">
        <v>38421</v>
      </c>
      <c r="G1176" s="12">
        <f t="array" ref="G1176">-SUMPRODUCT(TRANSPOSE($E$8:$E$12), 'Swap Rate Raw Data'!G1176:K1176)</f>
        <v>-89866.470614891718</v>
      </c>
      <c r="H1176" s="33">
        <f t="shared" si="39"/>
        <v>49910133.529385105</v>
      </c>
      <c r="I1176" s="34">
        <f>H1176*'FX rate'!D1176</f>
        <v>98767458.67254445</v>
      </c>
      <c r="J1176" s="35">
        <f t="shared" si="40"/>
        <v>-312541.32745555043</v>
      </c>
    </row>
    <row r="1177" spans="6:10" x14ac:dyDescent="0.25">
      <c r="F1177" s="3">
        <v>38422</v>
      </c>
      <c r="G1177" s="12">
        <f t="array" ref="G1177">-SUMPRODUCT(TRANSPOSE($E$8:$E$12), 'Swap Rate Raw Data'!G1177:K1177)</f>
        <v>-88857.205022983471</v>
      </c>
      <c r="H1177" s="33">
        <f t="shared" si="39"/>
        <v>49911142.794977017</v>
      </c>
      <c r="I1177" s="34">
        <f>H1177*'FX rate'!D1177</f>
        <v>99654840.474641159</v>
      </c>
      <c r="J1177" s="35">
        <f t="shared" si="40"/>
        <v>574840.47464115918</v>
      </c>
    </row>
    <row r="1178" spans="6:10" x14ac:dyDescent="0.25">
      <c r="F1178" s="3">
        <v>38425</v>
      </c>
      <c r="G1178" s="12">
        <f t="array" ref="G1178">-SUMPRODUCT(TRANSPOSE($E$8:$E$12), 'Swap Rate Raw Data'!G1178:K1178)</f>
        <v>-87976.038835069747</v>
      </c>
      <c r="H1178" s="33">
        <f t="shared" si="39"/>
        <v>49912023.961164929</v>
      </c>
      <c r="I1178" s="34">
        <f>H1178*'FX rate'!D1178</f>
        <v>98473921.319430113</v>
      </c>
      <c r="J1178" s="35">
        <f t="shared" si="40"/>
        <v>-606078.68056988716</v>
      </c>
    </row>
    <row r="1179" spans="6:10" x14ac:dyDescent="0.25">
      <c r="F1179" s="3">
        <v>38426</v>
      </c>
      <c r="G1179" s="12">
        <f t="array" ref="G1179">-SUMPRODUCT(TRANSPOSE($E$8:$E$12), 'Swap Rate Raw Data'!G1179:K1179)</f>
        <v>106575.99901115126</v>
      </c>
      <c r="H1179" s="33">
        <f t="shared" si="39"/>
        <v>50106575.999011151</v>
      </c>
      <c r="I1179" s="34">
        <f>H1179*'FX rate'!D1179</f>
        <v>99980461.233105302</v>
      </c>
      <c r="J1179" s="35">
        <f t="shared" si="40"/>
        <v>900461.23310530186</v>
      </c>
    </row>
    <row r="1180" spans="6:10" x14ac:dyDescent="0.25">
      <c r="F1180" s="3">
        <v>38427</v>
      </c>
      <c r="G1180" s="12">
        <f t="array" ref="G1180">-SUMPRODUCT(TRANSPOSE($E$8:$E$12), 'Swap Rate Raw Data'!G1180:K1180)</f>
        <v>89738.371210897138</v>
      </c>
      <c r="H1180" s="33">
        <f t="shared" si="39"/>
        <v>50089738.371210895</v>
      </c>
      <c r="I1180" s="34">
        <f>H1180*'FX rate'!D1180</f>
        <v>98985139.222445384</v>
      </c>
      <c r="J1180" s="35">
        <f t="shared" si="40"/>
        <v>-94860.777554616332</v>
      </c>
    </row>
    <row r="1181" spans="6:10" x14ac:dyDescent="0.25">
      <c r="F1181" s="3">
        <v>38428</v>
      </c>
      <c r="G1181" s="12">
        <f t="array" ref="G1181">-SUMPRODUCT(TRANSPOSE($E$8:$E$12), 'Swap Rate Raw Data'!G1181:K1181)</f>
        <v>-22494.273623415298</v>
      </c>
      <c r="H1181" s="33">
        <f t="shared" si="39"/>
        <v>49977505.726376586</v>
      </c>
      <c r="I1181" s="34">
        <f>H1181*'FX rate'!D1181</f>
        <v>99004539.513816237</v>
      </c>
      <c r="J1181" s="35">
        <f t="shared" si="40"/>
        <v>-75460.48618376255</v>
      </c>
    </row>
    <row r="1182" spans="6:10" x14ac:dyDescent="0.25">
      <c r="F1182" s="3">
        <v>38429</v>
      </c>
      <c r="G1182" s="12">
        <f t="array" ref="G1182">-SUMPRODUCT(TRANSPOSE($E$8:$E$12), 'Swap Rate Raw Data'!G1182:K1182)</f>
        <v>-45496.416944519573</v>
      </c>
      <c r="H1182" s="33">
        <f t="shared" si="39"/>
        <v>49954503.583055481</v>
      </c>
      <c r="I1182" s="34">
        <f>H1182*'FX rate'!D1182</f>
        <v>99133956.796434253</v>
      </c>
      <c r="J1182" s="35">
        <f t="shared" si="40"/>
        <v>53956.796434253454</v>
      </c>
    </row>
    <row r="1183" spans="6:10" x14ac:dyDescent="0.25">
      <c r="F1183" s="3">
        <v>38432</v>
      </c>
      <c r="G1183" s="12">
        <f t="array" ref="G1183">-SUMPRODUCT(TRANSPOSE($E$8:$E$12), 'Swap Rate Raw Data'!G1183:K1183)</f>
        <v>-65120.780978609633</v>
      </c>
      <c r="H1183" s="33">
        <f t="shared" si="39"/>
        <v>49934879.219021387</v>
      </c>
      <c r="I1183" s="34">
        <f>H1183*'FX rate'!D1183</f>
        <v>98206037.460176036</v>
      </c>
      <c r="J1183" s="35">
        <f t="shared" si="40"/>
        <v>-873962.53982396424</v>
      </c>
    </row>
    <row r="1184" spans="6:10" x14ac:dyDescent="0.25">
      <c r="F1184" s="3">
        <v>38433</v>
      </c>
      <c r="G1184" s="12">
        <f t="array" ref="G1184">-SUMPRODUCT(TRANSPOSE($E$8:$E$12), 'Swap Rate Raw Data'!G1184:K1184)</f>
        <v>65120.780978609633</v>
      </c>
      <c r="H1184" s="33">
        <f t="shared" si="39"/>
        <v>50065120.780978613</v>
      </c>
      <c r="I1184" s="34">
        <f>H1184*'FX rate'!D1184</f>
        <v>99302460.517873093</v>
      </c>
      <c r="J1184" s="35">
        <f t="shared" si="40"/>
        <v>222460.51787309349</v>
      </c>
    </row>
    <row r="1185" spans="6:10" x14ac:dyDescent="0.25">
      <c r="F1185" s="3">
        <v>38434</v>
      </c>
      <c r="G1185" s="12">
        <f t="array" ref="G1185">-SUMPRODUCT(TRANSPOSE($E$8:$E$12), 'Swap Rate Raw Data'!G1185:K1185)</f>
        <v>-465363.81232944602</v>
      </c>
      <c r="H1185" s="33">
        <f t="shared" si="39"/>
        <v>49534636.187670551</v>
      </c>
      <c r="I1185" s="34">
        <f>H1185*'FX rate'!D1185</f>
        <v>98824737.889548257</v>
      </c>
      <c r="J1185" s="35">
        <f t="shared" si="40"/>
        <v>-255262.11045174301</v>
      </c>
    </row>
    <row r="1186" spans="6:10" x14ac:dyDescent="0.25">
      <c r="F1186" s="3">
        <v>38435</v>
      </c>
      <c r="G1186" s="12">
        <f t="array" ref="G1186">-SUMPRODUCT(TRANSPOSE($E$8:$E$12), 'Swap Rate Raw Data'!G1186:K1186)</f>
        <v>131162.49092560564</v>
      </c>
      <c r="H1186" s="33">
        <f t="shared" si="39"/>
        <v>50131162.490925603</v>
      </c>
      <c r="I1186" s="34">
        <f>H1186*'FX rate'!D1186</f>
        <v>99216149.243689254</v>
      </c>
      <c r="J1186" s="35">
        <f t="shared" si="40"/>
        <v>136149.24368925393</v>
      </c>
    </row>
    <row r="1187" spans="6:10" x14ac:dyDescent="0.25">
      <c r="F1187" s="3">
        <v>38439</v>
      </c>
      <c r="G1187" s="12">
        <f t="array" ref="G1187">-SUMPRODUCT(TRANSPOSE($E$8:$E$12), 'Swap Rate Raw Data'!G1187:K1187)</f>
        <v>-111653.91403832306</v>
      </c>
      <c r="H1187" s="33">
        <f t="shared" si="39"/>
        <v>49888346.085961677</v>
      </c>
      <c r="I1187" s="34">
        <f>H1187*'FX rate'!D1187</f>
        <v>97491988.464822724</v>
      </c>
      <c r="J1187" s="35">
        <f t="shared" si="40"/>
        <v>-1588011.5351772755</v>
      </c>
    </row>
    <row r="1188" spans="6:10" x14ac:dyDescent="0.25">
      <c r="F1188" s="3">
        <v>38440</v>
      </c>
      <c r="G1188" s="12">
        <f t="array" ref="G1188">-SUMPRODUCT(TRANSPOSE($E$8:$E$12), 'Swap Rate Raw Data'!G1188:K1188)</f>
        <v>66188.59541163659</v>
      </c>
      <c r="H1188" s="33">
        <f t="shared" si="39"/>
        <v>50066188.595411636</v>
      </c>
      <c r="I1188" s="34">
        <f>H1188*'FX rate'!D1188</f>
        <v>99331421.609292939</v>
      </c>
      <c r="J1188" s="35">
        <f t="shared" si="40"/>
        <v>251421.60929293931</v>
      </c>
    </row>
    <row r="1189" spans="6:10" x14ac:dyDescent="0.25">
      <c r="F1189" s="3">
        <v>38441</v>
      </c>
      <c r="G1189" s="12">
        <f t="array" ref="G1189">-SUMPRODUCT(TRANSPOSE($E$8:$E$12), 'Swap Rate Raw Data'!G1189:K1189)</f>
        <v>43880.970033336358</v>
      </c>
      <c r="H1189" s="33">
        <f t="shared" si="39"/>
        <v>50043880.970033333</v>
      </c>
      <c r="I1189" s="34">
        <f>H1189*'FX rate'!D1189</f>
        <v>97679215.306071505</v>
      </c>
      <c r="J1189" s="35">
        <f t="shared" si="40"/>
        <v>-1400784.693928495</v>
      </c>
    </row>
    <row r="1190" spans="6:10" x14ac:dyDescent="0.25">
      <c r="F1190" s="3">
        <v>38442</v>
      </c>
      <c r="G1190" s="12">
        <f t="array" ref="G1190">-SUMPRODUCT(TRANSPOSE($E$8:$E$12), 'Swap Rate Raw Data'!G1190:K1190)</f>
        <v>154525.61847974942</v>
      </c>
      <c r="H1190" s="33">
        <f t="shared" si="39"/>
        <v>50154525.618479751</v>
      </c>
      <c r="I1190" s="34">
        <f>H1190*'FX rate'!D1190</f>
        <v>99370273.879223302</v>
      </c>
      <c r="J1190" s="35">
        <f t="shared" si="40"/>
        <v>290273.87922330201</v>
      </c>
    </row>
    <row r="1191" spans="6:10" x14ac:dyDescent="0.25">
      <c r="F1191" s="3">
        <v>38443</v>
      </c>
      <c r="G1191" s="12">
        <f t="array" ref="G1191">-SUMPRODUCT(TRANSPOSE($E$8:$E$12), 'Swap Rate Raw Data'!G1191:K1191)</f>
        <v>0</v>
      </c>
      <c r="H1191" s="33">
        <f t="shared" si="39"/>
        <v>50000000</v>
      </c>
      <c r="I1191" s="34">
        <f>H1191*'FX rate'!D1191</f>
        <v>98947603.827035114</v>
      </c>
      <c r="J1191" s="35">
        <f t="shared" si="40"/>
        <v>-132396.17296488583</v>
      </c>
    </row>
    <row r="1192" spans="6:10" x14ac:dyDescent="0.25">
      <c r="F1192" s="3">
        <v>38446</v>
      </c>
      <c r="G1192" s="12">
        <f t="array" ref="G1192">-SUMPRODUCT(TRANSPOSE($E$8:$E$12), 'Swap Rate Raw Data'!G1192:K1192)</f>
        <v>155045.80043462184</v>
      </c>
      <c r="H1192" s="33">
        <f t="shared" si="39"/>
        <v>50155045.800434619</v>
      </c>
      <c r="I1192" s="34">
        <f>H1192*'FX rate'!D1192</f>
        <v>99243615.580745071</v>
      </c>
      <c r="J1192" s="35">
        <f t="shared" si="40"/>
        <v>163615.58074507117</v>
      </c>
    </row>
    <row r="1193" spans="6:10" x14ac:dyDescent="0.25">
      <c r="F1193" s="3">
        <v>38447</v>
      </c>
      <c r="G1193" s="12">
        <f t="array" ref="G1193">-SUMPRODUCT(TRANSPOSE($E$8:$E$12), 'Swap Rate Raw Data'!G1193:K1193)</f>
        <v>-42884.016698609761</v>
      </c>
      <c r="H1193" s="33">
        <f t="shared" si="39"/>
        <v>49957115.983301394</v>
      </c>
      <c r="I1193" s="34">
        <f>H1193*'FX rate'!D1193</f>
        <v>99499096.01766783</v>
      </c>
      <c r="J1193" s="35">
        <f t="shared" si="40"/>
        <v>419096.01766782999</v>
      </c>
    </row>
    <row r="1194" spans="6:10" x14ac:dyDescent="0.25">
      <c r="F1194" s="3">
        <v>38448</v>
      </c>
      <c r="G1194" s="12">
        <f t="array" ref="G1194">-SUMPRODUCT(TRANSPOSE($E$8:$E$12), 'Swap Rate Raw Data'!G1194:K1194)</f>
        <v>88135.236556897435</v>
      </c>
      <c r="H1194" s="33">
        <f t="shared" si="39"/>
        <v>50088135.236556895</v>
      </c>
      <c r="I1194" s="34">
        <f>H1194*'FX rate'!D1194</f>
        <v>99593401.852285936</v>
      </c>
      <c r="J1194" s="35">
        <f t="shared" si="40"/>
        <v>513401.85228593647</v>
      </c>
    </row>
    <row r="1195" spans="6:10" x14ac:dyDescent="0.25">
      <c r="F1195" s="3">
        <v>38449</v>
      </c>
      <c r="G1195" s="12">
        <f t="array" ref="G1195">-SUMPRODUCT(TRANSPOSE($E$8:$E$12), 'Swap Rate Raw Data'!G1195:K1195)</f>
        <v>88554.769631059127</v>
      </c>
      <c r="H1195" s="33">
        <f t="shared" si="39"/>
        <v>50088554.769631058</v>
      </c>
      <c r="I1195" s="34">
        <f>H1195*'FX rate'!D1195</f>
        <v>99635284.26465717</v>
      </c>
      <c r="J1195" s="35">
        <f t="shared" si="40"/>
        <v>555284.26465716958</v>
      </c>
    </row>
    <row r="1196" spans="6:10" x14ac:dyDescent="0.25">
      <c r="F1196" s="3">
        <v>38450</v>
      </c>
      <c r="G1196" s="12">
        <f t="array" ref="G1196">-SUMPRODUCT(TRANSPOSE($E$8:$E$12), 'Swap Rate Raw Data'!G1196:K1196)</f>
        <v>-286426.03792317392</v>
      </c>
      <c r="H1196" s="33">
        <f t="shared" si="39"/>
        <v>49713573.962076828</v>
      </c>
      <c r="I1196" s="34">
        <f>H1196*'FX rate'!D1196</f>
        <v>97996072.896512672</v>
      </c>
      <c r="J1196" s="35">
        <f t="shared" si="40"/>
        <v>-1083927.1034873277</v>
      </c>
    </row>
    <row r="1197" spans="6:10" x14ac:dyDescent="0.25">
      <c r="F1197" s="3">
        <v>38453</v>
      </c>
      <c r="G1197" s="12">
        <f t="array" ref="G1197">-SUMPRODUCT(TRANSPOSE($E$8:$E$12), 'Swap Rate Raw Data'!G1197:K1197)</f>
        <v>63576.195165730474</v>
      </c>
      <c r="H1197" s="33">
        <f t="shared" si="39"/>
        <v>50063576.195165731</v>
      </c>
      <c r="I1197" s="34">
        <f>H1197*'FX rate'!D1197</f>
        <v>98910302.401797906</v>
      </c>
      <c r="J1197" s="35">
        <f t="shared" si="40"/>
        <v>-169697.59820209444</v>
      </c>
    </row>
    <row r="1198" spans="6:10" x14ac:dyDescent="0.25">
      <c r="F1198" s="3">
        <v>38454</v>
      </c>
      <c r="G1198" s="12">
        <f t="array" ref="G1198">-SUMPRODUCT(TRANSPOSE($E$8:$E$12), 'Swap Rate Raw Data'!G1198:K1198)</f>
        <v>64270.713108530828</v>
      </c>
      <c r="H1198" s="33">
        <f t="shared" si="39"/>
        <v>50064270.713108532</v>
      </c>
      <c r="I1198" s="34">
        <f>H1198*'FX rate'!D1198</f>
        <v>99419193.273847476</v>
      </c>
      <c r="J1198" s="35">
        <f t="shared" si="40"/>
        <v>339193.27384747565</v>
      </c>
    </row>
    <row r="1199" spans="6:10" x14ac:dyDescent="0.25">
      <c r="F1199" s="3">
        <v>38455</v>
      </c>
      <c r="G1199" s="12">
        <f t="array" ref="G1199">-SUMPRODUCT(TRANSPOSE($E$8:$E$12), 'Swap Rate Raw Data'!G1199:K1199)</f>
        <v>222271.11196145238</v>
      </c>
      <c r="H1199" s="33">
        <f t="shared" si="39"/>
        <v>50222271.111961454</v>
      </c>
      <c r="I1199" s="34">
        <f>H1199*'FX rate'!D1199</f>
        <v>99594669.999735788</v>
      </c>
      <c r="J1199" s="35">
        <f t="shared" si="40"/>
        <v>514669.99973578751</v>
      </c>
    </row>
    <row r="1200" spans="6:10" x14ac:dyDescent="0.25">
      <c r="F1200" s="3">
        <v>38456</v>
      </c>
      <c r="G1200" s="12">
        <f t="array" ref="G1200">-SUMPRODUCT(TRANSPOSE($E$8:$E$12), 'Swap Rate Raw Data'!G1200:K1200)</f>
        <v>68351.67480097778</v>
      </c>
      <c r="H1200" s="33">
        <f t="shared" si="39"/>
        <v>50068351.674800977</v>
      </c>
      <c r="I1200" s="34">
        <f>H1200*'FX rate'!D1200</f>
        <v>99115105.365382895</v>
      </c>
      <c r="J1200" s="35">
        <f t="shared" si="40"/>
        <v>35105.365382894874</v>
      </c>
    </row>
    <row r="1201" spans="6:10" x14ac:dyDescent="0.25">
      <c r="F1201" s="3">
        <v>38457</v>
      </c>
      <c r="G1201" s="12">
        <f t="array" ref="G1201">-SUMPRODUCT(TRANSPOSE($E$8:$E$12), 'Swap Rate Raw Data'!G1201:K1201)</f>
        <v>68467.461947788979</v>
      </c>
      <c r="H1201" s="33">
        <f t="shared" si="39"/>
        <v>50068467.461947791</v>
      </c>
      <c r="I1201" s="34">
        <f>H1201*'FX rate'!D1201</f>
        <v>99511715.073941931</v>
      </c>
      <c r="J1201" s="35">
        <f t="shared" si="40"/>
        <v>431715.07394193113</v>
      </c>
    </row>
    <row r="1202" spans="6:10" x14ac:dyDescent="0.25">
      <c r="F1202" s="3">
        <v>38460</v>
      </c>
      <c r="G1202" s="12">
        <f t="array" ref="G1202">-SUMPRODUCT(TRANSPOSE($E$8:$E$12), 'Swap Rate Raw Data'!G1202:K1202)</f>
        <v>220971.72323480318</v>
      </c>
      <c r="H1202" s="33">
        <f t="shared" si="39"/>
        <v>50220971.723234802</v>
      </c>
      <c r="I1202" s="34">
        <f>H1202*'FX rate'!D1202</f>
        <v>99961964.993218109</v>
      </c>
      <c r="J1202" s="35">
        <f t="shared" si="40"/>
        <v>881964.99321810901</v>
      </c>
    </row>
    <row r="1203" spans="6:10" x14ac:dyDescent="0.25">
      <c r="F1203" s="3">
        <v>38461</v>
      </c>
      <c r="G1203" s="12">
        <f t="array" ref="G1203">-SUMPRODUCT(TRANSPOSE($E$8:$E$12), 'Swap Rate Raw Data'!G1203:K1203)</f>
        <v>65668.413456767725</v>
      </c>
      <c r="H1203" s="33">
        <f t="shared" si="39"/>
        <v>50065668.413456768</v>
      </c>
      <c r="I1203" s="34">
        <f>H1203*'FX rate'!D1203</f>
        <v>98863827.042869255</v>
      </c>
      <c r="J1203" s="35">
        <f t="shared" si="40"/>
        <v>-216172.95713074505</v>
      </c>
    </row>
    <row r="1204" spans="6:10" x14ac:dyDescent="0.25">
      <c r="F1204" s="3">
        <v>38462</v>
      </c>
      <c r="G1204" s="12">
        <f t="array" ref="G1204">-SUMPRODUCT(TRANSPOSE($E$8:$E$12), 'Swap Rate Raw Data'!G1204:K1204)</f>
        <v>-112896.06445927976</v>
      </c>
      <c r="H1204" s="33">
        <f t="shared" si="39"/>
        <v>49887103.935540721</v>
      </c>
      <c r="I1204" s="34">
        <f>H1204*'FX rate'!D1204</f>
        <v>99317985.248571053</v>
      </c>
      <c r="J1204" s="35">
        <f t="shared" si="40"/>
        <v>237985.24857105315</v>
      </c>
    </row>
    <row r="1205" spans="6:10" x14ac:dyDescent="0.25">
      <c r="F1205" s="3">
        <v>38463</v>
      </c>
      <c r="G1205" s="12">
        <f t="array" ref="G1205">-SUMPRODUCT(TRANSPOSE($E$8:$E$12), 'Swap Rate Raw Data'!G1205:K1205)</f>
        <v>115.78714681109011</v>
      </c>
      <c r="H1205" s="33">
        <f t="shared" si="39"/>
        <v>50000115.787146814</v>
      </c>
      <c r="I1205" s="34">
        <f>H1205*'FX rate'!D1205</f>
        <v>98431209.451679513</v>
      </c>
      <c r="J1205" s="35">
        <f t="shared" si="40"/>
        <v>-648790.54832048714</v>
      </c>
    </row>
    <row r="1206" spans="6:10" x14ac:dyDescent="0.25">
      <c r="F1206" s="3">
        <v>38464</v>
      </c>
      <c r="G1206" s="12">
        <f t="array" ref="G1206">-SUMPRODUCT(TRANSPOSE($E$8:$E$12), 'Swap Rate Raw Data'!G1206:K1206)</f>
        <v>-90775.087326091016</v>
      </c>
      <c r="H1206" s="33">
        <f t="shared" si="39"/>
        <v>49909224.912673905</v>
      </c>
      <c r="I1206" s="34">
        <f>H1206*'FX rate'!D1206</f>
        <v>99552231.907159999</v>
      </c>
      <c r="J1206" s="35">
        <f t="shared" si="40"/>
        <v>472231.90715999901</v>
      </c>
    </row>
    <row r="1207" spans="6:10" x14ac:dyDescent="0.25">
      <c r="F1207" s="3">
        <v>38467</v>
      </c>
      <c r="G1207" s="12">
        <f t="array" ref="G1207">-SUMPRODUCT(TRANSPOSE($E$8:$E$12), 'Swap Rate Raw Data'!G1207:K1207)</f>
        <v>18960.944409124517</v>
      </c>
      <c r="H1207" s="33">
        <f t="shared" si="39"/>
        <v>50018960.944409125</v>
      </c>
      <c r="I1207" s="34">
        <f>H1207*'FX rate'!D1207</f>
        <v>99756365.606855169</v>
      </c>
      <c r="J1207" s="35">
        <f t="shared" si="40"/>
        <v>676365.60685516894</v>
      </c>
    </row>
    <row r="1208" spans="6:10" x14ac:dyDescent="0.25">
      <c r="F1208" s="3">
        <v>38468</v>
      </c>
      <c r="G1208" s="12">
        <f t="array" ref="G1208">-SUMPRODUCT(TRANSPOSE($E$8:$E$12), 'Swap Rate Raw Data'!G1208:K1208)</f>
        <v>-108552.43015537751</v>
      </c>
      <c r="H1208" s="33">
        <f t="shared" si="39"/>
        <v>49891447.569844626</v>
      </c>
      <c r="I1208" s="34">
        <f>H1208*'FX rate'!D1208</f>
        <v>99451273.611531839</v>
      </c>
      <c r="J1208" s="35">
        <f t="shared" si="40"/>
        <v>371273.61153183877</v>
      </c>
    </row>
    <row r="1209" spans="6:10" x14ac:dyDescent="0.25">
      <c r="F1209" s="3">
        <v>38469</v>
      </c>
      <c r="G1209" s="12">
        <f t="array" ref="G1209">-SUMPRODUCT(TRANSPOSE($E$8:$E$12), 'Swap Rate Raw Data'!G1209:K1209)</f>
        <v>199688.50171451151</v>
      </c>
      <c r="H1209" s="33">
        <f t="shared" si="39"/>
        <v>50199688.501714513</v>
      </c>
      <c r="I1209" s="34">
        <f>H1209*'FX rate'!D1209</f>
        <v>99641798.351356462</v>
      </c>
      <c r="J1209" s="35">
        <f t="shared" si="40"/>
        <v>561798.35135646164</v>
      </c>
    </row>
    <row r="1210" spans="6:10" x14ac:dyDescent="0.25">
      <c r="F1210" s="3">
        <v>38470</v>
      </c>
      <c r="G1210" s="12">
        <f t="array" ref="G1210">-SUMPRODUCT(TRANSPOSE($E$8:$E$12), 'Swap Rate Raw Data'!G1210:K1210)</f>
        <v>22280.174855016441</v>
      </c>
      <c r="H1210" s="33">
        <f t="shared" si="39"/>
        <v>50022280.174855016</v>
      </c>
      <c r="I1210" s="34">
        <f>H1210*'FX rate'!D1210</f>
        <v>98643942.758576274</v>
      </c>
      <c r="J1210" s="35">
        <f t="shared" si="40"/>
        <v>-436057.24142372608</v>
      </c>
    </row>
    <row r="1211" spans="6:10" x14ac:dyDescent="0.25">
      <c r="F1211" s="3">
        <v>38471</v>
      </c>
      <c r="G1211" s="12">
        <f t="array" ref="G1211">-SUMPRODUCT(TRANSPOSE($E$8:$E$12), 'Swap Rate Raw Data'!G1211:K1211)</f>
        <v>85510.524053805944</v>
      </c>
      <c r="H1211" s="33">
        <f t="shared" si="39"/>
        <v>50085510.524053805</v>
      </c>
      <c r="I1211" s="34">
        <f>H1211*'FX rate'!D1211</f>
        <v>99493622.907802522</v>
      </c>
      <c r="J1211" s="35">
        <f t="shared" si="40"/>
        <v>413622.90780252218</v>
      </c>
    </row>
    <row r="1212" spans="6:10" x14ac:dyDescent="0.25">
      <c r="F1212" s="3">
        <v>38474</v>
      </c>
      <c r="G1212" s="12">
        <f t="array" ref="G1212">-SUMPRODUCT(TRANSPOSE($E$8:$E$12), 'Swap Rate Raw Data'!G1212:K1212)</f>
        <v>-175808.84000004284</v>
      </c>
      <c r="H1212" s="33">
        <f t="shared" si="39"/>
        <v>49824191.159999959</v>
      </c>
      <c r="I1212" s="34">
        <f>H1212*'FX rate'!D1212</f>
        <v>98556332.623005241</v>
      </c>
      <c r="J1212" s="35">
        <f t="shared" si="40"/>
        <v>-523667.37699475884</v>
      </c>
    </row>
    <row r="1213" spans="6:10" x14ac:dyDescent="0.25">
      <c r="F1213" s="3">
        <v>38475</v>
      </c>
      <c r="G1213" s="12">
        <f t="array" ref="G1213">-SUMPRODUCT(TRANSPOSE($E$8:$E$12), 'Swap Rate Raw Data'!G1213:K1213)</f>
        <v>86244.804777075478</v>
      </c>
      <c r="H1213" s="33">
        <f t="shared" si="39"/>
        <v>50086244.804777078</v>
      </c>
      <c r="I1213" s="34">
        <f>H1213*'FX rate'!D1213</f>
        <v>98851137.077260286</v>
      </c>
      <c r="J1213" s="35">
        <f t="shared" si="40"/>
        <v>-228862.92273971438</v>
      </c>
    </row>
    <row r="1214" spans="6:10" x14ac:dyDescent="0.25">
      <c r="F1214" s="3">
        <v>38476</v>
      </c>
      <c r="G1214" s="12">
        <f t="array" ref="G1214">-SUMPRODUCT(TRANSPOSE($E$8:$E$12), 'Swap Rate Raw Data'!G1214:K1214)</f>
        <v>-20878.826712232065</v>
      </c>
      <c r="H1214" s="33">
        <f t="shared" si="39"/>
        <v>49979121.173287772</v>
      </c>
      <c r="I1214" s="34">
        <f>H1214*'FX rate'!D1214</f>
        <v>99075037.776735947</v>
      </c>
      <c r="J1214" s="35">
        <f t="shared" si="40"/>
        <v>-4962.2232640534639</v>
      </c>
    </row>
    <row r="1215" spans="6:10" x14ac:dyDescent="0.25">
      <c r="F1215" s="3">
        <v>38477</v>
      </c>
      <c r="G1215" s="12">
        <f t="array" ref="G1215">-SUMPRODUCT(TRANSPOSE($E$8:$E$12), 'Swap Rate Raw Data'!G1215:K1215)</f>
        <v>133111.47154654449</v>
      </c>
      <c r="H1215" s="33">
        <f t="shared" si="39"/>
        <v>50133111.471546546</v>
      </c>
      <c r="I1215" s="34">
        <f>H1215*'FX rate'!D1215</f>
        <v>99604559.573499322</v>
      </c>
      <c r="J1215" s="35">
        <f t="shared" si="40"/>
        <v>524559.57349932194</v>
      </c>
    </row>
    <row r="1216" spans="6:10" x14ac:dyDescent="0.25">
      <c r="F1216" s="3">
        <v>38478</v>
      </c>
      <c r="G1216" s="12">
        <f t="array" ref="G1216">-SUMPRODUCT(TRANSPOSE($E$8:$E$12), 'Swap Rate Raw Data'!G1216:K1216)</f>
        <v>-223945.10771375417</v>
      </c>
      <c r="H1216" s="33">
        <f t="shared" si="39"/>
        <v>49776054.892286249</v>
      </c>
      <c r="I1216" s="34">
        <f>H1216*'FX rate'!D1216</f>
        <v>98765355.669593647</v>
      </c>
      <c r="J1216" s="35">
        <f t="shared" si="40"/>
        <v>-314644.33040635288</v>
      </c>
    </row>
    <row r="1217" spans="6:10" x14ac:dyDescent="0.25">
      <c r="F1217" s="3">
        <v>38481</v>
      </c>
      <c r="G1217" s="12">
        <f t="array" ref="G1217">-SUMPRODUCT(TRANSPOSE($E$8:$E$12), 'Swap Rate Raw Data'!G1217:K1217)</f>
        <v>-89417.149758323198</v>
      </c>
      <c r="H1217" s="33">
        <f t="shared" si="39"/>
        <v>49910582.850241676</v>
      </c>
      <c r="I1217" s="34">
        <f>H1217*'FX rate'!D1217</f>
        <v>98059742.354080215</v>
      </c>
      <c r="J1217" s="35">
        <f t="shared" si="40"/>
        <v>-1020257.6459197849</v>
      </c>
    </row>
    <row r="1218" spans="6:10" x14ac:dyDescent="0.25">
      <c r="F1218" s="3">
        <v>38482</v>
      </c>
      <c r="G1218" s="12">
        <f t="array" ref="G1218">-SUMPRODUCT(TRANSPOSE($E$8:$E$12), 'Swap Rate Raw Data'!G1218:K1218)</f>
        <v>45496.416944517739</v>
      </c>
      <c r="H1218" s="33">
        <f t="shared" si="39"/>
        <v>50045496.416944519</v>
      </c>
      <c r="I1218" s="34">
        <f>H1218*'FX rate'!D1218</f>
        <v>98913848.002718732</v>
      </c>
      <c r="J1218" s="35">
        <f t="shared" si="40"/>
        <v>-166151.99728126824</v>
      </c>
    </row>
    <row r="1219" spans="6:10" x14ac:dyDescent="0.25">
      <c r="F1219" s="3">
        <v>38483</v>
      </c>
      <c r="G1219" s="12">
        <f t="array" ref="G1219">-SUMPRODUCT(TRANSPOSE($E$8:$E$12), 'Swap Rate Raw Data'!G1219:K1219)</f>
        <v>154712.26672486449</v>
      </c>
      <c r="H1219" s="33">
        <f t="shared" si="39"/>
        <v>50154712.266724862</v>
      </c>
      <c r="I1219" s="34">
        <f>H1219*'FX rate'!D1219</f>
        <v>99859596.971290186</v>
      </c>
      <c r="J1219" s="35">
        <f t="shared" si="40"/>
        <v>779596.97129018605</v>
      </c>
    </row>
    <row r="1220" spans="6:10" x14ac:dyDescent="0.25">
      <c r="F1220" s="3">
        <v>38484</v>
      </c>
      <c r="G1220" s="12">
        <f t="array" ref="G1220">-SUMPRODUCT(TRANSPOSE($E$8:$E$12), 'Swap Rate Raw Data'!G1220:K1220)</f>
        <v>-110283.6642133718</v>
      </c>
      <c r="H1220" s="33">
        <f t="shared" ref="H1220:H1283" si="41">$H$2+G1220</f>
        <v>49889716.335786626</v>
      </c>
      <c r="I1220" s="34">
        <f>H1220*'FX rate'!D1220</f>
        <v>99111217.163140446</v>
      </c>
      <c r="J1220" s="35">
        <f t="shared" ref="J1220:J1283" si="42">I1220-$I$2</f>
        <v>31217.163140445948</v>
      </c>
    </row>
    <row r="1221" spans="6:10" x14ac:dyDescent="0.25">
      <c r="F1221" s="3">
        <v>38485</v>
      </c>
      <c r="G1221" s="12">
        <f t="array" ref="G1221">-SUMPRODUCT(TRANSPOSE($E$8:$E$12), 'Swap Rate Raw Data'!G1221:K1221)</f>
        <v>196862.0027002047</v>
      </c>
      <c r="H1221" s="33">
        <f t="shared" si="41"/>
        <v>50196862.002700202</v>
      </c>
      <c r="I1221" s="34">
        <f>H1221*'FX rate'!D1221</f>
        <v>98801676.029341638</v>
      </c>
      <c r="J1221" s="35">
        <f t="shared" si="42"/>
        <v>-278323.97065836191</v>
      </c>
    </row>
    <row r="1222" spans="6:10" x14ac:dyDescent="0.25">
      <c r="F1222" s="3">
        <v>38488</v>
      </c>
      <c r="G1222" s="12">
        <f t="array" ref="G1222">-SUMPRODUCT(TRANSPOSE($E$8:$E$12), 'Swap Rate Raw Data'!G1222:K1222)</f>
        <v>46346.48481460016</v>
      </c>
      <c r="H1222" s="33">
        <f t="shared" si="41"/>
        <v>50046346.484814599</v>
      </c>
      <c r="I1222" s="34">
        <f>H1222*'FX rate'!D1222</f>
        <v>98731542.38372077</v>
      </c>
      <c r="J1222" s="35">
        <f t="shared" si="42"/>
        <v>-348457.61627922952</v>
      </c>
    </row>
    <row r="1223" spans="6:10" x14ac:dyDescent="0.25">
      <c r="F1223" s="3">
        <v>38489</v>
      </c>
      <c r="G1223" s="12">
        <f t="array" ref="G1223">-SUMPRODUCT(TRANSPOSE($E$8:$E$12), 'Swap Rate Raw Data'!G1223:K1223)</f>
        <v>22120.977133188826</v>
      </c>
      <c r="H1223" s="33">
        <f t="shared" si="41"/>
        <v>50022120.977133192</v>
      </c>
      <c r="I1223" s="34">
        <f>H1223*'FX rate'!D1223</f>
        <v>99081735.189519554</v>
      </c>
      <c r="J1223" s="35">
        <f t="shared" si="42"/>
        <v>1735.1895195543766</v>
      </c>
    </row>
    <row r="1224" spans="6:10" x14ac:dyDescent="0.25">
      <c r="F1224" s="3">
        <v>38490</v>
      </c>
      <c r="G1224" s="12">
        <f t="array" ref="G1224">-SUMPRODUCT(TRANSPOSE($E$8:$E$12), 'Swap Rate Raw Data'!G1224:K1224)</f>
        <v>108524.9796320919</v>
      </c>
      <c r="H1224" s="33">
        <f t="shared" si="41"/>
        <v>50108524.979632095</v>
      </c>
      <c r="I1224" s="34">
        <f>H1224*'FX rate'!D1224</f>
        <v>98804589.962913528</v>
      </c>
      <c r="J1224" s="35">
        <f t="shared" si="42"/>
        <v>-275410.03708647192</v>
      </c>
    </row>
    <row r="1225" spans="6:10" x14ac:dyDescent="0.25">
      <c r="F1225" s="3">
        <v>38491</v>
      </c>
      <c r="G1225" s="12">
        <f t="array" ref="G1225">-SUMPRODUCT(TRANSPOSE($E$8:$E$12), 'Swap Rate Raw Data'!G1225:K1225)</f>
        <v>-89750.683468080606</v>
      </c>
      <c r="H1225" s="33">
        <f t="shared" si="41"/>
        <v>49910249.316531919</v>
      </c>
      <c r="I1225" s="34">
        <f>H1225*'FX rate'!D1225</f>
        <v>98453434.659790739</v>
      </c>
      <c r="J1225" s="35">
        <f t="shared" si="42"/>
        <v>-626565.34020926058</v>
      </c>
    </row>
    <row r="1226" spans="6:10" x14ac:dyDescent="0.25">
      <c r="F1226" s="3">
        <v>38492</v>
      </c>
      <c r="G1226" s="12">
        <f t="array" ref="G1226">-SUMPRODUCT(TRANSPOSE($E$8:$E$12), 'Swap Rate Raw Data'!G1226:K1226)</f>
        <v>-110283.66421337184</v>
      </c>
      <c r="H1226" s="33">
        <f t="shared" si="41"/>
        <v>49889716.335786626</v>
      </c>
      <c r="I1226" s="34">
        <f>H1226*'FX rate'!D1226</f>
        <v>98225355.969980344</v>
      </c>
      <c r="J1226" s="35">
        <f t="shared" si="42"/>
        <v>-854644.03001965582</v>
      </c>
    </row>
    <row r="1227" spans="6:10" x14ac:dyDescent="0.25">
      <c r="F1227" s="3">
        <v>38495</v>
      </c>
      <c r="G1227" s="12">
        <f t="array" ref="G1227">-SUMPRODUCT(TRANSPOSE($E$8:$E$12), 'Swap Rate Raw Data'!G1227:K1227)</f>
        <v>64787.247268854051</v>
      </c>
      <c r="H1227" s="33">
        <f t="shared" si="41"/>
        <v>50064787.247268856</v>
      </c>
      <c r="I1227" s="34">
        <f>H1227*'FX rate'!D1227</f>
        <v>98341045.228924155</v>
      </c>
      <c r="J1227" s="35">
        <f t="shared" si="42"/>
        <v>-738954.77107584476</v>
      </c>
    </row>
    <row r="1228" spans="6:10" x14ac:dyDescent="0.25">
      <c r="F1228" s="3">
        <v>38496</v>
      </c>
      <c r="G1228" s="12">
        <f t="array" ref="G1228">-SUMPRODUCT(TRANSPOSE($E$8:$E$12), 'Swap Rate Raw Data'!G1228:K1228)</f>
        <v>108885.96386513491</v>
      </c>
      <c r="H1228" s="33">
        <f t="shared" si="41"/>
        <v>50108885.963865139</v>
      </c>
      <c r="I1228" s="34">
        <f>H1228*'FX rate'!D1228</f>
        <v>99474163.480331942</v>
      </c>
      <c r="J1228" s="35">
        <f t="shared" si="42"/>
        <v>394163.48033194244</v>
      </c>
    </row>
    <row r="1229" spans="6:10" x14ac:dyDescent="0.25">
      <c r="F1229" s="3">
        <v>38497</v>
      </c>
      <c r="G1229" s="12">
        <f t="array" ref="G1229">-SUMPRODUCT(TRANSPOSE($E$8:$E$12), 'Swap Rate Raw Data'!G1229:K1229)</f>
        <v>44428.602511490826</v>
      </c>
      <c r="H1229" s="33">
        <f t="shared" si="41"/>
        <v>50044428.602511488</v>
      </c>
      <c r="I1229" s="34">
        <f>H1229*'FX rate'!D1229</f>
        <v>99065643.503604114</v>
      </c>
      <c r="J1229" s="35">
        <f t="shared" si="42"/>
        <v>-14356.496395885944</v>
      </c>
    </row>
    <row r="1230" spans="6:10" x14ac:dyDescent="0.25">
      <c r="F1230" s="3">
        <v>38498</v>
      </c>
      <c r="G1230" s="12">
        <f t="array" ref="G1230">-SUMPRODUCT(TRANSPOSE($E$8:$E$12), 'Swap Rate Raw Data'!G1230:K1230)</f>
        <v>-87860.25168825865</v>
      </c>
      <c r="H1230" s="33">
        <f t="shared" si="41"/>
        <v>49912139.748311743</v>
      </c>
      <c r="I1230" s="34">
        <f>H1230*'FX rate'!D1230</f>
        <v>98825187.364408135</v>
      </c>
      <c r="J1230" s="35">
        <f t="shared" si="42"/>
        <v>-254812.63559186459</v>
      </c>
    </row>
    <row r="1231" spans="6:10" x14ac:dyDescent="0.25">
      <c r="F1231" s="3">
        <v>38499</v>
      </c>
      <c r="G1231" s="12">
        <f t="array" ref="G1231">-SUMPRODUCT(TRANSPOSE($E$8:$E$12), 'Swap Rate Raw Data'!G1231:K1231)</f>
        <v>-1917.8823031075644</v>
      </c>
      <c r="H1231" s="33">
        <f t="shared" si="41"/>
        <v>49998082.117696889</v>
      </c>
      <c r="I1231" s="34">
        <f>H1231*'FX rate'!D1231</f>
        <v>98423495.210035175</v>
      </c>
      <c r="J1231" s="35">
        <f t="shared" si="42"/>
        <v>-656504.78996482491</v>
      </c>
    </row>
    <row r="1232" spans="6:10" x14ac:dyDescent="0.25">
      <c r="F1232" s="3">
        <v>38503</v>
      </c>
      <c r="G1232" s="12">
        <f t="array" ref="G1232">-SUMPRODUCT(TRANSPOSE($E$8:$E$12), 'Swap Rate Raw Data'!G1232:K1232)</f>
        <v>176472.25962501022</v>
      </c>
      <c r="H1232" s="33">
        <f t="shared" si="41"/>
        <v>50176472.25962501</v>
      </c>
      <c r="I1232" s="34">
        <f>H1232*'FX rate'!D1232</f>
        <v>99658572.103138134</v>
      </c>
      <c r="J1232" s="35">
        <f t="shared" si="42"/>
        <v>578572.10313813388</v>
      </c>
    </row>
    <row r="1233" spans="6:10" x14ac:dyDescent="0.25">
      <c r="F1233" s="3">
        <v>38504</v>
      </c>
      <c r="G1233" s="12">
        <f t="array" ref="G1233">-SUMPRODUCT(TRANSPOSE($E$8:$E$12), 'Swap Rate Raw Data'!G1233:K1233)</f>
        <v>356869.93101518723</v>
      </c>
      <c r="H1233" s="33">
        <f t="shared" si="41"/>
        <v>50356869.931015186</v>
      </c>
      <c r="I1233" s="34">
        <f>H1233*'FX rate'!D1233</f>
        <v>99918127.751172781</v>
      </c>
      <c r="J1233" s="35">
        <f t="shared" si="42"/>
        <v>838127.75117278099</v>
      </c>
    </row>
    <row r="1234" spans="6:10" x14ac:dyDescent="0.25">
      <c r="F1234" s="3">
        <v>38505</v>
      </c>
      <c r="G1234" s="12">
        <f t="array" ref="G1234">-SUMPRODUCT(TRANSPOSE($E$8:$E$12), 'Swap Rate Raw Data'!G1234:K1234)</f>
        <v>-114511.51137046301</v>
      </c>
      <c r="H1234" s="33">
        <f t="shared" si="41"/>
        <v>49885488.488629535</v>
      </c>
      <c r="I1234" s="34">
        <f>H1234*'FX rate'!D1234</f>
        <v>98275469.310888395</v>
      </c>
      <c r="J1234" s="35">
        <f t="shared" si="42"/>
        <v>-804530.68911160529</v>
      </c>
    </row>
    <row r="1235" spans="6:10" x14ac:dyDescent="0.25">
      <c r="F1235" s="3">
        <v>38506</v>
      </c>
      <c r="G1235" s="12">
        <f t="array" ref="G1235">-SUMPRODUCT(TRANSPOSE($E$8:$E$12), 'Swap Rate Raw Data'!G1235:K1235)</f>
        <v>-22120.977133188793</v>
      </c>
      <c r="H1235" s="33">
        <f t="shared" si="41"/>
        <v>49977879.022866808</v>
      </c>
      <c r="I1235" s="34">
        <f>H1235*'FX rate'!D1235</f>
        <v>99155846.237962663</v>
      </c>
      <c r="J1235" s="35">
        <f t="shared" si="42"/>
        <v>75846.237962663174</v>
      </c>
    </row>
    <row r="1236" spans="6:10" x14ac:dyDescent="0.25">
      <c r="F1236" s="3">
        <v>38509</v>
      </c>
      <c r="G1236" s="12">
        <f t="array" ref="G1236">-SUMPRODUCT(TRANSPOSE($E$8:$E$12), 'Swap Rate Raw Data'!G1236:K1236)</f>
        <v>-195504.06513243867</v>
      </c>
      <c r="H1236" s="33">
        <f t="shared" si="41"/>
        <v>49804495.934867561</v>
      </c>
      <c r="I1236" s="34">
        <f>H1236*'FX rate'!D1236</f>
        <v>98925418.536820546</v>
      </c>
      <c r="J1236" s="35">
        <f t="shared" si="42"/>
        <v>-154581.46317945421</v>
      </c>
    </row>
    <row r="1237" spans="6:10" x14ac:dyDescent="0.25">
      <c r="F1237" s="3">
        <v>38510</v>
      </c>
      <c r="G1237" s="12">
        <f t="array" ref="G1237">-SUMPRODUCT(TRANSPOSE($E$8:$E$12), 'Swap Rate Raw Data'!G1237:K1237)</f>
        <v>85883.820544032424</v>
      </c>
      <c r="H1237" s="33">
        <f t="shared" si="41"/>
        <v>50085883.820544034</v>
      </c>
      <c r="I1237" s="34">
        <f>H1237*'FX rate'!D1237</f>
        <v>99038323.267800853</v>
      </c>
      <c r="J1237" s="35">
        <f t="shared" si="42"/>
        <v>-41676.732199147344</v>
      </c>
    </row>
    <row r="1238" spans="6:10" x14ac:dyDescent="0.25">
      <c r="F1238" s="3">
        <v>38511</v>
      </c>
      <c r="G1238" s="12">
        <f t="array" ref="G1238">-SUMPRODUCT(TRANSPOSE($E$8:$E$12), 'Swap Rate Raw Data'!G1238:K1238)</f>
        <v>20028.758842153296</v>
      </c>
      <c r="H1238" s="33">
        <f t="shared" si="41"/>
        <v>50020028.758842155</v>
      </c>
      <c r="I1238" s="34">
        <f>H1238*'FX rate'!D1238</f>
        <v>98516195.736493438</v>
      </c>
      <c r="J1238" s="35">
        <f t="shared" si="42"/>
        <v>-563804.26350656152</v>
      </c>
    </row>
    <row r="1239" spans="6:10" x14ac:dyDescent="0.25">
      <c r="F1239" s="3">
        <v>38512</v>
      </c>
      <c r="G1239" s="12">
        <f t="array" ref="G1239">-SUMPRODUCT(TRANSPOSE($E$8:$E$12), 'Swap Rate Raw Data'!G1239:K1239)</f>
        <v>-154755.677299881</v>
      </c>
      <c r="H1239" s="33">
        <f t="shared" si="41"/>
        <v>49845244.322700121</v>
      </c>
      <c r="I1239" s="34">
        <f>H1239*'FX rate'!D1239</f>
        <v>98969574.566054344</v>
      </c>
      <c r="J1239" s="35">
        <f t="shared" si="42"/>
        <v>-110425.43394565582</v>
      </c>
    </row>
    <row r="1240" spans="6:10" x14ac:dyDescent="0.25">
      <c r="F1240" s="3">
        <v>38513</v>
      </c>
      <c r="G1240" s="12">
        <f t="array" ref="G1240">-SUMPRODUCT(TRANSPOSE($E$8:$E$12), 'Swap Rate Raw Data'!G1240:K1240)</f>
        <v>-90414.103093048005</v>
      </c>
      <c r="H1240" s="33">
        <f t="shared" si="41"/>
        <v>49909585.89690695</v>
      </c>
      <c r="I1240" s="34">
        <f>H1240*'FX rate'!D1240</f>
        <v>98699286.013096422</v>
      </c>
      <c r="J1240" s="35">
        <f t="shared" si="42"/>
        <v>-380713.98690357804</v>
      </c>
    </row>
    <row r="1241" spans="6:10" x14ac:dyDescent="0.25">
      <c r="F1241" s="3">
        <v>38516</v>
      </c>
      <c r="G1241" s="12">
        <f t="array" ref="G1241">-SUMPRODUCT(TRANSPOSE($E$8:$E$12), 'Swap Rate Raw Data'!G1241:K1241)</f>
        <v>-150702.16613071956</v>
      </c>
      <c r="H1241" s="33">
        <f t="shared" si="41"/>
        <v>49849297.833869278</v>
      </c>
      <c r="I1241" s="34">
        <f>H1241*'FX rate'!D1241</f>
        <v>99272031.602821559</v>
      </c>
      <c r="J1241" s="35">
        <f t="shared" si="42"/>
        <v>192031.60282155871</v>
      </c>
    </row>
    <row r="1242" spans="6:10" x14ac:dyDescent="0.25">
      <c r="F1242" s="3">
        <v>38517</v>
      </c>
      <c r="G1242" s="12">
        <f t="array" ref="G1242">-SUMPRODUCT(TRANSPOSE($E$8:$E$12), 'Swap Rate Raw Data'!G1242:K1242)</f>
        <v>-20878.826712232065</v>
      </c>
      <c r="H1242" s="33">
        <f t="shared" si="41"/>
        <v>49979121.173287772</v>
      </c>
      <c r="I1242" s="34">
        <f>H1242*'FX rate'!D1242</f>
        <v>99642354.758152723</v>
      </c>
      <c r="J1242" s="35">
        <f t="shared" si="42"/>
        <v>562354.75815272331</v>
      </c>
    </row>
    <row r="1243" spans="6:10" x14ac:dyDescent="0.25">
      <c r="F1243" s="3">
        <v>38518</v>
      </c>
      <c r="G1243" s="12">
        <f t="array" ref="G1243">-SUMPRODUCT(TRANSPOSE($E$8:$E$12), 'Swap Rate Raw Data'!G1243:K1243)</f>
        <v>-24213.195424226138</v>
      </c>
      <c r="H1243" s="33">
        <f t="shared" si="41"/>
        <v>49975786.804575771</v>
      </c>
      <c r="I1243" s="34">
        <f>H1243*'FX rate'!D1243</f>
        <v>99291491.671157688</v>
      </c>
      <c r="J1243" s="35">
        <f t="shared" si="42"/>
        <v>211491.6711576879</v>
      </c>
    </row>
    <row r="1244" spans="6:10" x14ac:dyDescent="0.25">
      <c r="F1244" s="3">
        <v>38519</v>
      </c>
      <c r="G1244" s="12">
        <f t="array" ref="G1244">-SUMPRODUCT(TRANSPOSE($E$8:$E$12), 'Swap Rate Raw Data'!G1244:K1244)</f>
        <v>-44615.25075660587</v>
      </c>
      <c r="H1244" s="33">
        <f t="shared" si="41"/>
        <v>49955384.749243394</v>
      </c>
      <c r="I1244" s="34">
        <f>H1244*'FX rate'!D1244</f>
        <v>98134683.685834318</v>
      </c>
      <c r="J1244" s="35">
        <f t="shared" si="42"/>
        <v>-945316.3141656816</v>
      </c>
    </row>
    <row r="1245" spans="6:10" x14ac:dyDescent="0.25">
      <c r="F1245" s="3">
        <v>38520</v>
      </c>
      <c r="G1245" s="12">
        <f t="array" ref="G1245">-SUMPRODUCT(TRANSPOSE($E$8:$E$12), 'Swap Rate Raw Data'!G1245:K1245)</f>
        <v>131857.00886840615</v>
      </c>
      <c r="H1245" s="33">
        <f t="shared" si="41"/>
        <v>50131857.008868404</v>
      </c>
      <c r="I1245" s="34">
        <f>H1245*'FX rate'!D1245</f>
        <v>98899383.059067965</v>
      </c>
      <c r="J1245" s="35">
        <f t="shared" si="42"/>
        <v>-180616.94093203545</v>
      </c>
    </row>
    <row r="1246" spans="6:10" x14ac:dyDescent="0.25">
      <c r="F1246" s="3">
        <v>38523</v>
      </c>
      <c r="G1246" s="12">
        <f t="array" ref="G1246">-SUMPRODUCT(TRANSPOSE($E$8:$E$12), 'Swap Rate Raw Data'!G1246:K1246)</f>
        <v>-88496.220789940446</v>
      </c>
      <c r="H1246" s="33">
        <f t="shared" si="41"/>
        <v>49911503.779210061</v>
      </c>
      <c r="I1246" s="34">
        <f>H1246*'FX rate'!D1246</f>
        <v>98266295.068108201</v>
      </c>
      <c r="J1246" s="35">
        <f t="shared" si="42"/>
        <v>-813704.93189179897</v>
      </c>
    </row>
    <row r="1247" spans="6:10" x14ac:dyDescent="0.25">
      <c r="F1247" s="3">
        <v>38524</v>
      </c>
      <c r="G1247" s="12">
        <f t="array" ref="G1247">-SUMPRODUCT(TRANSPOSE($E$8:$E$12), 'Swap Rate Raw Data'!G1247:K1247)</f>
        <v>131006.9409983237</v>
      </c>
      <c r="H1247" s="33">
        <f t="shared" si="41"/>
        <v>50131006.940998323</v>
      </c>
      <c r="I1247" s="34">
        <f>H1247*'FX rate'!D1247</f>
        <v>99620893.664152265</v>
      </c>
      <c r="J1247" s="35">
        <f t="shared" si="42"/>
        <v>540893.6641522646</v>
      </c>
    </row>
    <row r="1248" spans="6:10" x14ac:dyDescent="0.25">
      <c r="F1248" s="3">
        <v>38525</v>
      </c>
      <c r="G1248" s="12">
        <f t="array" ref="G1248">-SUMPRODUCT(TRANSPOSE($E$8:$E$12), 'Swap Rate Raw Data'!G1248:K1248)</f>
        <v>154684.81620157888</v>
      </c>
      <c r="H1248" s="33">
        <f t="shared" si="41"/>
        <v>50154684.816201583</v>
      </c>
      <c r="I1248" s="34">
        <f>H1248*'FX rate'!D1248</f>
        <v>100250419.13429809</v>
      </c>
      <c r="J1248" s="35">
        <f t="shared" si="42"/>
        <v>1170419.1342980862</v>
      </c>
    </row>
    <row r="1249" spans="6:10" x14ac:dyDescent="0.25">
      <c r="F1249" s="3">
        <v>38526</v>
      </c>
      <c r="G1249" s="12">
        <f t="array" ref="G1249">-SUMPRODUCT(TRANSPOSE($E$8:$E$12), 'Swap Rate Raw Data'!G1249:K1249)</f>
        <v>66188.595411638395</v>
      </c>
      <c r="H1249" s="33">
        <f t="shared" si="41"/>
        <v>50066188.595411636</v>
      </c>
      <c r="I1249" s="34">
        <f>H1249*'FX rate'!D1249</f>
        <v>99140368.109779686</v>
      </c>
      <c r="J1249" s="35">
        <f t="shared" si="42"/>
        <v>60368.109779685736</v>
      </c>
    </row>
    <row r="1250" spans="6:10" x14ac:dyDescent="0.25">
      <c r="F1250" s="3">
        <v>38527</v>
      </c>
      <c r="G1250" s="12">
        <f t="array" ref="G1250">-SUMPRODUCT(TRANSPOSE($E$8:$E$12), 'Swap Rate Raw Data'!G1250:K1250)</f>
        <v>88150.374822999569</v>
      </c>
      <c r="H1250" s="33">
        <f t="shared" si="41"/>
        <v>50088150.374822997</v>
      </c>
      <c r="I1250" s="34">
        <f>H1250*'FX rate'!D1250</f>
        <v>99581784.172563866</v>
      </c>
      <c r="J1250" s="35">
        <f t="shared" si="42"/>
        <v>501784.17256386578</v>
      </c>
    </row>
    <row r="1251" spans="6:10" x14ac:dyDescent="0.25">
      <c r="F1251" s="3">
        <v>38530</v>
      </c>
      <c r="G1251" s="12">
        <f t="array" ref="G1251">-SUMPRODUCT(TRANSPOSE($E$8:$E$12), 'Swap Rate Raw Data'!G1251:K1251)</f>
        <v>44067.618278447779</v>
      </c>
      <c r="H1251" s="33">
        <f t="shared" si="41"/>
        <v>50044067.618278451</v>
      </c>
      <c r="I1251" s="34">
        <f>H1251*'FX rate'!D1251</f>
        <v>98977307.073113456</v>
      </c>
      <c r="J1251" s="35">
        <f t="shared" si="42"/>
        <v>-102692.92688654363</v>
      </c>
    </row>
    <row r="1252" spans="6:10" x14ac:dyDescent="0.25">
      <c r="F1252" s="3">
        <v>38531</v>
      </c>
      <c r="G1252" s="12">
        <f t="array" ref="G1252">-SUMPRODUCT(TRANSPOSE($E$8:$E$12), 'Swap Rate Raw Data'!G1252:K1252)</f>
        <v>-154048.84709989707</v>
      </c>
      <c r="H1252" s="33">
        <f t="shared" si="41"/>
        <v>49845951.1529001</v>
      </c>
      <c r="I1252" s="34">
        <f>H1252*'FX rate'!D1252</f>
        <v>98823498.399191707</v>
      </c>
      <c r="J1252" s="35">
        <f t="shared" si="42"/>
        <v>-256501.60080829263</v>
      </c>
    </row>
    <row r="1253" spans="6:10" x14ac:dyDescent="0.25">
      <c r="F1253" s="3">
        <v>38532</v>
      </c>
      <c r="G1253" s="12">
        <f t="array" ref="G1253">-SUMPRODUCT(TRANSPOSE($E$8:$E$12), 'Swap Rate Raw Data'!G1253:K1253)</f>
        <v>43058.352686541337</v>
      </c>
      <c r="H1253" s="33">
        <f t="shared" si="41"/>
        <v>50043058.352686539</v>
      </c>
      <c r="I1253" s="34">
        <f>H1253*'FX rate'!D1253</f>
        <v>99045717.132478774</v>
      </c>
      <c r="J1253" s="35">
        <f t="shared" si="42"/>
        <v>-34282.867521226406</v>
      </c>
    </row>
    <row r="1254" spans="6:10" x14ac:dyDescent="0.25">
      <c r="F1254" s="3">
        <v>38533</v>
      </c>
      <c r="G1254" s="12">
        <f t="array" ref="G1254">-SUMPRODUCT(TRANSPOSE($E$8:$E$12), 'Swap Rate Raw Data'!G1254:K1254)</f>
        <v>-44428.602511492601</v>
      </c>
      <c r="H1254" s="33">
        <f t="shared" si="41"/>
        <v>49955571.397488505</v>
      </c>
      <c r="I1254" s="34">
        <f>H1254*'FX rate'!D1254</f>
        <v>98785477.984046832</v>
      </c>
      <c r="J1254" s="35">
        <f t="shared" si="42"/>
        <v>-294522.01595316827</v>
      </c>
    </row>
    <row r="1255" spans="6:10" x14ac:dyDescent="0.25">
      <c r="F1255" s="3">
        <v>38534</v>
      </c>
      <c r="G1255" s="12">
        <f t="array" ref="G1255">-SUMPRODUCT(TRANSPOSE($E$8:$E$12), 'Swap Rate Raw Data'!G1255:K1255)</f>
        <v>-177464.04969169511</v>
      </c>
      <c r="H1255" s="33">
        <f t="shared" si="41"/>
        <v>49822535.950308308</v>
      </c>
      <c r="I1255" s="34">
        <f>H1255*'FX rate'!D1255</f>
        <v>98950991.90507178</v>
      </c>
      <c r="J1255" s="35">
        <f t="shared" si="42"/>
        <v>-129008.09492821991</v>
      </c>
    </row>
    <row r="1256" spans="6:10" x14ac:dyDescent="0.25">
      <c r="F1256" s="3">
        <v>38538</v>
      </c>
      <c r="G1256" s="12">
        <f t="array" ref="G1256">-SUMPRODUCT(TRANSPOSE($E$8:$E$12), 'Swap Rate Raw Data'!G1256:K1256)</f>
        <v>-178016.84543788945</v>
      </c>
      <c r="H1256" s="33">
        <f t="shared" si="41"/>
        <v>49821983.154562108</v>
      </c>
      <c r="I1256" s="34">
        <f>H1256*'FX rate'!D1256</f>
        <v>98380469.22282204</v>
      </c>
      <c r="J1256" s="35">
        <f t="shared" si="42"/>
        <v>-699530.77717795968</v>
      </c>
    </row>
    <row r="1257" spans="6:10" x14ac:dyDescent="0.25">
      <c r="F1257" s="3">
        <v>38539</v>
      </c>
      <c r="G1257" s="12">
        <f t="array" ref="G1257">-SUMPRODUCT(TRANSPOSE($E$8:$E$12), 'Swap Rate Raw Data'!G1257:K1257)</f>
        <v>21239.81094527508</v>
      </c>
      <c r="H1257" s="33">
        <f t="shared" si="41"/>
        <v>50021239.810945272</v>
      </c>
      <c r="I1257" s="34">
        <f>H1257*'FX rate'!D1257</f>
        <v>98701732.977551028</v>
      </c>
      <c r="J1257" s="35">
        <f t="shared" si="42"/>
        <v>-378267.02244897187</v>
      </c>
    </row>
    <row r="1258" spans="6:10" x14ac:dyDescent="0.25">
      <c r="F1258" s="3">
        <v>38540</v>
      </c>
      <c r="G1258" s="12">
        <f t="array" ref="G1258">-SUMPRODUCT(TRANSPOSE($E$8:$E$12), 'Swap Rate Raw Data'!G1258:K1258)</f>
        <v>133992.63773445817</v>
      </c>
      <c r="H1258" s="33">
        <f t="shared" si="41"/>
        <v>50133992.637734458</v>
      </c>
      <c r="I1258" s="34">
        <f>H1258*'FX rate'!D1258</f>
        <v>98521303.662060678</v>
      </c>
      <c r="J1258" s="35">
        <f t="shared" si="42"/>
        <v>-558696.33793932199</v>
      </c>
    </row>
    <row r="1259" spans="6:10" x14ac:dyDescent="0.25">
      <c r="F1259" s="3">
        <v>38541</v>
      </c>
      <c r="G1259" s="12">
        <f t="array" ref="G1259">-SUMPRODUCT(TRANSPOSE($E$8:$E$12), 'Swap Rate Raw Data'!G1259:K1259)</f>
        <v>-111871.66060126941</v>
      </c>
      <c r="H1259" s="33">
        <f t="shared" si="41"/>
        <v>49888128.339398734</v>
      </c>
      <c r="I1259" s="34">
        <f>H1259*'FX rate'!D1259</f>
        <v>97634302.515230253</v>
      </c>
      <c r="J1259" s="35">
        <f t="shared" si="42"/>
        <v>-1445697.4847697467</v>
      </c>
    </row>
    <row r="1260" spans="6:10" x14ac:dyDescent="0.25">
      <c r="F1260" s="3">
        <v>38544</v>
      </c>
      <c r="G1260" s="12">
        <f t="array" ref="G1260">-SUMPRODUCT(TRANSPOSE($E$8:$E$12), 'Swap Rate Raw Data'!G1260:K1260)</f>
        <v>-175288.65804517211</v>
      </c>
      <c r="H1260" s="33">
        <f t="shared" si="41"/>
        <v>49824711.341954827</v>
      </c>
      <c r="I1260" s="34">
        <f>H1260*'FX rate'!D1260</f>
        <v>98130483.663645312</v>
      </c>
      <c r="J1260" s="35">
        <f t="shared" si="42"/>
        <v>-949516.33635468781</v>
      </c>
    </row>
    <row r="1261" spans="6:10" x14ac:dyDescent="0.25">
      <c r="F1261" s="3">
        <v>38545</v>
      </c>
      <c r="G1261" s="12">
        <f t="array" ref="G1261">-SUMPRODUCT(TRANSPOSE($E$8:$E$12), 'Swap Rate Raw Data'!G1261:K1261)</f>
        <v>42363.834743740888</v>
      </c>
      <c r="H1261" s="33">
        <f t="shared" si="41"/>
        <v>50042363.834743738</v>
      </c>
      <c r="I1261" s="34">
        <f>H1261*'FX rate'!D1261</f>
        <v>98994918.717811823</v>
      </c>
      <c r="J1261" s="35">
        <f t="shared" si="42"/>
        <v>-85081.282188177109</v>
      </c>
    </row>
    <row r="1262" spans="6:10" x14ac:dyDescent="0.25">
      <c r="F1262" s="3">
        <v>38546</v>
      </c>
      <c r="G1262" s="12">
        <f t="array" ref="G1262">-SUMPRODUCT(TRANSPOSE($E$8:$E$12), 'Swap Rate Raw Data'!G1262:K1262)</f>
        <v>-66041.709946994219</v>
      </c>
      <c r="H1262" s="33">
        <f t="shared" si="41"/>
        <v>49933958.290053003</v>
      </c>
      <c r="I1262" s="34">
        <f>H1262*'FX rate'!D1262</f>
        <v>99022343.96798557</v>
      </c>
      <c r="J1262" s="35">
        <f t="shared" si="42"/>
        <v>-57656.032014429569</v>
      </c>
    </row>
    <row r="1263" spans="6:10" x14ac:dyDescent="0.25">
      <c r="F1263" s="3">
        <v>38547</v>
      </c>
      <c r="G1263" s="12">
        <f t="array" ref="G1263">-SUMPRODUCT(TRANSPOSE($E$8:$E$12), 'Swap Rate Raw Data'!G1263:K1263)</f>
        <v>-21644.205753334696</v>
      </c>
      <c r="H1263" s="33">
        <f t="shared" si="41"/>
        <v>49978355.794246666</v>
      </c>
      <c r="I1263" s="34">
        <f>H1263*'FX rate'!D1263</f>
        <v>98107739.249607682</v>
      </c>
      <c r="J1263" s="35">
        <f t="shared" si="42"/>
        <v>-972260.75039231777</v>
      </c>
    </row>
    <row r="1264" spans="6:10" x14ac:dyDescent="0.25">
      <c r="F1264" s="3">
        <v>38548</v>
      </c>
      <c r="G1264" s="12">
        <f t="array" ref="G1264">-SUMPRODUCT(TRANSPOSE($E$8:$E$12), 'Swap Rate Raw Data'!G1264:K1264)</f>
        <v>-43360.788078465666</v>
      </c>
      <c r="H1264" s="33">
        <f t="shared" si="41"/>
        <v>49956639.211921535</v>
      </c>
      <c r="I1264" s="34">
        <f>H1264*'FX rate'!D1264</f>
        <v>98664437.014254615</v>
      </c>
      <c r="J1264" s="35">
        <f t="shared" si="42"/>
        <v>-415562.98574538529</v>
      </c>
    </row>
    <row r="1265" spans="6:10" x14ac:dyDescent="0.25">
      <c r="F1265" s="3">
        <v>38551</v>
      </c>
      <c r="G1265" s="12">
        <f t="array" ref="G1265">-SUMPRODUCT(TRANSPOSE($E$8:$E$12), 'Swap Rate Raw Data'!G1265:K1265)</f>
        <v>-24399.843669339367</v>
      </c>
      <c r="H1265" s="33">
        <f t="shared" si="41"/>
        <v>49975600.15633066</v>
      </c>
      <c r="I1265" s="34">
        <f>H1265*'FX rate'!D1265</f>
        <v>100189680.65237507</v>
      </c>
      <c r="J1265" s="35">
        <f t="shared" si="42"/>
        <v>1109680.6523750722</v>
      </c>
    </row>
    <row r="1266" spans="6:10" x14ac:dyDescent="0.25">
      <c r="F1266" s="3">
        <v>38552</v>
      </c>
      <c r="G1266" s="12">
        <f t="array" ref="G1266">-SUMPRODUCT(TRANSPOSE($E$8:$E$12), 'Swap Rate Raw Data'!G1266:K1266)</f>
        <v>-43186.452090535939</v>
      </c>
      <c r="H1266" s="33">
        <f t="shared" si="41"/>
        <v>49956813.547909461</v>
      </c>
      <c r="I1266" s="34">
        <f>H1266*'FX rate'!D1266</f>
        <v>100065362.916997</v>
      </c>
      <c r="J1266" s="35">
        <f t="shared" si="42"/>
        <v>985362.91699700058</v>
      </c>
    </row>
    <row r="1267" spans="6:10" x14ac:dyDescent="0.25">
      <c r="F1267" s="3">
        <v>38553</v>
      </c>
      <c r="G1267" s="12">
        <f t="array" ref="G1267">-SUMPRODUCT(TRANSPOSE($E$8:$E$12), 'Swap Rate Raw Data'!G1267:K1267)</f>
        <v>-88193.785398016116</v>
      </c>
      <c r="H1267" s="33">
        <f t="shared" si="41"/>
        <v>49911806.214601986</v>
      </c>
      <c r="I1267" s="34">
        <f>H1267*'FX rate'!D1267</f>
        <v>97796569.515602425</v>
      </c>
      <c r="J1267" s="35">
        <f t="shared" si="42"/>
        <v>-1283430.4843975753</v>
      </c>
    </row>
    <row r="1268" spans="6:10" x14ac:dyDescent="0.25">
      <c r="F1268" s="3">
        <v>38554</v>
      </c>
      <c r="G1268" s="12">
        <f t="array" ref="G1268">-SUMPRODUCT(TRANSPOSE($E$8:$E$12), 'Swap Rate Raw Data'!G1268:K1268)</f>
        <v>-45612.204091328822</v>
      </c>
      <c r="H1268" s="33">
        <f t="shared" si="41"/>
        <v>49954387.795908675</v>
      </c>
      <c r="I1268" s="34">
        <f>H1268*'FX rate'!D1268</f>
        <v>99164428.463558868</v>
      </c>
      <c r="J1268" s="35">
        <f t="shared" si="42"/>
        <v>84428.463558867574</v>
      </c>
    </row>
    <row r="1269" spans="6:10" x14ac:dyDescent="0.25">
      <c r="F1269" s="3">
        <v>38555</v>
      </c>
      <c r="G1269" s="12">
        <f t="array" ref="G1269">-SUMPRODUCT(TRANSPOSE($E$8:$E$12), 'Swap Rate Raw Data'!G1269:K1269)</f>
        <v>67038.663281718967</v>
      </c>
      <c r="H1269" s="33">
        <f t="shared" si="41"/>
        <v>50067038.663281716</v>
      </c>
      <c r="I1269" s="34">
        <f>H1269*'FX rate'!D1269</f>
        <v>98919464.919601008</v>
      </c>
      <c r="J1269" s="35">
        <f t="shared" si="42"/>
        <v>-160535.0803989917</v>
      </c>
    </row>
    <row r="1270" spans="6:10" x14ac:dyDescent="0.25">
      <c r="F1270" s="3">
        <v>38558</v>
      </c>
      <c r="G1270" s="12">
        <f t="array" ref="G1270">-SUMPRODUCT(TRANSPOSE($E$8:$E$12), 'Swap Rate Raw Data'!G1270:K1270)</f>
        <v>-24038.859436298091</v>
      </c>
      <c r="H1270" s="33">
        <f t="shared" si="41"/>
        <v>49975961.140563704</v>
      </c>
      <c r="I1270" s="34">
        <f>H1270*'FX rate'!D1270</f>
        <v>98975881.185089782</v>
      </c>
      <c r="J1270" s="35">
        <f t="shared" si="42"/>
        <v>-104118.81491021812</v>
      </c>
    </row>
    <row r="1271" spans="6:10" x14ac:dyDescent="0.25">
      <c r="F1271" s="3">
        <v>38559</v>
      </c>
      <c r="G1271" s="12">
        <f t="array" ref="G1271">-SUMPRODUCT(TRANSPOSE($E$8:$E$12), 'Swap Rate Raw Data'!G1271:K1271)</f>
        <v>-45092.022136458239</v>
      </c>
      <c r="H1271" s="33">
        <f t="shared" si="41"/>
        <v>49954907.977863543</v>
      </c>
      <c r="I1271" s="34">
        <f>H1271*'FX rate'!D1271</f>
        <v>98092425.443593949</v>
      </c>
      <c r="J1271" s="35">
        <f t="shared" si="42"/>
        <v>-987574.55640605092</v>
      </c>
    </row>
    <row r="1272" spans="6:10" x14ac:dyDescent="0.25">
      <c r="F1272" s="3">
        <v>38560</v>
      </c>
      <c r="G1272" s="12">
        <f t="array" ref="G1272">-SUMPRODUCT(TRANSPOSE($E$8:$E$12), 'Swap Rate Raw Data'!G1272:K1272)</f>
        <v>-23748.736301555396</v>
      </c>
      <c r="H1272" s="33">
        <f t="shared" si="41"/>
        <v>49976251.263698444</v>
      </c>
      <c r="I1272" s="34">
        <f>H1272*'FX rate'!D1272</f>
        <v>98685035.25916943</v>
      </c>
      <c r="J1272" s="35">
        <f t="shared" si="42"/>
        <v>-394964.74083057046</v>
      </c>
    </row>
    <row r="1273" spans="6:10" x14ac:dyDescent="0.25">
      <c r="F1273" s="3">
        <v>38561</v>
      </c>
      <c r="G1273" s="12">
        <f t="array" ref="G1273">-SUMPRODUCT(TRANSPOSE($E$8:$E$12), 'Swap Rate Raw Data'!G1273:K1273)</f>
        <v>-360.98423304301468</v>
      </c>
      <c r="H1273" s="33">
        <f t="shared" si="41"/>
        <v>49999639.015766956</v>
      </c>
      <c r="I1273" s="34">
        <f>H1273*'FX rate'!D1273</f>
        <v>100041275.06982785</v>
      </c>
      <c r="J1273" s="35">
        <f t="shared" si="42"/>
        <v>961275.06982785463</v>
      </c>
    </row>
    <row r="1274" spans="6:10" x14ac:dyDescent="0.25">
      <c r="F1274" s="3">
        <v>38562</v>
      </c>
      <c r="G1274" s="12">
        <f t="array" ref="G1274">-SUMPRODUCT(TRANSPOSE($E$8:$E$12), 'Swap Rate Raw Data'!G1274:K1274)</f>
        <v>-88496.22078994046</v>
      </c>
      <c r="H1274" s="33">
        <f t="shared" si="41"/>
        <v>49911503.779210061</v>
      </c>
      <c r="I1274" s="34">
        <f>H1274*'FX rate'!D1274</f>
        <v>98576293.556929395</v>
      </c>
      <c r="J1274" s="35">
        <f t="shared" si="42"/>
        <v>-503706.4430706054</v>
      </c>
    </row>
    <row r="1275" spans="6:10" x14ac:dyDescent="0.25">
      <c r="F1275" s="3">
        <v>38565</v>
      </c>
      <c r="G1275" s="12">
        <f t="array" ref="G1275">-SUMPRODUCT(TRANSPOSE($E$8:$E$12), 'Swap Rate Raw Data'!G1275:K1275)</f>
        <v>-129978.88934576767</v>
      </c>
      <c r="H1275" s="33">
        <f t="shared" si="41"/>
        <v>49870021.110654235</v>
      </c>
      <c r="I1275" s="34">
        <f>H1275*'FX rate'!D1275</f>
        <v>99060792.657944545</v>
      </c>
      <c r="J1275" s="35">
        <f t="shared" si="42"/>
        <v>-19207.34205545485</v>
      </c>
    </row>
    <row r="1276" spans="6:10" x14ac:dyDescent="0.25">
      <c r="F1276" s="3">
        <v>38566</v>
      </c>
      <c r="G1276" s="12">
        <f t="array" ref="G1276">-SUMPRODUCT(TRANSPOSE($E$8:$E$12), 'Swap Rate Raw Data'!G1276:K1276)</f>
        <v>42666.270135665247</v>
      </c>
      <c r="H1276" s="33">
        <f t="shared" si="41"/>
        <v>50042666.270135663</v>
      </c>
      <c r="I1276" s="34">
        <f>H1276*'FX rate'!D1276</f>
        <v>98937301.310792774</v>
      </c>
      <c r="J1276" s="35">
        <f t="shared" si="42"/>
        <v>-142698.68920722604</v>
      </c>
    </row>
    <row r="1277" spans="6:10" x14ac:dyDescent="0.25">
      <c r="F1277" s="3">
        <v>38567</v>
      </c>
      <c r="G1277" s="12">
        <f t="array" ref="G1277">-SUMPRODUCT(TRANSPOSE($E$8:$E$12), 'Swap Rate Raw Data'!G1277:K1277)</f>
        <v>42510.720208383216</v>
      </c>
      <c r="H1277" s="33">
        <f t="shared" si="41"/>
        <v>50042510.720208384</v>
      </c>
      <c r="I1277" s="34">
        <f>H1277*'FX rate'!D1277</f>
        <v>99295205.508028135</v>
      </c>
      <c r="J1277" s="35">
        <f t="shared" si="42"/>
        <v>215205.5080281347</v>
      </c>
    </row>
    <row r="1278" spans="6:10" x14ac:dyDescent="0.25">
      <c r="F1278" s="3">
        <v>38568</v>
      </c>
      <c r="G1278" s="12">
        <f t="array" ref="G1278">-SUMPRODUCT(TRANSPOSE($E$8:$E$12), 'Swap Rate Raw Data'!G1278:K1278)</f>
        <v>1731.2340579944248</v>
      </c>
      <c r="H1278" s="33">
        <f t="shared" si="41"/>
        <v>50001731.234057993</v>
      </c>
      <c r="I1278" s="34">
        <f>H1278*'FX rate'!D1278</f>
        <v>99702773.080255359</v>
      </c>
      <c r="J1278" s="35">
        <f t="shared" si="42"/>
        <v>622773.08025535941</v>
      </c>
    </row>
    <row r="1279" spans="6:10" x14ac:dyDescent="0.25">
      <c r="F1279" s="3">
        <v>38569</v>
      </c>
      <c r="G1279" s="12">
        <f t="array" ref="G1279">-SUMPRODUCT(TRANSPOSE($E$8:$E$12), 'Swap Rate Raw Data'!G1279:K1279)</f>
        <v>-221782.0283244148</v>
      </c>
      <c r="H1279" s="33">
        <f t="shared" si="41"/>
        <v>49778217.971675582</v>
      </c>
      <c r="I1279" s="34">
        <f>H1279*'FX rate'!D1279</f>
        <v>98899105.880088016</v>
      </c>
      <c r="J1279" s="35">
        <f t="shared" si="42"/>
        <v>-180894.11991198361</v>
      </c>
    </row>
    <row r="1280" spans="6:10" x14ac:dyDescent="0.25">
      <c r="F1280" s="3">
        <v>38572</v>
      </c>
      <c r="G1280" s="12">
        <f t="array" ref="G1280">-SUMPRODUCT(TRANSPOSE($E$8:$E$12), 'Swap Rate Raw Data'!G1280:K1280)</f>
        <v>-68106.477714745939</v>
      </c>
      <c r="H1280" s="33">
        <f t="shared" si="41"/>
        <v>49931893.522285253</v>
      </c>
      <c r="I1280" s="34">
        <f>H1280*'FX rate'!D1280</f>
        <v>99518699.846844852</v>
      </c>
      <c r="J1280" s="35">
        <f t="shared" si="42"/>
        <v>438699.84684485197</v>
      </c>
    </row>
    <row r="1281" spans="6:10" x14ac:dyDescent="0.25">
      <c r="F1281" s="3">
        <v>38573</v>
      </c>
      <c r="G1281" s="12">
        <f t="array" ref="G1281">-SUMPRODUCT(TRANSPOSE($E$8:$E$12), 'Swap Rate Raw Data'!G1281:K1281)</f>
        <v>-64484.811876929671</v>
      </c>
      <c r="H1281" s="33">
        <f t="shared" si="41"/>
        <v>49935515.18812307</v>
      </c>
      <c r="I1281" s="34">
        <f>H1281*'FX rate'!D1281</f>
        <v>99136756.210579187</v>
      </c>
      <c r="J1281" s="35">
        <f t="shared" si="42"/>
        <v>56756.210579186678</v>
      </c>
    </row>
    <row r="1282" spans="6:10" x14ac:dyDescent="0.25">
      <c r="F1282" s="3">
        <v>38574</v>
      </c>
      <c r="G1282" s="12">
        <f t="array" ref="G1282">-SUMPRODUCT(TRANSPOSE($E$8:$E$12), 'Swap Rate Raw Data'!G1282:K1282)</f>
        <v>152794.38442175687</v>
      </c>
      <c r="H1282" s="33">
        <f t="shared" si="41"/>
        <v>50152794.384421758</v>
      </c>
      <c r="I1282" s="34">
        <f>H1282*'FX rate'!D1282</f>
        <v>99831255.589318946</v>
      </c>
      <c r="J1282" s="35">
        <f t="shared" si="42"/>
        <v>751255.589318946</v>
      </c>
    </row>
    <row r="1283" spans="6:10" x14ac:dyDescent="0.25">
      <c r="F1283" s="3">
        <v>38575</v>
      </c>
      <c r="G1283" s="12">
        <f t="array" ref="G1283">-SUMPRODUCT(TRANSPOSE($E$8:$E$12), 'Swap Rate Raw Data'!G1283:K1283)</f>
        <v>-21974.091668544574</v>
      </c>
      <c r="H1283" s="33">
        <f t="shared" si="41"/>
        <v>49978025.908331454</v>
      </c>
      <c r="I1283" s="34">
        <f>H1283*'FX rate'!D1283</f>
        <v>98975281.329890132</v>
      </c>
      <c r="J1283" s="35">
        <f t="shared" si="42"/>
        <v>-104718.67010986805</v>
      </c>
    </row>
    <row r="1284" spans="6:10" x14ac:dyDescent="0.25">
      <c r="F1284" s="3">
        <v>38576</v>
      </c>
      <c r="G1284" s="12">
        <f t="array" ref="G1284">-SUMPRODUCT(TRANSPOSE($E$8:$E$12), 'Swap Rate Raw Data'!G1284:K1284)</f>
        <v>197164.43809212901</v>
      </c>
      <c r="H1284" s="33">
        <f t="shared" ref="H1284:H1347" si="43">$H$2+G1284</f>
        <v>50197164.438092127</v>
      </c>
      <c r="I1284" s="34">
        <f>H1284*'FX rate'!D1284</f>
        <v>99196831.052688017</v>
      </c>
      <c r="J1284" s="35">
        <f t="shared" ref="J1284:J1347" si="44">I1284-$I$2</f>
        <v>116831.05268801749</v>
      </c>
    </row>
    <row r="1285" spans="6:10" x14ac:dyDescent="0.25">
      <c r="F1285" s="3">
        <v>38579</v>
      </c>
      <c r="G1285" s="12">
        <f t="array" ref="G1285">-SUMPRODUCT(TRANSPOSE($E$8:$E$12), 'Swap Rate Raw Data'!G1285:K1285)</f>
        <v>-1731.2340579942706</v>
      </c>
      <c r="H1285" s="33">
        <f t="shared" si="43"/>
        <v>49998268.765942007</v>
      </c>
      <c r="I1285" s="34">
        <f>H1285*'FX rate'!D1285</f>
        <v>99718546.256066576</v>
      </c>
      <c r="J1285" s="35">
        <f t="shared" si="44"/>
        <v>638546.25606657565</v>
      </c>
    </row>
    <row r="1286" spans="6:10" x14ac:dyDescent="0.25">
      <c r="F1286" s="3">
        <v>38580</v>
      </c>
      <c r="G1286" s="12">
        <f t="array" ref="G1286">-SUMPRODUCT(TRANSPOSE($E$8:$E$12), 'Swap Rate Raw Data'!G1286:K1286)</f>
        <v>132404.64134656236</v>
      </c>
      <c r="H1286" s="33">
        <f t="shared" si="43"/>
        <v>50132404.641346559</v>
      </c>
      <c r="I1286" s="34">
        <f>H1286*'FX rate'!D1286</f>
        <v>99236707.410706177</v>
      </c>
      <c r="J1286" s="35">
        <f t="shared" si="44"/>
        <v>156707.41070617735</v>
      </c>
    </row>
    <row r="1287" spans="6:10" x14ac:dyDescent="0.25">
      <c r="F1287" s="3">
        <v>38581</v>
      </c>
      <c r="G1287" s="12">
        <f t="array" ref="G1287">-SUMPRODUCT(TRANSPOSE($E$8:$E$12), 'Swap Rate Raw Data'!G1287:K1287)</f>
        <v>-43245.000931654562</v>
      </c>
      <c r="H1287" s="33">
        <f t="shared" si="43"/>
        <v>49956754.999068342</v>
      </c>
      <c r="I1287" s="34">
        <f>H1287*'FX rate'!D1287</f>
        <v>99427031.319529757</v>
      </c>
      <c r="J1287" s="35">
        <f t="shared" si="44"/>
        <v>347031.3195297569</v>
      </c>
    </row>
    <row r="1288" spans="6:10" x14ac:dyDescent="0.25">
      <c r="F1288" s="3">
        <v>38582</v>
      </c>
      <c r="G1288" s="12">
        <f t="array" ref="G1288">-SUMPRODUCT(TRANSPOSE($E$8:$E$12), 'Swap Rate Raw Data'!G1288:K1288)</f>
        <v>-302.43539192434503</v>
      </c>
      <c r="H1288" s="33">
        <f t="shared" si="43"/>
        <v>49999697.564608075</v>
      </c>
      <c r="I1288" s="34">
        <f>H1288*'FX rate'!D1288</f>
        <v>99903127.437884629</v>
      </c>
      <c r="J1288" s="35">
        <f t="shared" si="44"/>
        <v>823127.43788462877</v>
      </c>
    </row>
    <row r="1289" spans="6:10" x14ac:dyDescent="0.25">
      <c r="F1289" s="3">
        <v>38583</v>
      </c>
      <c r="G1289" s="12">
        <f t="array" ref="G1289">-SUMPRODUCT(TRANSPOSE($E$8:$E$12), 'Swap Rate Raw Data'!G1289:K1289)</f>
        <v>-22191.838231490947</v>
      </c>
      <c r="H1289" s="33">
        <f t="shared" si="43"/>
        <v>49977808.161768511</v>
      </c>
      <c r="I1289" s="34">
        <f>H1289*'FX rate'!D1289</f>
        <v>99458014.244324401</v>
      </c>
      <c r="J1289" s="35">
        <f t="shared" si="44"/>
        <v>378014.24432440102</v>
      </c>
    </row>
    <row r="1290" spans="6:10" x14ac:dyDescent="0.25">
      <c r="F1290" s="3">
        <v>38586</v>
      </c>
      <c r="G1290" s="12">
        <f t="array" ref="G1290">-SUMPRODUCT(TRANSPOSE($E$8:$E$12), 'Swap Rate Raw Data'!G1290:K1290)</f>
        <v>360.98423304301468</v>
      </c>
      <c r="H1290" s="33">
        <f t="shared" si="43"/>
        <v>50000360.984233044</v>
      </c>
      <c r="I1290" s="34">
        <f>H1290*'FX rate'!D1290</f>
        <v>98753139.675067827</v>
      </c>
      <c r="J1290" s="35">
        <f t="shared" si="44"/>
        <v>-326860.32493217289</v>
      </c>
    </row>
    <row r="1291" spans="6:10" x14ac:dyDescent="0.25">
      <c r="F1291" s="3">
        <v>38587</v>
      </c>
      <c r="G1291" s="12">
        <f t="array" ref="G1291">-SUMPRODUCT(TRANSPOSE($E$8:$E$12), 'Swap Rate Raw Data'!G1291:K1291)</f>
        <v>109953.77829816191</v>
      </c>
      <c r="H1291" s="33">
        <f t="shared" si="43"/>
        <v>50109953.778298162</v>
      </c>
      <c r="I1291" s="34">
        <f>H1291*'FX rate'!D1291</f>
        <v>99341802.091466218</v>
      </c>
      <c r="J1291" s="35">
        <f t="shared" si="44"/>
        <v>261802.09146621823</v>
      </c>
    </row>
    <row r="1292" spans="6:10" x14ac:dyDescent="0.25">
      <c r="F1292" s="3">
        <v>38588</v>
      </c>
      <c r="G1292" s="12">
        <f t="array" ref="G1292">-SUMPRODUCT(TRANSPOSE($E$8:$E$12), 'Swap Rate Raw Data'!G1292:K1292)</f>
        <v>20215.407087264706</v>
      </c>
      <c r="H1292" s="33">
        <f t="shared" si="43"/>
        <v>50020215.407087266</v>
      </c>
      <c r="I1292" s="34">
        <f>H1292*'FX rate'!D1292</f>
        <v>99010509.714023337</v>
      </c>
      <c r="J1292" s="35">
        <f t="shared" si="44"/>
        <v>-69490.285976663232</v>
      </c>
    </row>
    <row r="1293" spans="6:10" x14ac:dyDescent="0.25">
      <c r="F1293" s="3">
        <v>38589</v>
      </c>
      <c r="G1293" s="12">
        <f t="array" ref="G1293">-SUMPRODUCT(TRANSPOSE($E$8:$E$12), 'Swap Rate Raw Data'!G1293:K1293)</f>
        <v>1687.8234829777341</v>
      </c>
      <c r="H1293" s="33">
        <f t="shared" si="43"/>
        <v>50001687.823482975</v>
      </c>
      <c r="I1293" s="34">
        <f>H1293*'FX rate'!D1293</f>
        <v>98387195.843334138</v>
      </c>
      <c r="J1293" s="35">
        <f t="shared" si="44"/>
        <v>-692804.15666586161</v>
      </c>
    </row>
    <row r="1294" spans="6:10" x14ac:dyDescent="0.25">
      <c r="F1294" s="3">
        <v>38590</v>
      </c>
      <c r="G1294" s="12">
        <f t="array" ref="G1294">-SUMPRODUCT(TRANSPOSE($E$8:$E$12), 'Swap Rate Raw Data'!G1294:K1294)</f>
        <v>-46373.935337884002</v>
      </c>
      <c r="H1294" s="33">
        <f t="shared" si="43"/>
        <v>49953626.064662114</v>
      </c>
      <c r="I1294" s="34">
        <f>H1294*'FX rate'!D1294</f>
        <v>98899865.970960379</v>
      </c>
      <c r="J1294" s="35">
        <f t="shared" si="44"/>
        <v>-180134.02903962135</v>
      </c>
    </row>
    <row r="1295" spans="6:10" x14ac:dyDescent="0.25">
      <c r="F1295" s="3">
        <v>38593</v>
      </c>
      <c r="G1295" s="12">
        <f t="array" ref="G1295">-SUMPRODUCT(TRANSPOSE($E$8:$E$12), 'Swap Rate Raw Data'!G1295:K1295)</f>
        <v>64310.475888998095</v>
      </c>
      <c r="H1295" s="33">
        <f t="shared" si="43"/>
        <v>50064310.475888997</v>
      </c>
      <c r="I1295" s="34">
        <f>H1295*'FX rate'!D1295</f>
        <v>99699795.970024422</v>
      </c>
      <c r="J1295" s="35">
        <f t="shared" si="44"/>
        <v>619795.97002442181</v>
      </c>
    </row>
    <row r="1296" spans="6:10" x14ac:dyDescent="0.25">
      <c r="F1296" s="3">
        <v>38594</v>
      </c>
      <c r="G1296" s="12">
        <f t="array" ref="G1296">-SUMPRODUCT(TRANSPOSE($E$8:$E$12), 'Swap Rate Raw Data'!G1296:K1296)</f>
        <v>22120.97713319063</v>
      </c>
      <c r="H1296" s="33">
        <f t="shared" si="43"/>
        <v>50022120.977133192</v>
      </c>
      <c r="I1296" s="34">
        <f>H1296*'FX rate'!D1296</f>
        <v>98980830.838389486</v>
      </c>
      <c r="J1296" s="35">
        <f t="shared" si="44"/>
        <v>-99169.161610513926</v>
      </c>
    </row>
    <row r="1297" spans="6:10" x14ac:dyDescent="0.25">
      <c r="F1297" s="3">
        <v>38595</v>
      </c>
      <c r="G1297" s="12">
        <f t="array" ref="G1297">-SUMPRODUCT(TRANSPOSE($E$8:$E$12), 'Swap Rate Raw Data'!G1297:K1297)</f>
        <v>358267.63136342418</v>
      </c>
      <c r="H1297" s="33">
        <f t="shared" si="43"/>
        <v>50358267.631363422</v>
      </c>
      <c r="I1297" s="34">
        <f>H1297*'FX rate'!D1297</f>
        <v>99618044.480981037</v>
      </c>
      <c r="J1297" s="35">
        <f t="shared" si="44"/>
        <v>538044.48098103702</v>
      </c>
    </row>
    <row r="1298" spans="6:10" x14ac:dyDescent="0.25">
      <c r="F1298" s="3">
        <v>38596</v>
      </c>
      <c r="G1298" s="12">
        <f t="array" ref="G1298">-SUMPRODUCT(TRANSPOSE($E$8:$E$12), 'Swap Rate Raw Data'!G1298:K1298)</f>
        <v>184129.9611067627</v>
      </c>
      <c r="H1298" s="33">
        <f t="shared" si="43"/>
        <v>50184129.961106762</v>
      </c>
      <c r="I1298" s="34">
        <f>H1298*'FX rate'!D1298</f>
        <v>99887710.213950276</v>
      </c>
      <c r="J1298" s="35">
        <f t="shared" si="44"/>
        <v>807710.21395027637</v>
      </c>
    </row>
    <row r="1299" spans="6:10" x14ac:dyDescent="0.25">
      <c r="F1299" s="3">
        <v>38597</v>
      </c>
      <c r="G1299" s="12">
        <f t="array" ref="G1299">-SUMPRODUCT(TRANSPOSE($E$8:$E$12), 'Swap Rate Raw Data'!G1299:K1299)</f>
        <v>-64084.064863415784</v>
      </c>
      <c r="H1299" s="33">
        <f t="shared" si="43"/>
        <v>49935915.935136586</v>
      </c>
      <c r="I1299" s="34">
        <f>H1299*'FX rate'!D1299</f>
        <v>99068168.303370818</v>
      </c>
      <c r="J1299" s="35">
        <f t="shared" si="44"/>
        <v>-11831.696629181504</v>
      </c>
    </row>
    <row r="1300" spans="6:10" x14ac:dyDescent="0.25">
      <c r="F1300" s="3">
        <v>38601</v>
      </c>
      <c r="G1300" s="12">
        <f t="array" ref="G1300">-SUMPRODUCT(TRANSPOSE($E$8:$E$12), 'Swap Rate Raw Data'!G1300:K1300)</f>
        <v>-136458.15251572386</v>
      </c>
      <c r="H1300" s="33">
        <f t="shared" si="43"/>
        <v>49863541.847484276</v>
      </c>
      <c r="I1300" s="34">
        <f>H1300*'FX rate'!D1300</f>
        <v>97573517.454087853</v>
      </c>
      <c r="J1300" s="35">
        <f t="shared" si="44"/>
        <v>-1506482.5459121466</v>
      </c>
    </row>
    <row r="1301" spans="6:10" x14ac:dyDescent="0.25">
      <c r="F1301" s="3">
        <v>38602</v>
      </c>
      <c r="G1301" s="12">
        <f t="array" ref="G1301">-SUMPRODUCT(TRANSPOSE($E$8:$E$12), 'Swap Rate Raw Data'!G1301:K1301)</f>
        <v>-109445.90860047466</v>
      </c>
      <c r="H1301" s="33">
        <f t="shared" si="43"/>
        <v>49890554.091399528</v>
      </c>
      <c r="I1301" s="34">
        <f>H1301*'FX rate'!D1301</f>
        <v>99816286.616544932</v>
      </c>
      <c r="J1301" s="35">
        <f t="shared" si="44"/>
        <v>736286.61654493213</v>
      </c>
    </row>
    <row r="1302" spans="6:10" x14ac:dyDescent="0.25">
      <c r="F1302" s="3">
        <v>38603</v>
      </c>
      <c r="G1302" s="12">
        <f t="array" ref="G1302">-SUMPRODUCT(TRANSPOSE($E$8:$E$12), 'Swap Rate Raw Data'!G1302:K1302)</f>
        <v>19294.478118881943</v>
      </c>
      <c r="H1302" s="33">
        <f t="shared" si="43"/>
        <v>50019294.478118882</v>
      </c>
      <c r="I1302" s="34">
        <f>H1302*'FX rate'!D1302</f>
        <v>100587508.22506019</v>
      </c>
      <c r="J1302" s="35">
        <f t="shared" si="44"/>
        <v>1507508.2250601947</v>
      </c>
    </row>
    <row r="1303" spans="6:10" x14ac:dyDescent="0.25">
      <c r="F1303" s="3">
        <v>38604</v>
      </c>
      <c r="G1303" s="12">
        <f t="array" ref="G1303">-SUMPRODUCT(TRANSPOSE($E$8:$E$12), 'Swap Rate Raw Data'!G1303:K1303)</f>
        <v>21239.810945276968</v>
      </c>
      <c r="H1303" s="33">
        <f t="shared" si="43"/>
        <v>50021239.81094528</v>
      </c>
      <c r="I1303" s="34">
        <f>H1303*'FX rate'!D1303</f>
        <v>99794507.377800792</v>
      </c>
      <c r="J1303" s="35">
        <f t="shared" si="44"/>
        <v>714507.37780079246</v>
      </c>
    </row>
    <row r="1304" spans="6:10" x14ac:dyDescent="0.25">
      <c r="F1304" s="3">
        <v>38607</v>
      </c>
      <c r="G1304" s="12">
        <f t="array" ref="G1304">-SUMPRODUCT(TRANSPOSE($E$8:$E$12), 'Swap Rate Raw Data'!G1304:K1304)</f>
        <v>-110470.31245848688</v>
      </c>
      <c r="H1304" s="33">
        <f t="shared" si="43"/>
        <v>49889529.687541515</v>
      </c>
      <c r="I1304" s="34">
        <f>H1304*'FX rate'!D1304</f>
        <v>98844976.000136599</v>
      </c>
      <c r="J1304" s="35">
        <f t="shared" si="44"/>
        <v>-235023.99986340106</v>
      </c>
    </row>
    <row r="1305" spans="6:10" x14ac:dyDescent="0.25">
      <c r="F1305" s="3">
        <v>38608</v>
      </c>
      <c r="G1305" s="12">
        <f t="array" ref="G1305">-SUMPRODUCT(TRANSPOSE($E$8:$E$12), 'Swap Rate Raw Data'!G1305:K1305)</f>
        <v>130312.4230555251</v>
      </c>
      <c r="H1305" s="33">
        <f t="shared" si="43"/>
        <v>50130312.423055522</v>
      </c>
      <c r="I1305" s="34">
        <f>H1305*'FX rate'!D1305</f>
        <v>99446203.431328475</v>
      </c>
      <c r="J1305" s="35">
        <f t="shared" si="44"/>
        <v>366203.43132847548</v>
      </c>
    </row>
    <row r="1306" spans="6:10" x14ac:dyDescent="0.25">
      <c r="F1306" s="3">
        <v>38609</v>
      </c>
      <c r="G1306" s="12">
        <f t="array" ref="G1306">-SUMPRODUCT(TRANSPOSE($E$8:$E$12), 'Swap Rate Raw Data'!G1306:K1306)</f>
        <v>-21124.023798463975</v>
      </c>
      <c r="H1306" s="33">
        <f t="shared" si="43"/>
        <v>49978875.976201534</v>
      </c>
      <c r="I1306" s="34">
        <f>H1306*'FX rate'!D1306</f>
        <v>98898347.384902656</v>
      </c>
      <c r="J1306" s="35">
        <f t="shared" si="44"/>
        <v>-181652.61509734392</v>
      </c>
    </row>
    <row r="1307" spans="6:10" x14ac:dyDescent="0.25">
      <c r="F1307" s="3">
        <v>38610</v>
      </c>
      <c r="G1307" s="12">
        <f t="array" ref="G1307">-SUMPRODUCT(TRANSPOSE($E$8:$E$12), 'Swap Rate Raw Data'!G1307:K1307)</f>
        <v>-85149.539820762933</v>
      </c>
      <c r="H1307" s="33">
        <f t="shared" si="43"/>
        <v>49914850.46017924</v>
      </c>
      <c r="I1307" s="34">
        <f>H1307*'FX rate'!D1307</f>
        <v>98879003.476717144</v>
      </c>
      <c r="J1307" s="35">
        <f t="shared" si="44"/>
        <v>-200996.52328285575</v>
      </c>
    </row>
    <row r="1308" spans="6:10" x14ac:dyDescent="0.25">
      <c r="F1308" s="3">
        <v>38611</v>
      </c>
      <c r="G1308" s="12">
        <f t="array" ref="G1308">-SUMPRODUCT(TRANSPOSE($E$8:$E$12), 'Swap Rate Raw Data'!G1308:K1308)</f>
        <v>-198418.90077027102</v>
      </c>
      <c r="H1308" s="33">
        <f t="shared" si="43"/>
        <v>49801581.099229731</v>
      </c>
      <c r="I1308" s="34">
        <f>H1308*'FX rate'!D1308</f>
        <v>98751216.073237926</v>
      </c>
      <c r="J1308" s="35">
        <f t="shared" si="44"/>
        <v>-328783.92676207423</v>
      </c>
    </row>
    <row r="1309" spans="6:10" x14ac:dyDescent="0.25">
      <c r="F1309" s="3">
        <v>38614</v>
      </c>
      <c r="G1309" s="12">
        <f t="array" ref="G1309">-SUMPRODUCT(TRANSPOSE($E$8:$E$12), 'Swap Rate Raw Data'!G1309:K1309)</f>
        <v>20318.881976894132</v>
      </c>
      <c r="H1309" s="33">
        <f t="shared" si="43"/>
        <v>50020318.881976895</v>
      </c>
      <c r="I1309" s="34">
        <f>H1309*'FX rate'!D1309</f>
        <v>98236800.674839005</v>
      </c>
      <c r="J1309" s="35">
        <f t="shared" si="44"/>
        <v>-843199.32516099513</v>
      </c>
    </row>
    <row r="1310" spans="6:10" x14ac:dyDescent="0.25">
      <c r="F1310" s="3">
        <v>38615</v>
      </c>
      <c r="G1310" s="12">
        <f t="array" ref="G1310">-SUMPRODUCT(TRANSPOSE($E$8:$E$12), 'Swap Rate Raw Data'!G1310:K1310)</f>
        <v>-44241.954266379442</v>
      </c>
      <c r="H1310" s="33">
        <f t="shared" si="43"/>
        <v>49955758.045733623</v>
      </c>
      <c r="I1310" s="34">
        <f>H1310*'FX rate'!D1310</f>
        <v>98872905.309955925</v>
      </c>
      <c r="J1310" s="35">
        <f t="shared" si="44"/>
        <v>-207094.69004407525</v>
      </c>
    </row>
    <row r="1311" spans="6:10" x14ac:dyDescent="0.25">
      <c r="F1311" s="3">
        <v>38616</v>
      </c>
      <c r="G1311" s="12">
        <f t="array" ref="G1311">-SUMPRODUCT(TRANSPOSE($E$8:$E$12), 'Swap Rate Raw Data'!G1311:K1311)</f>
        <v>105352.63465084422</v>
      </c>
      <c r="H1311" s="33">
        <f t="shared" si="43"/>
        <v>50105352.634650841</v>
      </c>
      <c r="I1311" s="34">
        <f>H1311*'FX rate'!D1311</f>
        <v>99452303.785514176</v>
      </c>
      <c r="J1311" s="35">
        <f t="shared" si="44"/>
        <v>372303.78551417589</v>
      </c>
    </row>
    <row r="1312" spans="6:10" x14ac:dyDescent="0.25">
      <c r="F1312" s="3">
        <v>38617</v>
      </c>
      <c r="G1312" s="12">
        <f t="array" ref="G1312">-SUMPRODUCT(TRANSPOSE($E$8:$E$12), 'Swap Rate Raw Data'!G1312:K1312)</f>
        <v>45973.188324373747</v>
      </c>
      <c r="H1312" s="33">
        <f t="shared" si="43"/>
        <v>50045973.188324377</v>
      </c>
      <c r="I1312" s="34">
        <f>H1312*'FX rate'!D1312</f>
        <v>98219831.966242775</v>
      </c>
      <c r="J1312" s="35">
        <f t="shared" si="44"/>
        <v>-860168.03375722468</v>
      </c>
    </row>
    <row r="1313" spans="6:10" x14ac:dyDescent="0.25">
      <c r="F1313" s="3">
        <v>38618</v>
      </c>
      <c r="G1313" s="12">
        <f t="array" ref="G1313">-SUMPRODUCT(TRANSPOSE($E$8:$E$12), 'Swap Rate Raw Data'!G1313:K1313)</f>
        <v>-132924.82330143318</v>
      </c>
      <c r="H1313" s="33">
        <f t="shared" si="43"/>
        <v>49867075.176698565</v>
      </c>
      <c r="I1313" s="34">
        <f>H1313*'FX rate'!D1313</f>
        <v>98630655.372659311</v>
      </c>
      <c r="J1313" s="35">
        <f t="shared" si="44"/>
        <v>-449344.6273406893</v>
      </c>
    </row>
    <row r="1314" spans="6:10" x14ac:dyDescent="0.25">
      <c r="F1314" s="3">
        <v>38621</v>
      </c>
      <c r="G1314" s="12">
        <f t="array" ref="G1314">-SUMPRODUCT(TRANSPOSE($E$8:$E$12), 'Swap Rate Raw Data'!G1314:K1314)</f>
        <v>-200942.96439265166</v>
      </c>
      <c r="H1314" s="33">
        <f t="shared" si="43"/>
        <v>49799057.035607345</v>
      </c>
      <c r="I1314" s="34">
        <f>H1314*'FX rate'!D1314</f>
        <v>98714641.522592902</v>
      </c>
      <c r="J1314" s="35">
        <f t="shared" si="44"/>
        <v>-365358.47740709782</v>
      </c>
    </row>
    <row r="1315" spans="6:10" x14ac:dyDescent="0.25">
      <c r="F1315" s="3">
        <v>38622</v>
      </c>
      <c r="G1315" s="12">
        <f t="array" ref="G1315">-SUMPRODUCT(TRANSPOSE($E$8:$E$12), 'Swap Rate Raw Data'!G1315:K1315)</f>
        <v>-44801.899001717269</v>
      </c>
      <c r="H1315" s="33">
        <f t="shared" si="43"/>
        <v>49955198.100998282</v>
      </c>
      <c r="I1315" s="34">
        <f>H1315*'FX rate'!D1315</f>
        <v>99018655.627210602</v>
      </c>
      <c r="J1315" s="35">
        <f t="shared" si="44"/>
        <v>-61344.372789397836</v>
      </c>
    </row>
    <row r="1316" spans="6:10" x14ac:dyDescent="0.25">
      <c r="F1316" s="3">
        <v>38623</v>
      </c>
      <c r="G1316" s="12">
        <f t="array" ref="G1316">-SUMPRODUCT(TRANSPOSE($E$8:$E$12), 'Swap Rate Raw Data'!G1316:K1316)</f>
        <v>-2278.8665361505709</v>
      </c>
      <c r="H1316" s="33">
        <f t="shared" si="43"/>
        <v>49997721.133463852</v>
      </c>
      <c r="I1316" s="34">
        <f>H1316*'FX rate'!D1316</f>
        <v>99355482.518702686</v>
      </c>
      <c r="J1316" s="35">
        <f t="shared" si="44"/>
        <v>275482.51870268583</v>
      </c>
    </row>
    <row r="1317" spans="6:10" x14ac:dyDescent="0.25">
      <c r="F1317" s="3">
        <v>38624</v>
      </c>
      <c r="G1317" s="12">
        <f t="array" ref="G1317">-SUMPRODUCT(TRANSPOSE($E$8:$E$12), 'Swap Rate Raw Data'!G1317:K1317)</f>
        <v>-706.83019998389636</v>
      </c>
      <c r="H1317" s="33">
        <f t="shared" si="43"/>
        <v>49999293.169800013</v>
      </c>
      <c r="I1317" s="34">
        <f>H1317*'FX rate'!D1317</f>
        <v>98093123.969127744</v>
      </c>
      <c r="J1317" s="35">
        <f t="shared" si="44"/>
        <v>-986876.03087225556</v>
      </c>
    </row>
    <row r="1318" spans="6:10" x14ac:dyDescent="0.25">
      <c r="F1318" s="3">
        <v>38625</v>
      </c>
      <c r="G1318" s="12">
        <f t="array" ref="G1318">-SUMPRODUCT(TRANSPOSE($E$8:$E$12), 'Swap Rate Raw Data'!G1318:K1318)</f>
        <v>-156327.7136360477</v>
      </c>
      <c r="H1318" s="33">
        <f t="shared" si="43"/>
        <v>49843672.286363952</v>
      </c>
      <c r="I1318" s="34">
        <f>H1318*'FX rate'!D1318</f>
        <v>98059088.641809165</v>
      </c>
      <c r="J1318" s="35">
        <f t="shared" si="44"/>
        <v>-1020911.3581908345</v>
      </c>
    </row>
    <row r="1319" spans="6:10" x14ac:dyDescent="0.25">
      <c r="F1319" s="3">
        <v>38628</v>
      </c>
      <c r="G1319" s="12">
        <f t="array" ref="G1319">-SUMPRODUCT(TRANSPOSE($E$8:$E$12), 'Swap Rate Raw Data'!G1319:K1319)</f>
        <v>-132043.65711351758</v>
      </c>
      <c r="H1319" s="33">
        <f t="shared" si="43"/>
        <v>49867956.342886485</v>
      </c>
      <c r="I1319" s="34">
        <f>H1319*'FX rate'!D1319</f>
        <v>98585018.116805002</v>
      </c>
      <c r="J1319" s="35">
        <f t="shared" si="44"/>
        <v>-494981.88319499791</v>
      </c>
    </row>
    <row r="1320" spans="6:10" x14ac:dyDescent="0.25">
      <c r="F1320" s="3">
        <v>38629</v>
      </c>
      <c r="G1320" s="12">
        <f t="array" ref="G1320">-SUMPRODUCT(TRANSPOSE($E$8:$E$12), 'Swap Rate Raw Data'!G1320:K1320)</f>
        <v>66375.243656749866</v>
      </c>
      <c r="H1320" s="33">
        <f t="shared" si="43"/>
        <v>50066375.243656747</v>
      </c>
      <c r="I1320" s="34">
        <f>H1320*'FX rate'!D1320</f>
        <v>98825774.899407744</v>
      </c>
      <c r="J1320" s="35">
        <f t="shared" si="44"/>
        <v>-254225.10059225559</v>
      </c>
    </row>
    <row r="1321" spans="6:10" x14ac:dyDescent="0.25">
      <c r="F1321" s="3">
        <v>38630</v>
      </c>
      <c r="G1321" s="12">
        <f t="array" ref="G1321">-SUMPRODUCT(TRANSPOSE($E$8:$E$12), 'Swap Rate Raw Data'!G1321:K1321)</f>
        <v>22120.977133190583</v>
      </c>
      <c r="H1321" s="33">
        <f t="shared" si="43"/>
        <v>50022120.977133192</v>
      </c>
      <c r="I1321" s="34">
        <f>H1321*'FX rate'!D1321</f>
        <v>98910749.804834351</v>
      </c>
      <c r="J1321" s="35">
        <f t="shared" si="44"/>
        <v>-169250.19516564906</v>
      </c>
    </row>
    <row r="1322" spans="6:10" x14ac:dyDescent="0.25">
      <c r="F1322" s="3">
        <v>38631</v>
      </c>
      <c r="G1322" s="12">
        <f t="array" ref="G1322">-SUMPRODUCT(TRANSPOSE($E$8:$E$12), 'Swap Rate Raw Data'!G1322:K1322)</f>
        <v>-1183.6015798380172</v>
      </c>
      <c r="H1322" s="33">
        <f t="shared" si="43"/>
        <v>49998816.398420162</v>
      </c>
      <c r="I1322" s="34">
        <f>H1322*'FX rate'!D1322</f>
        <v>98970932.230479479</v>
      </c>
      <c r="J1322" s="35">
        <f t="shared" si="44"/>
        <v>-109067.76952052116</v>
      </c>
    </row>
    <row r="1323" spans="6:10" x14ac:dyDescent="0.25">
      <c r="F1323" s="3">
        <v>38632</v>
      </c>
      <c r="G1323" s="12">
        <f t="array" ref="G1323">-SUMPRODUCT(TRANSPOSE($E$8:$E$12), 'Swap Rate Raw Data'!G1323:K1323)</f>
        <v>-87312.619210102421</v>
      </c>
      <c r="H1323" s="33">
        <f t="shared" si="43"/>
        <v>49912687.380789898</v>
      </c>
      <c r="I1323" s="34">
        <f>H1323*'FX rate'!D1323</f>
        <v>99333594.854059681</v>
      </c>
      <c r="J1323" s="35">
        <f t="shared" si="44"/>
        <v>253594.8540596813</v>
      </c>
    </row>
    <row r="1324" spans="6:10" x14ac:dyDescent="0.25">
      <c r="F1324" s="3">
        <v>38635</v>
      </c>
      <c r="G1324" s="12">
        <f t="array" ref="G1324">-SUMPRODUCT(TRANSPOSE($E$8:$E$12), 'Swap Rate Raw Data'!G1324:K1324)</f>
        <v>-22400.949500860457</v>
      </c>
      <c r="H1324" s="33">
        <f t="shared" si="43"/>
        <v>49977599.050499141</v>
      </c>
      <c r="I1324" s="34">
        <f>H1324*'FX rate'!D1324</f>
        <v>98263293.697409615</v>
      </c>
      <c r="J1324" s="35">
        <f t="shared" si="44"/>
        <v>-816706.30259038508</v>
      </c>
    </row>
    <row r="1325" spans="6:10" x14ac:dyDescent="0.25">
      <c r="F1325" s="3">
        <v>38636</v>
      </c>
      <c r="G1325" s="12">
        <f t="array" ref="G1325">-SUMPRODUCT(TRANSPOSE($E$8:$E$12), 'Swap Rate Raw Data'!G1325:K1325)</f>
        <v>-22400.949500858609</v>
      </c>
      <c r="H1325" s="33">
        <f t="shared" si="43"/>
        <v>49977599.050499141</v>
      </c>
      <c r="I1325" s="34">
        <f>H1325*'FX rate'!D1325</f>
        <v>99199184.301596776</v>
      </c>
      <c r="J1325" s="35">
        <f t="shared" si="44"/>
        <v>119184.30159677565</v>
      </c>
    </row>
    <row r="1326" spans="6:10" x14ac:dyDescent="0.25">
      <c r="F1326" s="3">
        <v>38637</v>
      </c>
      <c r="G1326" s="12">
        <f t="array" ref="G1326">-SUMPRODUCT(TRANSPOSE($E$8:$E$12), 'Swap Rate Raw Data'!G1326:K1326)</f>
        <v>-43908.420556620222</v>
      </c>
      <c r="H1326" s="33">
        <f t="shared" si="43"/>
        <v>49956091.57944338</v>
      </c>
      <c r="I1326" s="34">
        <f>H1326*'FX rate'!D1326</f>
        <v>99375746.711115077</v>
      </c>
      <c r="J1326" s="35">
        <f t="shared" si="44"/>
        <v>295746.71111507714</v>
      </c>
    </row>
    <row r="1327" spans="6:10" x14ac:dyDescent="0.25">
      <c r="F1327" s="3">
        <v>38638</v>
      </c>
      <c r="G1327" s="12">
        <f t="array" ref="G1327">-SUMPRODUCT(TRANSPOSE($E$8:$E$12), 'Swap Rate Raw Data'!G1327:K1327)</f>
        <v>-108711.62787720509</v>
      </c>
      <c r="H1327" s="33">
        <f t="shared" si="43"/>
        <v>49891288.372122794</v>
      </c>
      <c r="I1327" s="34">
        <f>H1327*'FX rate'!D1327</f>
        <v>99273362.884915516</v>
      </c>
      <c r="J1327" s="35">
        <f t="shared" si="44"/>
        <v>193362.88491551578</v>
      </c>
    </row>
    <row r="1328" spans="6:10" x14ac:dyDescent="0.25">
      <c r="F1328" s="3">
        <v>38639</v>
      </c>
      <c r="G1328" s="12">
        <f t="array" ref="G1328">-SUMPRODUCT(TRANSPOSE($E$8:$E$12), 'Swap Rate Raw Data'!G1328:K1328)</f>
        <v>22494.273623415294</v>
      </c>
      <c r="H1328" s="33">
        <f t="shared" si="43"/>
        <v>50022494.273623414</v>
      </c>
      <c r="I1328" s="34">
        <f>H1328*'FX rate'!D1328</f>
        <v>98403282.339311898</v>
      </c>
      <c r="J1328" s="35">
        <f t="shared" si="44"/>
        <v>-676717.66068810225</v>
      </c>
    </row>
    <row r="1329" spans="6:10" x14ac:dyDescent="0.25">
      <c r="F1329" s="3">
        <v>38642</v>
      </c>
      <c r="G1329" s="12">
        <f t="array" ref="G1329">-SUMPRODUCT(TRANSPOSE($E$8:$E$12), 'Swap Rate Raw Data'!G1329:K1329)</f>
        <v>-44615.250756605972</v>
      </c>
      <c r="H1329" s="33">
        <f t="shared" si="43"/>
        <v>49955384.749243394</v>
      </c>
      <c r="I1329" s="34">
        <f>H1329*'FX rate'!D1329</f>
        <v>98434731.083258271</v>
      </c>
      <c r="J1329" s="35">
        <f t="shared" si="44"/>
        <v>-645268.91674172878</v>
      </c>
    </row>
    <row r="1330" spans="6:10" x14ac:dyDescent="0.25">
      <c r="F1330" s="3">
        <v>38643</v>
      </c>
      <c r="G1330" s="12">
        <f t="array" ref="G1330">-SUMPRODUCT(TRANSPOSE($E$8:$E$12), 'Swap Rate Raw Data'!G1330:K1330)</f>
        <v>23852.21119118499</v>
      </c>
      <c r="H1330" s="33">
        <f t="shared" si="43"/>
        <v>50023852.211191185</v>
      </c>
      <c r="I1330" s="34">
        <f>H1330*'FX rate'!D1330</f>
        <v>99064956.974784508</v>
      </c>
      <c r="J1330" s="35">
        <f t="shared" si="44"/>
        <v>-15043.025215491652</v>
      </c>
    </row>
    <row r="1331" spans="6:10" x14ac:dyDescent="0.25">
      <c r="F1331" s="3">
        <v>38644</v>
      </c>
      <c r="G1331" s="12">
        <f t="array" ref="G1331">-SUMPRODUCT(TRANSPOSE($E$8:$E$12), 'Swap Rate Raw Data'!G1331:K1331)</f>
        <v>108885.96386513495</v>
      </c>
      <c r="H1331" s="33">
        <f t="shared" si="43"/>
        <v>50108885.963865139</v>
      </c>
      <c r="I1331" s="34">
        <f>H1331*'FX rate'!D1331</f>
        <v>99539905.771887898</v>
      </c>
      <c r="J1331" s="35">
        <f t="shared" si="44"/>
        <v>459905.77188789845</v>
      </c>
    </row>
    <row r="1332" spans="6:10" x14ac:dyDescent="0.25">
      <c r="F1332" s="3">
        <v>38645</v>
      </c>
      <c r="G1332" s="12">
        <f t="array" ref="G1332">-SUMPRODUCT(TRANSPOSE($E$8:$E$12), 'Swap Rate Raw Data'!G1332:K1332)</f>
        <v>-90414.103093048019</v>
      </c>
      <c r="H1332" s="33">
        <f t="shared" si="43"/>
        <v>49909585.89690695</v>
      </c>
      <c r="I1332" s="34">
        <f>H1332*'FX rate'!D1332</f>
        <v>98630059.683226451</v>
      </c>
      <c r="J1332" s="35">
        <f t="shared" si="44"/>
        <v>-449940.31677354872</v>
      </c>
    </row>
    <row r="1333" spans="6:10" x14ac:dyDescent="0.25">
      <c r="F1333" s="3">
        <v>38646</v>
      </c>
      <c r="G1333" s="12">
        <f t="array" ref="G1333">-SUMPRODUCT(TRANSPOSE($E$8:$E$12), 'Swap Rate Raw Data'!G1333:K1333)</f>
        <v>154351.28249181958</v>
      </c>
      <c r="H1333" s="33">
        <f t="shared" si="43"/>
        <v>50154351.282491818</v>
      </c>
      <c r="I1333" s="34">
        <f>H1333*'FX rate'!D1333</f>
        <v>100482949.63606708</v>
      </c>
      <c r="J1333" s="35">
        <f t="shared" si="44"/>
        <v>1402949.6360670775</v>
      </c>
    </row>
    <row r="1334" spans="6:10" x14ac:dyDescent="0.25">
      <c r="F1334" s="3">
        <v>38649</v>
      </c>
      <c r="G1334" s="12">
        <f t="array" ref="G1334">-SUMPRODUCT(TRANSPOSE($E$8:$E$12), 'Swap Rate Raw Data'!G1334:K1334)</f>
        <v>-44801.89900171732</v>
      </c>
      <c r="H1334" s="33">
        <f t="shared" si="43"/>
        <v>49955198.100998282</v>
      </c>
      <c r="I1334" s="34">
        <f>H1334*'FX rate'!D1334</f>
        <v>98296820.412736103</v>
      </c>
      <c r="J1334" s="35">
        <f t="shared" si="44"/>
        <v>-783179.58726389706</v>
      </c>
    </row>
    <row r="1335" spans="6:10" x14ac:dyDescent="0.25">
      <c r="F1335" s="3">
        <v>38650</v>
      </c>
      <c r="G1335" s="12">
        <f t="array" ref="G1335">-SUMPRODUCT(TRANSPOSE($E$8:$E$12), 'Swap Rate Raw Data'!G1335:K1335)</f>
        <v>-109433.5963432912</v>
      </c>
      <c r="H1335" s="33">
        <f t="shared" si="43"/>
        <v>49890566.403656706</v>
      </c>
      <c r="I1335" s="34">
        <f>H1335*'FX rate'!D1335</f>
        <v>98491416.899845943</v>
      </c>
      <c r="J1335" s="35">
        <f t="shared" si="44"/>
        <v>-588583.10015405715</v>
      </c>
    </row>
    <row r="1336" spans="6:10" x14ac:dyDescent="0.25">
      <c r="F1336" s="3">
        <v>38651</v>
      </c>
      <c r="G1336" s="12">
        <f t="array" ref="G1336">-SUMPRODUCT(TRANSPOSE($E$8:$E$12), 'Swap Rate Raw Data'!G1336:K1336)</f>
        <v>-265155.12866006384</v>
      </c>
      <c r="H1336" s="33">
        <f t="shared" si="43"/>
        <v>49734844.87133994</v>
      </c>
      <c r="I1336" s="34">
        <f>H1336*'FX rate'!D1336</f>
        <v>99343591.276957244</v>
      </c>
      <c r="J1336" s="35">
        <f t="shared" si="44"/>
        <v>263591.27695724368</v>
      </c>
    </row>
    <row r="1337" spans="6:10" x14ac:dyDescent="0.25">
      <c r="F1337" s="3">
        <v>38652</v>
      </c>
      <c r="G1337" s="12">
        <f t="array" ref="G1337">-SUMPRODUCT(TRANSPOSE($E$8:$E$12), 'Swap Rate Raw Data'!G1337:K1337)</f>
        <v>66736.227889794711</v>
      </c>
      <c r="H1337" s="33">
        <f t="shared" si="43"/>
        <v>50066736.227889791</v>
      </c>
      <c r="I1337" s="34">
        <f>H1337*'FX rate'!D1337</f>
        <v>99690660.619884834</v>
      </c>
      <c r="J1337" s="35">
        <f t="shared" si="44"/>
        <v>610660.61988483369</v>
      </c>
    </row>
    <row r="1338" spans="6:10" x14ac:dyDescent="0.25">
      <c r="F1338" s="3">
        <v>38653</v>
      </c>
      <c r="G1338" s="12">
        <f t="array" ref="G1338">-SUMPRODUCT(TRANSPOSE($E$8:$E$12), 'Swap Rate Raw Data'!G1338:K1338)</f>
        <v>-22855.257856460179</v>
      </c>
      <c r="H1338" s="33">
        <f t="shared" si="43"/>
        <v>49977144.742143542</v>
      </c>
      <c r="I1338" s="34">
        <f>H1338*'FX rate'!D1338</f>
        <v>98922882.209354773</v>
      </c>
      <c r="J1338" s="35">
        <f t="shared" si="44"/>
        <v>-157117.79064522684</v>
      </c>
    </row>
    <row r="1339" spans="6:10" x14ac:dyDescent="0.25">
      <c r="F1339" s="3">
        <v>38656</v>
      </c>
      <c r="G1339" s="12">
        <f t="array" ref="G1339">-SUMPRODUCT(TRANSPOSE($E$8:$E$12), 'Swap Rate Raw Data'!G1339:K1339)</f>
        <v>-45683.065189630943</v>
      </c>
      <c r="H1339" s="33">
        <f t="shared" si="43"/>
        <v>49954316.93481037</v>
      </c>
      <c r="I1339" s="34">
        <f>H1339*'FX rate'!D1339</f>
        <v>99095782.374619931</v>
      </c>
      <c r="J1339" s="35">
        <f t="shared" si="44"/>
        <v>15782.374619930983</v>
      </c>
    </row>
    <row r="1340" spans="6:10" x14ac:dyDescent="0.25">
      <c r="F1340" s="3">
        <v>38657</v>
      </c>
      <c r="G1340" s="12">
        <f t="array" ref="G1340">-SUMPRODUCT(TRANSPOSE($E$8:$E$12), 'Swap Rate Raw Data'!G1340:K1340)</f>
        <v>-87976.038835069805</v>
      </c>
      <c r="H1340" s="33">
        <f t="shared" si="43"/>
        <v>49912023.961164929</v>
      </c>
      <c r="I1340" s="34">
        <f>H1340*'FX rate'!D1340</f>
        <v>99709823.194466174</v>
      </c>
      <c r="J1340" s="35">
        <f t="shared" si="44"/>
        <v>629823.19446617365</v>
      </c>
    </row>
    <row r="1341" spans="6:10" x14ac:dyDescent="0.25">
      <c r="F1341" s="3">
        <v>38658</v>
      </c>
      <c r="G1341" s="12">
        <f t="array" ref="G1341">-SUMPRODUCT(TRANSPOSE($E$8:$E$12), 'Swap Rate Raw Data'!G1341:K1341)</f>
        <v>-44801.899001719161</v>
      </c>
      <c r="H1341" s="33">
        <f t="shared" si="43"/>
        <v>49955198.100998282</v>
      </c>
      <c r="I1341" s="34">
        <f>H1341*'FX rate'!D1341</f>
        <v>98497789.101907805</v>
      </c>
      <c r="J1341" s="35">
        <f t="shared" si="44"/>
        <v>-582210.89809219539</v>
      </c>
    </row>
    <row r="1342" spans="6:10" x14ac:dyDescent="0.25">
      <c r="F1342" s="3">
        <v>38659</v>
      </c>
      <c r="G1342" s="12">
        <f t="array" ref="G1342">-SUMPRODUCT(TRANSPOSE($E$8:$E$12), 'Swap Rate Raw Data'!G1342:K1342)</f>
        <v>-152620.04843382526</v>
      </c>
      <c r="H1342" s="33">
        <f t="shared" si="43"/>
        <v>49847379.951566175</v>
      </c>
      <c r="I1342" s="34">
        <f>H1342*'FX rate'!D1342</f>
        <v>99166762.627831355</v>
      </c>
      <c r="J1342" s="35">
        <f t="shared" si="44"/>
        <v>86762.627831354737</v>
      </c>
    </row>
    <row r="1343" spans="6:10" x14ac:dyDescent="0.25">
      <c r="F1343" s="3">
        <v>38660</v>
      </c>
      <c r="G1343" s="12">
        <f t="array" ref="G1343">-SUMPRODUCT(TRANSPOSE($E$8:$E$12), 'Swap Rate Raw Data'!G1343:K1343)</f>
        <v>-67804.042322821624</v>
      </c>
      <c r="H1343" s="33">
        <f t="shared" si="43"/>
        <v>49932195.957677178</v>
      </c>
      <c r="I1343" s="34">
        <f>H1343*'FX rate'!D1343</f>
        <v>98640525.685274959</v>
      </c>
      <c r="J1343" s="35">
        <f t="shared" si="44"/>
        <v>-439474.31472504139</v>
      </c>
    </row>
    <row r="1344" spans="6:10" x14ac:dyDescent="0.25">
      <c r="F1344" s="3">
        <v>38663</v>
      </c>
      <c r="G1344" s="12">
        <f t="array" ref="G1344">-SUMPRODUCT(TRANSPOSE($E$8:$E$12), 'Swap Rate Raw Data'!G1344:K1344)</f>
        <v>86951.634977059395</v>
      </c>
      <c r="H1344" s="33">
        <f t="shared" si="43"/>
        <v>50086951.634977058</v>
      </c>
      <c r="I1344" s="34">
        <f>H1344*'FX rate'!D1344</f>
        <v>98738765.768671602</v>
      </c>
      <c r="J1344" s="35">
        <f t="shared" si="44"/>
        <v>-341234.23132839799</v>
      </c>
    </row>
    <row r="1345" spans="6:10" x14ac:dyDescent="0.25">
      <c r="F1345" s="3">
        <v>38664</v>
      </c>
      <c r="G1345" s="12">
        <f t="array" ref="G1345">-SUMPRODUCT(TRANSPOSE($E$8:$E$12), 'Swap Rate Raw Data'!G1345:K1345)</f>
        <v>175622.19175492966</v>
      </c>
      <c r="H1345" s="33">
        <f t="shared" si="43"/>
        <v>50175622.19175493</v>
      </c>
      <c r="I1345" s="34">
        <f>H1345*'FX rate'!D1345</f>
        <v>99096380.125911638</v>
      </c>
      <c r="J1345" s="35">
        <f t="shared" si="44"/>
        <v>16380.125911638141</v>
      </c>
    </row>
    <row r="1346" spans="6:10" x14ac:dyDescent="0.25">
      <c r="F1346" s="3">
        <v>38665</v>
      </c>
      <c r="G1346" s="12">
        <f t="array" ref="G1346">-SUMPRODUCT(TRANSPOSE($E$8:$E$12), 'Swap Rate Raw Data'!G1346:K1346)</f>
        <v>-133111.47154654458</v>
      </c>
      <c r="H1346" s="33">
        <f t="shared" si="43"/>
        <v>49866888.528453454</v>
      </c>
      <c r="I1346" s="34">
        <f>H1346*'FX rate'!D1346</f>
        <v>99516851.849021256</v>
      </c>
      <c r="J1346" s="35">
        <f t="shared" si="44"/>
        <v>436851.84902125597</v>
      </c>
    </row>
    <row r="1347" spans="6:10" x14ac:dyDescent="0.25">
      <c r="F1347" s="3">
        <v>38666</v>
      </c>
      <c r="G1347" s="12">
        <f t="array" ref="G1347">-SUMPRODUCT(TRANSPOSE($E$8:$E$12), 'Swap Rate Raw Data'!G1347:K1347)</f>
        <v>22423.412525113155</v>
      </c>
      <c r="H1347" s="33">
        <f t="shared" si="43"/>
        <v>50022423.41252511</v>
      </c>
      <c r="I1347" s="34">
        <f>H1347*'FX rate'!D1347</f>
        <v>98929032.646076187</v>
      </c>
      <c r="J1347" s="35">
        <f t="shared" si="44"/>
        <v>-150967.35392381251</v>
      </c>
    </row>
    <row r="1348" spans="6:10" x14ac:dyDescent="0.25">
      <c r="F1348" s="3">
        <v>38667</v>
      </c>
      <c r="G1348" s="12">
        <f t="array" ref="G1348">-SUMPRODUCT(TRANSPOSE($E$8:$E$12), 'Swap Rate Raw Data'!G1348:K1348)</f>
        <v>10194.871537597224</v>
      </c>
      <c r="H1348" s="33">
        <f t="shared" ref="H1348:H1411" si="45">$H$2+G1348</f>
        <v>50010194.871537596</v>
      </c>
      <c r="I1348" s="34">
        <f>H1348*'FX rate'!D1348</f>
        <v>97925764.09575367</v>
      </c>
      <c r="J1348" s="35">
        <f t="shared" ref="J1348:J1411" si="46">I1348-$I$2</f>
        <v>-1154235.9042463303</v>
      </c>
    </row>
    <row r="1349" spans="6:10" x14ac:dyDescent="0.25">
      <c r="F1349" s="3">
        <v>38670</v>
      </c>
      <c r="G1349" s="12">
        <f t="array" ref="G1349">-SUMPRODUCT(TRANSPOSE($E$8:$E$12), 'Swap Rate Raw Data'!G1349:K1349)</f>
        <v>10194.871537597241</v>
      </c>
      <c r="H1349" s="33">
        <f t="shared" si="45"/>
        <v>50010194.871537596</v>
      </c>
      <c r="I1349" s="34">
        <f>H1349*'FX rate'!D1349</f>
        <v>98704027.734193861</v>
      </c>
      <c r="J1349" s="35">
        <f t="shared" si="46"/>
        <v>-375972.26580613852</v>
      </c>
    </row>
    <row r="1350" spans="6:10" x14ac:dyDescent="0.25">
      <c r="F1350" s="3">
        <v>38671</v>
      </c>
      <c r="G1350" s="12">
        <f t="array" ref="G1350">-SUMPRODUCT(TRANSPOSE($E$8:$E$12), 'Swap Rate Raw Data'!G1350:K1350)</f>
        <v>-547.63247815625368</v>
      </c>
      <c r="H1350" s="33">
        <f t="shared" si="45"/>
        <v>49999452.367521845</v>
      </c>
      <c r="I1350" s="34">
        <f>H1350*'FX rate'!D1350</f>
        <v>98936886.550570324</v>
      </c>
      <c r="J1350" s="35">
        <f t="shared" si="46"/>
        <v>-143113.44942967594</v>
      </c>
    </row>
    <row r="1351" spans="6:10" x14ac:dyDescent="0.25">
      <c r="F1351" s="3">
        <v>38672</v>
      </c>
      <c r="G1351" s="12">
        <f t="array" ref="G1351">-SUMPRODUCT(TRANSPOSE($E$8:$E$12), 'Swap Rate Raw Data'!G1351:K1351)</f>
        <v>175622.1917549296</v>
      </c>
      <c r="H1351" s="33">
        <f t="shared" si="45"/>
        <v>50175622.19175493</v>
      </c>
      <c r="I1351" s="34">
        <f>H1351*'FX rate'!D1351</f>
        <v>99428012.935181573</v>
      </c>
      <c r="J1351" s="35">
        <f t="shared" si="46"/>
        <v>348012.93518157303</v>
      </c>
    </row>
    <row r="1352" spans="6:10" x14ac:dyDescent="0.25">
      <c r="F1352" s="3">
        <v>38673</v>
      </c>
      <c r="G1352" s="12">
        <f t="array" ref="G1352">-SUMPRODUCT(TRANSPOSE($E$8:$E$12), 'Swap Rate Raw Data'!G1352:K1352)</f>
        <v>23145.380991199185</v>
      </c>
      <c r="H1352" s="33">
        <f t="shared" si="45"/>
        <v>50023145.380991198</v>
      </c>
      <c r="I1352" s="34">
        <f>H1352*'FX rate'!D1352</f>
        <v>99393388.036537915</v>
      </c>
      <c r="J1352" s="35">
        <f t="shared" si="46"/>
        <v>313388.03653791547</v>
      </c>
    </row>
    <row r="1353" spans="6:10" x14ac:dyDescent="0.25">
      <c r="F1353" s="3">
        <v>38674</v>
      </c>
      <c r="G1353" s="12">
        <f t="array" ref="G1353">-SUMPRODUCT(TRANSPOSE($E$8:$E$12), 'Swap Rate Raw Data'!G1353:K1353)</f>
        <v>1067.8144330269574</v>
      </c>
      <c r="H1353" s="33">
        <f t="shared" si="45"/>
        <v>50001067.814433023</v>
      </c>
      <c r="I1353" s="34">
        <f>H1353*'FX rate'!D1353</f>
        <v>98730318.295201033</v>
      </c>
      <c r="J1353" s="35">
        <f t="shared" si="46"/>
        <v>-349681.70479896665</v>
      </c>
    </row>
    <row r="1354" spans="6:10" x14ac:dyDescent="0.25">
      <c r="F1354" s="3">
        <v>38677</v>
      </c>
      <c r="G1354" s="12">
        <f t="array" ref="G1354">-SUMPRODUCT(TRANSPOSE($E$8:$E$12), 'Swap Rate Raw Data'!G1354:K1354)</f>
        <v>88496.22078994046</v>
      </c>
      <c r="H1354" s="33">
        <f t="shared" si="45"/>
        <v>50088496.220789939</v>
      </c>
      <c r="I1354" s="34">
        <f>H1354*'FX rate'!D1354</f>
        <v>98964443.216308907</v>
      </c>
      <c r="J1354" s="35">
        <f t="shared" si="46"/>
        <v>-115556.78369109333</v>
      </c>
    </row>
    <row r="1355" spans="6:10" x14ac:dyDescent="0.25">
      <c r="F1355" s="3">
        <v>38678</v>
      </c>
      <c r="G1355" s="12">
        <f t="array" ref="G1355">-SUMPRODUCT(TRANSPOSE($E$8:$E$12), 'Swap Rate Raw Data'!G1355:K1355)</f>
        <v>-22494.273623415294</v>
      </c>
      <c r="H1355" s="33">
        <f t="shared" si="45"/>
        <v>49977505.726376586</v>
      </c>
      <c r="I1355" s="34">
        <f>H1355*'FX rate'!D1355</f>
        <v>99132468.53321442</v>
      </c>
      <c r="J1355" s="35">
        <f t="shared" si="46"/>
        <v>52468.53321442008</v>
      </c>
    </row>
    <row r="1356" spans="6:10" x14ac:dyDescent="0.25">
      <c r="F1356" s="3">
        <v>38679</v>
      </c>
      <c r="G1356" s="12">
        <f t="array" ref="G1356">-SUMPRODUCT(TRANSPOSE($E$8:$E$12), 'Swap Rate Raw Data'!G1356:K1356)</f>
        <v>89417.149758323198</v>
      </c>
      <c r="H1356" s="33">
        <f t="shared" si="45"/>
        <v>50089417.149758324</v>
      </c>
      <c r="I1356" s="34">
        <f>H1356*'FX rate'!D1356</f>
        <v>98114068.109254643</v>
      </c>
      <c r="J1356" s="35">
        <f t="shared" si="46"/>
        <v>-965931.89074535668</v>
      </c>
    </row>
    <row r="1357" spans="6:10" x14ac:dyDescent="0.25">
      <c r="F1357" s="3">
        <v>38681</v>
      </c>
      <c r="G1357" s="12">
        <f t="array" ref="G1357">-SUMPRODUCT(TRANSPOSE($E$8:$E$12), 'Swap Rate Raw Data'!G1357:K1357)</f>
        <v>43174.139833350644</v>
      </c>
      <c r="H1357" s="33">
        <f t="shared" si="45"/>
        <v>50043174.139833353</v>
      </c>
      <c r="I1357" s="34">
        <f>H1357*'FX rate'!D1357</f>
        <v>99055793.563036904</v>
      </c>
      <c r="J1357" s="35">
        <f t="shared" si="46"/>
        <v>-24206.436963096261</v>
      </c>
    </row>
    <row r="1358" spans="6:10" x14ac:dyDescent="0.25">
      <c r="F1358" s="3">
        <v>38684</v>
      </c>
      <c r="G1358" s="12">
        <f t="array" ref="G1358">-SUMPRODUCT(TRANSPOSE($E$8:$E$12), 'Swap Rate Raw Data'!G1358:K1358)</f>
        <v>-132591.28959167385</v>
      </c>
      <c r="H1358" s="33">
        <f t="shared" si="45"/>
        <v>49867408.710408323</v>
      </c>
      <c r="I1358" s="34">
        <f>H1358*'FX rate'!D1358</f>
        <v>98920990.151680022</v>
      </c>
      <c r="J1358" s="35">
        <f t="shared" si="46"/>
        <v>-159009.84831997752</v>
      </c>
    </row>
    <row r="1359" spans="6:10" x14ac:dyDescent="0.25">
      <c r="F1359" s="3">
        <v>38685</v>
      </c>
      <c r="G1359" s="12">
        <f t="array" ref="G1359">-SUMPRODUCT(TRANSPOSE($E$8:$E$12), 'Swap Rate Raw Data'!G1359:K1359)</f>
        <v>-66188.595411638409</v>
      </c>
      <c r="H1359" s="33">
        <f t="shared" si="45"/>
        <v>49933811.404588364</v>
      </c>
      <c r="I1359" s="34">
        <f>H1359*'FX rate'!D1359</f>
        <v>98793197.294634268</v>
      </c>
      <c r="J1359" s="35">
        <f t="shared" si="46"/>
        <v>-286802.70536573231</v>
      </c>
    </row>
    <row r="1360" spans="6:10" x14ac:dyDescent="0.25">
      <c r="F1360" s="3">
        <v>38686</v>
      </c>
      <c r="G1360" s="12">
        <f t="array" ref="G1360">-SUMPRODUCT(TRANSPOSE($E$8:$E$12), 'Swap Rate Raw Data'!G1360:K1360)</f>
        <v>-89404.837501139729</v>
      </c>
      <c r="H1360" s="33">
        <f t="shared" si="45"/>
        <v>49910595.162498862</v>
      </c>
      <c r="I1360" s="34">
        <f>H1360*'FX rate'!D1360</f>
        <v>99341428.87899226</v>
      </c>
      <c r="J1360" s="35">
        <f t="shared" si="46"/>
        <v>261428.8789922595</v>
      </c>
    </row>
    <row r="1361" spans="6:10" x14ac:dyDescent="0.25">
      <c r="F1361" s="3">
        <v>38687</v>
      </c>
      <c r="G1361" s="12">
        <f t="array" ref="G1361">-SUMPRODUCT(TRANSPOSE($E$8:$E$12), 'Swap Rate Raw Data'!G1361:K1361)</f>
        <v>-65855.061701881001</v>
      </c>
      <c r="H1361" s="33">
        <f t="shared" si="45"/>
        <v>49934144.938298121</v>
      </c>
      <c r="I1361" s="34">
        <f>H1361*'FX rate'!D1361</f>
        <v>98869026.820459098</v>
      </c>
      <c r="J1361" s="35">
        <f t="shared" si="46"/>
        <v>-210973.17954090238</v>
      </c>
    </row>
    <row r="1362" spans="6:10" x14ac:dyDescent="0.25">
      <c r="F1362" s="3">
        <v>38688</v>
      </c>
      <c r="G1362" s="12">
        <f t="array" ref="G1362">-SUMPRODUCT(TRANSPOSE($E$8:$E$12), 'Swap Rate Raw Data'!G1362:K1362)</f>
        <v>-45135.432711474736</v>
      </c>
      <c r="H1362" s="33">
        <f t="shared" si="45"/>
        <v>49954864.567288525</v>
      </c>
      <c r="I1362" s="34">
        <f>H1362*'FX rate'!D1362</f>
        <v>98731572.697283477</v>
      </c>
      <c r="J1362" s="35">
        <f t="shared" si="46"/>
        <v>-348427.30271652341</v>
      </c>
    </row>
    <row r="1363" spans="6:10" x14ac:dyDescent="0.25">
      <c r="F1363" s="3">
        <v>38691</v>
      </c>
      <c r="G1363" s="12">
        <f t="array" ref="G1363">-SUMPRODUCT(TRANSPOSE($E$8:$E$12), 'Swap Rate Raw Data'!G1363:K1363)</f>
        <v>66922.8761349079</v>
      </c>
      <c r="H1363" s="33">
        <f t="shared" si="45"/>
        <v>50066922.87613491</v>
      </c>
      <c r="I1363" s="34">
        <f>H1363*'FX rate'!D1363</f>
        <v>99594312.567123279</v>
      </c>
      <c r="J1363" s="35">
        <f t="shared" si="46"/>
        <v>514312.56712327898</v>
      </c>
    </row>
    <row r="1364" spans="6:10" x14ac:dyDescent="0.25">
      <c r="F1364" s="3">
        <v>38692</v>
      </c>
      <c r="G1364" s="12">
        <f t="array" ref="G1364">-SUMPRODUCT(TRANSPOSE($E$8:$E$12), 'Swap Rate Raw Data'!G1364:K1364)</f>
        <v>22307.625378302051</v>
      </c>
      <c r="H1364" s="33">
        <f t="shared" si="45"/>
        <v>50022307.625378303</v>
      </c>
      <c r="I1364" s="34">
        <f>H1364*'FX rate'!D1364</f>
        <v>99020596.655833304</v>
      </c>
      <c r="J1364" s="35">
        <f t="shared" si="46"/>
        <v>-59403.344166696072</v>
      </c>
    </row>
    <row r="1365" spans="6:10" x14ac:dyDescent="0.25">
      <c r="F1365" s="3">
        <v>38693</v>
      </c>
      <c r="G1365" s="12">
        <f t="array" ref="G1365">-SUMPRODUCT(TRANSPOSE($E$8:$E$12), 'Swap Rate Raw Data'!G1365:K1365)</f>
        <v>111685.01235615618</v>
      </c>
      <c r="H1365" s="33">
        <f t="shared" si="45"/>
        <v>50111685.012356155</v>
      </c>
      <c r="I1365" s="34">
        <f>H1365*'FX rate'!D1365</f>
        <v>99982449.425671116</v>
      </c>
      <c r="J1365" s="35">
        <f t="shared" si="46"/>
        <v>902449.42567111552</v>
      </c>
    </row>
    <row r="1366" spans="6:10" x14ac:dyDescent="0.25">
      <c r="F1366" s="3">
        <v>38694</v>
      </c>
      <c r="G1366" s="12">
        <f t="array" ref="G1366">-SUMPRODUCT(TRANSPOSE($E$8:$E$12), 'Swap Rate Raw Data'!G1366:K1366)</f>
        <v>-110990.4944133557</v>
      </c>
      <c r="H1366" s="33">
        <f t="shared" si="45"/>
        <v>49889009.505586646</v>
      </c>
      <c r="I1366" s="34">
        <f>H1366*'FX rate'!D1366</f>
        <v>98683127.924202815</v>
      </c>
      <c r="J1366" s="35">
        <f t="shared" si="46"/>
        <v>-396872.0757971853</v>
      </c>
    </row>
    <row r="1367" spans="6:10" x14ac:dyDescent="0.25">
      <c r="F1367" s="3">
        <v>38695</v>
      </c>
      <c r="G1367" s="12">
        <f t="array" ref="G1367">-SUMPRODUCT(TRANSPOSE($E$8:$E$12), 'Swap Rate Raw Data'!G1367:K1367)</f>
        <v>-23549.775799258783</v>
      </c>
      <c r="H1367" s="33">
        <f t="shared" si="45"/>
        <v>49976450.22420074</v>
      </c>
      <c r="I1367" s="34">
        <f>H1367*'FX rate'!D1367</f>
        <v>99113522.698498264</v>
      </c>
      <c r="J1367" s="35">
        <f t="shared" si="46"/>
        <v>33522.698498263955</v>
      </c>
    </row>
    <row r="1368" spans="6:10" x14ac:dyDescent="0.25">
      <c r="F1368" s="3">
        <v>38698</v>
      </c>
      <c r="G1368" s="12">
        <f t="array" ref="G1368">-SUMPRODUCT(TRANSPOSE($E$8:$E$12), 'Swap Rate Raw Data'!G1368:K1368)</f>
        <v>-186.64824511325551</v>
      </c>
      <c r="H1368" s="33">
        <f t="shared" si="45"/>
        <v>49999813.351754889</v>
      </c>
      <c r="I1368" s="34">
        <f>H1368*'FX rate'!D1368</f>
        <v>99612131.617427111</v>
      </c>
      <c r="J1368" s="35">
        <f t="shared" si="46"/>
        <v>532131.61742711067</v>
      </c>
    </row>
    <row r="1369" spans="6:10" x14ac:dyDescent="0.25">
      <c r="F1369" s="3">
        <v>38699</v>
      </c>
      <c r="G1369" s="12">
        <f t="array" ref="G1369">-SUMPRODUCT(TRANSPOSE($E$8:$E$12), 'Swap Rate Raw Data'!G1369:K1369)</f>
        <v>197048.65094531793</v>
      </c>
      <c r="H1369" s="33">
        <f t="shared" si="45"/>
        <v>50197048.650945321</v>
      </c>
      <c r="I1369" s="34">
        <f>H1369*'FX rate'!D1369</f>
        <v>99499060.004599884</v>
      </c>
      <c r="J1369" s="35">
        <f t="shared" si="46"/>
        <v>419060.00459988415</v>
      </c>
    </row>
    <row r="1370" spans="6:10" x14ac:dyDescent="0.25">
      <c r="F1370" s="3">
        <v>38700</v>
      </c>
      <c r="G1370" s="12">
        <f t="array" ref="G1370">-SUMPRODUCT(TRANSPOSE($E$8:$E$12), 'Swap Rate Raw Data'!G1370:K1370)</f>
        <v>-87241.758111800256</v>
      </c>
      <c r="H1370" s="33">
        <f t="shared" si="45"/>
        <v>49912758.241888203</v>
      </c>
      <c r="I1370" s="34">
        <f>H1370*'FX rate'!D1370</f>
        <v>98611571.201722816</v>
      </c>
      <c r="J1370" s="35">
        <f t="shared" si="46"/>
        <v>-468428.79827718437</v>
      </c>
    </row>
    <row r="1371" spans="6:10" x14ac:dyDescent="0.25">
      <c r="F1371" s="3">
        <v>38701</v>
      </c>
      <c r="G1371" s="12">
        <f t="array" ref="G1371">-SUMPRODUCT(TRANSPOSE($E$8:$E$12), 'Swap Rate Raw Data'!G1371:K1371)</f>
        <v>131670.36062329111</v>
      </c>
      <c r="H1371" s="33">
        <f t="shared" si="45"/>
        <v>50131670.360623293</v>
      </c>
      <c r="I1371" s="34">
        <f>H1371*'FX rate'!D1371</f>
        <v>100279933.0038909</v>
      </c>
      <c r="J1371" s="35">
        <f t="shared" si="46"/>
        <v>1199933.0038909018</v>
      </c>
    </row>
    <row r="1372" spans="6:10" x14ac:dyDescent="0.25">
      <c r="F1372" s="3">
        <v>38702</v>
      </c>
      <c r="G1372" s="12">
        <f t="array" ref="G1372">-SUMPRODUCT(TRANSPOSE($E$8:$E$12), 'Swap Rate Raw Data'!G1372:K1372)</f>
        <v>-65004.99383179858</v>
      </c>
      <c r="H1372" s="33">
        <f t="shared" si="45"/>
        <v>49934995.006168202</v>
      </c>
      <c r="I1372" s="34">
        <f>H1372*'FX rate'!D1372</f>
        <v>99177179.449213728</v>
      </c>
      <c r="J1372" s="35">
        <f t="shared" si="46"/>
        <v>97179.449213728309</v>
      </c>
    </row>
    <row r="1373" spans="6:10" x14ac:dyDescent="0.25">
      <c r="F1373" s="3">
        <v>38705</v>
      </c>
      <c r="G1373" s="12">
        <f t="array" ref="G1373">-SUMPRODUCT(TRANSPOSE($E$8:$E$12), 'Swap Rate Raw Data'!G1373:K1373)</f>
        <v>-68106.477714745954</v>
      </c>
      <c r="H1373" s="33">
        <f t="shared" si="45"/>
        <v>49931893.522285253</v>
      </c>
      <c r="I1373" s="34">
        <f>H1373*'FX rate'!D1373</f>
        <v>99993449.53940472</v>
      </c>
      <c r="J1373" s="35">
        <f t="shared" si="46"/>
        <v>913449.53940472007</v>
      </c>
    </row>
    <row r="1374" spans="6:10" x14ac:dyDescent="0.25">
      <c r="F1374" s="3">
        <v>38706</v>
      </c>
      <c r="G1374" s="12">
        <f t="array" ref="G1374">-SUMPRODUCT(TRANSPOSE($E$8:$E$12), 'Swap Rate Raw Data'!G1374:K1374)</f>
        <v>-65552.626309956613</v>
      </c>
      <c r="H1374" s="33">
        <f t="shared" si="45"/>
        <v>49934447.373690046</v>
      </c>
      <c r="I1374" s="34">
        <f>H1374*'FX rate'!D1374</f>
        <v>98581966.38016662</v>
      </c>
      <c r="J1374" s="35">
        <f t="shared" si="46"/>
        <v>-498033.61983337998</v>
      </c>
    </row>
    <row r="1375" spans="6:10" x14ac:dyDescent="0.25">
      <c r="F1375" s="3">
        <v>38707</v>
      </c>
      <c r="G1375" s="12">
        <f t="array" ref="G1375">-SUMPRODUCT(TRANSPOSE($E$8:$E$12), 'Swap Rate Raw Data'!G1375:K1375)</f>
        <v>86070.468789145729</v>
      </c>
      <c r="H1375" s="33">
        <f t="shared" si="45"/>
        <v>50086070.468789145</v>
      </c>
      <c r="I1375" s="34">
        <f>H1375*'FX rate'!D1375</f>
        <v>99615572.869597033</v>
      </c>
      <c r="J1375" s="35">
        <f t="shared" si="46"/>
        <v>535572.86959703267</v>
      </c>
    </row>
    <row r="1376" spans="6:10" x14ac:dyDescent="0.25">
      <c r="F1376" s="3">
        <v>38708</v>
      </c>
      <c r="G1376" s="12">
        <f t="array" ref="G1376">-SUMPRODUCT(TRANSPOSE($E$8:$E$12), 'Swap Rate Raw Data'!G1376:K1376)</f>
        <v>88007.137152902797</v>
      </c>
      <c r="H1376" s="33">
        <f t="shared" si="45"/>
        <v>50088007.137152903</v>
      </c>
      <c r="I1376" s="34">
        <f>H1376*'FX rate'!D1376</f>
        <v>98745225.883857578</v>
      </c>
      <c r="J1376" s="35">
        <f t="shared" si="46"/>
        <v>-334774.11614242196</v>
      </c>
    </row>
    <row r="1377" spans="6:10" x14ac:dyDescent="0.25">
      <c r="F1377" s="3">
        <v>38709</v>
      </c>
      <c r="G1377" s="12">
        <f t="array" ref="G1377">-SUMPRODUCT(TRANSPOSE($E$8:$E$12), 'Swap Rate Raw Data'!G1377:K1377)</f>
        <v>23304.578713026829</v>
      </c>
      <c r="H1377" s="33">
        <f t="shared" si="45"/>
        <v>50023304.57871303</v>
      </c>
      <c r="I1377" s="34">
        <f>H1377*'FX rate'!D1377</f>
        <v>99508126.197693616</v>
      </c>
      <c r="J1377" s="35">
        <f t="shared" si="46"/>
        <v>428126.19769361615</v>
      </c>
    </row>
    <row r="1378" spans="6:10" x14ac:dyDescent="0.25">
      <c r="F1378" s="3">
        <v>38713</v>
      </c>
      <c r="G1378" s="12">
        <f t="array" ref="G1378">-SUMPRODUCT(TRANSPOSE($E$8:$E$12), 'Swap Rate Raw Data'!G1378:K1378)</f>
        <v>88337.023068112801</v>
      </c>
      <c r="H1378" s="33">
        <f t="shared" si="45"/>
        <v>50088337.023068115</v>
      </c>
      <c r="I1378" s="34">
        <f>H1378*'FX rate'!D1378</f>
        <v>98291407.395932049</v>
      </c>
      <c r="J1378" s="35">
        <f t="shared" si="46"/>
        <v>-788592.60406795144</v>
      </c>
    </row>
    <row r="1379" spans="6:10" x14ac:dyDescent="0.25">
      <c r="F1379" s="3">
        <v>38714</v>
      </c>
      <c r="G1379" s="12">
        <f t="array" ref="G1379">-SUMPRODUCT(TRANSPOSE($E$8:$E$12), 'Swap Rate Raw Data'!G1379:K1379)</f>
        <v>-88857.205022983457</v>
      </c>
      <c r="H1379" s="33">
        <f t="shared" si="45"/>
        <v>49911142.794977017</v>
      </c>
      <c r="I1379" s="34">
        <f>H1379*'FX rate'!D1379</f>
        <v>98103398.633668795</v>
      </c>
      <c r="J1379" s="35">
        <f t="shared" si="46"/>
        <v>-976601.36633120477</v>
      </c>
    </row>
    <row r="1380" spans="6:10" x14ac:dyDescent="0.25">
      <c r="F1380" s="3">
        <v>38715</v>
      </c>
      <c r="G1380" s="12">
        <f t="array" ref="G1380">-SUMPRODUCT(TRANSPOSE($E$8:$E$12), 'Swap Rate Raw Data'!G1380:K1380)</f>
        <v>0</v>
      </c>
      <c r="H1380" s="33">
        <f t="shared" si="45"/>
        <v>50000000</v>
      </c>
      <c r="I1380" s="34">
        <f>H1380*'FX rate'!D1380</f>
        <v>99040144.810941279</v>
      </c>
      <c r="J1380" s="35">
        <f t="shared" si="46"/>
        <v>-39855.189058721066</v>
      </c>
    </row>
    <row r="1381" spans="6:10" x14ac:dyDescent="0.25">
      <c r="F1381" s="3">
        <v>38716</v>
      </c>
      <c r="G1381" s="12">
        <f t="array" ref="G1381">-SUMPRODUCT(TRANSPOSE($E$8:$E$12), 'Swap Rate Raw Data'!G1381:K1381)</f>
        <v>65525.175786671032</v>
      </c>
      <c r="H1381" s="33">
        <f t="shared" si="45"/>
        <v>50065525.175786674</v>
      </c>
      <c r="I1381" s="34">
        <f>H1381*'FX rate'!D1381</f>
        <v>98816313.254967466</v>
      </c>
      <c r="J1381" s="35">
        <f t="shared" si="46"/>
        <v>-263686.745032534</v>
      </c>
    </row>
    <row r="1382" spans="6:10" x14ac:dyDescent="0.25">
      <c r="F1382" s="3">
        <v>38720</v>
      </c>
      <c r="G1382" s="12">
        <f t="array" ref="G1382">-SUMPRODUCT(TRANSPOSE($E$8:$E$12), 'Swap Rate Raw Data'!G1382:K1382)</f>
        <v>69015.094425945237</v>
      </c>
      <c r="H1382" s="33">
        <f t="shared" si="45"/>
        <v>50069015.094425946</v>
      </c>
      <c r="I1382" s="34">
        <f>H1382*'FX rate'!D1382</f>
        <v>99113683.912314951</v>
      </c>
      <c r="J1382" s="35">
        <f t="shared" si="46"/>
        <v>33683.91231495142</v>
      </c>
    </row>
    <row r="1383" spans="6:10" x14ac:dyDescent="0.25">
      <c r="F1383" s="3">
        <v>38721</v>
      </c>
      <c r="G1383" s="12">
        <f t="array" ref="G1383">-SUMPRODUCT(TRANSPOSE($E$8:$E$12), 'Swap Rate Raw Data'!G1383:K1383)</f>
        <v>21239.810945275138</v>
      </c>
      <c r="H1383" s="33">
        <f t="shared" si="45"/>
        <v>50021239.810945272</v>
      </c>
      <c r="I1383" s="34">
        <f>H1383*'FX rate'!D1383</f>
        <v>98652478.728344873</v>
      </c>
      <c r="J1383" s="35">
        <f t="shared" si="46"/>
        <v>-427521.27165512741</v>
      </c>
    </row>
    <row r="1384" spans="6:10" x14ac:dyDescent="0.25">
      <c r="F1384" s="3">
        <v>38722</v>
      </c>
      <c r="G1384" s="12">
        <f t="array" ref="G1384">-SUMPRODUCT(TRANSPOSE($E$8:$E$12), 'Swap Rate Raw Data'!G1384:K1384)</f>
        <v>-45278.670381571479</v>
      </c>
      <c r="H1384" s="33">
        <f t="shared" si="45"/>
        <v>49954721.329618432</v>
      </c>
      <c r="I1384" s="34">
        <f>H1384*'FX rate'!D1384</f>
        <v>99191405.454282463</v>
      </c>
      <c r="J1384" s="35">
        <f t="shared" si="46"/>
        <v>111405.4542824626</v>
      </c>
    </row>
    <row r="1385" spans="6:10" x14ac:dyDescent="0.25">
      <c r="F1385" s="3">
        <v>38723</v>
      </c>
      <c r="G1385" s="12">
        <f t="array" ref="G1385">-SUMPRODUCT(TRANSPOSE($E$8:$E$12), 'Swap Rate Raw Data'!G1385:K1385)</f>
        <v>22784.396758156192</v>
      </c>
      <c r="H1385" s="33">
        <f t="shared" si="45"/>
        <v>50022784.396758154</v>
      </c>
      <c r="I1385" s="34">
        <f>H1385*'FX rate'!D1385</f>
        <v>98705930.74838464</v>
      </c>
      <c r="J1385" s="35">
        <f t="shared" si="46"/>
        <v>-374069.25161536038</v>
      </c>
    </row>
    <row r="1386" spans="6:10" x14ac:dyDescent="0.25">
      <c r="F1386" s="3">
        <v>38726</v>
      </c>
      <c r="G1386" s="12">
        <f t="array" ref="G1386">-SUMPRODUCT(TRANSPOSE($E$8:$E$12), 'Swap Rate Raw Data'!G1386:K1386)</f>
        <v>-67760.631747805091</v>
      </c>
      <c r="H1386" s="33">
        <f t="shared" si="45"/>
        <v>49932239.368252195</v>
      </c>
      <c r="I1386" s="34">
        <f>H1386*'FX rate'!D1386</f>
        <v>99590473.103666738</v>
      </c>
      <c r="J1386" s="35">
        <f t="shared" si="46"/>
        <v>510473.10366673768</v>
      </c>
    </row>
    <row r="1387" spans="6:10" x14ac:dyDescent="0.25">
      <c r="F1387" s="3">
        <v>38727</v>
      </c>
      <c r="G1387" s="12">
        <f t="array" ref="G1387">-SUMPRODUCT(TRANSPOSE($E$8:$E$12), 'Swap Rate Raw Data'!G1387:K1387)</f>
        <v>-43590.846898593685</v>
      </c>
      <c r="H1387" s="33">
        <f t="shared" si="45"/>
        <v>49956409.153101407</v>
      </c>
      <c r="I1387" s="34">
        <f>H1387*'FX rate'!D1387</f>
        <v>99588726.53497012</v>
      </c>
      <c r="J1387" s="35">
        <f t="shared" si="46"/>
        <v>508726.5349701196</v>
      </c>
    </row>
    <row r="1388" spans="6:10" x14ac:dyDescent="0.25">
      <c r="F1388" s="3">
        <v>38728</v>
      </c>
      <c r="G1388" s="12">
        <f t="array" ref="G1388">-SUMPRODUCT(TRANSPOSE($E$8:$E$12), 'Swap Rate Raw Data'!G1388:K1388)</f>
        <v>0</v>
      </c>
      <c r="H1388" s="33">
        <f t="shared" si="45"/>
        <v>50000000</v>
      </c>
      <c r="I1388" s="34">
        <f>H1388*'FX rate'!D1388</f>
        <v>100127501.72374165</v>
      </c>
      <c r="J1388" s="35">
        <f t="shared" si="46"/>
        <v>1047501.7237416506</v>
      </c>
    </row>
    <row r="1389" spans="6:10" x14ac:dyDescent="0.25">
      <c r="F1389" s="3">
        <v>38729</v>
      </c>
      <c r="G1389" s="12">
        <f t="array" ref="G1389">-SUMPRODUCT(TRANSPOSE($E$8:$E$12), 'Swap Rate Raw Data'!G1389:K1389)</f>
        <v>133805.989489345</v>
      </c>
      <c r="H1389" s="33">
        <f t="shared" si="45"/>
        <v>50133805.989489347</v>
      </c>
      <c r="I1389" s="34">
        <f>H1389*'FX rate'!D1389</f>
        <v>99220883.784405872</v>
      </c>
      <c r="J1389" s="35">
        <f t="shared" si="46"/>
        <v>140883.78440587223</v>
      </c>
    </row>
    <row r="1390" spans="6:10" x14ac:dyDescent="0.25">
      <c r="F1390" s="3">
        <v>38730</v>
      </c>
      <c r="G1390" s="12">
        <f t="array" ref="G1390">-SUMPRODUCT(TRANSPOSE($E$8:$E$12), 'Swap Rate Raw Data'!G1390:K1390)</f>
        <v>42999.803845422655</v>
      </c>
      <c r="H1390" s="33">
        <f t="shared" si="45"/>
        <v>50042999.80384542</v>
      </c>
      <c r="I1390" s="34">
        <f>H1390*'FX rate'!D1390</f>
        <v>99904741.731457233</v>
      </c>
      <c r="J1390" s="35">
        <f t="shared" si="46"/>
        <v>824741.73145723343</v>
      </c>
    </row>
    <row r="1391" spans="6:10" x14ac:dyDescent="0.25">
      <c r="F1391" s="3">
        <v>38734</v>
      </c>
      <c r="G1391" s="12">
        <f t="array" ref="G1391">-SUMPRODUCT(TRANSPOSE($E$8:$E$12), 'Swap Rate Raw Data'!G1391:K1391)</f>
        <v>66375.243656749852</v>
      </c>
      <c r="H1391" s="33">
        <f t="shared" si="45"/>
        <v>50066375.243656747</v>
      </c>
      <c r="I1391" s="34">
        <f>H1391*'FX rate'!D1391</f>
        <v>98920010.873653099</v>
      </c>
      <c r="J1391" s="35">
        <f t="shared" si="46"/>
        <v>-159989.12634690106</v>
      </c>
    </row>
    <row r="1392" spans="6:10" x14ac:dyDescent="0.25">
      <c r="F1392" s="3">
        <v>38735</v>
      </c>
      <c r="G1392" s="12">
        <f t="array" ref="G1392">-SUMPRODUCT(TRANSPOSE($E$8:$E$12), 'Swap Rate Raw Data'!G1392:K1392)</f>
        <v>-88682.869035053664</v>
      </c>
      <c r="H1392" s="33">
        <f t="shared" si="45"/>
        <v>49911317.13096495</v>
      </c>
      <c r="I1392" s="34">
        <f>H1392*'FX rate'!D1392</f>
        <v>98893055.568683684</v>
      </c>
      <c r="J1392" s="35">
        <f t="shared" si="46"/>
        <v>-186944.43131631613</v>
      </c>
    </row>
    <row r="1393" spans="6:10" x14ac:dyDescent="0.25">
      <c r="F1393" s="3">
        <v>38736</v>
      </c>
      <c r="G1393" s="12">
        <f t="array" ref="G1393">-SUMPRODUCT(TRANSPOSE($E$8:$E$12), 'Swap Rate Raw Data'!G1393:K1393)</f>
        <v>-22668.60961134504</v>
      </c>
      <c r="H1393" s="33">
        <f t="shared" si="45"/>
        <v>49977331.390388653</v>
      </c>
      <c r="I1393" s="34">
        <f>H1393*'FX rate'!D1393</f>
        <v>98861068.236854032</v>
      </c>
      <c r="J1393" s="35">
        <f t="shared" si="46"/>
        <v>-218931.76314596832</v>
      </c>
    </row>
    <row r="1394" spans="6:10" x14ac:dyDescent="0.25">
      <c r="F1394" s="3">
        <v>38737</v>
      </c>
      <c r="G1394" s="12">
        <f t="array" ref="G1394">-SUMPRODUCT(TRANSPOSE($E$8:$E$12), 'Swap Rate Raw Data'!G1394:K1394)</f>
        <v>-20215.407087264706</v>
      </c>
      <c r="H1394" s="33">
        <f t="shared" si="45"/>
        <v>49979784.592912734</v>
      </c>
      <c r="I1394" s="34">
        <f>H1394*'FX rate'!D1394</f>
        <v>99619154.977295622</v>
      </c>
      <c r="J1394" s="35">
        <f t="shared" si="46"/>
        <v>539154.97729562223</v>
      </c>
    </row>
    <row r="1395" spans="6:10" x14ac:dyDescent="0.25">
      <c r="F1395" s="3">
        <v>38740</v>
      </c>
      <c r="G1395" s="12">
        <f t="array" ref="G1395">-SUMPRODUCT(TRANSPOSE($E$8:$E$12), 'Swap Rate Raw Data'!G1395:K1395)</f>
        <v>20576.391320307721</v>
      </c>
      <c r="H1395" s="33">
        <f t="shared" si="45"/>
        <v>50020576.391320311</v>
      </c>
      <c r="I1395" s="34">
        <f>H1395*'FX rate'!D1395</f>
        <v>98757079.549803078</v>
      </c>
      <c r="J1395" s="35">
        <f t="shared" si="46"/>
        <v>-322920.45019692183</v>
      </c>
    </row>
    <row r="1396" spans="6:10" x14ac:dyDescent="0.25">
      <c r="F1396" s="3">
        <v>38741</v>
      </c>
      <c r="G1396" s="12">
        <f t="array" ref="G1396">-SUMPRODUCT(TRANSPOSE($E$8:$E$12), 'Swap Rate Raw Data'!G1396:K1396)</f>
        <v>-153687.86286685412</v>
      </c>
      <c r="H1396" s="33">
        <f t="shared" si="45"/>
        <v>49846312.137133144</v>
      </c>
      <c r="I1396" s="34">
        <f>H1396*'FX rate'!D1396</f>
        <v>98652332.587210432</v>
      </c>
      <c r="J1396" s="35">
        <f t="shared" si="46"/>
        <v>-427667.41278956831</v>
      </c>
    </row>
    <row r="1397" spans="6:10" x14ac:dyDescent="0.25">
      <c r="F1397" s="3">
        <v>38742</v>
      </c>
      <c r="G1397" s="12">
        <f t="array" ref="G1397">-SUMPRODUCT(TRANSPOSE($E$8:$E$12), 'Swap Rate Raw Data'!G1397:K1397)</f>
        <v>-176472.25962501016</v>
      </c>
      <c r="H1397" s="33">
        <f t="shared" si="45"/>
        <v>49823527.74037499</v>
      </c>
      <c r="I1397" s="34">
        <f>H1397*'FX rate'!D1397</f>
        <v>98696697.974489674</v>
      </c>
      <c r="J1397" s="35">
        <f t="shared" si="46"/>
        <v>-383302.02551032603</v>
      </c>
    </row>
    <row r="1398" spans="6:10" x14ac:dyDescent="0.25">
      <c r="F1398" s="3">
        <v>38743</v>
      </c>
      <c r="G1398" s="12">
        <f t="array" ref="G1398">-SUMPRODUCT(TRANSPOSE($E$8:$E$12), 'Swap Rate Raw Data'!G1398:K1398)</f>
        <v>-1024.4038580104066</v>
      </c>
      <c r="H1398" s="33">
        <f t="shared" si="45"/>
        <v>49998975.596141987</v>
      </c>
      <c r="I1398" s="34">
        <f>H1398*'FX rate'!D1398</f>
        <v>99055480.432861596</v>
      </c>
      <c r="J1398" s="35">
        <f t="shared" si="46"/>
        <v>-24519.567138403654</v>
      </c>
    </row>
    <row r="1399" spans="6:10" x14ac:dyDescent="0.25">
      <c r="F1399" s="3">
        <v>38744</v>
      </c>
      <c r="G1399" s="12">
        <f t="array" ref="G1399">-SUMPRODUCT(TRANSPOSE($E$8:$E$12), 'Swap Rate Raw Data'!G1399:K1399)</f>
        <v>-66592.990219696163</v>
      </c>
      <c r="H1399" s="33">
        <f t="shared" si="45"/>
        <v>49933407.009780303</v>
      </c>
      <c r="I1399" s="34">
        <f>H1399*'FX rate'!D1399</f>
        <v>99200772.998980924</v>
      </c>
      <c r="J1399" s="35">
        <f t="shared" si="46"/>
        <v>120772.99898092449</v>
      </c>
    </row>
    <row r="1400" spans="6:10" x14ac:dyDescent="0.25">
      <c r="F1400" s="3">
        <v>38747</v>
      </c>
      <c r="G1400" s="12">
        <f t="array" ref="G1400">-SUMPRODUCT(TRANSPOSE($E$8:$E$12), 'Swap Rate Raw Data'!G1400:K1400)</f>
        <v>43765.182886523457</v>
      </c>
      <c r="H1400" s="33">
        <f t="shared" si="45"/>
        <v>50043765.182886526</v>
      </c>
      <c r="I1400" s="34">
        <f>H1400*'FX rate'!D1400</f>
        <v>100171698.40863332</v>
      </c>
      <c r="J1400" s="35">
        <f t="shared" si="46"/>
        <v>1091698.4086333215</v>
      </c>
    </row>
    <row r="1401" spans="6:10" x14ac:dyDescent="0.25">
      <c r="F1401" s="3">
        <v>38748</v>
      </c>
      <c r="G1401" s="12">
        <f t="array" ref="G1401">-SUMPRODUCT(TRANSPOSE($E$8:$E$12), 'Swap Rate Raw Data'!G1401:K1401)</f>
        <v>-133659.10402470079</v>
      </c>
      <c r="H1401" s="33">
        <f t="shared" si="45"/>
        <v>49866340.895975299</v>
      </c>
      <c r="I1401" s="34">
        <f>H1401*'FX rate'!D1401</f>
        <v>99053289.92947121</v>
      </c>
      <c r="J1401" s="35">
        <f t="shared" si="46"/>
        <v>-26710.070528790355</v>
      </c>
    </row>
    <row r="1402" spans="6:10" x14ac:dyDescent="0.25">
      <c r="F1402" s="3">
        <v>38749</v>
      </c>
      <c r="G1402" s="12">
        <f t="array" ref="G1402">-SUMPRODUCT(TRANSPOSE($E$8:$E$12), 'Swap Rate Raw Data'!G1402:K1402)</f>
        <v>-23375.439811328979</v>
      </c>
      <c r="H1402" s="33">
        <f t="shared" si="45"/>
        <v>49976624.560188673</v>
      </c>
      <c r="I1402" s="34">
        <f>H1402*'FX rate'!D1402</f>
        <v>98972769.501239628</v>
      </c>
      <c r="J1402" s="35">
        <f t="shared" si="46"/>
        <v>-107230.4987603724</v>
      </c>
    </row>
    <row r="1403" spans="6:10" x14ac:dyDescent="0.25">
      <c r="F1403" s="3">
        <v>38750</v>
      </c>
      <c r="G1403" s="12">
        <f t="array" ref="G1403">-SUMPRODUCT(TRANSPOSE($E$8:$E$12), 'Swap Rate Raw Data'!G1403:K1403)</f>
        <v>-66736.227889794623</v>
      </c>
      <c r="H1403" s="33">
        <f t="shared" si="45"/>
        <v>49933263.772110209</v>
      </c>
      <c r="I1403" s="34">
        <f>H1403*'FX rate'!D1403</f>
        <v>98704178.158286124</v>
      </c>
      <c r="J1403" s="35">
        <f t="shared" si="46"/>
        <v>-375821.84171387553</v>
      </c>
    </row>
    <row r="1404" spans="6:10" x14ac:dyDescent="0.25">
      <c r="F1404" s="3">
        <v>38751</v>
      </c>
      <c r="G1404" s="12">
        <f t="array" ref="G1404">-SUMPRODUCT(TRANSPOSE($E$8:$E$12), 'Swap Rate Raw Data'!G1404:K1404)</f>
        <v>20866.514455048644</v>
      </c>
      <c r="H1404" s="33">
        <f t="shared" si="45"/>
        <v>50020866.51445505</v>
      </c>
      <c r="I1404" s="34">
        <f>H1404*'FX rate'!D1404</f>
        <v>98582102.261642605</v>
      </c>
      <c r="J1404" s="35">
        <f t="shared" si="46"/>
        <v>-497897.73835739493</v>
      </c>
    </row>
    <row r="1405" spans="6:10" x14ac:dyDescent="0.25">
      <c r="F1405" s="3">
        <v>38754</v>
      </c>
      <c r="G1405" s="12">
        <f t="array" ref="G1405">-SUMPRODUCT(TRANSPOSE($E$8:$E$12), 'Swap Rate Raw Data'!G1405:K1405)</f>
        <v>333.53370975741853</v>
      </c>
      <c r="H1405" s="33">
        <f t="shared" si="45"/>
        <v>50000333.533709757</v>
      </c>
      <c r="I1405" s="34">
        <f>H1405*'FX rate'!D1405</f>
        <v>98829229.715045512</v>
      </c>
      <c r="J1405" s="35">
        <f t="shared" si="46"/>
        <v>-250770.28495448828</v>
      </c>
    </row>
    <row r="1406" spans="6:10" x14ac:dyDescent="0.25">
      <c r="F1406" s="3">
        <v>38755</v>
      </c>
      <c r="G1406" s="12">
        <f t="array" ref="G1406">-SUMPRODUCT(TRANSPOSE($E$8:$E$12), 'Swap Rate Raw Data'!G1406:K1406)</f>
        <v>0</v>
      </c>
      <c r="H1406" s="33">
        <f t="shared" si="45"/>
        <v>50000000</v>
      </c>
      <c r="I1406" s="34">
        <f>H1406*'FX rate'!D1406</f>
        <v>99819402.985074639</v>
      </c>
      <c r="J1406" s="35">
        <f t="shared" si="46"/>
        <v>739402.98507463932</v>
      </c>
    </row>
    <row r="1407" spans="6:10" x14ac:dyDescent="0.25">
      <c r="F1407" s="3">
        <v>38756</v>
      </c>
      <c r="G1407" s="12">
        <f t="array" ref="G1407">-SUMPRODUCT(TRANSPOSE($E$8:$E$12), 'Swap Rate Raw Data'!G1407:K1407)</f>
        <v>-23188.791566215801</v>
      </c>
      <c r="H1407" s="33">
        <f t="shared" si="45"/>
        <v>49976811.208433785</v>
      </c>
      <c r="I1407" s="34">
        <f>H1407*'FX rate'!D1407</f>
        <v>98817307.905753911</v>
      </c>
      <c r="J1407" s="35">
        <f t="shared" si="46"/>
        <v>-262692.09424608946</v>
      </c>
    </row>
    <row r="1408" spans="6:10" x14ac:dyDescent="0.25">
      <c r="F1408" s="3">
        <v>38757</v>
      </c>
      <c r="G1408" s="12">
        <f t="array" ref="G1408">-SUMPRODUCT(TRANSPOSE($E$8:$E$12), 'Swap Rate Raw Data'!G1408:K1408)</f>
        <v>42149.735975340307</v>
      </c>
      <c r="H1408" s="33">
        <f t="shared" si="45"/>
        <v>50042149.73597534</v>
      </c>
      <c r="I1408" s="34">
        <f>H1408*'FX rate'!D1408</f>
        <v>99308524.289219558</v>
      </c>
      <c r="J1408" s="35">
        <f t="shared" si="46"/>
        <v>228524.28921955824</v>
      </c>
    </row>
    <row r="1409" spans="6:10" x14ac:dyDescent="0.25">
      <c r="F1409" s="3">
        <v>38758</v>
      </c>
      <c r="G1409" s="12">
        <f t="array" ref="G1409">-SUMPRODUCT(TRANSPOSE($E$8:$E$12), 'Swap Rate Raw Data'!G1409:K1409)</f>
        <v>-131857.0088684044</v>
      </c>
      <c r="H1409" s="33">
        <f t="shared" si="45"/>
        <v>49868142.991131596</v>
      </c>
      <c r="I1409" s="34">
        <f>H1409*'FX rate'!D1409</f>
        <v>97814265.197816357</v>
      </c>
      <c r="J1409" s="35">
        <f t="shared" si="46"/>
        <v>-1265734.802183643</v>
      </c>
    </row>
    <row r="1410" spans="6:10" x14ac:dyDescent="0.25">
      <c r="F1410" s="3">
        <v>38761</v>
      </c>
      <c r="G1410" s="12">
        <f t="array" ref="G1410">-SUMPRODUCT(TRANSPOSE($E$8:$E$12), 'Swap Rate Raw Data'!G1410:K1410)</f>
        <v>-186.64824511323894</v>
      </c>
      <c r="H1410" s="33">
        <f t="shared" si="45"/>
        <v>49999813.351754889</v>
      </c>
      <c r="I1410" s="34">
        <f>H1410*'FX rate'!D1410</f>
        <v>98157749.998123124</v>
      </c>
      <c r="J1410" s="35">
        <f t="shared" si="46"/>
        <v>-922250.00187687576</v>
      </c>
    </row>
    <row r="1411" spans="6:10" x14ac:dyDescent="0.25">
      <c r="F1411" s="3">
        <v>38762</v>
      </c>
      <c r="G1411" s="12">
        <f t="array" ref="G1411">-SUMPRODUCT(TRANSPOSE($E$8:$E$12), 'Swap Rate Raw Data'!G1411:K1411)</f>
        <v>-20389.743075194481</v>
      </c>
      <c r="H1411" s="33">
        <f t="shared" si="45"/>
        <v>49979610.256924808</v>
      </c>
      <c r="I1411" s="34">
        <f>H1411*'FX rate'!D1411</f>
        <v>98937504.703428686</v>
      </c>
      <c r="J1411" s="35">
        <f t="shared" si="46"/>
        <v>-142495.29657131433</v>
      </c>
    </row>
    <row r="1412" spans="6:10" x14ac:dyDescent="0.25">
      <c r="F1412" s="3">
        <v>38763</v>
      </c>
      <c r="G1412" s="12">
        <f t="array" ref="G1412">-SUMPRODUCT(TRANSPOSE($E$8:$E$12), 'Swap Rate Raw Data'!G1412:K1412)</f>
        <v>-1731.2340579942706</v>
      </c>
      <c r="H1412" s="33">
        <f t="shared" ref="H1412:H1475" si="47">$H$2+G1412</f>
        <v>49998268.765942007</v>
      </c>
      <c r="I1412" s="34">
        <f>H1412*'FX rate'!D1412</f>
        <v>98855061.349094868</v>
      </c>
      <c r="J1412" s="35">
        <f t="shared" ref="J1412:J1475" si="48">I1412-$I$2</f>
        <v>-224938.65090513229</v>
      </c>
    </row>
    <row r="1413" spans="6:10" x14ac:dyDescent="0.25">
      <c r="F1413" s="3">
        <v>38764</v>
      </c>
      <c r="G1413" s="12">
        <f t="array" ref="G1413">-SUMPRODUCT(TRANSPOSE($E$8:$E$12), 'Swap Rate Raw Data'!G1413:K1413)</f>
        <v>87269.208635085888</v>
      </c>
      <c r="H1413" s="33">
        <f t="shared" si="47"/>
        <v>50087269.208635084</v>
      </c>
      <c r="I1413" s="34">
        <f>H1413*'FX rate'!D1413</f>
        <v>99287147.981038019</v>
      </c>
      <c r="J1413" s="35">
        <f t="shared" si="48"/>
        <v>207147.98103801906</v>
      </c>
    </row>
    <row r="1414" spans="6:10" x14ac:dyDescent="0.25">
      <c r="F1414" s="3">
        <v>38765</v>
      </c>
      <c r="G1414" s="12">
        <f t="array" ref="G1414">-SUMPRODUCT(TRANSPOSE($E$8:$E$12), 'Swap Rate Raw Data'!G1414:K1414)</f>
        <v>-45278.670381573334</v>
      </c>
      <c r="H1414" s="33">
        <f t="shared" si="47"/>
        <v>49954721.329618424</v>
      </c>
      <c r="I1414" s="34">
        <f>H1414*'FX rate'!D1414</f>
        <v>99234752.373919711</v>
      </c>
      <c r="J1414" s="35">
        <f t="shared" si="48"/>
        <v>154752.37391971052</v>
      </c>
    </row>
    <row r="1415" spans="6:10" x14ac:dyDescent="0.25">
      <c r="F1415" s="3">
        <v>38769</v>
      </c>
      <c r="G1415" s="12">
        <f t="array" ref="G1415">-SUMPRODUCT(TRANSPOSE($E$8:$E$12), 'Swap Rate Raw Data'!G1415:K1415)</f>
        <v>21875.780046956905</v>
      </c>
      <c r="H1415" s="33">
        <f t="shared" si="47"/>
        <v>50021875.780046955</v>
      </c>
      <c r="I1415" s="34">
        <f>H1415*'FX rate'!D1415</f>
        <v>98492966.79845807</v>
      </c>
      <c r="J1415" s="35">
        <f t="shared" si="48"/>
        <v>-587033.20154193044</v>
      </c>
    </row>
    <row r="1416" spans="6:10" x14ac:dyDescent="0.25">
      <c r="F1416" s="3">
        <v>38770</v>
      </c>
      <c r="G1416" s="12">
        <f t="array" ref="G1416">-SUMPRODUCT(TRANSPOSE($E$8:$E$12), 'Swap Rate Raw Data'!G1416:K1416)</f>
        <v>-67919.829469630888</v>
      </c>
      <c r="H1416" s="33">
        <f t="shared" si="47"/>
        <v>49932080.170530371</v>
      </c>
      <c r="I1416" s="34">
        <f>H1416*'FX rate'!D1416</f>
        <v>99276312.088861555</v>
      </c>
      <c r="J1416" s="35">
        <f t="shared" si="48"/>
        <v>196312.08886155486</v>
      </c>
    </row>
    <row r="1417" spans="6:10" x14ac:dyDescent="0.25">
      <c r="F1417" s="3">
        <v>38771</v>
      </c>
      <c r="G1417" s="12">
        <f t="array" ref="G1417">-SUMPRODUCT(TRANSPOSE($E$8:$E$12), 'Swap Rate Raw Data'!G1417:K1417)</f>
        <v>333.53370975744826</v>
      </c>
      <c r="H1417" s="33">
        <f t="shared" si="47"/>
        <v>50000333.533709757</v>
      </c>
      <c r="I1417" s="34">
        <f>H1417*'FX rate'!D1417</f>
        <v>98813044.640316561</v>
      </c>
      <c r="J1417" s="35">
        <f t="shared" si="48"/>
        <v>-266955.35968343914</v>
      </c>
    </row>
    <row r="1418" spans="6:10" x14ac:dyDescent="0.25">
      <c r="F1418" s="3">
        <v>38772</v>
      </c>
      <c r="G1418" s="12">
        <f t="array" ref="G1418">-SUMPRODUCT(TRANSPOSE($E$8:$E$12), 'Swap Rate Raw Data'!G1418:K1418)</f>
        <v>-881.16618791371843</v>
      </c>
      <c r="H1418" s="33">
        <f t="shared" si="47"/>
        <v>49999118.833812088</v>
      </c>
      <c r="I1418" s="34">
        <f>H1418*'FX rate'!D1418</f>
        <v>99358006.931685537</v>
      </c>
      <c r="J1418" s="35">
        <f t="shared" si="48"/>
        <v>278006.9316855371</v>
      </c>
    </row>
    <row r="1419" spans="6:10" x14ac:dyDescent="0.25">
      <c r="F1419" s="3">
        <v>38775</v>
      </c>
      <c r="G1419" s="12">
        <f t="array" ref="G1419">-SUMPRODUCT(TRANSPOSE($E$8:$E$12), 'Swap Rate Raw Data'!G1419:K1419)</f>
        <v>47041.002757398783</v>
      </c>
      <c r="H1419" s="33">
        <f t="shared" si="47"/>
        <v>50047041.0027574</v>
      </c>
      <c r="I1419" s="34">
        <f>H1419*'FX rate'!D1419</f>
        <v>99441051.949150622</v>
      </c>
      <c r="J1419" s="35">
        <f t="shared" si="48"/>
        <v>361051.94915062189</v>
      </c>
    </row>
    <row r="1420" spans="6:10" x14ac:dyDescent="0.25">
      <c r="F1420" s="3">
        <v>38776</v>
      </c>
      <c r="G1420" s="12">
        <f t="array" ref="G1420">-SUMPRODUCT(TRANSPOSE($E$8:$E$12), 'Swap Rate Raw Data'!G1420:K1420)</f>
        <v>186.64824511323894</v>
      </c>
      <c r="H1420" s="33">
        <f t="shared" si="47"/>
        <v>50000186.648245111</v>
      </c>
      <c r="I1420" s="34">
        <f>H1420*'FX rate'!D1420</f>
        <v>99063335.987687632</v>
      </c>
      <c r="J1420" s="35">
        <f t="shared" si="48"/>
        <v>-16664.012312367558</v>
      </c>
    </row>
    <row r="1421" spans="6:10" x14ac:dyDescent="0.25">
      <c r="F1421" s="3">
        <v>38777</v>
      </c>
      <c r="G1421" s="12">
        <f t="array" ref="G1421">-SUMPRODUCT(TRANSPOSE($E$8:$E$12), 'Swap Rate Raw Data'!G1421:K1421)</f>
        <v>-175591.09343709651</v>
      </c>
      <c r="H1421" s="33">
        <f t="shared" si="47"/>
        <v>49824408.906562902</v>
      </c>
      <c r="I1421" s="34">
        <f>H1421*'FX rate'!D1421</f>
        <v>98607551.350380868</v>
      </c>
      <c r="J1421" s="35">
        <f t="shared" si="48"/>
        <v>-472448.64961913228</v>
      </c>
    </row>
    <row r="1422" spans="6:10" x14ac:dyDescent="0.25">
      <c r="F1422" s="3">
        <v>38778</v>
      </c>
      <c r="G1422" s="12">
        <f t="array" ref="G1422">-SUMPRODUCT(TRANSPOSE($E$8:$E$12), 'Swap Rate Raw Data'!G1422:K1422)</f>
        <v>-87312.619210102363</v>
      </c>
      <c r="H1422" s="33">
        <f t="shared" si="47"/>
        <v>49912687.380789898</v>
      </c>
      <c r="I1422" s="34">
        <f>H1422*'FX rate'!D1422</f>
        <v>99457568.239881501</v>
      </c>
      <c r="J1422" s="35">
        <f t="shared" si="48"/>
        <v>377568.2398815006</v>
      </c>
    </row>
    <row r="1423" spans="6:10" x14ac:dyDescent="0.25">
      <c r="F1423" s="3">
        <v>38779</v>
      </c>
      <c r="G1423" s="12">
        <f t="array" ref="G1423">-SUMPRODUCT(TRANSPOSE($E$8:$E$12), 'Swap Rate Raw Data'!G1423:K1423)</f>
        <v>-22641.15908805947</v>
      </c>
      <c r="H1423" s="33">
        <f t="shared" si="47"/>
        <v>49977358.84091194</v>
      </c>
      <c r="I1423" s="34">
        <f>H1423*'FX rate'!D1423</f>
        <v>98616882.941595033</v>
      </c>
      <c r="J1423" s="35">
        <f t="shared" si="48"/>
        <v>-463117.05840496719</v>
      </c>
    </row>
    <row r="1424" spans="6:10" x14ac:dyDescent="0.25">
      <c r="F1424" s="3">
        <v>38782</v>
      </c>
      <c r="G1424" s="12">
        <f t="array" ref="G1424">-SUMPRODUCT(TRANSPOSE($E$8:$E$12), 'Swap Rate Raw Data'!G1424:K1424)</f>
        <v>-87976.038835069805</v>
      </c>
      <c r="H1424" s="33">
        <f t="shared" si="47"/>
        <v>49912023.961164929</v>
      </c>
      <c r="I1424" s="34">
        <f>H1424*'FX rate'!D1424</f>
        <v>98684591.429233491</v>
      </c>
      <c r="J1424" s="35">
        <f t="shared" si="48"/>
        <v>-395408.57076650858</v>
      </c>
    </row>
    <row r="1425" spans="6:10" x14ac:dyDescent="0.25">
      <c r="F1425" s="3">
        <v>38783</v>
      </c>
      <c r="G1425" s="12">
        <f t="array" ref="G1425">-SUMPRODUCT(TRANSPOSE($E$8:$E$12), 'Swap Rate Raw Data'!G1425:K1425)</f>
        <v>42884.016698609768</v>
      </c>
      <c r="H1425" s="33">
        <f t="shared" si="47"/>
        <v>50042884.016698606</v>
      </c>
      <c r="I1425" s="34">
        <f>H1425*'FX rate'!D1425</f>
        <v>99905483.72168456</v>
      </c>
      <c r="J1425" s="35">
        <f t="shared" si="48"/>
        <v>825483.72168456018</v>
      </c>
    </row>
    <row r="1426" spans="6:10" x14ac:dyDescent="0.25">
      <c r="F1426" s="3">
        <v>38784</v>
      </c>
      <c r="G1426" s="12">
        <f t="array" ref="G1426">-SUMPRODUCT(TRANSPOSE($E$8:$E$12), 'Swap Rate Raw Data'!G1426:K1426)</f>
        <v>1024.4038580103743</v>
      </c>
      <c r="H1426" s="33">
        <f t="shared" si="47"/>
        <v>50001024.403858013</v>
      </c>
      <c r="I1426" s="34">
        <f>H1426*'FX rate'!D1426</f>
        <v>98709180.082564801</v>
      </c>
      <c r="J1426" s="35">
        <f t="shared" si="48"/>
        <v>-370819.91743519902</v>
      </c>
    </row>
    <row r="1427" spans="6:10" x14ac:dyDescent="0.25">
      <c r="F1427" s="3">
        <v>38785</v>
      </c>
      <c r="G1427" s="12">
        <f t="array" ref="G1427">-SUMPRODUCT(TRANSPOSE($E$8:$E$12), 'Swap Rate Raw Data'!G1427:K1427)</f>
        <v>-67470.508613062382</v>
      </c>
      <c r="H1427" s="33">
        <f t="shared" si="47"/>
        <v>49932529.491386935</v>
      </c>
      <c r="I1427" s="34">
        <f>H1427*'FX rate'!D1427</f>
        <v>99059556.664524436</v>
      </c>
      <c r="J1427" s="35">
        <f t="shared" si="48"/>
        <v>-20443.335475564003</v>
      </c>
    </row>
    <row r="1428" spans="6:10" x14ac:dyDescent="0.25">
      <c r="F1428" s="3">
        <v>38786</v>
      </c>
      <c r="G1428" s="12">
        <f t="array" ref="G1428">-SUMPRODUCT(TRANSPOSE($E$8:$E$12), 'Swap Rate Raw Data'!G1428:K1428)</f>
        <v>360.98423304304674</v>
      </c>
      <c r="H1428" s="33">
        <f t="shared" si="47"/>
        <v>50000360.984233044</v>
      </c>
      <c r="I1428" s="34">
        <f>H1428*'FX rate'!D1428</f>
        <v>99295948.115609139</v>
      </c>
      <c r="J1428" s="35">
        <f t="shared" si="48"/>
        <v>215948.1156091392</v>
      </c>
    </row>
    <row r="1429" spans="6:10" x14ac:dyDescent="0.25">
      <c r="F1429" s="3">
        <v>38789</v>
      </c>
      <c r="G1429" s="12">
        <f t="array" ref="G1429">-SUMPRODUCT(TRANSPOSE($E$8:$E$12), 'Swap Rate Raw Data'!G1429:K1429)</f>
        <v>155232.44867973332</v>
      </c>
      <c r="H1429" s="33">
        <f t="shared" si="47"/>
        <v>50155232.44867973</v>
      </c>
      <c r="I1429" s="34">
        <f>H1429*'FX rate'!D1429</f>
        <v>99166507.899512485</v>
      </c>
      <c r="J1429" s="35">
        <f t="shared" si="48"/>
        <v>86507.89951248467</v>
      </c>
    </row>
    <row r="1430" spans="6:10" x14ac:dyDescent="0.25">
      <c r="F1430" s="3">
        <v>38790</v>
      </c>
      <c r="G1430" s="12">
        <f t="array" ref="G1430">-SUMPRODUCT(TRANSPOSE($E$8:$E$12), 'Swap Rate Raw Data'!G1430:K1430)</f>
        <v>23014.45557828778</v>
      </c>
      <c r="H1430" s="33">
        <f t="shared" si="47"/>
        <v>50023014.45557829</v>
      </c>
      <c r="I1430" s="34">
        <f>H1430*'FX rate'!D1430</f>
        <v>98388907.02830492</v>
      </c>
      <c r="J1430" s="35">
        <f t="shared" si="48"/>
        <v>-691092.9716950804</v>
      </c>
    </row>
    <row r="1431" spans="6:10" x14ac:dyDescent="0.25">
      <c r="F1431" s="3">
        <v>38791</v>
      </c>
      <c r="G1431" s="12">
        <f t="array" ref="G1431">-SUMPRODUCT(TRANSPOSE($E$8:$E$12), 'Swap Rate Raw Data'!G1431:K1431)</f>
        <v>155232.44867973329</v>
      </c>
      <c r="H1431" s="33">
        <f t="shared" si="47"/>
        <v>50155232.44867973</v>
      </c>
      <c r="I1431" s="34">
        <f>H1431*'FX rate'!D1431</f>
        <v>99370435.320807099</v>
      </c>
      <c r="J1431" s="35">
        <f t="shared" si="48"/>
        <v>290435.32080709934</v>
      </c>
    </row>
    <row r="1432" spans="6:10" x14ac:dyDescent="0.25">
      <c r="F1432" s="3">
        <v>38792</v>
      </c>
      <c r="G1432" s="12">
        <f t="array" ref="G1432">-SUMPRODUCT(TRANSPOSE($E$8:$E$12), 'Swap Rate Raw Data'!G1432:K1432)</f>
        <v>1357.937567767839</v>
      </c>
      <c r="H1432" s="33">
        <f t="shared" si="47"/>
        <v>50001357.93756777</v>
      </c>
      <c r="I1432" s="34">
        <f>H1432*'FX rate'!D1432</f>
        <v>99122645.888578713</v>
      </c>
      <c r="J1432" s="35">
        <f t="shared" si="48"/>
        <v>42645.88857871294</v>
      </c>
    </row>
    <row r="1433" spans="6:10" x14ac:dyDescent="0.25">
      <c r="F1433" s="3">
        <v>38793</v>
      </c>
      <c r="G1433" s="12">
        <f t="array" ref="G1433">-SUMPRODUCT(TRANSPOSE($E$8:$E$12), 'Swap Rate Raw Data'!G1433:K1433)</f>
        <v>64671.460122042969</v>
      </c>
      <c r="H1433" s="33">
        <f t="shared" si="47"/>
        <v>50064671.460122041</v>
      </c>
      <c r="I1433" s="34">
        <f>H1433*'FX rate'!D1433</f>
        <v>98579747.067290112</v>
      </c>
      <c r="J1433" s="35">
        <f t="shared" si="48"/>
        <v>-500252.93270988762</v>
      </c>
    </row>
    <row r="1434" spans="6:10" x14ac:dyDescent="0.25">
      <c r="F1434" s="3">
        <v>38796</v>
      </c>
      <c r="G1434" s="12">
        <f t="array" ref="G1434">-SUMPRODUCT(TRANSPOSE($E$8:$E$12), 'Swap Rate Raw Data'!G1434:K1434)</f>
        <v>-178087.70653619341</v>
      </c>
      <c r="H1434" s="33">
        <f t="shared" si="47"/>
        <v>49821912.293463804</v>
      </c>
      <c r="I1434" s="34">
        <f>H1434*'FX rate'!D1434</f>
        <v>99036052.69162029</v>
      </c>
      <c r="J1434" s="35">
        <f t="shared" si="48"/>
        <v>-43947.308379709721</v>
      </c>
    </row>
    <row r="1435" spans="6:10" x14ac:dyDescent="0.25">
      <c r="F1435" s="3">
        <v>38797</v>
      </c>
      <c r="G1435" s="12">
        <f t="array" ref="G1435">-SUMPRODUCT(TRANSPOSE($E$8:$E$12), 'Swap Rate Raw Data'!G1435:K1435)</f>
        <v>-22668.609611345113</v>
      </c>
      <c r="H1435" s="33">
        <f t="shared" si="47"/>
        <v>49977331.390388653</v>
      </c>
      <c r="I1435" s="34">
        <f>H1435*'FX rate'!D1435</f>
        <v>100001973.49961586</v>
      </c>
      <c r="J1435" s="35">
        <f t="shared" si="48"/>
        <v>921973.49961586297</v>
      </c>
    </row>
    <row r="1436" spans="6:10" x14ac:dyDescent="0.25">
      <c r="F1436" s="3">
        <v>38798</v>
      </c>
      <c r="G1436" s="12">
        <f t="array" ref="G1436">-SUMPRODUCT(TRANSPOSE($E$8:$E$12), 'Swap Rate Raw Data'!G1436:K1436)</f>
        <v>-67399.647514762066</v>
      </c>
      <c r="H1436" s="33">
        <f t="shared" si="47"/>
        <v>49932600.35248524</v>
      </c>
      <c r="I1436" s="34">
        <f>H1436*'FX rate'!D1436</f>
        <v>98838884.226165324</v>
      </c>
      <c r="J1436" s="35">
        <f t="shared" si="48"/>
        <v>-241115.77383467555</v>
      </c>
    </row>
    <row r="1437" spans="6:10" x14ac:dyDescent="0.25">
      <c r="F1437" s="3">
        <v>38799</v>
      </c>
      <c r="G1437" s="12">
        <f t="array" ref="G1437">-SUMPRODUCT(TRANSPOSE($E$8:$E$12), 'Swap Rate Raw Data'!G1437:K1437)</f>
        <v>110283.66421337186</v>
      </c>
      <c r="H1437" s="33">
        <f t="shared" si="47"/>
        <v>50110283.664213374</v>
      </c>
      <c r="I1437" s="34">
        <f>H1437*'FX rate'!D1437</f>
        <v>99821760.646578446</v>
      </c>
      <c r="J1437" s="35">
        <f t="shared" si="48"/>
        <v>741760.64657844603</v>
      </c>
    </row>
    <row r="1438" spans="6:10" x14ac:dyDescent="0.25">
      <c r="F1438" s="3">
        <v>38800</v>
      </c>
      <c r="G1438" s="12">
        <f t="array" ref="G1438">-SUMPRODUCT(TRANSPOSE($E$8:$E$12), 'Swap Rate Raw Data'!G1438:K1438)</f>
        <v>-20389.743075194481</v>
      </c>
      <c r="H1438" s="33">
        <f t="shared" si="47"/>
        <v>49979610.256924808</v>
      </c>
      <c r="I1438" s="34">
        <f>H1438*'FX rate'!D1438</f>
        <v>99124235.266667143</v>
      </c>
      <c r="J1438" s="35">
        <f t="shared" si="48"/>
        <v>44235.26666714251</v>
      </c>
    </row>
    <row r="1439" spans="6:10" x14ac:dyDescent="0.25">
      <c r="F1439" s="3">
        <v>38803</v>
      </c>
      <c r="G1439" s="12">
        <f t="array" ref="G1439">-SUMPRODUCT(TRANSPOSE($E$8:$E$12), 'Swap Rate Raw Data'!G1439:K1439)</f>
        <v>-108378.09416744772</v>
      </c>
      <c r="H1439" s="33">
        <f t="shared" si="47"/>
        <v>49891621.905832551</v>
      </c>
      <c r="I1439" s="34">
        <f>H1439*'FX rate'!D1439</f>
        <v>98842726.387116924</v>
      </c>
      <c r="J1439" s="35">
        <f t="shared" si="48"/>
        <v>-237273.61288307607</v>
      </c>
    </row>
    <row r="1440" spans="6:10" x14ac:dyDescent="0.25">
      <c r="F1440" s="3">
        <v>38804</v>
      </c>
      <c r="G1440" s="12">
        <f t="array" ref="G1440">-SUMPRODUCT(TRANSPOSE($E$8:$E$12), 'Swap Rate Raw Data'!G1440:K1440)</f>
        <v>-134656.05735942561</v>
      </c>
      <c r="H1440" s="33">
        <f t="shared" si="47"/>
        <v>49865343.942640573</v>
      </c>
      <c r="I1440" s="34">
        <f>H1440*'FX rate'!D1440</f>
        <v>98228039.48386173</v>
      </c>
      <c r="J1440" s="35">
        <f t="shared" si="48"/>
        <v>-851960.5161382705</v>
      </c>
    </row>
    <row r="1441" spans="6:10" x14ac:dyDescent="0.25">
      <c r="F1441" s="3">
        <v>38805</v>
      </c>
      <c r="G1441" s="12">
        <f t="array" ref="G1441">-SUMPRODUCT(TRANSPOSE($E$8:$E$12), 'Swap Rate Raw Data'!G1441:K1441)</f>
        <v>-87499.267455215595</v>
      </c>
      <c r="H1441" s="33">
        <f t="shared" si="47"/>
        <v>49912500.732544787</v>
      </c>
      <c r="I1441" s="34">
        <f>H1441*'FX rate'!D1441</f>
        <v>99042573.343748838</v>
      </c>
      <c r="J1441" s="35">
        <f t="shared" si="48"/>
        <v>-37426.656251162291</v>
      </c>
    </row>
    <row r="1442" spans="6:10" x14ac:dyDescent="0.25">
      <c r="F1442" s="3">
        <v>38806</v>
      </c>
      <c r="G1442" s="12">
        <f t="array" ref="G1442">-SUMPRODUCT(TRANSPOSE($E$8:$E$12), 'Swap Rate Raw Data'!G1442:K1442)</f>
        <v>20692.178467118869</v>
      </c>
      <c r="H1442" s="33">
        <f t="shared" si="47"/>
        <v>50020692.178467117</v>
      </c>
      <c r="I1442" s="34">
        <f>H1442*'FX rate'!D1442</f>
        <v>98463334.089304447</v>
      </c>
      <c r="J1442" s="35">
        <f t="shared" si="48"/>
        <v>-616665.91069555283</v>
      </c>
    </row>
    <row r="1443" spans="6:10" x14ac:dyDescent="0.25">
      <c r="F1443" s="3">
        <v>38807</v>
      </c>
      <c r="G1443" s="12">
        <f t="array" ref="G1443">-SUMPRODUCT(TRANSPOSE($E$8:$E$12), 'Swap Rate Raw Data'!G1443:K1443)</f>
        <v>-87976.03883506979</v>
      </c>
      <c r="H1443" s="33">
        <f t="shared" si="47"/>
        <v>49912023.961164929</v>
      </c>
      <c r="I1443" s="34">
        <f>H1443*'FX rate'!D1443</f>
        <v>99247368.760150403</v>
      </c>
      <c r="J1443" s="35">
        <f t="shared" si="48"/>
        <v>167368.76015040278</v>
      </c>
    </row>
    <row r="1444" spans="6:10" x14ac:dyDescent="0.25">
      <c r="F1444" s="3">
        <v>38810</v>
      </c>
      <c r="G1444" s="12">
        <f t="array" ref="G1444">-SUMPRODUCT(TRANSPOSE($E$8:$E$12), 'Swap Rate Raw Data'!G1444:K1444)</f>
        <v>87125.97096498913</v>
      </c>
      <c r="H1444" s="33">
        <f t="shared" si="47"/>
        <v>50087125.970964991</v>
      </c>
      <c r="I1444" s="34">
        <f>H1444*'FX rate'!D1444</f>
        <v>99497548.342021137</v>
      </c>
      <c r="J1444" s="35">
        <f t="shared" si="48"/>
        <v>417548.34202113748</v>
      </c>
    </row>
    <row r="1445" spans="6:10" x14ac:dyDescent="0.25">
      <c r="F1445" s="3">
        <v>38811</v>
      </c>
      <c r="G1445" s="12">
        <f t="array" ref="G1445">-SUMPRODUCT(TRANSPOSE($E$8:$E$12), 'Swap Rate Raw Data'!G1445:K1445)</f>
        <v>23332.029236312424</v>
      </c>
      <c r="H1445" s="33">
        <f t="shared" si="47"/>
        <v>50023332.029236309</v>
      </c>
      <c r="I1445" s="34">
        <f>H1445*'FX rate'!D1445</f>
        <v>99279434.997459039</v>
      </c>
      <c r="J1445" s="35">
        <f t="shared" si="48"/>
        <v>199434.99745903909</v>
      </c>
    </row>
    <row r="1446" spans="6:10" x14ac:dyDescent="0.25">
      <c r="F1446" s="3">
        <v>38812</v>
      </c>
      <c r="G1446" s="12">
        <f t="array" ref="G1446">-SUMPRODUCT(TRANSPOSE($E$8:$E$12), 'Swap Rate Raw Data'!G1446:K1446)</f>
        <v>-65668.41345676771</v>
      </c>
      <c r="H1446" s="33">
        <f t="shared" si="47"/>
        <v>49934331.586543232</v>
      </c>
      <c r="I1446" s="34">
        <f>H1446*'FX rate'!D1446</f>
        <v>98152481.52632986</v>
      </c>
      <c r="J1446" s="35">
        <f t="shared" si="48"/>
        <v>-927518.47367013991</v>
      </c>
    </row>
    <row r="1447" spans="6:10" x14ac:dyDescent="0.25">
      <c r="F1447" s="3">
        <v>38813</v>
      </c>
      <c r="G1447" s="12">
        <f t="array" ref="G1447">-SUMPRODUCT(TRANSPOSE($E$8:$E$12), 'Swap Rate Raw Data'!G1447:K1447)</f>
        <v>-88337.023068112801</v>
      </c>
      <c r="H1447" s="33">
        <f t="shared" si="47"/>
        <v>49911662.976931885</v>
      </c>
      <c r="I1447" s="34">
        <f>H1447*'FX rate'!D1447</f>
        <v>99429222.818828031</v>
      </c>
      <c r="J1447" s="35">
        <f t="shared" si="48"/>
        <v>349222.81882803142</v>
      </c>
    </row>
    <row r="1448" spans="6:10" x14ac:dyDescent="0.25">
      <c r="F1448" s="3">
        <v>38814</v>
      </c>
      <c r="G1448" s="12">
        <f t="array" ref="G1448">-SUMPRODUCT(TRANSPOSE($E$8:$E$12), 'Swap Rate Raw Data'!G1448:K1448)</f>
        <v>-67443.058089776794</v>
      </c>
      <c r="H1448" s="33">
        <f t="shared" si="47"/>
        <v>49932556.941910222</v>
      </c>
      <c r="I1448" s="34">
        <f>H1448*'FX rate'!D1448</f>
        <v>98634453.786342353</v>
      </c>
      <c r="J1448" s="35">
        <f t="shared" si="48"/>
        <v>-445546.21365764737</v>
      </c>
    </row>
    <row r="1449" spans="6:10" x14ac:dyDescent="0.25">
      <c r="F1449" s="3">
        <v>38817</v>
      </c>
      <c r="G1449" s="12">
        <f t="array" ref="G1449">-SUMPRODUCT(TRANSPOSE($E$8:$E$12), 'Swap Rate Raw Data'!G1449:K1449)</f>
        <v>45612.204091328866</v>
      </c>
      <c r="H1449" s="33">
        <f t="shared" si="47"/>
        <v>50045612.204091325</v>
      </c>
      <c r="I1449" s="34">
        <f>H1449*'FX rate'!D1449</f>
        <v>99147578.17872341</v>
      </c>
      <c r="J1449" s="35">
        <f t="shared" si="48"/>
        <v>67578.178723409772</v>
      </c>
    </row>
    <row r="1450" spans="6:10" x14ac:dyDescent="0.25">
      <c r="F1450" s="3">
        <v>38818</v>
      </c>
      <c r="G1450" s="12">
        <f t="array" ref="G1450">-SUMPRODUCT(TRANSPOSE($E$8:$E$12), 'Swap Rate Raw Data'!G1450:K1450)</f>
        <v>-23491.226958140054</v>
      </c>
      <c r="H1450" s="33">
        <f t="shared" si="47"/>
        <v>49976508.773041859</v>
      </c>
      <c r="I1450" s="34">
        <f>H1450*'FX rate'!D1450</f>
        <v>100001630.04018867</v>
      </c>
      <c r="J1450" s="35">
        <f t="shared" si="48"/>
        <v>921630.04018867016</v>
      </c>
    </row>
    <row r="1451" spans="6:10" x14ac:dyDescent="0.25">
      <c r="F1451" s="3">
        <v>38819</v>
      </c>
      <c r="G1451" s="12">
        <f t="array" ref="G1451">-SUMPRODUCT(TRANSPOSE($E$8:$E$12), 'Swap Rate Raw Data'!G1451:K1451)</f>
        <v>-152620.04843382715</v>
      </c>
      <c r="H1451" s="33">
        <f t="shared" si="47"/>
        <v>49847379.951566175</v>
      </c>
      <c r="I1451" s="34">
        <f>H1451*'FX rate'!D1451</f>
        <v>98428789.182531789</v>
      </c>
      <c r="J1451" s="35">
        <f t="shared" si="48"/>
        <v>-651210.81746821105</v>
      </c>
    </row>
    <row r="1452" spans="6:10" x14ac:dyDescent="0.25">
      <c r="F1452" s="3">
        <v>38820</v>
      </c>
      <c r="G1452" s="12">
        <f t="array" ref="G1452">-SUMPRODUCT(TRANSPOSE($E$8:$E$12), 'Swap Rate Raw Data'!G1452:K1452)</f>
        <v>23375.43981132895</v>
      </c>
      <c r="H1452" s="33">
        <f t="shared" si="47"/>
        <v>50023375.439811327</v>
      </c>
      <c r="I1452" s="34">
        <f>H1452*'FX rate'!D1452</f>
        <v>99165978.098237604</v>
      </c>
      <c r="J1452" s="35">
        <f t="shared" si="48"/>
        <v>85978.098237603903</v>
      </c>
    </row>
    <row r="1453" spans="6:10" x14ac:dyDescent="0.25">
      <c r="F1453" s="3">
        <v>38824</v>
      </c>
      <c r="G1453" s="12">
        <f t="array" ref="G1453">-SUMPRODUCT(TRANSPOSE($E$8:$E$12), 'Swap Rate Raw Data'!G1453:K1453)</f>
        <v>110831.29669152993</v>
      </c>
      <c r="H1453" s="33">
        <f t="shared" si="47"/>
        <v>50110831.296691529</v>
      </c>
      <c r="I1453" s="34">
        <f>H1453*'FX rate'!D1453</f>
        <v>98737999.514019892</v>
      </c>
      <c r="J1453" s="35">
        <f t="shared" si="48"/>
        <v>-342000.48598010838</v>
      </c>
    </row>
    <row r="1454" spans="6:10" x14ac:dyDescent="0.25">
      <c r="F1454" s="3">
        <v>38825</v>
      </c>
      <c r="G1454" s="12">
        <f t="array" ref="G1454">-SUMPRODUCT(TRANSPOSE($E$8:$E$12), 'Swap Rate Raw Data'!G1454:K1454)</f>
        <v>-21426.459190390226</v>
      </c>
      <c r="H1454" s="33">
        <f t="shared" si="47"/>
        <v>49978573.540809609</v>
      </c>
      <c r="I1454" s="34">
        <f>H1454*'FX rate'!D1454</f>
        <v>99390332.340382427</v>
      </c>
      <c r="J1454" s="35">
        <f t="shared" si="48"/>
        <v>310332.34038242698</v>
      </c>
    </row>
    <row r="1455" spans="6:10" x14ac:dyDescent="0.25">
      <c r="F1455" s="3">
        <v>38826</v>
      </c>
      <c r="G1455" s="12">
        <f t="array" ref="G1455">-SUMPRODUCT(TRANSPOSE($E$8:$E$12), 'Swap Rate Raw Data'!G1455:K1455)</f>
        <v>-360.98423304301468</v>
      </c>
      <c r="H1455" s="33">
        <f t="shared" si="47"/>
        <v>49999639.015766956</v>
      </c>
      <c r="I1455" s="34">
        <f>H1455*'FX rate'!D1455</f>
        <v>99311851.83867611</v>
      </c>
      <c r="J1455" s="35">
        <f t="shared" si="48"/>
        <v>231851.83867610991</v>
      </c>
    </row>
    <row r="1456" spans="6:10" x14ac:dyDescent="0.25">
      <c r="F1456" s="3">
        <v>38827</v>
      </c>
      <c r="G1456" s="12">
        <f t="array" ref="G1456">-SUMPRODUCT(TRANSPOSE($E$8:$E$12), 'Swap Rate Raw Data'!G1456:K1456)</f>
        <v>-22307.625378302022</v>
      </c>
      <c r="H1456" s="33">
        <f t="shared" si="47"/>
        <v>49977692.374621697</v>
      </c>
      <c r="I1456" s="34">
        <f>H1456*'FX rate'!D1456</f>
        <v>99154583.860418558</v>
      </c>
      <c r="J1456" s="35">
        <f t="shared" si="48"/>
        <v>74583.860418558121</v>
      </c>
    </row>
    <row r="1457" spans="6:10" x14ac:dyDescent="0.25">
      <c r="F1457" s="3">
        <v>38828</v>
      </c>
      <c r="G1457" s="12">
        <f t="array" ref="G1457">-SUMPRODUCT(TRANSPOSE($E$8:$E$12), 'Swap Rate Raw Data'!G1457:K1457)</f>
        <v>85697.172298919264</v>
      </c>
      <c r="H1457" s="33">
        <f t="shared" si="47"/>
        <v>50085697.172298916</v>
      </c>
      <c r="I1457" s="34">
        <f>H1457*'FX rate'!D1457</f>
        <v>99142238.845122263</v>
      </c>
      <c r="J1457" s="35">
        <f t="shared" si="48"/>
        <v>62238.845122262836</v>
      </c>
    </row>
    <row r="1458" spans="6:10" x14ac:dyDescent="0.25">
      <c r="F1458" s="3">
        <v>38831</v>
      </c>
      <c r="G1458" s="12">
        <f t="array" ref="G1458">-SUMPRODUCT(TRANSPOSE($E$8:$E$12), 'Swap Rate Raw Data'!G1458:K1458)</f>
        <v>-175288.65804517223</v>
      </c>
      <c r="H1458" s="33">
        <f t="shared" si="47"/>
        <v>49824711.341954827</v>
      </c>
      <c r="I1458" s="34">
        <f>H1458*'FX rate'!D1458</f>
        <v>99894208.559867322</v>
      </c>
      <c r="J1458" s="35">
        <f t="shared" si="48"/>
        <v>814208.55986732244</v>
      </c>
    </row>
    <row r="1459" spans="6:10" x14ac:dyDescent="0.25">
      <c r="F1459" s="3">
        <v>38832</v>
      </c>
      <c r="G1459" s="12">
        <f t="array" ref="G1459">-SUMPRODUCT(TRANSPOSE($E$8:$E$12), 'Swap Rate Raw Data'!G1459:K1459)</f>
        <v>-68987.643902659649</v>
      </c>
      <c r="H1459" s="33">
        <f t="shared" si="47"/>
        <v>49931012.356097341</v>
      </c>
      <c r="I1459" s="34">
        <f>H1459*'FX rate'!D1459</f>
        <v>99200202.615430817</v>
      </c>
      <c r="J1459" s="35">
        <f t="shared" si="48"/>
        <v>120202.61543081701</v>
      </c>
    </row>
    <row r="1460" spans="6:10" x14ac:dyDescent="0.25">
      <c r="F1460" s="3">
        <v>38833</v>
      </c>
      <c r="G1460" s="12">
        <f t="array" ref="G1460">-SUMPRODUCT(TRANSPOSE($E$8:$E$12), 'Swap Rate Raw Data'!G1460:K1460)</f>
        <v>90659.300179279933</v>
      </c>
      <c r="H1460" s="33">
        <f t="shared" si="47"/>
        <v>50090659.30017928</v>
      </c>
      <c r="I1460" s="34">
        <f>H1460*'FX rate'!D1460</f>
        <v>100002896.36003633</v>
      </c>
      <c r="J1460" s="35">
        <f t="shared" si="48"/>
        <v>922896.36003632843</v>
      </c>
    </row>
    <row r="1461" spans="6:10" x14ac:dyDescent="0.25">
      <c r="F1461" s="3">
        <v>38834</v>
      </c>
      <c r="G1461" s="12">
        <f t="array" ref="G1461">-SUMPRODUCT(TRANSPOSE($E$8:$E$12), 'Swap Rate Raw Data'!G1461:K1461)</f>
        <v>24038.859436298197</v>
      </c>
      <c r="H1461" s="33">
        <f t="shared" si="47"/>
        <v>50024038.859436296</v>
      </c>
      <c r="I1461" s="34">
        <f>H1461*'FX rate'!D1461</f>
        <v>98606931.423531339</v>
      </c>
      <c r="J1461" s="35">
        <f t="shared" si="48"/>
        <v>-473068.57646866143</v>
      </c>
    </row>
    <row r="1462" spans="6:10" x14ac:dyDescent="0.25">
      <c r="F1462" s="3">
        <v>38835</v>
      </c>
      <c r="G1462" s="12">
        <f t="array" ref="G1462">-SUMPRODUCT(TRANSPOSE($E$8:$E$12), 'Swap Rate Raw Data'!G1462:K1462)</f>
        <v>-88380.433643129363</v>
      </c>
      <c r="H1462" s="33">
        <f t="shared" si="47"/>
        <v>49911619.566356868</v>
      </c>
      <c r="I1462" s="34">
        <f>H1462*'FX rate'!D1462</f>
        <v>98993763.588146016</v>
      </c>
      <c r="J1462" s="35">
        <f t="shared" si="48"/>
        <v>-86236.411853983998</v>
      </c>
    </row>
    <row r="1463" spans="6:10" x14ac:dyDescent="0.25">
      <c r="F1463" s="3">
        <v>38838</v>
      </c>
      <c r="G1463" s="12">
        <f t="array" ref="G1463">-SUMPRODUCT(TRANSPOSE($E$8:$E$12), 'Swap Rate Raw Data'!G1463:K1463)</f>
        <v>20389.743075194481</v>
      </c>
      <c r="H1463" s="33">
        <f t="shared" si="47"/>
        <v>50020389.743075192</v>
      </c>
      <c r="I1463" s="34">
        <f>H1463*'FX rate'!D1463</f>
        <v>99242795.789027631</v>
      </c>
      <c r="J1463" s="35">
        <f t="shared" si="48"/>
        <v>162795.78902763128</v>
      </c>
    </row>
    <row r="1464" spans="6:10" x14ac:dyDescent="0.25">
      <c r="F1464" s="3">
        <v>38839</v>
      </c>
      <c r="G1464" s="12">
        <f t="array" ref="G1464">-SUMPRODUCT(TRANSPOSE($E$8:$E$12), 'Swap Rate Raw Data'!G1464:K1464)</f>
        <v>-130860.05553367952</v>
      </c>
      <c r="H1464" s="33">
        <f t="shared" si="47"/>
        <v>49869139.944466323</v>
      </c>
      <c r="I1464" s="34">
        <f>H1464*'FX rate'!D1464</f>
        <v>99025652.423042223</v>
      </c>
      <c r="J1464" s="35">
        <f t="shared" si="48"/>
        <v>-54347.576957777143</v>
      </c>
    </row>
    <row r="1465" spans="6:10" x14ac:dyDescent="0.25">
      <c r="F1465" s="3">
        <v>38840</v>
      </c>
      <c r="G1465" s="12">
        <f t="array" ref="G1465">-SUMPRODUCT(TRANSPOSE($E$8:$E$12), 'Swap Rate Raw Data'!G1465:K1465)</f>
        <v>-23188.791566217598</v>
      </c>
      <c r="H1465" s="33">
        <f t="shared" si="47"/>
        <v>49976811.208433785</v>
      </c>
      <c r="I1465" s="34">
        <f>H1465*'FX rate'!D1465</f>
        <v>99150390.276071146</v>
      </c>
      <c r="J1465" s="35">
        <f t="shared" si="48"/>
        <v>70390.276071146131</v>
      </c>
    </row>
    <row r="1466" spans="6:10" x14ac:dyDescent="0.25">
      <c r="F1466" s="3">
        <v>38841</v>
      </c>
      <c r="G1466" s="12">
        <f t="array" ref="G1466">-SUMPRODUCT(TRANSPOSE($E$8:$E$12), 'Swap Rate Raw Data'!G1466:K1466)</f>
        <v>109433.5963432912</v>
      </c>
      <c r="H1466" s="33">
        <f t="shared" si="47"/>
        <v>50109433.596343294</v>
      </c>
      <c r="I1466" s="34">
        <f>H1466*'FX rate'!D1466</f>
        <v>99929352.989384204</v>
      </c>
      <c r="J1466" s="35">
        <f t="shared" si="48"/>
        <v>849352.98938420415</v>
      </c>
    </row>
    <row r="1467" spans="6:10" x14ac:dyDescent="0.25">
      <c r="F1467" s="3">
        <v>38842</v>
      </c>
      <c r="G1467" s="12">
        <f t="array" ref="G1467">-SUMPRODUCT(TRANSPOSE($E$8:$E$12), 'Swap Rate Raw Data'!G1467:K1467)</f>
        <v>-44789.586744533808</v>
      </c>
      <c r="H1467" s="33">
        <f t="shared" si="47"/>
        <v>49955210.413255468</v>
      </c>
      <c r="I1467" s="34">
        <f>H1467*'FX rate'!D1467</f>
        <v>100139941.31799492</v>
      </c>
      <c r="J1467" s="35">
        <f t="shared" si="48"/>
        <v>1059941.3179949224</v>
      </c>
    </row>
    <row r="1468" spans="6:10" x14ac:dyDescent="0.25">
      <c r="F1468" s="3">
        <v>38845</v>
      </c>
      <c r="G1468" s="12">
        <f t="array" ref="G1468">-SUMPRODUCT(TRANSPOSE($E$8:$E$12), 'Swap Rate Raw Data'!G1468:K1468)</f>
        <v>0</v>
      </c>
      <c r="H1468" s="33">
        <f t="shared" si="47"/>
        <v>50000000</v>
      </c>
      <c r="I1468" s="34">
        <f>H1468*'FX rate'!D1468</f>
        <v>99438906.695938528</v>
      </c>
      <c r="J1468" s="35">
        <f t="shared" si="48"/>
        <v>358906.69593852758</v>
      </c>
    </row>
    <row r="1469" spans="6:10" x14ac:dyDescent="0.25">
      <c r="F1469" s="3">
        <v>38846</v>
      </c>
      <c r="G1469" s="12">
        <f t="array" ref="G1469">-SUMPRODUCT(TRANSPOSE($E$8:$E$12), 'Swap Rate Raw Data'!G1469:K1469)</f>
        <v>65191.642076913551</v>
      </c>
      <c r="H1469" s="33">
        <f t="shared" si="47"/>
        <v>50065191.642076917</v>
      </c>
      <c r="I1469" s="34">
        <f>H1469*'FX rate'!D1469</f>
        <v>99811405.096511826</v>
      </c>
      <c r="J1469" s="35">
        <f t="shared" si="48"/>
        <v>731405.09651182592</v>
      </c>
    </row>
    <row r="1470" spans="6:10" x14ac:dyDescent="0.25">
      <c r="F1470" s="3">
        <v>38847</v>
      </c>
      <c r="G1470" s="12">
        <f t="array" ref="G1470">-SUMPRODUCT(TRANSPOSE($E$8:$E$12), 'Swap Rate Raw Data'!G1470:K1470)</f>
        <v>-110327.07478838833</v>
      </c>
      <c r="H1470" s="33">
        <f t="shared" si="47"/>
        <v>49889672.925211608</v>
      </c>
      <c r="I1470" s="34">
        <f>H1470*'FX rate'!D1470</f>
        <v>99124690.942663655</v>
      </c>
      <c r="J1470" s="35">
        <f t="shared" si="48"/>
        <v>44690.942663654685</v>
      </c>
    </row>
    <row r="1471" spans="6:10" x14ac:dyDescent="0.25">
      <c r="F1471" s="3">
        <v>38848</v>
      </c>
      <c r="G1471" s="12">
        <f t="array" ref="G1471">-SUMPRODUCT(TRANSPOSE($E$8:$E$12), 'Swap Rate Raw Data'!G1471:K1471)</f>
        <v>-19321.928642169369</v>
      </c>
      <c r="H1471" s="33">
        <f t="shared" si="47"/>
        <v>49980678.071357831</v>
      </c>
      <c r="I1471" s="34">
        <f>H1471*'FX rate'!D1471</f>
        <v>99251113.52866511</v>
      </c>
      <c r="J1471" s="35">
        <f t="shared" si="48"/>
        <v>171113.52866511047</v>
      </c>
    </row>
    <row r="1472" spans="6:10" x14ac:dyDescent="0.25">
      <c r="F1472" s="3">
        <v>38849</v>
      </c>
      <c r="G1472" s="12">
        <f t="array" ref="G1472">-SUMPRODUCT(TRANSPOSE($E$8:$E$12), 'Swap Rate Raw Data'!G1472:K1472)</f>
        <v>21644.205753336479</v>
      </c>
      <c r="H1472" s="33">
        <f t="shared" si="47"/>
        <v>50021644.205753334</v>
      </c>
      <c r="I1472" s="34">
        <f>H1472*'FX rate'!D1472</f>
        <v>99675211.374582082</v>
      </c>
      <c r="J1472" s="35">
        <f t="shared" si="48"/>
        <v>595211.37458208203</v>
      </c>
    </row>
    <row r="1473" spans="6:10" x14ac:dyDescent="0.25">
      <c r="F1473" s="3">
        <v>38852</v>
      </c>
      <c r="G1473" s="12">
        <f t="array" ref="G1473">-SUMPRODUCT(TRANSPOSE($E$8:$E$12), 'Swap Rate Raw Data'!G1473:K1473)</f>
        <v>109736.03173521558</v>
      </c>
      <c r="H1473" s="33">
        <f t="shared" si="47"/>
        <v>50109736.031735219</v>
      </c>
      <c r="I1473" s="34">
        <f>H1473*'FX rate'!D1473</f>
        <v>99276084.84367986</v>
      </c>
      <c r="J1473" s="35">
        <f t="shared" si="48"/>
        <v>196084.84367986023</v>
      </c>
    </row>
    <row r="1474" spans="6:10" x14ac:dyDescent="0.25">
      <c r="F1474" s="3">
        <v>38853</v>
      </c>
      <c r="G1474" s="12">
        <f t="array" ref="G1474">-SUMPRODUCT(TRANSPOSE($E$8:$E$12), 'Swap Rate Raw Data'!G1474:K1474)</f>
        <v>-154537.93073693471</v>
      </c>
      <c r="H1474" s="33">
        <f t="shared" si="47"/>
        <v>49845462.069263063</v>
      </c>
      <c r="I1474" s="34">
        <f>H1474*'FX rate'!D1474</f>
        <v>99028887.139602244</v>
      </c>
      <c r="J1474" s="35">
        <f t="shared" si="48"/>
        <v>-51112.8603977561</v>
      </c>
    </row>
    <row r="1475" spans="6:10" x14ac:dyDescent="0.25">
      <c r="F1475" s="3">
        <v>38854</v>
      </c>
      <c r="G1475" s="12">
        <f t="array" ref="G1475">-SUMPRODUCT(TRANSPOSE($E$8:$E$12), 'Swap Rate Raw Data'!G1475:K1475)</f>
        <v>176285.61137989702</v>
      </c>
      <c r="H1475" s="33">
        <f t="shared" si="47"/>
        <v>50176285.611379899</v>
      </c>
      <c r="I1475" s="34">
        <f>H1475*'FX rate'!D1475</f>
        <v>99514711.27516821</v>
      </c>
      <c r="J1475" s="35">
        <f t="shared" si="48"/>
        <v>434711.27516821027</v>
      </c>
    </row>
    <row r="1476" spans="6:10" x14ac:dyDescent="0.25">
      <c r="F1476" s="3">
        <v>38855</v>
      </c>
      <c r="G1476" s="12">
        <f t="array" ref="G1476">-SUMPRODUCT(TRANSPOSE($E$8:$E$12), 'Swap Rate Raw Data'!G1476:K1476)</f>
        <v>41268.569787426532</v>
      </c>
      <c r="H1476" s="33">
        <f t="shared" ref="H1476:H1539" si="49">$H$2+G1476</f>
        <v>50041268.569787428</v>
      </c>
      <c r="I1476" s="34">
        <f>H1476*'FX rate'!D1476</f>
        <v>100193383.59437247</v>
      </c>
      <c r="J1476" s="35">
        <f t="shared" ref="J1476:J1539" si="50">I1476-$I$2</f>
        <v>1113383.5943724662</v>
      </c>
    </row>
    <row r="1477" spans="6:10" x14ac:dyDescent="0.25">
      <c r="F1477" s="3">
        <v>38856</v>
      </c>
      <c r="G1477" s="12">
        <f t="array" ref="G1477">-SUMPRODUCT(TRANSPOSE($E$8:$E$12), 'Swap Rate Raw Data'!G1477:K1477)</f>
        <v>44241.954266379398</v>
      </c>
      <c r="H1477" s="33">
        <f t="shared" si="49"/>
        <v>50044241.954266377</v>
      </c>
      <c r="I1477" s="34">
        <f>H1477*'FX rate'!D1477</f>
        <v>99530825.000407353</v>
      </c>
      <c r="J1477" s="35">
        <f t="shared" si="50"/>
        <v>450825.00040735304</v>
      </c>
    </row>
    <row r="1478" spans="6:10" x14ac:dyDescent="0.25">
      <c r="F1478" s="3">
        <v>38859</v>
      </c>
      <c r="G1478" s="12">
        <f t="array" ref="G1478">-SUMPRODUCT(TRANSPOSE($E$8:$E$12), 'Swap Rate Raw Data'!G1478:K1478)</f>
        <v>-110617.19792312926</v>
      </c>
      <c r="H1478" s="33">
        <f t="shared" si="49"/>
        <v>49889382.802076869</v>
      </c>
      <c r="I1478" s="34">
        <f>H1478*'FX rate'!D1478</f>
        <v>98468724.387593329</v>
      </c>
      <c r="J1478" s="35">
        <f t="shared" si="50"/>
        <v>-611275.61240667105</v>
      </c>
    </row>
    <row r="1479" spans="6:10" x14ac:dyDescent="0.25">
      <c r="F1479" s="3">
        <v>38860</v>
      </c>
      <c r="G1479" s="12">
        <f t="array" ref="G1479">-SUMPRODUCT(TRANSPOSE($E$8:$E$12), 'Swap Rate Raw Data'!G1479:K1479)</f>
        <v>45973.188324371913</v>
      </c>
      <c r="H1479" s="33">
        <f t="shared" si="49"/>
        <v>50045973.188324369</v>
      </c>
      <c r="I1479" s="34">
        <f>H1479*'FX rate'!D1479</f>
        <v>99081595.866671309</v>
      </c>
      <c r="J1479" s="35">
        <f t="shared" si="50"/>
        <v>1595.8666713088751</v>
      </c>
    </row>
    <row r="1480" spans="6:10" x14ac:dyDescent="0.25">
      <c r="F1480" s="3">
        <v>38861</v>
      </c>
      <c r="G1480" s="12">
        <f t="array" ref="G1480">-SUMPRODUCT(TRANSPOSE($E$8:$E$12), 'Swap Rate Raw Data'!G1480:K1480)</f>
        <v>22307.625378301993</v>
      </c>
      <c r="H1480" s="33">
        <f t="shared" si="49"/>
        <v>50022307.625378303</v>
      </c>
      <c r="I1480" s="34">
        <f>H1480*'FX rate'!D1480</f>
        <v>99129472.031258956</v>
      </c>
      <c r="J1480" s="35">
        <f t="shared" si="50"/>
        <v>49472.031258955598</v>
      </c>
    </row>
    <row r="1481" spans="6:10" x14ac:dyDescent="0.25">
      <c r="F1481" s="3">
        <v>38862</v>
      </c>
      <c r="G1481" s="12">
        <f t="array" ref="G1481">-SUMPRODUCT(TRANSPOSE($E$8:$E$12), 'Swap Rate Raw Data'!G1481:K1481)</f>
        <v>-22971.045003269352</v>
      </c>
      <c r="H1481" s="33">
        <f t="shared" si="49"/>
        <v>49977028.954996727</v>
      </c>
      <c r="I1481" s="34">
        <f>H1481*'FX rate'!D1481</f>
        <v>99339687.796853766</v>
      </c>
      <c r="J1481" s="35">
        <f t="shared" si="50"/>
        <v>259687.79685376585</v>
      </c>
    </row>
    <row r="1482" spans="6:10" x14ac:dyDescent="0.25">
      <c r="F1482" s="3">
        <v>38863</v>
      </c>
      <c r="G1482" s="12">
        <f t="array" ref="G1482">-SUMPRODUCT(TRANSPOSE($E$8:$E$12), 'Swap Rate Raw Data'!G1482:K1482)</f>
        <v>-66549.579644681464</v>
      </c>
      <c r="H1482" s="33">
        <f t="shared" si="49"/>
        <v>49933450.42035532</v>
      </c>
      <c r="I1482" s="34">
        <f>H1482*'FX rate'!D1482</f>
        <v>98303426.792831168</v>
      </c>
      <c r="J1482" s="35">
        <f t="shared" si="50"/>
        <v>-776573.20716883242</v>
      </c>
    </row>
    <row r="1483" spans="6:10" x14ac:dyDescent="0.25">
      <c r="F1483" s="3">
        <v>38867</v>
      </c>
      <c r="G1483" s="12">
        <f t="array" ref="G1483">-SUMPRODUCT(TRANSPOSE($E$8:$E$12), 'Swap Rate Raw Data'!G1483:K1483)</f>
        <v>-44312.815364679736</v>
      </c>
      <c r="H1483" s="33">
        <f t="shared" si="49"/>
        <v>49955687.184635319</v>
      </c>
      <c r="I1483" s="34">
        <f>H1483*'FX rate'!D1483</f>
        <v>99277211.225748062</v>
      </c>
      <c r="J1483" s="35">
        <f t="shared" si="50"/>
        <v>197211.22574806213</v>
      </c>
    </row>
    <row r="1484" spans="6:10" x14ac:dyDescent="0.25">
      <c r="F1484" s="3">
        <v>38868</v>
      </c>
      <c r="G1484" s="12">
        <f t="array" ref="G1484">-SUMPRODUCT(TRANSPOSE($E$8:$E$12), 'Swap Rate Raw Data'!G1484:K1484)</f>
        <v>-68293.125959859186</v>
      </c>
      <c r="H1484" s="33">
        <f t="shared" si="49"/>
        <v>49931706.874040142</v>
      </c>
      <c r="I1484" s="34">
        <f>H1484*'FX rate'!D1484</f>
        <v>98255545.35809274</v>
      </c>
      <c r="J1484" s="35">
        <f t="shared" si="50"/>
        <v>-824454.64190725982</v>
      </c>
    </row>
    <row r="1485" spans="6:10" x14ac:dyDescent="0.25">
      <c r="F1485" s="3">
        <v>38869</v>
      </c>
      <c r="G1485" s="12">
        <f t="array" ref="G1485">-SUMPRODUCT(TRANSPOSE($E$8:$E$12), 'Swap Rate Raw Data'!G1485:K1485)</f>
        <v>222702.95729279931</v>
      </c>
      <c r="H1485" s="33">
        <f t="shared" si="49"/>
        <v>50222702.957292803</v>
      </c>
      <c r="I1485" s="34">
        <f>H1485*'FX rate'!D1485</f>
        <v>99739766.989218801</v>
      </c>
      <c r="J1485" s="35">
        <f t="shared" si="50"/>
        <v>659766.98921880126</v>
      </c>
    </row>
    <row r="1486" spans="6:10" x14ac:dyDescent="0.25">
      <c r="F1486" s="3">
        <v>38870</v>
      </c>
      <c r="G1486" s="12">
        <f t="array" ref="G1486">-SUMPRODUCT(TRANSPOSE($E$8:$E$12), 'Swap Rate Raw Data'!G1486:K1486)</f>
        <v>21759.992900145797</v>
      </c>
      <c r="H1486" s="33">
        <f t="shared" si="49"/>
        <v>50021759.992900148</v>
      </c>
      <c r="I1486" s="34">
        <f>H1486*'FX rate'!D1486</f>
        <v>98312935.441500604</v>
      </c>
      <c r="J1486" s="35">
        <f t="shared" si="50"/>
        <v>-767064.55849939585</v>
      </c>
    </row>
    <row r="1487" spans="6:10" x14ac:dyDescent="0.25">
      <c r="F1487" s="3">
        <v>38873</v>
      </c>
      <c r="G1487" s="12">
        <f t="array" ref="G1487">-SUMPRODUCT(TRANSPOSE($E$8:$E$12), 'Swap Rate Raw Data'!G1487:K1487)</f>
        <v>-114523.82362764652</v>
      </c>
      <c r="H1487" s="33">
        <f t="shared" si="49"/>
        <v>49885476.176372357</v>
      </c>
      <c r="I1487" s="34">
        <f>H1487*'FX rate'!D1487</f>
        <v>99034089.647444248</v>
      </c>
      <c r="J1487" s="35">
        <f t="shared" si="50"/>
        <v>-45910.352555751801</v>
      </c>
    </row>
    <row r="1488" spans="6:10" x14ac:dyDescent="0.25">
      <c r="F1488" s="3">
        <v>38874</v>
      </c>
      <c r="G1488" s="12">
        <f t="array" ref="G1488">-SUMPRODUCT(TRANSPOSE($E$8:$E$12), 'Swap Rate Raw Data'!G1488:K1488)</f>
        <v>-42884.016698611544</v>
      </c>
      <c r="H1488" s="33">
        <f t="shared" si="49"/>
        <v>49957115.983301386</v>
      </c>
      <c r="I1488" s="34">
        <f>H1488*'FX rate'!D1488</f>
        <v>100192541.44822586</v>
      </c>
      <c r="J1488" s="35">
        <f t="shared" si="50"/>
        <v>1112541.4482258558</v>
      </c>
    </row>
    <row r="1489" spans="6:10" x14ac:dyDescent="0.25">
      <c r="F1489" s="3">
        <v>38875</v>
      </c>
      <c r="G1489" s="12">
        <f t="array" ref="G1489">-SUMPRODUCT(TRANSPOSE($E$8:$E$12), 'Swap Rate Raw Data'!G1489:K1489)</f>
        <v>63576.195165730373</v>
      </c>
      <c r="H1489" s="33">
        <f t="shared" si="49"/>
        <v>50063576.195165731</v>
      </c>
      <c r="I1489" s="34">
        <f>H1489*'FX rate'!D1489</f>
        <v>98715881.31977649</v>
      </c>
      <c r="J1489" s="35">
        <f t="shared" si="50"/>
        <v>-364118.68022350967</v>
      </c>
    </row>
    <row r="1490" spans="6:10" x14ac:dyDescent="0.25">
      <c r="F1490" s="3">
        <v>38876</v>
      </c>
      <c r="G1490" s="12">
        <f t="array" ref="G1490">-SUMPRODUCT(TRANSPOSE($E$8:$E$12), 'Swap Rate Raw Data'!G1490:K1490)</f>
        <v>694.51794280047943</v>
      </c>
      <c r="H1490" s="33">
        <f t="shared" si="49"/>
        <v>50000694.517942801</v>
      </c>
      <c r="I1490" s="34">
        <f>H1490*'FX rate'!D1490</f>
        <v>98838063.032977387</v>
      </c>
      <c r="J1490" s="35">
        <f t="shared" si="50"/>
        <v>-241936.96702261269</v>
      </c>
    </row>
    <row r="1491" spans="6:10" x14ac:dyDescent="0.25">
      <c r="F1491" s="3">
        <v>38877</v>
      </c>
      <c r="G1491" s="12">
        <f t="array" ref="G1491">-SUMPRODUCT(TRANSPOSE($E$8:$E$12), 'Swap Rate Raw Data'!G1491:K1491)</f>
        <v>-22668.609611345051</v>
      </c>
      <c r="H1491" s="33">
        <f t="shared" si="49"/>
        <v>49977331.390388653</v>
      </c>
      <c r="I1491" s="34">
        <f>H1491*'FX rate'!D1491</f>
        <v>99729374.834746033</v>
      </c>
      <c r="J1491" s="35">
        <f t="shared" si="50"/>
        <v>649374.83474603295</v>
      </c>
    </row>
    <row r="1492" spans="6:10" x14ac:dyDescent="0.25">
      <c r="F1492" s="3">
        <v>38880</v>
      </c>
      <c r="G1492" s="12">
        <f t="array" ref="G1492">-SUMPRODUCT(TRANSPOSE($E$8:$E$12), 'Swap Rate Raw Data'!G1492:K1492)</f>
        <v>44428.602511490848</v>
      </c>
      <c r="H1492" s="33">
        <f t="shared" si="49"/>
        <v>50044428.602511488</v>
      </c>
      <c r="I1492" s="34">
        <f>H1492*'FX rate'!D1492</f>
        <v>99004665.682956308</v>
      </c>
      <c r="J1492" s="35">
        <f t="shared" si="50"/>
        <v>-75334.317043691874</v>
      </c>
    </row>
    <row r="1493" spans="6:10" x14ac:dyDescent="0.25">
      <c r="F1493" s="3">
        <v>38881</v>
      </c>
      <c r="G1493" s="12">
        <f t="array" ref="G1493">-SUMPRODUCT(TRANSPOSE($E$8:$E$12), 'Swap Rate Raw Data'!G1493:K1493)</f>
        <v>-157697.9634609971</v>
      </c>
      <c r="H1493" s="33">
        <f t="shared" si="49"/>
        <v>49842302.036539003</v>
      </c>
      <c r="I1493" s="34">
        <f>H1493*'FX rate'!D1493</f>
        <v>97831669.666559711</v>
      </c>
      <c r="J1493" s="35">
        <f t="shared" si="50"/>
        <v>-1248330.3334402889</v>
      </c>
    </row>
    <row r="1494" spans="6:10" x14ac:dyDescent="0.25">
      <c r="F1494" s="3">
        <v>38882</v>
      </c>
      <c r="G1494" s="12">
        <f t="array" ref="G1494">-SUMPRODUCT(TRANSPOSE($E$8:$E$12), 'Swap Rate Raw Data'!G1494:K1494)</f>
        <v>-198489.76186857317</v>
      </c>
      <c r="H1494" s="33">
        <f t="shared" si="49"/>
        <v>49801510.238131426</v>
      </c>
      <c r="I1494" s="34">
        <f>H1494*'FX rate'!D1494</f>
        <v>98564693.245070547</v>
      </c>
      <c r="J1494" s="35">
        <f t="shared" si="50"/>
        <v>-515306.75492945313</v>
      </c>
    </row>
    <row r="1495" spans="6:10" x14ac:dyDescent="0.25">
      <c r="F1495" s="3">
        <v>38883</v>
      </c>
      <c r="G1495" s="12">
        <f t="array" ref="G1495">-SUMPRODUCT(TRANSPOSE($E$8:$E$12), 'Swap Rate Raw Data'!G1495:K1495)</f>
        <v>42884.016698611544</v>
      </c>
      <c r="H1495" s="33">
        <f t="shared" si="49"/>
        <v>50042884.016698614</v>
      </c>
      <c r="I1495" s="34">
        <f>H1495*'FX rate'!D1495</f>
        <v>98311258.406026527</v>
      </c>
      <c r="J1495" s="35">
        <f t="shared" si="50"/>
        <v>-768741.59397347271</v>
      </c>
    </row>
    <row r="1496" spans="6:10" x14ac:dyDescent="0.25">
      <c r="F1496" s="3">
        <v>38884</v>
      </c>
      <c r="G1496" s="12">
        <f t="array" ref="G1496">-SUMPRODUCT(TRANSPOSE($E$8:$E$12), 'Swap Rate Raw Data'!G1496:K1496)</f>
        <v>-132591.28959167562</v>
      </c>
      <c r="H1496" s="33">
        <f t="shared" si="49"/>
        <v>49867408.710408323</v>
      </c>
      <c r="I1496" s="34">
        <f>H1496*'FX rate'!D1496</f>
        <v>98822620.316669986</v>
      </c>
      <c r="J1496" s="35">
        <f t="shared" si="50"/>
        <v>-257379.68333001435</v>
      </c>
    </row>
    <row r="1497" spans="6:10" x14ac:dyDescent="0.25">
      <c r="F1497" s="3">
        <v>38887</v>
      </c>
      <c r="G1497" s="12">
        <f t="array" ref="G1497">-SUMPRODUCT(TRANSPOSE($E$8:$E$12), 'Swap Rate Raw Data'!G1497:K1497)</f>
        <v>-43765.182886523478</v>
      </c>
      <c r="H1497" s="33">
        <f t="shared" si="49"/>
        <v>49956234.817113474</v>
      </c>
      <c r="I1497" s="34">
        <f>H1497*'FX rate'!D1497</f>
        <v>99068489.602010071</v>
      </c>
      <c r="J1497" s="35">
        <f t="shared" si="50"/>
        <v>-11510.397989928722</v>
      </c>
    </row>
    <row r="1498" spans="6:10" x14ac:dyDescent="0.25">
      <c r="F1498" s="3">
        <v>38888</v>
      </c>
      <c r="G1498" s="12">
        <f t="array" ref="G1498">-SUMPRODUCT(TRANSPOSE($E$8:$E$12), 'Swap Rate Raw Data'!G1498:K1498)</f>
        <v>21759.992900145797</v>
      </c>
      <c r="H1498" s="33">
        <f t="shared" si="49"/>
        <v>50021759.992900148</v>
      </c>
      <c r="I1498" s="34">
        <f>H1498*'FX rate'!D1498</f>
        <v>98897351.108260602</v>
      </c>
      <c r="J1498" s="35">
        <f t="shared" si="50"/>
        <v>-182648.89173939824</v>
      </c>
    </row>
    <row r="1499" spans="6:10" x14ac:dyDescent="0.25">
      <c r="F1499" s="3">
        <v>38889</v>
      </c>
      <c r="G1499" s="12">
        <f t="array" ref="G1499">-SUMPRODUCT(TRANSPOSE($E$8:$E$12), 'Swap Rate Raw Data'!G1499:K1499)</f>
        <v>-110442.86193519947</v>
      </c>
      <c r="H1499" s="33">
        <f t="shared" si="49"/>
        <v>49889557.138064802</v>
      </c>
      <c r="I1499" s="34">
        <f>H1499*'FX rate'!D1499</f>
        <v>99360879.364103556</v>
      </c>
      <c r="J1499" s="35">
        <f t="shared" si="50"/>
        <v>280879.36410355568</v>
      </c>
    </row>
    <row r="1500" spans="6:10" x14ac:dyDescent="0.25">
      <c r="F1500" s="3">
        <v>38890</v>
      </c>
      <c r="G1500" s="12">
        <f t="array" ref="G1500">-SUMPRODUCT(TRANSPOSE($E$8:$E$12), 'Swap Rate Raw Data'!G1500:K1500)</f>
        <v>-67283.860367950911</v>
      </c>
      <c r="H1500" s="33">
        <f t="shared" si="49"/>
        <v>49932716.139632046</v>
      </c>
      <c r="I1500" s="34">
        <f>H1500*'FX rate'!D1500</f>
        <v>98871755.295846745</v>
      </c>
      <c r="J1500" s="35">
        <f t="shared" si="50"/>
        <v>-208244.70415325463</v>
      </c>
    </row>
    <row r="1501" spans="6:10" x14ac:dyDescent="0.25">
      <c r="F1501" s="3">
        <v>38891</v>
      </c>
      <c r="G1501" s="12">
        <f t="array" ref="G1501">-SUMPRODUCT(TRANSPOSE($E$8:$E$12), 'Swap Rate Raw Data'!G1501:K1501)</f>
        <v>-23157.693248382682</v>
      </c>
      <c r="H1501" s="33">
        <f t="shared" si="49"/>
        <v>49976842.306751616</v>
      </c>
      <c r="I1501" s="34">
        <f>H1501*'FX rate'!D1501</f>
        <v>99071629.726533026</v>
      </c>
      <c r="J1501" s="35">
        <f t="shared" si="50"/>
        <v>-8370.2734669744968</v>
      </c>
    </row>
    <row r="1502" spans="6:10" x14ac:dyDescent="0.25">
      <c r="F1502" s="3">
        <v>38894</v>
      </c>
      <c r="G1502" s="12">
        <f t="array" ref="G1502">-SUMPRODUCT(TRANSPOSE($E$8:$E$12), 'Swap Rate Raw Data'!G1502:K1502)</f>
        <v>67399.647514762022</v>
      </c>
      <c r="H1502" s="33">
        <f t="shared" si="49"/>
        <v>50067399.64751476</v>
      </c>
      <c r="I1502" s="34">
        <f>H1502*'FX rate'!D1502</f>
        <v>98768053.547014847</v>
      </c>
      <c r="J1502" s="35">
        <f t="shared" si="50"/>
        <v>-311946.4529851526</v>
      </c>
    </row>
    <row r="1503" spans="6:10" x14ac:dyDescent="0.25">
      <c r="F1503" s="3">
        <v>38895</v>
      </c>
      <c r="G1503" s="12">
        <f t="array" ref="G1503">-SUMPRODUCT(TRANSPOSE($E$8:$E$12), 'Swap Rate Raw Data'!G1503:K1503)</f>
        <v>-43880.970033336322</v>
      </c>
      <c r="H1503" s="33">
        <f t="shared" si="49"/>
        <v>49956119.029966667</v>
      </c>
      <c r="I1503" s="34">
        <f>H1503*'FX rate'!D1503</f>
        <v>98982285.940900937</v>
      </c>
      <c r="J1503" s="35">
        <f t="shared" si="50"/>
        <v>-97714.059099063277</v>
      </c>
    </row>
    <row r="1504" spans="6:10" x14ac:dyDescent="0.25">
      <c r="F1504" s="3">
        <v>38896</v>
      </c>
      <c r="G1504" s="12">
        <f t="array" ref="G1504">-SUMPRODUCT(TRANSPOSE($E$8:$E$12), 'Swap Rate Raw Data'!G1504:K1504)</f>
        <v>-22307.625378302051</v>
      </c>
      <c r="H1504" s="33">
        <f t="shared" si="49"/>
        <v>49977692.374621697</v>
      </c>
      <c r="I1504" s="34">
        <f>H1504*'FX rate'!D1504</f>
        <v>99364138.244920895</v>
      </c>
      <c r="J1504" s="35">
        <f t="shared" si="50"/>
        <v>284138.2449208945</v>
      </c>
    </row>
    <row r="1505" spans="6:10" x14ac:dyDescent="0.25">
      <c r="F1505" s="3">
        <v>38897</v>
      </c>
      <c r="G1505" s="12">
        <f t="array" ref="G1505">-SUMPRODUCT(TRANSPOSE($E$8:$E$12), 'Swap Rate Raw Data'!G1505:K1505)</f>
        <v>134913.56670284094</v>
      </c>
      <c r="H1505" s="33">
        <f t="shared" si="49"/>
        <v>50134913.566702843</v>
      </c>
      <c r="I1505" s="34">
        <f>H1505*'FX rate'!D1505</f>
        <v>98518553.223915845</v>
      </c>
      <c r="J1505" s="35">
        <f t="shared" si="50"/>
        <v>-561446.77608415484</v>
      </c>
    </row>
    <row r="1506" spans="6:10" x14ac:dyDescent="0.25">
      <c r="F1506" s="3">
        <v>38898</v>
      </c>
      <c r="G1506" s="12">
        <f t="array" ref="G1506">-SUMPRODUCT(TRANSPOSE($E$8:$E$12), 'Swap Rate Raw Data'!G1506:K1506)</f>
        <v>64457.361353644119</v>
      </c>
      <c r="H1506" s="33">
        <f t="shared" si="49"/>
        <v>50064457.361353643</v>
      </c>
      <c r="I1506" s="34">
        <f>H1506*'FX rate'!D1506</f>
        <v>98654948.835733175</v>
      </c>
      <c r="J1506" s="35">
        <f t="shared" si="50"/>
        <v>-425051.16426682472</v>
      </c>
    </row>
    <row r="1507" spans="6:10" x14ac:dyDescent="0.25">
      <c r="F1507" s="3">
        <v>38901</v>
      </c>
      <c r="G1507" s="12">
        <f t="array" ref="G1507">-SUMPRODUCT(TRANSPOSE($E$8:$E$12), 'Swap Rate Raw Data'!G1507:K1507)</f>
        <v>-220971.72323480318</v>
      </c>
      <c r="H1507" s="33">
        <f t="shared" si="49"/>
        <v>49779028.276765198</v>
      </c>
      <c r="I1507" s="34">
        <f>H1507*'FX rate'!D1507</f>
        <v>98566260.550461307</v>
      </c>
      <c r="J1507" s="35">
        <f t="shared" si="50"/>
        <v>-513739.44953869283</v>
      </c>
    </row>
    <row r="1508" spans="6:10" x14ac:dyDescent="0.25">
      <c r="F1508" s="3">
        <v>38903</v>
      </c>
      <c r="G1508" s="12">
        <f t="array" ref="G1508">-SUMPRODUCT(TRANSPOSE($E$8:$E$12), 'Swap Rate Raw Data'!G1508:K1508)</f>
        <v>87125.970964989145</v>
      </c>
      <c r="H1508" s="33">
        <f t="shared" si="49"/>
        <v>50087125.970964991</v>
      </c>
      <c r="I1508" s="34">
        <f>H1508*'FX rate'!D1508</f>
        <v>99083499.175161213</v>
      </c>
      <c r="J1508" s="35">
        <f t="shared" si="50"/>
        <v>3499.1751612126827</v>
      </c>
    </row>
    <row r="1509" spans="6:10" x14ac:dyDescent="0.25">
      <c r="F1509" s="3">
        <v>38904</v>
      </c>
      <c r="G1509" s="12">
        <f t="array" ref="G1509">-SUMPRODUCT(TRANSPOSE($E$8:$E$12), 'Swap Rate Raw Data'!G1509:K1509)</f>
        <v>109736.03173521554</v>
      </c>
      <c r="H1509" s="33">
        <f t="shared" si="49"/>
        <v>50109736.031735219</v>
      </c>
      <c r="I1509" s="34">
        <f>H1509*'FX rate'!D1509</f>
        <v>99018573.571461514</v>
      </c>
      <c r="J1509" s="35">
        <f t="shared" si="50"/>
        <v>-61426.428538486362</v>
      </c>
    </row>
    <row r="1510" spans="6:10" x14ac:dyDescent="0.25">
      <c r="F1510" s="3">
        <v>38905</v>
      </c>
      <c r="G1510" s="12">
        <f t="array" ref="G1510">-SUMPRODUCT(TRANSPOSE($E$8:$E$12), 'Swap Rate Raw Data'!G1510:K1510)</f>
        <v>-19508.576887280764</v>
      </c>
      <c r="H1510" s="33">
        <f t="shared" si="49"/>
        <v>49980491.42311272</v>
      </c>
      <c r="I1510" s="34">
        <f>H1510*'FX rate'!D1510</f>
        <v>101136152.60097785</v>
      </c>
      <c r="J1510" s="35">
        <f t="shared" si="50"/>
        <v>2056152.6009778529</v>
      </c>
    </row>
    <row r="1511" spans="6:10" x14ac:dyDescent="0.25">
      <c r="F1511" s="3">
        <v>38908</v>
      </c>
      <c r="G1511" s="12">
        <f t="array" ref="G1511">-SUMPRODUCT(TRANSPOSE($E$8:$E$12), 'Swap Rate Raw Data'!G1511:K1511)</f>
        <v>130312.42305552325</v>
      </c>
      <c r="H1511" s="33">
        <f t="shared" si="49"/>
        <v>50130312.423055522</v>
      </c>
      <c r="I1511" s="34">
        <f>H1511*'FX rate'!D1511</f>
        <v>98903075.05626893</v>
      </c>
      <c r="J1511" s="35">
        <f t="shared" si="50"/>
        <v>-176924.94373106956</v>
      </c>
    </row>
    <row r="1512" spans="6:10" x14ac:dyDescent="0.25">
      <c r="F1512" s="3">
        <v>38909</v>
      </c>
      <c r="G1512" s="12">
        <f t="array" ref="G1512">-SUMPRODUCT(TRANSPOSE($E$8:$E$12), 'Swap Rate Raw Data'!G1512:K1512)</f>
        <v>-86951.634977059352</v>
      </c>
      <c r="H1512" s="33">
        <f t="shared" si="49"/>
        <v>49913048.365022942</v>
      </c>
      <c r="I1512" s="34">
        <f>H1512*'FX rate'!D1512</f>
        <v>98853971.655534074</v>
      </c>
      <c r="J1512" s="35">
        <f t="shared" si="50"/>
        <v>-226028.34446592629</v>
      </c>
    </row>
    <row r="1513" spans="6:10" x14ac:dyDescent="0.25">
      <c r="F1513" s="3">
        <v>38910</v>
      </c>
      <c r="G1513" s="12">
        <f t="array" ref="G1513">-SUMPRODUCT(TRANSPOSE($E$8:$E$12), 'Swap Rate Raw Data'!G1513:K1513)</f>
        <v>88682.869035053707</v>
      </c>
      <c r="H1513" s="33">
        <f t="shared" si="49"/>
        <v>50088682.86903505</v>
      </c>
      <c r="I1513" s="34">
        <f>H1513*'FX rate'!D1513</f>
        <v>98942862.637929291</v>
      </c>
      <c r="J1513" s="35">
        <f t="shared" si="50"/>
        <v>-137137.36207070947</v>
      </c>
    </row>
    <row r="1514" spans="6:10" x14ac:dyDescent="0.25">
      <c r="F1514" s="3">
        <v>38911</v>
      </c>
      <c r="G1514" s="12">
        <f t="array" ref="G1514">-SUMPRODUCT(TRANSPOSE($E$8:$E$12), 'Swap Rate Raw Data'!G1514:K1514)</f>
        <v>67831.492846107169</v>
      </c>
      <c r="H1514" s="33">
        <f t="shared" si="49"/>
        <v>50067831.492846109</v>
      </c>
      <c r="I1514" s="34">
        <f>H1514*'FX rate'!D1514</f>
        <v>99398325.588771626</v>
      </c>
      <c r="J1514" s="35">
        <f t="shared" si="50"/>
        <v>318325.58877162635</v>
      </c>
    </row>
    <row r="1515" spans="6:10" x14ac:dyDescent="0.25">
      <c r="F1515" s="3">
        <v>38912</v>
      </c>
      <c r="G1515" s="12">
        <f t="array" ref="G1515">-SUMPRODUCT(TRANSPOSE($E$8:$E$12), 'Swap Rate Raw Data'!G1515:K1515)</f>
        <v>-44976.234989648896</v>
      </c>
      <c r="H1515" s="33">
        <f t="shared" si="49"/>
        <v>49955023.765010349</v>
      </c>
      <c r="I1515" s="34">
        <f>H1515*'FX rate'!D1515</f>
        <v>99728889.344361067</v>
      </c>
      <c r="J1515" s="35">
        <f t="shared" si="50"/>
        <v>648889.34436106682</v>
      </c>
    </row>
    <row r="1516" spans="6:10" x14ac:dyDescent="0.25">
      <c r="F1516" s="3">
        <v>38915</v>
      </c>
      <c r="G1516" s="12">
        <f t="array" ref="G1516">-SUMPRODUCT(TRANSPOSE($E$8:$E$12), 'Swap Rate Raw Data'!G1516:K1516)</f>
        <v>-109620.24458840444</v>
      </c>
      <c r="H1516" s="33">
        <f t="shared" si="49"/>
        <v>49890379.755411595</v>
      </c>
      <c r="I1516" s="34">
        <f>H1516*'FX rate'!D1516</f>
        <v>98366139.66183877</v>
      </c>
      <c r="J1516" s="35">
        <f t="shared" si="50"/>
        <v>-713860.33816123009</v>
      </c>
    </row>
    <row r="1517" spans="6:10" x14ac:dyDescent="0.25">
      <c r="F1517" s="3">
        <v>38916</v>
      </c>
      <c r="G1517" s="12">
        <f t="array" ref="G1517">-SUMPRODUCT(TRANSPOSE($E$8:$E$12), 'Swap Rate Raw Data'!G1517:K1517)</f>
        <v>87125.970964989174</v>
      </c>
      <c r="H1517" s="33">
        <f t="shared" si="49"/>
        <v>50087125.970964991</v>
      </c>
      <c r="I1517" s="34">
        <f>H1517*'FX rate'!D1517</f>
        <v>99311920.221299022</v>
      </c>
      <c r="J1517" s="35">
        <f t="shared" si="50"/>
        <v>231920.22129902244</v>
      </c>
    </row>
    <row r="1518" spans="6:10" x14ac:dyDescent="0.25">
      <c r="F1518" s="3">
        <v>38917</v>
      </c>
      <c r="G1518" s="12">
        <f t="array" ref="G1518">-SUMPRODUCT(TRANSPOSE($E$8:$E$12), 'Swap Rate Raw Data'!G1518:K1518)</f>
        <v>154048.84709989704</v>
      </c>
      <c r="H1518" s="33">
        <f t="shared" si="49"/>
        <v>50154048.8470999</v>
      </c>
      <c r="I1518" s="34">
        <f>H1518*'FX rate'!D1518</f>
        <v>98932310.989433303</v>
      </c>
      <c r="J1518" s="35">
        <f t="shared" si="50"/>
        <v>-147689.01056669652</v>
      </c>
    </row>
    <row r="1519" spans="6:10" x14ac:dyDescent="0.25">
      <c r="F1519" s="3">
        <v>38918</v>
      </c>
      <c r="G1519" s="12">
        <f t="array" ref="G1519">-SUMPRODUCT(TRANSPOSE($E$8:$E$12), 'Swap Rate Raw Data'!G1519:K1519)</f>
        <v>114150.52713741994</v>
      </c>
      <c r="H1519" s="33">
        <f t="shared" si="49"/>
        <v>50114150.527137421</v>
      </c>
      <c r="I1519" s="34">
        <f>H1519*'FX rate'!D1519</f>
        <v>99614722.701200619</v>
      </c>
      <c r="J1519" s="35">
        <f t="shared" si="50"/>
        <v>534722.70120061934</v>
      </c>
    </row>
    <row r="1520" spans="6:10" x14ac:dyDescent="0.25">
      <c r="F1520" s="3">
        <v>38919</v>
      </c>
      <c r="G1520" s="12">
        <f t="array" ref="G1520">-SUMPRODUCT(TRANSPOSE($E$8:$E$12), 'Swap Rate Raw Data'!G1520:K1520)</f>
        <v>-46044.049422673968</v>
      </c>
      <c r="H1520" s="33">
        <f t="shared" si="49"/>
        <v>49953955.950577326</v>
      </c>
      <c r="I1520" s="34">
        <f>H1520*'FX rate'!D1520</f>
        <v>98773612.927982941</v>
      </c>
      <c r="J1520" s="35">
        <f t="shared" si="50"/>
        <v>-306387.07201705873</v>
      </c>
    </row>
    <row r="1521" spans="6:10" x14ac:dyDescent="0.25">
      <c r="F1521" s="3">
        <v>38922</v>
      </c>
      <c r="G1521" s="12">
        <f t="array" ref="G1521">-SUMPRODUCT(TRANSPOSE($E$8:$E$12), 'Swap Rate Raw Data'!G1521:K1521)</f>
        <v>-66375.243656751642</v>
      </c>
      <c r="H1521" s="33">
        <f t="shared" si="49"/>
        <v>49933624.756343246</v>
      </c>
      <c r="I1521" s="34">
        <f>H1521*'FX rate'!D1521</f>
        <v>98080974.421963707</v>
      </c>
      <c r="J1521" s="35">
        <f t="shared" si="50"/>
        <v>-999025.57803629339</v>
      </c>
    </row>
    <row r="1522" spans="6:10" x14ac:dyDescent="0.25">
      <c r="F1522" s="3">
        <v>38923</v>
      </c>
      <c r="G1522" s="12">
        <f t="array" ref="G1522">-SUMPRODUCT(TRANSPOSE($E$8:$E$12), 'Swap Rate Raw Data'!G1522:K1522)</f>
        <v>-360.98423304301468</v>
      </c>
      <c r="H1522" s="33">
        <f t="shared" si="49"/>
        <v>49999639.015766956</v>
      </c>
      <c r="I1522" s="34">
        <f>H1522*'FX rate'!D1522</f>
        <v>99449410.002315313</v>
      </c>
      <c r="J1522" s="35">
        <f t="shared" si="50"/>
        <v>369410.00231531262</v>
      </c>
    </row>
    <row r="1523" spans="6:10" x14ac:dyDescent="0.25">
      <c r="F1523" s="3">
        <v>38924</v>
      </c>
      <c r="G1523" s="12">
        <f t="array" ref="G1523">-SUMPRODUCT(TRANSPOSE($E$8:$E$12), 'Swap Rate Raw Data'!G1523:K1523)</f>
        <v>112375.88250440915</v>
      </c>
      <c r="H1523" s="33">
        <f t="shared" si="49"/>
        <v>50112375.882504411</v>
      </c>
      <c r="I1523" s="34">
        <f>H1523*'FX rate'!D1523</f>
        <v>99878792.882943466</v>
      </c>
      <c r="J1523" s="35">
        <f t="shared" si="50"/>
        <v>798792.88294346631</v>
      </c>
    </row>
    <row r="1524" spans="6:10" x14ac:dyDescent="0.25">
      <c r="F1524" s="3">
        <v>38925</v>
      </c>
      <c r="G1524" s="12">
        <f t="array" ref="G1524">-SUMPRODUCT(TRANSPOSE($E$8:$E$12), 'Swap Rate Raw Data'!G1524:K1524)</f>
        <v>111871.66060126937</v>
      </c>
      <c r="H1524" s="33">
        <f t="shared" si="49"/>
        <v>50111871.660601266</v>
      </c>
      <c r="I1524" s="34">
        <f>H1524*'FX rate'!D1524</f>
        <v>99939307.934078738</v>
      </c>
      <c r="J1524" s="35">
        <f t="shared" si="50"/>
        <v>859307.93407873809</v>
      </c>
    </row>
    <row r="1525" spans="6:10" x14ac:dyDescent="0.25">
      <c r="F1525" s="3">
        <v>38926</v>
      </c>
      <c r="G1525" s="12">
        <f t="array" ref="G1525">-SUMPRODUCT(TRANSPOSE($E$8:$E$12), 'Swap Rate Raw Data'!G1525:K1525)</f>
        <v>21124.023798464008</v>
      </c>
      <c r="H1525" s="33">
        <f t="shared" si="49"/>
        <v>50021124.023798466</v>
      </c>
      <c r="I1525" s="34">
        <f>H1525*'FX rate'!D1525</f>
        <v>99609563.566817001</v>
      </c>
      <c r="J1525" s="35">
        <f t="shared" si="50"/>
        <v>529563.56681700051</v>
      </c>
    </row>
    <row r="1526" spans="6:10" x14ac:dyDescent="0.25">
      <c r="F1526" s="3">
        <v>38929</v>
      </c>
      <c r="G1526" s="12">
        <f t="array" ref="G1526">-SUMPRODUCT(TRANSPOSE($E$8:$E$12), 'Swap Rate Raw Data'!G1526:K1526)</f>
        <v>22641.159088061286</v>
      </c>
      <c r="H1526" s="33">
        <f t="shared" si="49"/>
        <v>50022641.15908806</v>
      </c>
      <c r="I1526" s="34">
        <f>H1526*'FX rate'!D1526</f>
        <v>98623534.752498537</v>
      </c>
      <c r="J1526" s="35">
        <f t="shared" si="50"/>
        <v>-456465.2475014627</v>
      </c>
    </row>
    <row r="1527" spans="6:10" x14ac:dyDescent="0.25">
      <c r="F1527" s="3">
        <v>38930</v>
      </c>
      <c r="G1527" s="12">
        <f t="array" ref="G1527">-SUMPRODUCT(TRANSPOSE($E$8:$E$12), 'Swap Rate Raw Data'!G1527:K1527)</f>
        <v>1183.6015798380172</v>
      </c>
      <c r="H1527" s="33">
        <f t="shared" si="49"/>
        <v>50001183.601579838</v>
      </c>
      <c r="I1527" s="34">
        <f>H1527*'FX rate'!D1527</f>
        <v>98626905.26908724</v>
      </c>
      <c r="J1527" s="35">
        <f t="shared" si="50"/>
        <v>-453094.7309127599</v>
      </c>
    </row>
    <row r="1528" spans="6:10" x14ac:dyDescent="0.25">
      <c r="F1528" s="3">
        <v>38931</v>
      </c>
      <c r="G1528" s="12">
        <f t="array" ref="G1528">-SUMPRODUCT(TRANSPOSE($E$8:$E$12), 'Swap Rate Raw Data'!G1528:K1528)</f>
        <v>-4169.2983159725327</v>
      </c>
      <c r="H1528" s="33">
        <f t="shared" si="49"/>
        <v>49995830.701684028</v>
      </c>
      <c r="I1528" s="34">
        <f>H1528*'FX rate'!D1528</f>
        <v>99432351.279424995</v>
      </c>
      <c r="J1528" s="35">
        <f t="shared" si="50"/>
        <v>352351.27942499518</v>
      </c>
    </row>
    <row r="1529" spans="6:10" x14ac:dyDescent="0.25">
      <c r="F1529" s="3">
        <v>38932</v>
      </c>
      <c r="G1529" s="12">
        <f t="array" ref="G1529">-SUMPRODUCT(TRANSPOSE($E$8:$E$12), 'Swap Rate Raw Data'!G1529:K1529)</f>
        <v>179271.30811603146</v>
      </c>
      <c r="H1529" s="33">
        <f t="shared" si="49"/>
        <v>50179271.308116034</v>
      </c>
      <c r="I1529" s="34">
        <f>H1529*'FX rate'!D1529</f>
        <v>100258757.73725665</v>
      </c>
      <c r="J1529" s="35">
        <f t="shared" si="50"/>
        <v>1178757.7372566462</v>
      </c>
    </row>
    <row r="1530" spans="6:10" x14ac:dyDescent="0.25">
      <c r="F1530" s="3">
        <v>38933</v>
      </c>
      <c r="G1530" s="12">
        <f t="array" ref="G1530">-SUMPRODUCT(TRANSPOSE($E$8:$E$12), 'Swap Rate Raw Data'!G1530:K1530)</f>
        <v>-44241.95426637934</v>
      </c>
      <c r="H1530" s="33">
        <f t="shared" si="49"/>
        <v>49955758.045733623</v>
      </c>
      <c r="I1530" s="34">
        <f>H1530*'FX rate'!D1530</f>
        <v>99087990.311063141</v>
      </c>
      <c r="J1530" s="35">
        <f t="shared" si="50"/>
        <v>7990.3110631406307</v>
      </c>
    </row>
    <row r="1531" spans="6:10" x14ac:dyDescent="0.25">
      <c r="F1531" s="3">
        <v>38936</v>
      </c>
      <c r="G1531" s="12">
        <f t="array" ref="G1531">-SUMPRODUCT(TRANSPOSE($E$8:$E$12), 'Swap Rate Raw Data'!G1531:K1531)</f>
        <v>-44428.602511490884</v>
      </c>
      <c r="H1531" s="33">
        <f t="shared" si="49"/>
        <v>49955571.397488512</v>
      </c>
      <c r="I1531" s="34">
        <f>H1531*'FX rate'!D1531</f>
        <v>99204332.4138055</v>
      </c>
      <c r="J1531" s="35">
        <f t="shared" si="50"/>
        <v>124332.41380549967</v>
      </c>
    </row>
    <row r="1532" spans="6:10" x14ac:dyDescent="0.25">
      <c r="F1532" s="3">
        <v>38937</v>
      </c>
      <c r="G1532" s="12">
        <f t="array" ref="G1532">-SUMPRODUCT(TRANSPOSE($E$8:$E$12), 'Swap Rate Raw Data'!G1532:K1532)</f>
        <v>47227.651002512066</v>
      </c>
      <c r="H1532" s="33">
        <f t="shared" si="49"/>
        <v>50047227.651002511</v>
      </c>
      <c r="I1532" s="34">
        <f>H1532*'FX rate'!D1532</f>
        <v>99311585.416472167</v>
      </c>
      <c r="J1532" s="35">
        <f t="shared" si="50"/>
        <v>231585.41647216678</v>
      </c>
    </row>
    <row r="1533" spans="6:10" x14ac:dyDescent="0.25">
      <c r="F1533" s="3">
        <v>38938</v>
      </c>
      <c r="G1533" s="12">
        <f t="array" ref="G1533">-SUMPRODUCT(TRANSPOSE($E$8:$E$12), 'Swap Rate Raw Data'!G1533:K1533)</f>
        <v>-23852.211191183083</v>
      </c>
      <c r="H1533" s="33">
        <f t="shared" si="49"/>
        <v>49976147.788808815</v>
      </c>
      <c r="I1533" s="34">
        <f>H1533*'FX rate'!D1533</f>
        <v>99403227.292042047</v>
      </c>
      <c r="J1533" s="35">
        <f t="shared" si="50"/>
        <v>323227.29204204679</v>
      </c>
    </row>
    <row r="1534" spans="6:10" x14ac:dyDescent="0.25">
      <c r="F1534" s="3">
        <v>38939</v>
      </c>
      <c r="G1534" s="12">
        <f t="array" ref="G1534">-SUMPRODUCT(TRANSPOSE($E$8:$E$12), 'Swap Rate Raw Data'!G1534:K1534)</f>
        <v>-67443.058089778555</v>
      </c>
      <c r="H1534" s="33">
        <f t="shared" si="49"/>
        <v>49932556.941910222</v>
      </c>
      <c r="I1534" s="34">
        <f>H1534*'FX rate'!D1534</f>
        <v>99294071.114199191</v>
      </c>
      <c r="J1534" s="35">
        <f t="shared" si="50"/>
        <v>214071.11419919133</v>
      </c>
    </row>
    <row r="1535" spans="6:10" x14ac:dyDescent="0.25">
      <c r="F1535" s="3">
        <v>38940</v>
      </c>
      <c r="G1535" s="12">
        <f t="array" ref="G1535">-SUMPRODUCT(TRANSPOSE($E$8:$E$12), 'Swap Rate Raw Data'!G1535:K1535)</f>
        <v>-66736.227889794711</v>
      </c>
      <c r="H1535" s="33">
        <f t="shared" si="49"/>
        <v>49933263.772110209</v>
      </c>
      <c r="I1535" s="34">
        <f>H1535*'FX rate'!D1535</f>
        <v>100265518.8817084</v>
      </c>
      <c r="J1535" s="35">
        <f t="shared" si="50"/>
        <v>1185518.8817083985</v>
      </c>
    </row>
    <row r="1536" spans="6:10" x14ac:dyDescent="0.25">
      <c r="F1536" s="3">
        <v>38943</v>
      </c>
      <c r="G1536" s="12">
        <f t="array" ref="G1536">-SUMPRODUCT(TRANSPOSE($E$8:$E$12), 'Swap Rate Raw Data'!G1536:K1536)</f>
        <v>132563.83906839005</v>
      </c>
      <c r="H1536" s="33">
        <f t="shared" si="49"/>
        <v>50132563.83906839</v>
      </c>
      <c r="I1536" s="34">
        <f>H1536*'FX rate'!D1536</f>
        <v>99363495.433753133</v>
      </c>
      <c r="J1536" s="35">
        <f t="shared" si="50"/>
        <v>283495.43375313282</v>
      </c>
    </row>
    <row r="1537" spans="6:10" x14ac:dyDescent="0.25">
      <c r="F1537" s="3">
        <v>38944</v>
      </c>
      <c r="G1537" s="12">
        <f t="array" ref="G1537">-SUMPRODUCT(TRANSPOSE($E$8:$E$12), 'Swap Rate Raw Data'!G1537:K1537)</f>
        <v>155593.43291277814</v>
      </c>
      <c r="H1537" s="33">
        <f t="shared" si="49"/>
        <v>50155593.432912782</v>
      </c>
      <c r="I1537" s="34">
        <f>H1537*'FX rate'!D1537</f>
        <v>99258248.137913957</v>
      </c>
      <c r="J1537" s="35">
        <f t="shared" si="50"/>
        <v>178248.13791395724</v>
      </c>
    </row>
    <row r="1538" spans="6:10" x14ac:dyDescent="0.25">
      <c r="F1538" s="3">
        <v>38945</v>
      </c>
      <c r="G1538" s="12">
        <f t="array" ref="G1538">-SUMPRODUCT(TRANSPOSE($E$8:$E$12), 'Swap Rate Raw Data'!G1538:K1538)</f>
        <v>42336.384220453503</v>
      </c>
      <c r="H1538" s="33">
        <f t="shared" si="49"/>
        <v>50042336.384220451</v>
      </c>
      <c r="I1538" s="34">
        <f>H1538*'FX rate'!D1538</f>
        <v>99226270.815473199</v>
      </c>
      <c r="J1538" s="35">
        <f t="shared" si="50"/>
        <v>146270.81547319889</v>
      </c>
    </row>
    <row r="1539" spans="6:10" x14ac:dyDescent="0.25">
      <c r="F1539" s="3">
        <v>38946</v>
      </c>
      <c r="G1539" s="12">
        <f t="array" ref="G1539">-SUMPRODUCT(TRANSPOSE($E$8:$E$12), 'Swap Rate Raw Data'!G1539:K1539)</f>
        <v>22784.39675815617</v>
      </c>
      <c r="H1539" s="33">
        <f t="shared" si="49"/>
        <v>50022784.396758154</v>
      </c>
      <c r="I1539" s="34">
        <f>H1539*'FX rate'!D1539</f>
        <v>98081398.96803993</v>
      </c>
      <c r="J1539" s="35">
        <f t="shared" si="50"/>
        <v>-998601.03196007013</v>
      </c>
    </row>
    <row r="1540" spans="6:10" x14ac:dyDescent="0.25">
      <c r="F1540" s="3">
        <v>38947</v>
      </c>
      <c r="G1540" s="12">
        <f t="array" ref="G1540">-SUMPRODUCT(TRANSPOSE($E$8:$E$12), 'Swap Rate Raw Data'!G1540:K1540)</f>
        <v>23002.143321104286</v>
      </c>
      <c r="H1540" s="33">
        <f t="shared" ref="H1540:H1603" si="51">$H$2+G1540</f>
        <v>50023002.143321104</v>
      </c>
      <c r="I1540" s="34">
        <f>H1540*'FX rate'!D1540</f>
        <v>99461457.645416722</v>
      </c>
      <c r="J1540" s="35">
        <f t="shared" ref="J1540:J1603" si="52">I1540-$I$2</f>
        <v>381457.6454167217</v>
      </c>
    </row>
    <row r="1541" spans="6:10" x14ac:dyDescent="0.25">
      <c r="F1541" s="3">
        <v>38950</v>
      </c>
      <c r="G1541" s="12">
        <f t="array" ref="G1541">-SUMPRODUCT(TRANSPOSE($E$8:$E$12), 'Swap Rate Raw Data'!G1541:K1541)</f>
        <v>65307.429223722938</v>
      </c>
      <c r="H1541" s="33">
        <f t="shared" si="51"/>
        <v>50065307.429223724</v>
      </c>
      <c r="I1541" s="34">
        <f>H1541*'FX rate'!D1541</f>
        <v>98947674.564134315</v>
      </c>
      <c r="J1541" s="35">
        <f t="shared" si="52"/>
        <v>-132325.43586568534</v>
      </c>
    </row>
    <row r="1542" spans="6:10" x14ac:dyDescent="0.25">
      <c r="F1542" s="3">
        <v>38951</v>
      </c>
      <c r="G1542" s="12">
        <f t="array" ref="G1542">-SUMPRODUCT(TRANSPOSE($E$8:$E$12), 'Swap Rate Raw Data'!G1542:K1542)</f>
        <v>-109736.03173521554</v>
      </c>
      <c r="H1542" s="33">
        <f t="shared" si="51"/>
        <v>49890263.968264781</v>
      </c>
      <c r="I1542" s="34">
        <f>H1542*'FX rate'!D1542</f>
        <v>99103139.459455162</v>
      </c>
      <c r="J1542" s="35">
        <f t="shared" si="52"/>
        <v>23139.459455162287</v>
      </c>
    </row>
    <row r="1543" spans="6:10" x14ac:dyDescent="0.25">
      <c r="F1543" s="3">
        <v>38952</v>
      </c>
      <c r="G1543" s="12">
        <f t="array" ref="G1543">-SUMPRODUCT(TRANSPOSE($E$8:$E$12), 'Swap Rate Raw Data'!G1543:K1543)</f>
        <v>66041.709946994175</v>
      </c>
      <c r="H1543" s="33">
        <f t="shared" si="51"/>
        <v>50066041.709946997</v>
      </c>
      <c r="I1543" s="34">
        <f>H1543*'FX rate'!D1543</f>
        <v>99477901.938354224</v>
      </c>
      <c r="J1543" s="35">
        <f t="shared" si="52"/>
        <v>397901.93835422397</v>
      </c>
    </row>
    <row r="1544" spans="6:10" x14ac:dyDescent="0.25">
      <c r="F1544" s="3">
        <v>38953</v>
      </c>
      <c r="G1544" s="12">
        <f t="array" ref="G1544">-SUMPRODUCT(TRANSPOSE($E$8:$E$12), 'Swap Rate Raw Data'!G1544:K1544)</f>
        <v>42884.01669860971</v>
      </c>
      <c r="H1544" s="33">
        <f t="shared" si="51"/>
        <v>50042884.016698606</v>
      </c>
      <c r="I1544" s="34">
        <f>H1544*'FX rate'!D1544</f>
        <v>98857029.403877035</v>
      </c>
      <c r="J1544" s="35">
        <f t="shared" si="52"/>
        <v>-222970.59612296522</v>
      </c>
    </row>
    <row r="1545" spans="6:10" x14ac:dyDescent="0.25">
      <c r="F1545" s="3">
        <v>38954</v>
      </c>
      <c r="G1545" s="12">
        <f t="array" ref="G1545">-SUMPRODUCT(TRANSPOSE($E$8:$E$12), 'Swap Rate Raw Data'!G1545:K1545)</f>
        <v>-64644.009598755452</v>
      </c>
      <c r="H1545" s="33">
        <f t="shared" si="51"/>
        <v>49935355.990401246</v>
      </c>
      <c r="I1545" s="34">
        <f>H1545*'FX rate'!D1545</f>
        <v>98262268.32662788</v>
      </c>
      <c r="J1545" s="35">
        <f t="shared" si="52"/>
        <v>-817731.67337211967</v>
      </c>
    </row>
    <row r="1546" spans="6:10" x14ac:dyDescent="0.25">
      <c r="F1546" s="3">
        <v>38957</v>
      </c>
      <c r="G1546" s="12">
        <f t="array" ref="G1546">-SUMPRODUCT(TRANSPOSE($E$8:$E$12), 'Swap Rate Raw Data'!G1546:K1546)</f>
        <v>-43880.970033336322</v>
      </c>
      <c r="H1546" s="33">
        <f t="shared" si="51"/>
        <v>49956119.029966667</v>
      </c>
      <c r="I1546" s="34">
        <f>H1546*'FX rate'!D1546</f>
        <v>99835181.118185014</v>
      </c>
      <c r="J1546" s="35">
        <f t="shared" si="52"/>
        <v>755181.11818501353</v>
      </c>
    </row>
    <row r="1547" spans="6:10" x14ac:dyDescent="0.25">
      <c r="F1547" s="3">
        <v>38958</v>
      </c>
      <c r="G1547" s="12">
        <f t="array" ref="G1547">-SUMPRODUCT(TRANSPOSE($E$8:$E$12), 'Swap Rate Raw Data'!G1547:K1547)</f>
        <v>155232.44867973504</v>
      </c>
      <c r="H1547" s="33">
        <f t="shared" si="51"/>
        <v>50155232.448679738</v>
      </c>
      <c r="I1547" s="34">
        <f>H1547*'FX rate'!D1547</f>
        <v>98931750.229858473</v>
      </c>
      <c r="J1547" s="35">
        <f t="shared" si="52"/>
        <v>-148249.77014152706</v>
      </c>
    </row>
    <row r="1548" spans="6:10" x14ac:dyDescent="0.25">
      <c r="F1548" s="3">
        <v>38959</v>
      </c>
      <c r="G1548" s="12">
        <f t="array" ref="G1548">-SUMPRODUCT(TRANSPOSE($E$8:$E$12), 'Swap Rate Raw Data'!G1548:K1548)</f>
        <v>67097.212122835888</v>
      </c>
      <c r="H1548" s="33">
        <f t="shared" si="51"/>
        <v>50067097.212122835</v>
      </c>
      <c r="I1548" s="34">
        <f>H1548*'FX rate'!D1548</f>
        <v>99465182.814839602</v>
      </c>
      <c r="J1548" s="35">
        <f t="shared" si="52"/>
        <v>385182.81483960152</v>
      </c>
    </row>
    <row r="1549" spans="6:10" x14ac:dyDescent="0.25">
      <c r="F1549" s="3">
        <v>38960</v>
      </c>
      <c r="G1549" s="12">
        <f t="array" ref="G1549">-SUMPRODUCT(TRANSPOSE($E$8:$E$12), 'Swap Rate Raw Data'!G1549:K1549)</f>
        <v>45135.43271147654</v>
      </c>
      <c r="H1549" s="33">
        <f t="shared" si="51"/>
        <v>50045135.432711475</v>
      </c>
      <c r="I1549" s="34">
        <f>H1549*'FX rate'!D1549</f>
        <v>98933684.40025562</v>
      </c>
      <c r="J1549" s="35">
        <f t="shared" si="52"/>
        <v>-146315.59974437952</v>
      </c>
    </row>
    <row r="1550" spans="6:10" x14ac:dyDescent="0.25">
      <c r="F1550" s="3">
        <v>38961</v>
      </c>
      <c r="G1550" s="12">
        <f t="array" ref="G1550">-SUMPRODUCT(TRANSPOSE($E$8:$E$12), 'Swap Rate Raw Data'!G1550:K1550)</f>
        <v>-65525.175786670996</v>
      </c>
      <c r="H1550" s="33">
        <f t="shared" si="51"/>
        <v>49934474.824213326</v>
      </c>
      <c r="I1550" s="34">
        <f>H1550*'FX rate'!D1550</f>
        <v>98950155.311661124</v>
      </c>
      <c r="J1550" s="35">
        <f t="shared" si="52"/>
        <v>-129844.68833887577</v>
      </c>
    </row>
    <row r="1551" spans="6:10" x14ac:dyDescent="0.25">
      <c r="F1551" s="3">
        <v>38965</v>
      </c>
      <c r="G1551" s="12">
        <f t="array" ref="G1551">-SUMPRODUCT(TRANSPOSE($E$8:$E$12), 'Swap Rate Raw Data'!G1551:K1551)</f>
        <v>-88337.023068112816</v>
      </c>
      <c r="H1551" s="33">
        <f t="shared" si="51"/>
        <v>49911662.976931885</v>
      </c>
      <c r="I1551" s="34">
        <f>H1551*'FX rate'!D1551</f>
        <v>99062076.357240975</v>
      </c>
      <c r="J1551" s="35">
        <f t="shared" si="52"/>
        <v>-17923.642759025097</v>
      </c>
    </row>
    <row r="1552" spans="6:10" x14ac:dyDescent="0.25">
      <c r="F1552" s="3">
        <v>38966</v>
      </c>
      <c r="G1552" s="12">
        <f t="array" ref="G1552">-SUMPRODUCT(TRANSPOSE($E$8:$E$12), 'Swap Rate Raw Data'!G1552:K1552)</f>
        <v>43245.000931654562</v>
      </c>
      <c r="H1552" s="33">
        <f t="shared" si="51"/>
        <v>50043245.000931658</v>
      </c>
      <c r="I1552" s="34">
        <f>H1552*'FX rate'!D1552</f>
        <v>99836795.534705445</v>
      </c>
      <c r="J1552" s="35">
        <f t="shared" si="52"/>
        <v>756795.53470544517</v>
      </c>
    </row>
    <row r="1553" spans="6:10" x14ac:dyDescent="0.25">
      <c r="F1553" s="3">
        <v>38967</v>
      </c>
      <c r="G1553" s="12">
        <f t="array" ref="G1553">-SUMPRODUCT(TRANSPOSE($E$8:$E$12), 'Swap Rate Raw Data'!G1553:K1553)</f>
        <v>87428.406356913547</v>
      </c>
      <c r="H1553" s="33">
        <f t="shared" si="51"/>
        <v>50087428.406356916</v>
      </c>
      <c r="I1553" s="34">
        <f>H1553*'FX rate'!D1553</f>
        <v>99159426.133064881</v>
      </c>
      <c r="J1553" s="35">
        <f t="shared" si="52"/>
        <v>79426.133064880967</v>
      </c>
    </row>
    <row r="1554" spans="6:10" x14ac:dyDescent="0.25">
      <c r="F1554" s="3">
        <v>38968</v>
      </c>
      <c r="G1554" s="12">
        <f t="array" ref="G1554">-SUMPRODUCT(TRANSPOSE($E$8:$E$12), 'Swap Rate Raw Data'!G1554:K1554)</f>
        <v>-111164.8304012873</v>
      </c>
      <c r="H1554" s="33">
        <f t="shared" si="51"/>
        <v>49888835.169598714</v>
      </c>
      <c r="I1554" s="34">
        <f>H1554*'FX rate'!D1554</f>
        <v>98994826.821807355</v>
      </c>
      <c r="J1554" s="35">
        <f t="shared" si="52"/>
        <v>-85173.178192645311</v>
      </c>
    </row>
    <row r="1555" spans="6:10" x14ac:dyDescent="0.25">
      <c r="F1555" s="3">
        <v>38971</v>
      </c>
      <c r="G1555" s="12">
        <f t="array" ref="G1555">-SUMPRODUCT(TRANSPOSE($E$8:$E$12), 'Swap Rate Raw Data'!G1555:K1555)</f>
        <v>-22307.625378301993</v>
      </c>
      <c r="H1555" s="33">
        <f t="shared" si="51"/>
        <v>49977692.374621697</v>
      </c>
      <c r="I1555" s="34">
        <f>H1555*'FX rate'!D1555</f>
        <v>98775858.739184082</v>
      </c>
      <c r="J1555" s="35">
        <f t="shared" si="52"/>
        <v>-304141.26081591845</v>
      </c>
    </row>
    <row r="1556" spans="6:10" x14ac:dyDescent="0.25">
      <c r="F1556" s="3">
        <v>38972</v>
      </c>
      <c r="G1556" s="12">
        <f t="array" ref="G1556">-SUMPRODUCT(TRANSPOSE($E$8:$E$12), 'Swap Rate Raw Data'!G1556:K1556)</f>
        <v>110617.19792312916</v>
      </c>
      <c r="H1556" s="33">
        <f t="shared" si="51"/>
        <v>50110617.197923131</v>
      </c>
      <c r="I1556" s="34">
        <f>H1556*'FX rate'!D1556</f>
        <v>98912454.790514171</v>
      </c>
      <c r="J1556" s="35">
        <f t="shared" si="52"/>
        <v>-167545.20948582888</v>
      </c>
    </row>
    <row r="1557" spans="6:10" x14ac:dyDescent="0.25">
      <c r="F1557" s="3">
        <v>38973</v>
      </c>
      <c r="G1557" s="12">
        <f t="array" ref="G1557">-SUMPRODUCT(TRANSPOSE($E$8:$E$12), 'Swap Rate Raw Data'!G1557:K1557)</f>
        <v>-1544.5858128810319</v>
      </c>
      <c r="H1557" s="33">
        <f t="shared" si="51"/>
        <v>49998455.414187118</v>
      </c>
      <c r="I1557" s="34">
        <f>H1557*'FX rate'!D1557</f>
        <v>98469683.35987781</v>
      </c>
      <c r="J1557" s="35">
        <f t="shared" si="52"/>
        <v>-610316.64012219012</v>
      </c>
    </row>
    <row r="1558" spans="6:10" x14ac:dyDescent="0.25">
      <c r="F1558" s="3">
        <v>38974</v>
      </c>
      <c r="G1558" s="12">
        <f t="array" ref="G1558">-SUMPRODUCT(TRANSPOSE($E$8:$E$12), 'Swap Rate Raw Data'!G1558:K1558)</f>
        <v>-42523.032465566801</v>
      </c>
      <c r="H1558" s="33">
        <f t="shared" si="51"/>
        <v>49957476.96753443</v>
      </c>
      <c r="I1558" s="34">
        <f>H1558*'FX rate'!D1558</f>
        <v>98748378.591249704</v>
      </c>
      <c r="J1558" s="35">
        <f t="shared" si="52"/>
        <v>-331621.40875029564</v>
      </c>
    </row>
    <row r="1559" spans="6:10" x14ac:dyDescent="0.25">
      <c r="F1559" s="3">
        <v>38975</v>
      </c>
      <c r="G1559" s="12">
        <f t="array" ref="G1559">-SUMPRODUCT(TRANSPOSE($E$8:$E$12), 'Swap Rate Raw Data'!G1559:K1559)</f>
        <v>-178564.4779160475</v>
      </c>
      <c r="H1559" s="33">
        <f t="shared" si="51"/>
        <v>49821435.522083953</v>
      </c>
      <c r="I1559" s="34">
        <f>H1559*'FX rate'!D1559</f>
        <v>98157887.967975587</v>
      </c>
      <c r="J1559" s="35">
        <f t="shared" si="52"/>
        <v>-922112.03202441335</v>
      </c>
    </row>
    <row r="1560" spans="6:10" x14ac:dyDescent="0.25">
      <c r="F1560" s="3">
        <v>38978</v>
      </c>
      <c r="G1560" s="12">
        <f t="array" ref="G1560">-SUMPRODUCT(TRANSPOSE($E$8:$E$12), 'Swap Rate Raw Data'!G1560:K1560)</f>
        <v>198779.88500331217</v>
      </c>
      <c r="H1560" s="33">
        <f t="shared" si="51"/>
        <v>50198779.885003313</v>
      </c>
      <c r="I1560" s="34">
        <f>H1560*'FX rate'!D1560</f>
        <v>99340594.926876634</v>
      </c>
      <c r="J1560" s="35">
        <f t="shared" si="52"/>
        <v>260594.92687663436</v>
      </c>
    </row>
    <row r="1561" spans="6:10" x14ac:dyDescent="0.25">
      <c r="F1561" s="3">
        <v>38979</v>
      </c>
      <c r="G1561" s="12">
        <f t="array" ref="G1561">-SUMPRODUCT(TRANSPOSE($E$8:$E$12), 'Swap Rate Raw Data'!G1561:K1561)</f>
        <v>68280.813702675732</v>
      </c>
      <c r="H1561" s="33">
        <f t="shared" si="51"/>
        <v>50068280.813702673</v>
      </c>
      <c r="I1561" s="34">
        <f>H1561*'FX rate'!D1561</f>
        <v>99838396.549508393</v>
      </c>
      <c r="J1561" s="35">
        <f t="shared" si="52"/>
        <v>758396.54950839281</v>
      </c>
    </row>
    <row r="1562" spans="6:10" x14ac:dyDescent="0.25">
      <c r="F1562" s="3">
        <v>38980</v>
      </c>
      <c r="G1562" s="12">
        <f t="array" ref="G1562">-SUMPRODUCT(TRANSPOSE($E$8:$E$12), 'Swap Rate Raw Data'!G1562:K1562)</f>
        <v>20576.391320307721</v>
      </c>
      <c r="H1562" s="33">
        <f t="shared" si="51"/>
        <v>50020576.391320311</v>
      </c>
      <c r="I1562" s="34">
        <f>H1562*'FX rate'!D1562</f>
        <v>99226519.922148392</v>
      </c>
      <c r="J1562" s="35">
        <f t="shared" si="52"/>
        <v>146519.9221483916</v>
      </c>
    </row>
    <row r="1563" spans="6:10" x14ac:dyDescent="0.25">
      <c r="F1563" s="3">
        <v>38981</v>
      </c>
      <c r="G1563" s="12">
        <f t="array" ref="G1563">-SUMPRODUCT(TRANSPOSE($E$8:$E$12), 'Swap Rate Raw Data'!G1563:K1563)</f>
        <v>268862.79386228451</v>
      </c>
      <c r="H1563" s="33">
        <f t="shared" si="51"/>
        <v>50268862.793862283</v>
      </c>
      <c r="I1563" s="34">
        <f>H1563*'FX rate'!D1563</f>
        <v>100244414.92959067</v>
      </c>
      <c r="J1563" s="35">
        <f t="shared" si="52"/>
        <v>1164414.9295906723</v>
      </c>
    </row>
    <row r="1564" spans="6:10" x14ac:dyDescent="0.25">
      <c r="F1564" s="3">
        <v>38982</v>
      </c>
      <c r="G1564" s="12">
        <f t="array" ref="G1564">-SUMPRODUCT(TRANSPOSE($E$8:$E$12), 'Swap Rate Raw Data'!G1564:K1564)</f>
        <v>87428.40635691343</v>
      </c>
      <c r="H1564" s="33">
        <f t="shared" si="51"/>
        <v>50087428.406356916</v>
      </c>
      <c r="I1564" s="34">
        <f>H1564*'FX rate'!D1564</f>
        <v>98711943.218600154</v>
      </c>
      <c r="J1564" s="35">
        <f t="shared" si="52"/>
        <v>-368056.78139984608</v>
      </c>
    </row>
    <row r="1565" spans="6:10" x14ac:dyDescent="0.25">
      <c r="F1565" s="3">
        <v>38985</v>
      </c>
      <c r="G1565" s="12">
        <f t="array" ref="G1565">-SUMPRODUCT(TRANSPOSE($E$8:$E$12), 'Swap Rate Raw Data'!G1565:K1565)</f>
        <v>-22307.625378302022</v>
      </c>
      <c r="H1565" s="33">
        <f t="shared" si="51"/>
        <v>49977692.374621697</v>
      </c>
      <c r="I1565" s="34">
        <f>H1565*'FX rate'!D1565</f>
        <v>98983068.917046726</v>
      </c>
      <c r="J1565" s="35">
        <f t="shared" si="52"/>
        <v>-96931.08295327425</v>
      </c>
    </row>
    <row r="1566" spans="6:10" x14ac:dyDescent="0.25">
      <c r="F1566" s="3">
        <v>38986</v>
      </c>
      <c r="G1566" s="12">
        <f t="array" ref="G1566">-SUMPRODUCT(TRANSPOSE($E$8:$E$12), 'Swap Rate Raw Data'!G1566:K1566)</f>
        <v>-42999.803845422655</v>
      </c>
      <c r="H1566" s="33">
        <f t="shared" si="51"/>
        <v>49957000.19615458</v>
      </c>
      <c r="I1566" s="34">
        <f>H1566*'FX rate'!D1566</f>
        <v>99284820.541844234</v>
      </c>
      <c r="J1566" s="35">
        <f t="shared" si="52"/>
        <v>204820.54184423387</v>
      </c>
    </row>
    <row r="1567" spans="6:10" x14ac:dyDescent="0.25">
      <c r="F1567" s="3">
        <v>38987</v>
      </c>
      <c r="G1567" s="12">
        <f t="array" ref="G1567">-SUMPRODUCT(TRANSPOSE($E$8:$E$12), 'Swap Rate Raw Data'!G1567:K1567)</f>
        <v>-66549.579644679601</v>
      </c>
      <c r="H1567" s="33">
        <f t="shared" si="51"/>
        <v>49933450.42035532</v>
      </c>
      <c r="I1567" s="34">
        <f>H1567*'FX rate'!D1567</f>
        <v>99294979.839554414</v>
      </c>
      <c r="J1567" s="35">
        <f t="shared" si="52"/>
        <v>214979.83955441415</v>
      </c>
    </row>
    <row r="1568" spans="6:10" x14ac:dyDescent="0.25">
      <c r="F1568" s="3">
        <v>38988</v>
      </c>
      <c r="G1568" s="12">
        <f t="array" ref="G1568">-SUMPRODUCT(TRANSPOSE($E$8:$E$12), 'Swap Rate Raw Data'!G1568:K1568)</f>
        <v>-22307.62537830387</v>
      </c>
      <c r="H1568" s="33">
        <f t="shared" si="51"/>
        <v>49977692.374621697</v>
      </c>
      <c r="I1568" s="34">
        <f>H1568*'FX rate'!D1568</f>
        <v>99434160.851337478</v>
      </c>
      <c r="J1568" s="35">
        <f t="shared" si="52"/>
        <v>354160.85133747756</v>
      </c>
    </row>
    <row r="1569" spans="6:10" x14ac:dyDescent="0.25">
      <c r="F1569" s="3">
        <v>38989</v>
      </c>
      <c r="G1569" s="12">
        <f t="array" ref="G1569">-SUMPRODUCT(TRANSPOSE($E$8:$E$12), 'Swap Rate Raw Data'!G1569:K1569)</f>
        <v>68467.461947788994</v>
      </c>
      <c r="H1569" s="33">
        <f t="shared" si="51"/>
        <v>50068467.461947791</v>
      </c>
      <c r="I1569" s="34">
        <f>H1569*'FX rate'!D1569</f>
        <v>99435340.823974177</v>
      </c>
      <c r="J1569" s="35">
        <f t="shared" si="52"/>
        <v>355340.82397417724</v>
      </c>
    </row>
    <row r="1570" spans="6:10" x14ac:dyDescent="0.25">
      <c r="F1570" s="3">
        <v>38992</v>
      </c>
      <c r="G1570" s="12">
        <f t="array" ref="G1570">-SUMPRODUCT(TRANSPOSE($E$8:$E$12), 'Swap Rate Raw Data'!G1570:K1570)</f>
        <v>-1544.5858128810319</v>
      </c>
      <c r="H1570" s="33">
        <f t="shared" si="51"/>
        <v>49998455.414187118</v>
      </c>
      <c r="I1570" s="34">
        <f>H1570*'FX rate'!D1570</f>
        <v>99019615.120216683</v>
      </c>
      <c r="J1570" s="35">
        <f t="shared" si="52"/>
        <v>-60384.879783317447</v>
      </c>
    </row>
    <row r="1571" spans="6:10" x14ac:dyDescent="0.25">
      <c r="F1571" s="3">
        <v>38993</v>
      </c>
      <c r="G1571" s="12">
        <f t="array" ref="G1571">-SUMPRODUCT(TRANSPOSE($E$8:$E$12), 'Swap Rate Raw Data'!G1571:K1571)</f>
        <v>67097.212122837635</v>
      </c>
      <c r="H1571" s="33">
        <f t="shared" si="51"/>
        <v>50067097.212122835</v>
      </c>
      <c r="I1571" s="34">
        <f>H1571*'FX rate'!D1571</f>
        <v>98967551.219560802</v>
      </c>
      <c r="J1571" s="35">
        <f t="shared" si="52"/>
        <v>-112448.78043919802</v>
      </c>
    </row>
    <row r="1572" spans="6:10" x14ac:dyDescent="0.25">
      <c r="F1572" s="3">
        <v>38994</v>
      </c>
      <c r="G1572" s="12">
        <f t="array" ref="G1572">-SUMPRODUCT(TRANSPOSE($E$8:$E$12), 'Swap Rate Raw Data'!G1572:K1572)</f>
        <v>-21239.81094527508</v>
      </c>
      <c r="H1572" s="33">
        <f t="shared" si="51"/>
        <v>49978760.189054728</v>
      </c>
      <c r="I1572" s="34">
        <f>H1572*'FX rate'!D1572</f>
        <v>98578096.049511537</v>
      </c>
      <c r="J1572" s="35">
        <f t="shared" si="52"/>
        <v>-501903.95048846304</v>
      </c>
    </row>
    <row r="1573" spans="6:10" x14ac:dyDescent="0.25">
      <c r="F1573" s="3">
        <v>38995</v>
      </c>
      <c r="G1573" s="12">
        <f t="array" ref="G1573">-SUMPRODUCT(TRANSPOSE($E$8:$E$12), 'Swap Rate Raw Data'!G1573:K1573)</f>
        <v>-221968.67656952975</v>
      </c>
      <c r="H1573" s="33">
        <f t="shared" si="51"/>
        <v>49778031.323430471</v>
      </c>
      <c r="I1573" s="34">
        <f>H1573*'FX rate'!D1573</f>
        <v>98012731.540049672</v>
      </c>
      <c r="J1573" s="35">
        <f t="shared" si="52"/>
        <v>-1067268.4599503279</v>
      </c>
    </row>
    <row r="1574" spans="6:10" x14ac:dyDescent="0.25">
      <c r="F1574" s="3">
        <v>38996</v>
      </c>
      <c r="G1574" s="12">
        <f t="array" ref="G1574">-SUMPRODUCT(TRANSPOSE($E$8:$E$12), 'Swap Rate Raw Data'!G1574:K1574)</f>
        <v>-78056.807433824419</v>
      </c>
      <c r="H1574" s="33">
        <f t="shared" si="51"/>
        <v>49921943.192566179</v>
      </c>
      <c r="I1574" s="34">
        <f>H1574*'FX rate'!D1574</f>
        <v>98767008.340465337</v>
      </c>
      <c r="J1574" s="35">
        <f t="shared" si="52"/>
        <v>-312991.65953466296</v>
      </c>
    </row>
    <row r="1575" spans="6:10" x14ac:dyDescent="0.25">
      <c r="F1575" s="3">
        <v>38999</v>
      </c>
      <c r="G1575" s="12">
        <f t="array" ref="G1575">-SUMPRODUCT(TRANSPOSE($E$8:$E$12), 'Swap Rate Raw Data'!G1575:K1575)</f>
        <v>-78056.807433824433</v>
      </c>
      <c r="H1575" s="33">
        <f t="shared" si="51"/>
        <v>49921943.192566179</v>
      </c>
      <c r="I1575" s="34">
        <f>H1575*'FX rate'!D1575</f>
        <v>99691734.886288181</v>
      </c>
      <c r="J1575" s="35">
        <f t="shared" si="52"/>
        <v>611734.88628818095</v>
      </c>
    </row>
    <row r="1576" spans="6:10" x14ac:dyDescent="0.25">
      <c r="F1576" s="3">
        <v>39000</v>
      </c>
      <c r="G1576" s="12">
        <f t="array" ref="G1576">-SUMPRODUCT(TRANSPOSE($E$8:$E$12), 'Swap Rate Raw Data'!G1576:K1576)</f>
        <v>21946.641145260808</v>
      </c>
      <c r="H1576" s="33">
        <f t="shared" si="51"/>
        <v>50021946.641145259</v>
      </c>
      <c r="I1576" s="34">
        <f>H1576*'FX rate'!D1576</f>
        <v>99186555.148498774</v>
      </c>
      <c r="J1576" s="35">
        <f t="shared" si="52"/>
        <v>106555.14849877357</v>
      </c>
    </row>
    <row r="1577" spans="6:10" x14ac:dyDescent="0.25">
      <c r="F1577" s="3">
        <v>39001</v>
      </c>
      <c r="G1577" s="12">
        <f t="array" ref="G1577">-SUMPRODUCT(TRANSPOSE($E$8:$E$12), 'Swap Rate Raw Data'!G1577:K1577)</f>
        <v>-88682.869035053678</v>
      </c>
      <c r="H1577" s="33">
        <f t="shared" si="51"/>
        <v>49911317.13096495</v>
      </c>
      <c r="I1577" s="34">
        <f>H1577*'FX rate'!D1577</f>
        <v>98726088.469102994</v>
      </c>
      <c r="J1577" s="35">
        <f t="shared" si="52"/>
        <v>-353911.53089700639</v>
      </c>
    </row>
    <row r="1578" spans="6:10" x14ac:dyDescent="0.25">
      <c r="F1578" s="3">
        <v>39002</v>
      </c>
      <c r="G1578" s="12">
        <f t="array" ref="G1578">-SUMPRODUCT(TRANSPOSE($E$8:$E$12), 'Swap Rate Raw Data'!G1578:K1578)</f>
        <v>-88857.205022983442</v>
      </c>
      <c r="H1578" s="33">
        <f t="shared" si="51"/>
        <v>49911142.794977017</v>
      </c>
      <c r="I1578" s="34">
        <f>H1578*'FX rate'!D1578</f>
        <v>98552173.512381062</v>
      </c>
      <c r="J1578" s="35">
        <f t="shared" si="52"/>
        <v>-527826.48761893809</v>
      </c>
    </row>
    <row r="1579" spans="6:10" x14ac:dyDescent="0.25">
      <c r="F1579" s="3">
        <v>39003</v>
      </c>
      <c r="G1579" s="12">
        <f t="array" ref="G1579">-SUMPRODUCT(TRANSPOSE($E$8:$E$12), 'Swap Rate Raw Data'!G1579:K1579)</f>
        <v>43880.970033334597</v>
      </c>
      <c r="H1579" s="33">
        <f t="shared" si="51"/>
        <v>50043880.970033333</v>
      </c>
      <c r="I1579" s="34">
        <f>H1579*'FX rate'!D1579</f>
        <v>98849992.178214386</v>
      </c>
      <c r="J1579" s="35">
        <f t="shared" si="52"/>
        <v>-230007.82178561389</v>
      </c>
    </row>
    <row r="1580" spans="6:10" x14ac:dyDescent="0.25">
      <c r="F1580" s="3">
        <v>39006</v>
      </c>
      <c r="G1580" s="12">
        <f t="array" ref="G1580">-SUMPRODUCT(TRANSPOSE($E$8:$E$12), 'Swap Rate Raw Data'!G1580:K1580)</f>
        <v>154048.84709989702</v>
      </c>
      <c r="H1580" s="33">
        <f t="shared" si="51"/>
        <v>50154048.8470999</v>
      </c>
      <c r="I1580" s="34">
        <f>H1580*'FX rate'!D1580</f>
        <v>98790396.293003693</v>
      </c>
      <c r="J1580" s="35">
        <f t="shared" si="52"/>
        <v>-289603.70699630678</v>
      </c>
    </row>
    <row r="1581" spans="6:10" x14ac:dyDescent="0.25">
      <c r="F1581" s="3">
        <v>39007</v>
      </c>
      <c r="G1581" s="12">
        <f t="array" ref="G1581">-SUMPRODUCT(TRANSPOSE($E$8:$E$12), 'Swap Rate Raw Data'!G1581:K1581)</f>
        <v>-89043.853268096718</v>
      </c>
      <c r="H1581" s="33">
        <f t="shared" si="51"/>
        <v>49910956.146731906</v>
      </c>
      <c r="I1581" s="34">
        <f>H1581*'FX rate'!D1581</f>
        <v>98627046.150018841</v>
      </c>
      <c r="J1581" s="35">
        <f t="shared" si="52"/>
        <v>-452953.84998115897</v>
      </c>
    </row>
    <row r="1582" spans="6:10" x14ac:dyDescent="0.25">
      <c r="F1582" s="3">
        <v>39008</v>
      </c>
      <c r="G1582" s="12">
        <f t="array" ref="G1582">-SUMPRODUCT(TRANSPOSE($E$8:$E$12), 'Swap Rate Raw Data'!G1582:K1582)</f>
        <v>-44428.60251149258</v>
      </c>
      <c r="H1582" s="33">
        <f t="shared" si="51"/>
        <v>49955571.397488505</v>
      </c>
      <c r="I1582" s="34">
        <f>H1582*'FX rate'!D1582</f>
        <v>99098701.666082352</v>
      </c>
      <c r="J1582" s="35">
        <f t="shared" si="52"/>
        <v>18701.6660823524</v>
      </c>
    </row>
    <row r="1583" spans="6:10" x14ac:dyDescent="0.25">
      <c r="F1583" s="3">
        <v>39009</v>
      </c>
      <c r="G1583" s="12">
        <f t="array" ref="G1583">-SUMPRODUCT(TRANSPOSE($E$8:$E$12), 'Swap Rate Raw Data'!G1583:K1583)</f>
        <v>-20576.391320307721</v>
      </c>
      <c r="H1583" s="33">
        <f t="shared" si="51"/>
        <v>49979423.608679689</v>
      </c>
      <c r="I1583" s="34">
        <f>H1583*'FX rate'!D1583</f>
        <v>98985887.161917567</v>
      </c>
      <c r="J1583" s="35">
        <f t="shared" si="52"/>
        <v>-94112.838082432747</v>
      </c>
    </row>
    <row r="1584" spans="6:10" x14ac:dyDescent="0.25">
      <c r="F1584" s="3">
        <v>39010</v>
      </c>
      <c r="G1584" s="12">
        <f t="array" ref="G1584">-SUMPRODUCT(TRANSPOSE($E$8:$E$12), 'Swap Rate Raw Data'!G1584:K1584)</f>
        <v>-91108.621035848453</v>
      </c>
      <c r="H1584" s="33">
        <f t="shared" si="51"/>
        <v>49908891.378964148</v>
      </c>
      <c r="I1584" s="34">
        <f>H1584*'FX rate'!D1584</f>
        <v>98862154.694108114</v>
      </c>
      <c r="J1584" s="35">
        <f t="shared" si="52"/>
        <v>-217845.30589188635</v>
      </c>
    </row>
    <row r="1585" spans="6:10" x14ac:dyDescent="0.25">
      <c r="F1585" s="3">
        <v>39013</v>
      </c>
      <c r="G1585" s="12">
        <f t="array" ref="G1585">-SUMPRODUCT(TRANSPOSE($E$8:$E$12), 'Swap Rate Raw Data'!G1585:K1585)</f>
        <v>22641.159088061286</v>
      </c>
      <c r="H1585" s="33">
        <f t="shared" si="51"/>
        <v>50022641.15908806</v>
      </c>
      <c r="I1585" s="34">
        <f>H1585*'FX rate'!D1585</f>
        <v>99418751.097089902</v>
      </c>
      <c r="J1585" s="35">
        <f t="shared" si="52"/>
        <v>338751.09708990157</v>
      </c>
    </row>
    <row r="1586" spans="6:10" x14ac:dyDescent="0.25">
      <c r="F1586" s="3">
        <v>39014</v>
      </c>
      <c r="G1586" s="12">
        <f t="array" ref="G1586">-SUMPRODUCT(TRANSPOSE($E$8:$E$12), 'Swap Rate Raw Data'!G1586:K1586)</f>
        <v>44067.618278447742</v>
      </c>
      <c r="H1586" s="33">
        <f t="shared" si="51"/>
        <v>50044067.618278451</v>
      </c>
      <c r="I1586" s="34">
        <f>H1586*'FX rate'!D1586</f>
        <v>99849546.123124689</v>
      </c>
      <c r="J1586" s="35">
        <f t="shared" si="52"/>
        <v>769546.12312468886</v>
      </c>
    </row>
    <row r="1587" spans="6:10" x14ac:dyDescent="0.25">
      <c r="F1587" s="3">
        <v>39015</v>
      </c>
      <c r="G1587" s="12">
        <f t="array" ref="G1587">-SUMPRODUCT(TRANSPOSE($E$8:$E$12), 'Swap Rate Raw Data'!G1587:K1587)</f>
        <v>179084.6598709182</v>
      </c>
      <c r="H1587" s="33">
        <f t="shared" si="51"/>
        <v>50179084.659870915</v>
      </c>
      <c r="I1587" s="34">
        <f>H1587*'FX rate'!D1587</f>
        <v>99121718.53183271</v>
      </c>
      <c r="J1587" s="35">
        <f t="shared" si="52"/>
        <v>41718.531832709908</v>
      </c>
    </row>
    <row r="1588" spans="6:10" x14ac:dyDescent="0.25">
      <c r="F1588" s="3">
        <v>39016</v>
      </c>
      <c r="G1588" s="12">
        <f t="array" ref="G1588">-SUMPRODUCT(TRANSPOSE($E$8:$E$12), 'Swap Rate Raw Data'!G1588:K1588)</f>
        <v>88857.205022983457</v>
      </c>
      <c r="H1588" s="33">
        <f t="shared" si="51"/>
        <v>50088857.205022983</v>
      </c>
      <c r="I1588" s="34">
        <f>H1588*'FX rate'!D1588</f>
        <v>99707847.402784675</v>
      </c>
      <c r="J1588" s="35">
        <f t="shared" si="52"/>
        <v>627847.40278467536</v>
      </c>
    </row>
    <row r="1589" spans="6:10" x14ac:dyDescent="0.25">
      <c r="F1589" s="3">
        <v>39017</v>
      </c>
      <c r="G1589" s="12">
        <f t="array" ref="G1589">-SUMPRODUCT(TRANSPOSE($E$8:$E$12), 'Swap Rate Raw Data'!G1589:K1589)</f>
        <v>43431.649176766085</v>
      </c>
      <c r="H1589" s="33">
        <f t="shared" si="51"/>
        <v>50043431.649176769</v>
      </c>
      <c r="I1589" s="34">
        <f>H1589*'FX rate'!D1589</f>
        <v>99525514.70838654</v>
      </c>
      <c r="J1589" s="35">
        <f t="shared" si="52"/>
        <v>445514.70838654041</v>
      </c>
    </row>
    <row r="1590" spans="6:10" x14ac:dyDescent="0.25">
      <c r="F1590" s="3">
        <v>39020</v>
      </c>
      <c r="G1590" s="12">
        <f t="array" ref="G1590">-SUMPRODUCT(TRANSPOSE($E$8:$E$12), 'Swap Rate Raw Data'!G1590:K1590)</f>
        <v>110617.19792313103</v>
      </c>
      <c r="H1590" s="33">
        <f t="shared" si="51"/>
        <v>50110617.197923131</v>
      </c>
      <c r="I1590" s="34">
        <f>H1590*'FX rate'!D1590</f>
        <v>98676864.989763007</v>
      </c>
      <c r="J1590" s="35">
        <f t="shared" si="52"/>
        <v>-403135.01023699343</v>
      </c>
    </row>
    <row r="1591" spans="6:10" x14ac:dyDescent="0.25">
      <c r="F1591" s="3">
        <v>39021</v>
      </c>
      <c r="G1591" s="12">
        <f t="array" ref="G1591">-SUMPRODUCT(TRANSPOSE($E$8:$E$12), 'Swap Rate Raw Data'!G1591:K1591)</f>
        <v>134020.08825774377</v>
      </c>
      <c r="H1591" s="33">
        <f t="shared" si="51"/>
        <v>50134020.088257745</v>
      </c>
      <c r="I1591" s="34">
        <f>H1591*'FX rate'!D1591</f>
        <v>99531415.740683168</v>
      </c>
      <c r="J1591" s="35">
        <f t="shared" si="52"/>
        <v>451415.74068316817</v>
      </c>
    </row>
    <row r="1592" spans="6:10" x14ac:dyDescent="0.25">
      <c r="F1592" s="3">
        <v>39022</v>
      </c>
      <c r="G1592" s="12">
        <f t="array" ref="G1592">-SUMPRODUCT(TRANSPOSE($E$8:$E$12), 'Swap Rate Raw Data'!G1592:K1592)</f>
        <v>-44428.602511490761</v>
      </c>
      <c r="H1592" s="33">
        <f t="shared" si="51"/>
        <v>49955571.397488512</v>
      </c>
      <c r="I1592" s="34">
        <f>H1592*'FX rate'!D1592</f>
        <v>99134546.727120489</v>
      </c>
      <c r="J1592" s="35">
        <f t="shared" si="52"/>
        <v>54546.727120488882</v>
      </c>
    </row>
    <row r="1593" spans="6:10" x14ac:dyDescent="0.25">
      <c r="F1593" s="3">
        <v>39023</v>
      </c>
      <c r="G1593" s="12">
        <f t="array" ref="G1593">-SUMPRODUCT(TRANSPOSE($E$8:$E$12), 'Swap Rate Raw Data'!G1593:K1593)</f>
        <v>-288041.48483435711</v>
      </c>
      <c r="H1593" s="33">
        <f t="shared" si="51"/>
        <v>49711958.515165642</v>
      </c>
      <c r="I1593" s="34">
        <f>H1593*'FX rate'!D1593</f>
        <v>99054974.428520113</v>
      </c>
      <c r="J1593" s="35">
        <f t="shared" si="52"/>
        <v>-25025.57147988677</v>
      </c>
    </row>
    <row r="1594" spans="6:10" x14ac:dyDescent="0.25">
      <c r="F1594" s="3">
        <v>39024</v>
      </c>
      <c r="G1594" s="12">
        <f t="array" ref="G1594">-SUMPRODUCT(TRANSPOSE($E$8:$E$12), 'Swap Rate Raw Data'!G1594:K1594)</f>
        <v>-89043.853268096704</v>
      </c>
      <c r="H1594" s="33">
        <f t="shared" si="51"/>
        <v>49910956.146731906</v>
      </c>
      <c r="I1594" s="34">
        <f>H1594*'FX rate'!D1594</f>
        <v>99385598.097293034</v>
      </c>
      <c r="J1594" s="35">
        <f t="shared" si="52"/>
        <v>305598.0972930342</v>
      </c>
    </row>
    <row r="1595" spans="6:10" x14ac:dyDescent="0.25">
      <c r="F1595" s="3">
        <v>39027</v>
      </c>
      <c r="G1595" s="12">
        <f t="array" ref="G1595">-SUMPRODUCT(TRANSPOSE($E$8:$E$12), 'Swap Rate Raw Data'!G1595:K1595)</f>
        <v>220050.79426642222</v>
      </c>
      <c r="H1595" s="33">
        <f t="shared" si="51"/>
        <v>50220050.794266425</v>
      </c>
      <c r="I1595" s="34">
        <f>H1595*'FX rate'!D1595</f>
        <v>99815104.478110313</v>
      </c>
      <c r="J1595" s="35">
        <f t="shared" si="52"/>
        <v>735104.47811031342</v>
      </c>
    </row>
    <row r="1596" spans="6:10" x14ac:dyDescent="0.25">
      <c r="F1596" s="3">
        <v>39028</v>
      </c>
      <c r="G1596" s="12">
        <f t="array" ref="G1596">-SUMPRODUCT(TRANSPOSE($E$8:$E$12), 'Swap Rate Raw Data'!G1596:K1596)</f>
        <v>-22481.961366231801</v>
      </c>
      <c r="H1596" s="33">
        <f t="shared" si="51"/>
        <v>49977518.038633771</v>
      </c>
      <c r="I1596" s="34">
        <f>H1596*'FX rate'!D1596</f>
        <v>99342576.76427789</v>
      </c>
      <c r="J1596" s="35">
        <f t="shared" si="52"/>
        <v>262576.76427789032</v>
      </c>
    </row>
    <row r="1597" spans="6:10" x14ac:dyDescent="0.25">
      <c r="F1597" s="3">
        <v>39029</v>
      </c>
      <c r="G1597" s="12">
        <f t="array" ref="G1597">-SUMPRODUCT(TRANSPOSE($E$8:$E$12), 'Swap Rate Raw Data'!G1597:K1597)</f>
        <v>89043.853268096704</v>
      </c>
      <c r="H1597" s="33">
        <f t="shared" si="51"/>
        <v>50089043.853268094</v>
      </c>
      <c r="I1597" s="34">
        <f>H1597*'FX rate'!D1597</f>
        <v>99292856.506987616</v>
      </c>
      <c r="J1597" s="35">
        <f t="shared" si="52"/>
        <v>212856.50698761642</v>
      </c>
    </row>
    <row r="1598" spans="6:10" x14ac:dyDescent="0.25">
      <c r="F1598" s="3">
        <v>39030</v>
      </c>
      <c r="G1598" s="12">
        <f t="array" ref="G1598">-SUMPRODUCT(TRANSPOSE($E$8:$E$12), 'Swap Rate Raw Data'!G1598:K1598)</f>
        <v>88496.22078994046</v>
      </c>
      <c r="H1598" s="33">
        <f t="shared" si="51"/>
        <v>50088496.220789939</v>
      </c>
      <c r="I1598" s="34">
        <f>H1598*'FX rate'!D1598</f>
        <v>99239766.913886532</v>
      </c>
      <c r="J1598" s="35">
        <f t="shared" si="52"/>
        <v>159766.91388653219</v>
      </c>
    </row>
    <row r="1599" spans="6:10" x14ac:dyDescent="0.25">
      <c r="F1599" s="3">
        <v>39031</v>
      </c>
      <c r="G1599" s="12">
        <f t="array" ref="G1599">-SUMPRODUCT(TRANSPOSE($E$8:$E$12), 'Swap Rate Raw Data'!G1599:K1599)</f>
        <v>-89230.501513209951</v>
      </c>
      <c r="H1599" s="33">
        <f t="shared" si="51"/>
        <v>49910769.498486787</v>
      </c>
      <c r="I1599" s="34">
        <f>H1599*'FX rate'!D1599</f>
        <v>98504210.546681002</v>
      </c>
      <c r="J1599" s="35">
        <f t="shared" si="52"/>
        <v>-575789.45331899822</v>
      </c>
    </row>
    <row r="1600" spans="6:10" x14ac:dyDescent="0.25">
      <c r="F1600" s="3">
        <v>39034</v>
      </c>
      <c r="G1600" s="12">
        <f t="array" ref="G1600">-SUMPRODUCT(TRANSPOSE($E$8:$E$12), 'Swap Rate Raw Data'!G1600:K1600)</f>
        <v>111164.83040128546</v>
      </c>
      <c r="H1600" s="33">
        <f t="shared" si="51"/>
        <v>50111164.830401286</v>
      </c>
      <c r="I1600" s="34">
        <f>H1600*'FX rate'!D1600</f>
        <v>99070458.731840461</v>
      </c>
      <c r="J1600" s="35">
        <f t="shared" si="52"/>
        <v>-9541.2681595385075</v>
      </c>
    </row>
    <row r="1601" spans="6:10" x14ac:dyDescent="0.25">
      <c r="F1601" s="3">
        <v>39035</v>
      </c>
      <c r="G1601" s="12">
        <f t="array" ref="G1601">-SUMPRODUCT(TRANSPOSE($E$8:$E$12), 'Swap Rate Raw Data'!G1601:K1601)</f>
        <v>-66549.579644681478</v>
      </c>
      <c r="H1601" s="33">
        <f t="shared" si="51"/>
        <v>49933450.42035532</v>
      </c>
      <c r="I1601" s="34">
        <f>H1601*'FX rate'!D1601</f>
        <v>99631533.610541329</v>
      </c>
      <c r="J1601" s="35">
        <f t="shared" si="52"/>
        <v>551533.61054132879</v>
      </c>
    </row>
    <row r="1602" spans="6:10" x14ac:dyDescent="0.25">
      <c r="F1602" s="3">
        <v>39036</v>
      </c>
      <c r="G1602" s="12">
        <f t="array" ref="G1602">-SUMPRODUCT(TRANSPOSE($E$8:$E$12), 'Swap Rate Raw Data'!G1602:K1602)</f>
        <v>-1731.2340579942706</v>
      </c>
      <c r="H1602" s="33">
        <f t="shared" si="51"/>
        <v>49998268.765942007</v>
      </c>
      <c r="I1602" s="34">
        <f>H1602*'FX rate'!D1602</f>
        <v>98863869.661758229</v>
      </c>
      <c r="J1602" s="35">
        <f t="shared" si="52"/>
        <v>-216130.33824177086</v>
      </c>
    </row>
    <row r="1603" spans="6:10" x14ac:dyDescent="0.25">
      <c r="F1603" s="3">
        <v>39037</v>
      </c>
      <c r="G1603" s="12">
        <f t="array" ref="G1603">-SUMPRODUCT(TRANSPOSE($E$8:$E$12), 'Swap Rate Raw Data'!G1603:K1603)</f>
        <v>22610.060770226395</v>
      </c>
      <c r="H1603" s="33">
        <f t="shared" si="51"/>
        <v>50022610.060770229</v>
      </c>
      <c r="I1603" s="34">
        <f>H1603*'FX rate'!D1603</f>
        <v>99176819.001232296</v>
      </c>
      <c r="J1603" s="35">
        <f t="shared" si="52"/>
        <v>96819.001232296228</v>
      </c>
    </row>
    <row r="1604" spans="6:10" x14ac:dyDescent="0.25">
      <c r="F1604" s="3">
        <v>39038</v>
      </c>
      <c r="G1604" s="12">
        <f t="array" ref="G1604">-SUMPRODUCT(TRANSPOSE($E$8:$E$12), 'Swap Rate Raw Data'!G1604:K1604)</f>
        <v>22005.189986379526</v>
      </c>
      <c r="H1604" s="33">
        <f t="shared" ref="H1604:H1667" si="53">$H$2+G1604</f>
        <v>50022005.189986378</v>
      </c>
      <c r="I1604" s="34">
        <f>H1604*'FX rate'!D1604</f>
        <v>99399136.563864276</v>
      </c>
      <c r="J1604" s="35">
        <f t="shared" ref="J1604:J1667" si="54">I1604-$I$2</f>
        <v>319136.56386427581</v>
      </c>
    </row>
    <row r="1605" spans="6:10" x14ac:dyDescent="0.25">
      <c r="F1605" s="3">
        <v>39041</v>
      </c>
      <c r="G1605" s="12">
        <f t="array" ref="G1605">-SUMPRODUCT(TRANSPOSE($E$8:$E$12), 'Swap Rate Raw Data'!G1605:K1605)</f>
        <v>-1067.8144330269597</v>
      </c>
      <c r="H1605" s="33">
        <f t="shared" si="53"/>
        <v>49998932.185566977</v>
      </c>
      <c r="I1605" s="34">
        <f>H1605*'FX rate'!D1605</f>
        <v>98580421.839745045</v>
      </c>
      <c r="J1605" s="35">
        <f t="shared" si="54"/>
        <v>-499578.16025495529</v>
      </c>
    </row>
    <row r="1606" spans="6:10" x14ac:dyDescent="0.25">
      <c r="F1606" s="3">
        <v>39042</v>
      </c>
      <c r="G1606" s="12">
        <f t="array" ref="G1606">-SUMPRODUCT(TRANSPOSE($E$8:$E$12), 'Swap Rate Raw Data'!G1606:K1606)</f>
        <v>89564.035222965482</v>
      </c>
      <c r="H1606" s="33">
        <f t="shared" si="53"/>
        <v>50089564.035222962</v>
      </c>
      <c r="I1606" s="34">
        <f>H1606*'FX rate'!D1606</f>
        <v>98850516.075839981</v>
      </c>
      <c r="J1606" s="35">
        <f t="shared" si="54"/>
        <v>-229483.92416001856</v>
      </c>
    </row>
    <row r="1607" spans="6:10" x14ac:dyDescent="0.25">
      <c r="F1607" s="3">
        <v>39043</v>
      </c>
      <c r="G1607" s="12">
        <f t="array" ref="G1607">-SUMPRODUCT(TRANSPOSE($E$8:$E$12), 'Swap Rate Raw Data'!G1607:K1607)</f>
        <v>87455.85688019915</v>
      </c>
      <c r="H1607" s="33">
        <f t="shared" si="53"/>
        <v>50087455.856880195</v>
      </c>
      <c r="I1607" s="34">
        <f>H1607*'FX rate'!D1607</f>
        <v>98923261.458795577</v>
      </c>
      <c r="J1607" s="35">
        <f t="shared" si="54"/>
        <v>-156738.54120442271</v>
      </c>
    </row>
    <row r="1608" spans="6:10" x14ac:dyDescent="0.25">
      <c r="F1608" s="3">
        <v>39045</v>
      </c>
      <c r="G1608" s="12">
        <f t="array" ref="G1608">-SUMPRODUCT(TRANSPOSE($E$8:$E$12), 'Swap Rate Raw Data'!G1608:K1608)</f>
        <v>-88337.023068112816</v>
      </c>
      <c r="H1608" s="33">
        <f t="shared" si="53"/>
        <v>49911662.976931885</v>
      </c>
      <c r="I1608" s="34">
        <f>H1608*'FX rate'!D1608</f>
        <v>99182553.55928351</v>
      </c>
      <c r="J1608" s="35">
        <f t="shared" si="54"/>
        <v>102553.55928350985</v>
      </c>
    </row>
    <row r="1609" spans="6:10" x14ac:dyDescent="0.25">
      <c r="F1609" s="3">
        <v>39048</v>
      </c>
      <c r="G1609" s="12">
        <f t="array" ref="G1609">-SUMPRODUCT(TRANSPOSE($E$8:$E$12), 'Swap Rate Raw Data'!G1609:K1609)</f>
        <v>156963.68273772945</v>
      </c>
      <c r="H1609" s="33">
        <f t="shared" si="53"/>
        <v>50156963.68273773</v>
      </c>
      <c r="I1609" s="34">
        <f>H1609*'FX rate'!D1609</f>
        <v>99532756.494977891</v>
      </c>
      <c r="J1609" s="35">
        <f t="shared" si="54"/>
        <v>452756.49497789145</v>
      </c>
    </row>
    <row r="1610" spans="6:10" x14ac:dyDescent="0.25">
      <c r="F1610" s="3">
        <v>39049</v>
      </c>
      <c r="G1610" s="12">
        <f t="array" ref="G1610">-SUMPRODUCT(TRANSPOSE($E$8:$E$12), 'Swap Rate Raw Data'!G1610:K1610)</f>
        <v>360.98423304301468</v>
      </c>
      <c r="H1610" s="33">
        <f t="shared" si="53"/>
        <v>50000360.984233044</v>
      </c>
      <c r="I1610" s="34">
        <f>H1610*'FX rate'!D1610</f>
        <v>99190439.263594687</v>
      </c>
      <c r="J1610" s="35">
        <f t="shared" si="54"/>
        <v>110439.26359468699</v>
      </c>
    </row>
    <row r="1611" spans="6:10" x14ac:dyDescent="0.25">
      <c r="F1611" s="3">
        <v>39050</v>
      </c>
      <c r="G1611" s="12">
        <f t="array" ref="G1611">-SUMPRODUCT(TRANSPOSE($E$8:$E$12), 'Swap Rate Raw Data'!G1611:K1611)</f>
        <v>87673.603443145461</v>
      </c>
      <c r="H1611" s="33">
        <f t="shared" si="53"/>
        <v>50087673.603443146</v>
      </c>
      <c r="I1611" s="34">
        <f>H1611*'FX rate'!D1611</f>
        <v>100095487.65649498</v>
      </c>
      <c r="J1611" s="35">
        <f t="shared" si="54"/>
        <v>1015487.6564949751</v>
      </c>
    </row>
    <row r="1612" spans="6:10" x14ac:dyDescent="0.25">
      <c r="F1612" s="3">
        <v>39051</v>
      </c>
      <c r="G1612" s="12">
        <f t="array" ref="G1612">-SUMPRODUCT(TRANSPOSE($E$8:$E$12), 'Swap Rate Raw Data'!G1612:K1612)</f>
        <v>203870.11228766746</v>
      </c>
      <c r="H1612" s="33">
        <f t="shared" si="53"/>
        <v>50203870.11228767</v>
      </c>
      <c r="I1612" s="34">
        <f>H1612*'FX rate'!D1612</f>
        <v>99769787.886057839</v>
      </c>
      <c r="J1612" s="35">
        <f t="shared" si="54"/>
        <v>689787.8860578388</v>
      </c>
    </row>
    <row r="1613" spans="6:10" x14ac:dyDescent="0.25">
      <c r="F1613" s="3">
        <v>39052</v>
      </c>
      <c r="G1613" s="12">
        <f t="array" ref="G1613">-SUMPRODUCT(TRANSPOSE($E$8:$E$12), 'Swap Rate Raw Data'!G1613:K1613)</f>
        <v>-21426.459190388319</v>
      </c>
      <c r="H1613" s="33">
        <f t="shared" si="53"/>
        <v>49978573.540809609</v>
      </c>
      <c r="I1613" s="34">
        <f>H1613*'FX rate'!D1613</f>
        <v>99630734.935383633</v>
      </c>
      <c r="J1613" s="35">
        <f t="shared" si="54"/>
        <v>550734.93538363278</v>
      </c>
    </row>
    <row r="1614" spans="6:10" x14ac:dyDescent="0.25">
      <c r="F1614" s="3">
        <v>39055</v>
      </c>
      <c r="G1614" s="12">
        <f t="array" ref="G1614">-SUMPRODUCT(TRANSPOSE($E$8:$E$12), 'Swap Rate Raw Data'!G1614:K1614)</f>
        <v>-23157.693248382649</v>
      </c>
      <c r="H1614" s="33">
        <f t="shared" si="53"/>
        <v>49976842.306751616</v>
      </c>
      <c r="I1614" s="34">
        <f>H1614*'FX rate'!D1614</f>
        <v>99305858.46902734</v>
      </c>
      <c r="J1614" s="35">
        <f t="shared" si="54"/>
        <v>225858.46902734041</v>
      </c>
    </row>
    <row r="1615" spans="6:10" x14ac:dyDescent="0.25">
      <c r="F1615" s="3">
        <v>39056</v>
      </c>
      <c r="G1615" s="12">
        <f t="array" ref="G1615">-SUMPRODUCT(TRANSPOSE($E$8:$E$12), 'Swap Rate Raw Data'!G1615:K1615)</f>
        <v>-23188.791566215681</v>
      </c>
      <c r="H1615" s="33">
        <f t="shared" si="53"/>
        <v>49976811.208433785</v>
      </c>
      <c r="I1615" s="34">
        <f>H1615*'FX rate'!D1615</f>
        <v>99606736.693800017</v>
      </c>
      <c r="J1615" s="35">
        <f t="shared" si="54"/>
        <v>526736.69380001724</v>
      </c>
    </row>
    <row r="1616" spans="6:10" x14ac:dyDescent="0.25">
      <c r="F1616" s="3">
        <v>39057</v>
      </c>
      <c r="G1616" s="12">
        <f t="array" ref="G1616">-SUMPRODUCT(TRANSPOSE($E$8:$E$12), 'Swap Rate Raw Data'!G1616:K1616)</f>
        <v>-110803.8461682443</v>
      </c>
      <c r="H1616" s="33">
        <f t="shared" si="53"/>
        <v>49889196.153831758</v>
      </c>
      <c r="I1616" s="34">
        <f>H1616*'FX rate'!D1616</f>
        <v>98921330.747980297</v>
      </c>
      <c r="J1616" s="35">
        <f t="shared" si="54"/>
        <v>-158669.25201970339</v>
      </c>
    </row>
    <row r="1617" spans="6:10" x14ac:dyDescent="0.25">
      <c r="F1617" s="3">
        <v>39058</v>
      </c>
      <c r="G1617" s="12">
        <f t="array" ref="G1617">-SUMPRODUCT(TRANSPOSE($E$8:$E$12), 'Swap Rate Raw Data'!G1617:K1617)</f>
        <v>-111538.12689151206</v>
      </c>
      <c r="H1617" s="33">
        <f t="shared" si="53"/>
        <v>49888461.873108491</v>
      </c>
      <c r="I1617" s="34">
        <f>H1617*'FX rate'!D1617</f>
        <v>99878402.18081142</v>
      </c>
      <c r="J1617" s="35">
        <f t="shared" si="54"/>
        <v>798402.18081142008</v>
      </c>
    </row>
    <row r="1618" spans="6:10" x14ac:dyDescent="0.25">
      <c r="F1618" s="3">
        <v>39059</v>
      </c>
      <c r="G1618" s="12">
        <f t="array" ref="G1618">-SUMPRODUCT(TRANSPOSE($E$8:$E$12), 'Swap Rate Raw Data'!G1618:K1618)</f>
        <v>-23923.072289485157</v>
      </c>
      <c r="H1618" s="33">
        <f t="shared" si="53"/>
        <v>49976076.927710518</v>
      </c>
      <c r="I1618" s="34">
        <f>H1618*'FX rate'!D1618</f>
        <v>99540505.074229091</v>
      </c>
      <c r="J1618" s="35">
        <f t="shared" si="54"/>
        <v>460505.07422909141</v>
      </c>
    </row>
    <row r="1619" spans="6:10" x14ac:dyDescent="0.25">
      <c r="F1619" s="3">
        <v>39062</v>
      </c>
      <c r="G1619" s="12">
        <f t="array" ref="G1619">-SUMPRODUCT(TRANSPOSE($E$8:$E$12), 'Swap Rate Raw Data'!G1619:K1619)</f>
        <v>44067.618278447786</v>
      </c>
      <c r="H1619" s="33">
        <f t="shared" si="53"/>
        <v>50044067.618278451</v>
      </c>
      <c r="I1619" s="34">
        <f>H1619*'FX rate'!D1619</f>
        <v>99137264.578984886</v>
      </c>
      <c r="J1619" s="35">
        <f t="shared" si="54"/>
        <v>57264.578984886408</v>
      </c>
    </row>
    <row r="1620" spans="6:10" x14ac:dyDescent="0.25">
      <c r="F1620" s="3">
        <v>39063</v>
      </c>
      <c r="G1620" s="12">
        <f t="array" ref="G1620">-SUMPRODUCT(TRANSPOSE($E$8:$E$12), 'Swap Rate Raw Data'!G1620:K1620)</f>
        <v>-66561.891901863084</v>
      </c>
      <c r="H1620" s="33">
        <f t="shared" si="53"/>
        <v>49933438.108098134</v>
      </c>
      <c r="I1620" s="34">
        <f>H1620*'FX rate'!D1620</f>
        <v>98738083.760742545</v>
      </c>
      <c r="J1620" s="35">
        <f t="shared" si="54"/>
        <v>-341916.23925745487</v>
      </c>
    </row>
    <row r="1621" spans="6:10" x14ac:dyDescent="0.25">
      <c r="F1621" s="3">
        <v>39064</v>
      </c>
      <c r="G1621" s="12">
        <f t="array" ref="G1621">-SUMPRODUCT(TRANSPOSE($E$8:$E$12), 'Swap Rate Raw Data'!G1621:K1621)</f>
        <v>-67760.631747805033</v>
      </c>
      <c r="H1621" s="33">
        <f t="shared" si="53"/>
        <v>49932239.368252195</v>
      </c>
      <c r="I1621" s="34">
        <f>H1621*'FX rate'!D1621</f>
        <v>98675135.580810055</v>
      </c>
      <c r="J1621" s="35">
        <f t="shared" si="54"/>
        <v>-404864.41918994486</v>
      </c>
    </row>
    <row r="1622" spans="6:10" x14ac:dyDescent="0.25">
      <c r="F1622" s="3">
        <v>39065</v>
      </c>
      <c r="G1622" s="12">
        <f t="array" ref="G1622">-SUMPRODUCT(TRANSPOSE($E$8:$E$12), 'Swap Rate Raw Data'!G1622:K1622)</f>
        <v>154712.26672486443</v>
      </c>
      <c r="H1622" s="33">
        <f t="shared" si="53"/>
        <v>50154712.266724862</v>
      </c>
      <c r="I1622" s="34">
        <f>H1622*'FX rate'!D1622</f>
        <v>99063566.402748317</v>
      </c>
      <c r="J1622" s="35">
        <f t="shared" si="54"/>
        <v>-16433.597251683474</v>
      </c>
    </row>
    <row r="1623" spans="6:10" x14ac:dyDescent="0.25">
      <c r="F1623" s="3">
        <v>39066</v>
      </c>
      <c r="G1623" s="12">
        <f t="array" ref="G1623">-SUMPRODUCT(TRANSPOSE($E$8:$E$12), 'Swap Rate Raw Data'!G1623:K1623)</f>
        <v>-219530.61231155164</v>
      </c>
      <c r="H1623" s="33">
        <f t="shared" si="53"/>
        <v>49780469.387688451</v>
      </c>
      <c r="I1623" s="34">
        <f>H1623*'FX rate'!D1623</f>
        <v>98323331.582658455</v>
      </c>
      <c r="J1623" s="35">
        <f t="shared" si="54"/>
        <v>-756668.41734154522</v>
      </c>
    </row>
    <row r="1624" spans="6:10" x14ac:dyDescent="0.25">
      <c r="F1624" s="3">
        <v>39069</v>
      </c>
      <c r="G1624" s="12">
        <f t="array" ref="G1624">-SUMPRODUCT(TRANSPOSE($E$8:$E$12), 'Swap Rate Raw Data'!G1624:K1624)</f>
        <v>43908.420556622012</v>
      </c>
      <c r="H1624" s="33">
        <f t="shared" si="53"/>
        <v>50043908.42055662</v>
      </c>
      <c r="I1624" s="34">
        <f>H1624*'FX rate'!D1624</f>
        <v>99106182.70929125</v>
      </c>
      <c r="J1624" s="35">
        <f t="shared" si="54"/>
        <v>26182.709291249514</v>
      </c>
    </row>
    <row r="1625" spans="6:10" x14ac:dyDescent="0.25">
      <c r="F1625" s="3">
        <v>39070</v>
      </c>
      <c r="G1625" s="12">
        <f t="array" ref="G1625">-SUMPRODUCT(TRANSPOSE($E$8:$E$12), 'Swap Rate Raw Data'!G1625:K1625)</f>
        <v>-65668.413456767739</v>
      </c>
      <c r="H1625" s="33">
        <f t="shared" si="53"/>
        <v>49934331.586543232</v>
      </c>
      <c r="I1625" s="34">
        <f>H1625*'FX rate'!D1625</f>
        <v>99471139.718702838</v>
      </c>
      <c r="J1625" s="35">
        <f t="shared" si="54"/>
        <v>391139.71870283782</v>
      </c>
    </row>
    <row r="1626" spans="6:10" x14ac:dyDescent="0.25">
      <c r="F1626" s="3">
        <v>39071</v>
      </c>
      <c r="G1626" s="12">
        <f t="array" ref="G1626">-SUMPRODUCT(TRANSPOSE($E$8:$E$12), 'Swap Rate Raw Data'!G1626:K1626)</f>
        <v>-881.16618791367216</v>
      </c>
      <c r="H1626" s="33">
        <f t="shared" si="53"/>
        <v>49999118.833812088</v>
      </c>
      <c r="I1626" s="34">
        <f>H1626*'FX rate'!D1626</f>
        <v>99118580.822371706</v>
      </c>
      <c r="J1626" s="35">
        <f t="shared" si="54"/>
        <v>38580.822371706367</v>
      </c>
    </row>
    <row r="1627" spans="6:10" x14ac:dyDescent="0.25">
      <c r="F1627" s="3">
        <v>39072</v>
      </c>
      <c r="G1627" s="12">
        <f t="array" ref="G1627">-SUMPRODUCT(TRANSPOSE($E$8:$E$12), 'Swap Rate Raw Data'!G1627:K1627)</f>
        <v>-20215.407087264706</v>
      </c>
      <c r="H1627" s="33">
        <f t="shared" si="53"/>
        <v>49979784.592912734</v>
      </c>
      <c r="I1627" s="34">
        <f>H1627*'FX rate'!D1627</f>
        <v>98954314.388417825</v>
      </c>
      <c r="J1627" s="35">
        <f t="shared" si="54"/>
        <v>-125685.6115821749</v>
      </c>
    </row>
    <row r="1628" spans="6:10" x14ac:dyDescent="0.25">
      <c r="F1628" s="3">
        <v>39073</v>
      </c>
      <c r="G1628" s="12">
        <f t="array" ref="G1628">-SUMPRODUCT(TRANSPOSE($E$8:$E$12), 'Swap Rate Raw Data'!G1628:K1628)</f>
        <v>43765.18288652342</v>
      </c>
      <c r="H1628" s="33">
        <f t="shared" si="53"/>
        <v>50043765.182886526</v>
      </c>
      <c r="I1628" s="34">
        <f>H1628*'FX rate'!D1628</f>
        <v>98621575.625482976</v>
      </c>
      <c r="J1628" s="35">
        <f t="shared" si="54"/>
        <v>-458424.37451702356</v>
      </c>
    </row>
    <row r="1629" spans="6:10" x14ac:dyDescent="0.25">
      <c r="F1629" s="3">
        <v>39077</v>
      </c>
      <c r="G1629" s="12">
        <f t="array" ref="G1629">-SUMPRODUCT(TRANSPOSE($E$8:$E$12), 'Swap Rate Raw Data'!G1629:K1629)</f>
        <v>-88857.205022983399</v>
      </c>
      <c r="H1629" s="33">
        <f t="shared" si="53"/>
        <v>49911142.794977017</v>
      </c>
      <c r="I1629" s="34">
        <f>H1629*'FX rate'!D1629</f>
        <v>99551873.363836899</v>
      </c>
      <c r="J1629" s="35">
        <f t="shared" si="54"/>
        <v>471873.3638368994</v>
      </c>
    </row>
    <row r="1630" spans="6:10" x14ac:dyDescent="0.25">
      <c r="F1630" s="3">
        <v>39078</v>
      </c>
      <c r="G1630" s="12">
        <f t="array" ref="G1630">-SUMPRODUCT(TRANSPOSE($E$8:$E$12), 'Swap Rate Raw Data'!G1630:K1630)</f>
        <v>-177166.77756781067</v>
      </c>
      <c r="H1630" s="33">
        <f t="shared" si="53"/>
        <v>49822833.222432189</v>
      </c>
      <c r="I1630" s="34">
        <f>H1630*'FX rate'!D1630</f>
        <v>98638561.18219544</v>
      </c>
      <c r="J1630" s="35">
        <f t="shared" si="54"/>
        <v>-441438.81780456007</v>
      </c>
    </row>
    <row r="1631" spans="6:10" x14ac:dyDescent="0.25">
      <c r="F1631" s="3">
        <v>39079</v>
      </c>
      <c r="G1631" s="12">
        <f t="array" ref="G1631">-SUMPRODUCT(TRANSPOSE($E$8:$E$12), 'Swap Rate Raw Data'!G1631:K1631)</f>
        <v>21239.810945276909</v>
      </c>
      <c r="H1631" s="33">
        <f t="shared" si="53"/>
        <v>50021239.81094528</v>
      </c>
      <c r="I1631" s="34">
        <f>H1631*'FX rate'!D1631</f>
        <v>98990921.550154805</v>
      </c>
      <c r="J1631" s="35">
        <f t="shared" si="54"/>
        <v>-89078.449845194817</v>
      </c>
    </row>
    <row r="1632" spans="6:10" x14ac:dyDescent="0.25">
      <c r="F1632" s="3">
        <v>39080</v>
      </c>
      <c r="G1632" s="12">
        <f t="array" ref="G1632">-SUMPRODUCT(TRANSPOSE($E$8:$E$12), 'Swap Rate Raw Data'!G1632:K1632)</f>
        <v>23188.79156621571</v>
      </c>
      <c r="H1632" s="33">
        <f t="shared" si="53"/>
        <v>50023188.791566215</v>
      </c>
      <c r="I1632" s="34">
        <f>H1632*'FX rate'!D1632</f>
        <v>98863258.551438406</v>
      </c>
      <c r="J1632" s="35">
        <f t="shared" si="54"/>
        <v>-216741.44856159389</v>
      </c>
    </row>
    <row r="1633" spans="6:10" x14ac:dyDescent="0.25">
      <c r="F1633" s="3">
        <v>39085</v>
      </c>
      <c r="G1633" s="12">
        <f t="array" ref="G1633">-SUMPRODUCT(TRANSPOSE($E$8:$E$12), 'Swap Rate Raw Data'!G1633:K1633)</f>
        <v>199847.69943633914</v>
      </c>
      <c r="H1633" s="33">
        <f t="shared" si="53"/>
        <v>50199847.699436337</v>
      </c>
      <c r="I1633" s="34">
        <f>H1633*'FX rate'!D1633</f>
        <v>99455685.852056146</v>
      </c>
      <c r="J1633" s="35">
        <f t="shared" si="54"/>
        <v>375685.85205614567</v>
      </c>
    </row>
    <row r="1634" spans="6:10" x14ac:dyDescent="0.25">
      <c r="F1634" s="3">
        <v>39086</v>
      </c>
      <c r="G1634" s="12">
        <f t="array" ref="G1634">-SUMPRODUCT(TRANSPOSE($E$8:$E$12), 'Swap Rate Raw Data'!G1634:K1634)</f>
        <v>-135203.6898375818</v>
      </c>
      <c r="H1634" s="33">
        <f t="shared" si="53"/>
        <v>49864796.310162418</v>
      </c>
      <c r="I1634" s="34">
        <f>H1634*'FX rate'!D1634</f>
        <v>99089840.994827881</v>
      </c>
      <c r="J1634" s="35">
        <f t="shared" si="54"/>
        <v>9840.9948278814554</v>
      </c>
    </row>
    <row r="1635" spans="6:10" x14ac:dyDescent="0.25">
      <c r="F1635" s="3">
        <v>39087</v>
      </c>
      <c r="G1635" s="12">
        <f t="array" ref="G1635">-SUMPRODUCT(TRANSPOSE($E$8:$E$12), 'Swap Rate Raw Data'!G1635:K1635)</f>
        <v>23304.578713026815</v>
      </c>
      <c r="H1635" s="33">
        <f t="shared" si="53"/>
        <v>50023304.57871303</v>
      </c>
      <c r="I1635" s="34">
        <f>H1635*'FX rate'!D1635</f>
        <v>98949358.768530622</v>
      </c>
      <c r="J1635" s="35">
        <f t="shared" si="54"/>
        <v>-130641.23146937788</v>
      </c>
    </row>
    <row r="1636" spans="6:10" x14ac:dyDescent="0.25">
      <c r="F1636" s="3">
        <v>39090</v>
      </c>
      <c r="G1636" s="12">
        <f t="array" ref="G1636">-SUMPRODUCT(TRANSPOSE($E$8:$E$12), 'Swap Rate Raw Data'!G1636:K1636)</f>
        <v>-22307.625378301993</v>
      </c>
      <c r="H1636" s="33">
        <f t="shared" si="53"/>
        <v>49977692.374621697</v>
      </c>
      <c r="I1636" s="34">
        <f>H1636*'FX rate'!D1636</f>
        <v>99106585.627855971</v>
      </c>
      <c r="J1636" s="35">
        <f t="shared" si="54"/>
        <v>26585.627855971456</v>
      </c>
    </row>
    <row r="1637" spans="6:10" x14ac:dyDescent="0.25">
      <c r="F1637" s="3">
        <v>39091</v>
      </c>
      <c r="G1637" s="12">
        <f t="array" ref="G1637">-SUMPRODUCT(TRANSPOSE($E$8:$E$12), 'Swap Rate Raw Data'!G1637:K1637)</f>
        <v>-67430.74583259513</v>
      </c>
      <c r="H1637" s="33">
        <f t="shared" si="53"/>
        <v>49932569.254167408</v>
      </c>
      <c r="I1637" s="34">
        <f>H1637*'FX rate'!D1637</f>
        <v>99632945.947110787</v>
      </c>
      <c r="J1637" s="35">
        <f t="shared" si="54"/>
        <v>552945.94711078703</v>
      </c>
    </row>
    <row r="1638" spans="6:10" x14ac:dyDescent="0.25">
      <c r="F1638" s="3">
        <v>39092</v>
      </c>
      <c r="G1638" s="12">
        <f t="array" ref="G1638">-SUMPRODUCT(TRANSPOSE($E$8:$E$12), 'Swap Rate Raw Data'!G1638:K1638)</f>
        <v>-66375.2436567517</v>
      </c>
      <c r="H1638" s="33">
        <f t="shared" si="53"/>
        <v>49933624.756343246</v>
      </c>
      <c r="I1638" s="34">
        <f>H1638*'FX rate'!D1638</f>
        <v>97755233.278940827</v>
      </c>
      <c r="J1638" s="35">
        <f t="shared" si="54"/>
        <v>-1324766.7210591733</v>
      </c>
    </row>
    <row r="1639" spans="6:10" x14ac:dyDescent="0.25">
      <c r="F1639" s="3">
        <v>39093</v>
      </c>
      <c r="G1639" s="12">
        <f t="array" ref="G1639">-SUMPRODUCT(TRANSPOSE($E$8:$E$12), 'Swap Rate Raw Data'!G1639:K1639)</f>
        <v>-109922.67998032877</v>
      </c>
      <c r="H1639" s="33">
        <f t="shared" si="53"/>
        <v>49890077.32001967</v>
      </c>
      <c r="I1639" s="34">
        <f>H1639*'FX rate'!D1639</f>
        <v>98583306.57692866</v>
      </c>
      <c r="J1639" s="35">
        <f t="shared" si="54"/>
        <v>-496693.42307133973</v>
      </c>
    </row>
    <row r="1640" spans="6:10" x14ac:dyDescent="0.25">
      <c r="F1640" s="3">
        <v>39094</v>
      </c>
      <c r="G1640" s="12">
        <f t="array" ref="G1640">-SUMPRODUCT(TRANSPOSE($E$8:$E$12), 'Swap Rate Raw Data'!G1640:K1640)</f>
        <v>22307.625378302022</v>
      </c>
      <c r="H1640" s="33">
        <f t="shared" si="53"/>
        <v>50022307.625378303</v>
      </c>
      <c r="I1640" s="34">
        <f>H1640*'FX rate'!D1640</f>
        <v>98420653.884669572</v>
      </c>
      <c r="J1640" s="35">
        <f t="shared" si="54"/>
        <v>-659346.11533042789</v>
      </c>
    </row>
    <row r="1641" spans="6:10" x14ac:dyDescent="0.25">
      <c r="F1641" s="3">
        <v>39098</v>
      </c>
      <c r="G1641" s="12">
        <f t="array" ref="G1641">-SUMPRODUCT(TRANSPOSE($E$8:$E$12), 'Swap Rate Raw Data'!G1641:K1641)</f>
        <v>-22668.60961134504</v>
      </c>
      <c r="H1641" s="33">
        <f t="shared" si="53"/>
        <v>49977331.390388653</v>
      </c>
      <c r="I1641" s="34">
        <f>H1641*'FX rate'!D1641</f>
        <v>99522431.99865146</v>
      </c>
      <c r="J1641" s="35">
        <f t="shared" si="54"/>
        <v>442431.99865145981</v>
      </c>
    </row>
    <row r="1642" spans="6:10" x14ac:dyDescent="0.25">
      <c r="F1642" s="3">
        <v>39099</v>
      </c>
      <c r="G1642" s="12">
        <f t="array" ref="G1642">-SUMPRODUCT(TRANSPOSE($E$8:$E$12), 'Swap Rate Raw Data'!G1642:K1642)</f>
        <v>-68094.165457562514</v>
      </c>
      <c r="H1642" s="33">
        <f t="shared" si="53"/>
        <v>49931905.834542438</v>
      </c>
      <c r="I1642" s="34">
        <f>H1642*'FX rate'!D1642</f>
        <v>98608447.37164095</v>
      </c>
      <c r="J1642" s="35">
        <f t="shared" si="54"/>
        <v>-471552.62835904956</v>
      </c>
    </row>
    <row r="1643" spans="6:10" x14ac:dyDescent="0.25">
      <c r="F1643" s="3">
        <v>39100</v>
      </c>
      <c r="G1643" s="12">
        <f t="array" ref="G1643">-SUMPRODUCT(TRANSPOSE($E$8:$E$12), 'Swap Rate Raw Data'!G1643:K1643)</f>
        <v>22784.396758156203</v>
      </c>
      <c r="H1643" s="33">
        <f t="shared" si="53"/>
        <v>50022784.396758154</v>
      </c>
      <c r="I1643" s="34">
        <f>H1643*'FX rate'!D1643</f>
        <v>99663483.102762684</v>
      </c>
      <c r="J1643" s="35">
        <f t="shared" si="54"/>
        <v>583483.10276268423</v>
      </c>
    </row>
    <row r="1644" spans="6:10" x14ac:dyDescent="0.25">
      <c r="F1644" s="3">
        <v>39101</v>
      </c>
      <c r="G1644" s="12">
        <f t="array" ref="G1644">-SUMPRODUCT(TRANSPOSE($E$8:$E$12), 'Swap Rate Raw Data'!G1644:K1644)</f>
        <v>64818.345586687101</v>
      </c>
      <c r="H1644" s="33">
        <f t="shared" si="53"/>
        <v>50064818.345586687</v>
      </c>
      <c r="I1644" s="34">
        <f>H1644*'FX rate'!D1644</f>
        <v>99912737.735792622</v>
      </c>
      <c r="J1644" s="35">
        <f t="shared" si="54"/>
        <v>832737.73579262197</v>
      </c>
    </row>
    <row r="1645" spans="6:10" x14ac:dyDescent="0.25">
      <c r="F1645" s="3">
        <v>39104</v>
      </c>
      <c r="G1645" s="12">
        <f t="array" ref="G1645">-SUMPRODUCT(TRANSPOSE($E$8:$E$12), 'Swap Rate Raw Data'!G1645:K1645)</f>
        <v>-65004.993831800341</v>
      </c>
      <c r="H1645" s="33">
        <f t="shared" si="53"/>
        <v>49934995.006168202</v>
      </c>
      <c r="I1645" s="34">
        <f>H1645*'FX rate'!D1645</f>
        <v>99067438.710873425</v>
      </c>
      <c r="J1645" s="35">
        <f t="shared" si="54"/>
        <v>-12561.289126574993</v>
      </c>
    </row>
    <row r="1646" spans="6:10" x14ac:dyDescent="0.25">
      <c r="F1646" s="3">
        <v>39105</v>
      </c>
      <c r="G1646" s="12">
        <f t="array" ref="G1646">-SUMPRODUCT(TRANSPOSE($E$8:$E$12), 'Swap Rate Raw Data'!G1646:K1646)</f>
        <v>-65668.41345676592</v>
      </c>
      <c r="H1646" s="33">
        <f t="shared" si="53"/>
        <v>49934331.586543232</v>
      </c>
      <c r="I1646" s="34">
        <f>H1646*'FX rate'!D1646</f>
        <v>98975113.78604506</v>
      </c>
      <c r="J1646" s="35">
        <f t="shared" si="54"/>
        <v>-104886.21395494044</v>
      </c>
    </row>
    <row r="1647" spans="6:10" x14ac:dyDescent="0.25">
      <c r="F1647" s="3">
        <v>39106</v>
      </c>
      <c r="G1647" s="12">
        <f t="array" ref="G1647">-SUMPRODUCT(TRANSPOSE($E$8:$E$12), 'Swap Rate Raw Data'!G1647:K1647)</f>
        <v>-66188.595411638424</v>
      </c>
      <c r="H1647" s="33">
        <f t="shared" si="53"/>
        <v>49933811.404588364</v>
      </c>
      <c r="I1647" s="34">
        <f>H1647*'FX rate'!D1647</f>
        <v>99529259.79068774</v>
      </c>
      <c r="J1647" s="35">
        <f t="shared" si="54"/>
        <v>449259.79068773985</v>
      </c>
    </row>
    <row r="1648" spans="6:10" x14ac:dyDescent="0.25">
      <c r="F1648" s="3">
        <v>39107</v>
      </c>
      <c r="G1648" s="12">
        <f t="array" ref="G1648">-SUMPRODUCT(TRANSPOSE($E$8:$E$12), 'Swap Rate Raw Data'!G1648:K1648)</f>
        <v>-65295.116966541209</v>
      </c>
      <c r="H1648" s="33">
        <f t="shared" si="53"/>
        <v>49934704.883033462</v>
      </c>
      <c r="I1648" s="34">
        <f>H1648*'FX rate'!D1648</f>
        <v>98925522.298856989</v>
      </c>
      <c r="J1648" s="35">
        <f t="shared" si="54"/>
        <v>-154477.70114301145</v>
      </c>
    </row>
    <row r="1649" spans="6:10" x14ac:dyDescent="0.25">
      <c r="F1649" s="3">
        <v>39108</v>
      </c>
      <c r="G1649" s="12">
        <f t="array" ref="G1649">-SUMPRODUCT(TRANSPOSE($E$8:$E$12), 'Swap Rate Raw Data'!G1649:K1649)</f>
        <v>-44774.448478431746</v>
      </c>
      <c r="H1649" s="33">
        <f t="shared" si="53"/>
        <v>49955225.551521569</v>
      </c>
      <c r="I1649" s="34">
        <f>H1649*'FX rate'!D1649</f>
        <v>99212203.996665239</v>
      </c>
      <c r="J1649" s="35">
        <f t="shared" si="54"/>
        <v>132203.99666523933</v>
      </c>
    </row>
    <row r="1650" spans="6:10" x14ac:dyDescent="0.25">
      <c r="F1650" s="3">
        <v>39111</v>
      </c>
      <c r="G1650" s="12">
        <f t="array" ref="G1650">-SUMPRODUCT(TRANSPOSE($E$8:$E$12), 'Swap Rate Raw Data'!G1650:K1650)</f>
        <v>-21239.81094527508</v>
      </c>
      <c r="H1650" s="33">
        <f t="shared" si="53"/>
        <v>49978760.189054728</v>
      </c>
      <c r="I1650" s="34">
        <f>H1650*'FX rate'!D1650</f>
        <v>99103071.008712649</v>
      </c>
      <c r="J1650" s="35">
        <f t="shared" si="54"/>
        <v>23071.008712649345</v>
      </c>
    </row>
    <row r="1651" spans="6:10" x14ac:dyDescent="0.25">
      <c r="F1651" s="3">
        <v>39112</v>
      </c>
      <c r="G1651" s="12">
        <f t="array" ref="G1651">-SUMPRODUCT(TRANSPOSE($E$8:$E$12), 'Swap Rate Raw Data'!G1651:K1651)</f>
        <v>44067.618278447742</v>
      </c>
      <c r="H1651" s="33">
        <f t="shared" si="53"/>
        <v>50044067.618278451</v>
      </c>
      <c r="I1651" s="34">
        <f>H1651*'FX rate'!D1651</f>
        <v>99543490.148471445</v>
      </c>
      <c r="J1651" s="35">
        <f t="shared" si="54"/>
        <v>463490.14847144485</v>
      </c>
    </row>
    <row r="1652" spans="6:10" x14ac:dyDescent="0.25">
      <c r="F1652" s="3">
        <v>39113</v>
      </c>
      <c r="G1652" s="12">
        <f t="array" ref="G1652">-SUMPRODUCT(TRANSPOSE($E$8:$E$12), 'Swap Rate Raw Data'!G1652:K1652)</f>
        <v>65668.413456767797</v>
      </c>
      <c r="H1652" s="33">
        <f t="shared" si="53"/>
        <v>50065668.413456768</v>
      </c>
      <c r="I1652" s="34">
        <f>H1652*'FX rate'!D1652</f>
        <v>98350344.071672514</v>
      </c>
      <c r="J1652" s="35">
        <f t="shared" si="54"/>
        <v>-729655.92832748592</v>
      </c>
    </row>
    <row r="1653" spans="6:10" x14ac:dyDescent="0.25">
      <c r="F1653" s="3">
        <v>39114</v>
      </c>
      <c r="G1653" s="12">
        <f t="array" ref="G1653">-SUMPRODUCT(TRANSPOSE($E$8:$E$12), 'Swap Rate Raw Data'!G1653:K1653)</f>
        <v>87125.970964989116</v>
      </c>
      <c r="H1653" s="33">
        <f t="shared" si="53"/>
        <v>50087125.970964991</v>
      </c>
      <c r="I1653" s="34">
        <f>H1653*'FX rate'!D1653</f>
        <v>99393897.828743964</v>
      </c>
      <c r="J1653" s="35">
        <f t="shared" si="54"/>
        <v>313897.82874396443</v>
      </c>
    </row>
    <row r="1654" spans="6:10" x14ac:dyDescent="0.25">
      <c r="F1654" s="3">
        <v>39115</v>
      </c>
      <c r="G1654" s="12">
        <f t="array" ref="G1654">-SUMPRODUCT(TRANSPOSE($E$8:$E$12), 'Swap Rate Raw Data'!G1654:K1654)</f>
        <v>43880.970033334568</v>
      </c>
      <c r="H1654" s="33">
        <f t="shared" si="53"/>
        <v>50043880.970033333</v>
      </c>
      <c r="I1654" s="34">
        <f>H1654*'FX rate'!D1654</f>
        <v>98638480.174755797</v>
      </c>
      <c r="J1654" s="35">
        <f t="shared" si="54"/>
        <v>-441519.82524420321</v>
      </c>
    </row>
    <row r="1655" spans="6:10" x14ac:dyDescent="0.25">
      <c r="F1655" s="3">
        <v>39118</v>
      </c>
      <c r="G1655" s="12">
        <f t="array" ref="G1655">-SUMPRODUCT(TRANSPOSE($E$8:$E$12), 'Swap Rate Raw Data'!G1655:K1655)</f>
        <v>-20576.391320307721</v>
      </c>
      <c r="H1655" s="33">
        <f t="shared" si="53"/>
        <v>49979423.608679689</v>
      </c>
      <c r="I1655" s="34">
        <f>H1655*'FX rate'!D1655</f>
        <v>99008904.598603234</v>
      </c>
      <c r="J1655" s="35">
        <f t="shared" si="54"/>
        <v>-71095.401396766305</v>
      </c>
    </row>
    <row r="1656" spans="6:10" x14ac:dyDescent="0.25">
      <c r="F1656" s="3">
        <v>39119</v>
      </c>
      <c r="G1656" s="12">
        <f t="array" ref="G1656">-SUMPRODUCT(TRANSPOSE($E$8:$E$12), 'Swap Rate Raw Data'!G1656:K1656)</f>
        <v>130645.95676528064</v>
      </c>
      <c r="H1656" s="33">
        <f t="shared" si="53"/>
        <v>50130645.956765279</v>
      </c>
      <c r="I1656" s="34">
        <f>H1656*'FX rate'!D1656</f>
        <v>99465647.531840846</v>
      </c>
      <c r="J1656" s="35">
        <f t="shared" si="54"/>
        <v>385647.53184084594</v>
      </c>
    </row>
    <row r="1657" spans="6:10" x14ac:dyDescent="0.25">
      <c r="F1657" s="3">
        <v>39120</v>
      </c>
      <c r="G1657" s="12">
        <f t="array" ref="G1657">-SUMPRODUCT(TRANSPOSE($E$8:$E$12), 'Swap Rate Raw Data'!G1657:K1657)</f>
        <v>-21096.57327517838</v>
      </c>
      <c r="H1657" s="33">
        <f t="shared" si="53"/>
        <v>49978903.426724821</v>
      </c>
      <c r="I1657" s="34">
        <f>H1657*'FX rate'!D1657</f>
        <v>99007903.488868505</v>
      </c>
      <c r="J1657" s="35">
        <f t="shared" si="54"/>
        <v>-72096.511131495237</v>
      </c>
    </row>
    <row r="1658" spans="6:10" x14ac:dyDescent="0.25">
      <c r="F1658" s="3">
        <v>39121</v>
      </c>
      <c r="G1658" s="12">
        <f t="array" ref="G1658">-SUMPRODUCT(TRANSPOSE($E$8:$E$12), 'Swap Rate Raw Data'!G1658:K1658)</f>
        <v>-87789.390589956514</v>
      </c>
      <c r="H1658" s="33">
        <f t="shared" si="53"/>
        <v>49912210.60941004</v>
      </c>
      <c r="I1658" s="34">
        <f>H1658*'FX rate'!D1658</f>
        <v>99284291.234381005</v>
      </c>
      <c r="J1658" s="35">
        <f t="shared" si="54"/>
        <v>204291.23438100517</v>
      </c>
    </row>
    <row r="1659" spans="6:10" x14ac:dyDescent="0.25">
      <c r="F1659" s="3">
        <v>39122</v>
      </c>
      <c r="G1659" s="12">
        <f t="array" ref="G1659">-SUMPRODUCT(TRANSPOSE($E$8:$E$12), 'Swap Rate Raw Data'!G1659:K1659)</f>
        <v>-44948.784466361481</v>
      </c>
      <c r="H1659" s="33">
        <f t="shared" si="53"/>
        <v>49955051.215533637</v>
      </c>
      <c r="I1659" s="34">
        <f>H1659*'FX rate'!D1659</f>
        <v>98870245.636840805</v>
      </c>
      <c r="J1659" s="35">
        <f t="shared" si="54"/>
        <v>-209754.36315919459</v>
      </c>
    </row>
    <row r="1660" spans="6:10" x14ac:dyDescent="0.25">
      <c r="F1660" s="3">
        <v>39125</v>
      </c>
      <c r="G1660" s="12">
        <f t="array" ref="G1660">-SUMPRODUCT(TRANSPOSE($E$8:$E$12), 'Swap Rate Raw Data'!G1660:K1660)</f>
        <v>-43547.436323578964</v>
      </c>
      <c r="H1660" s="33">
        <f t="shared" si="53"/>
        <v>49956452.563676424</v>
      </c>
      <c r="I1660" s="34">
        <f>H1660*'FX rate'!D1660</f>
        <v>98681550.475208595</v>
      </c>
      <c r="J1660" s="35">
        <f t="shared" si="54"/>
        <v>-398449.5247914046</v>
      </c>
    </row>
    <row r="1661" spans="6:10" x14ac:dyDescent="0.25">
      <c r="F1661" s="3">
        <v>39126</v>
      </c>
      <c r="G1661" s="12">
        <f t="array" ref="G1661">-SUMPRODUCT(TRANSPOSE($E$8:$E$12), 'Swap Rate Raw Data'!G1661:K1661)</f>
        <v>154525.61847975123</v>
      </c>
      <c r="H1661" s="33">
        <f t="shared" si="53"/>
        <v>50154525.618479751</v>
      </c>
      <c r="I1661" s="34">
        <f>H1661*'FX rate'!D1661</f>
        <v>99857785.380926371</v>
      </c>
      <c r="J1661" s="35">
        <f t="shared" si="54"/>
        <v>777785.38092637062</v>
      </c>
    </row>
    <row r="1662" spans="6:10" x14ac:dyDescent="0.25">
      <c r="F1662" s="3">
        <v>39127</v>
      </c>
      <c r="G1662" s="12">
        <f t="array" ref="G1662">-SUMPRODUCT(TRANSPOSE($E$8:$E$12), 'Swap Rate Raw Data'!G1662:K1662)</f>
        <v>134469.40911431232</v>
      </c>
      <c r="H1662" s="33">
        <f t="shared" si="53"/>
        <v>50134469.409114309</v>
      </c>
      <c r="I1662" s="34">
        <f>H1662*'FX rate'!D1662</f>
        <v>99376733.142898858</v>
      </c>
      <c r="J1662" s="35">
        <f t="shared" si="54"/>
        <v>296733.14289885759</v>
      </c>
    </row>
    <row r="1663" spans="6:10" x14ac:dyDescent="0.25">
      <c r="F1663" s="3">
        <v>39128</v>
      </c>
      <c r="G1663" s="12">
        <f t="array" ref="G1663">-SUMPRODUCT(TRANSPOSE($E$8:$E$12), 'Swap Rate Raw Data'!G1663:K1663)</f>
        <v>19738.635707412384</v>
      </c>
      <c r="H1663" s="33">
        <f t="shared" si="53"/>
        <v>50019738.635707416</v>
      </c>
      <c r="I1663" s="34">
        <f>H1663*'FX rate'!D1663</f>
        <v>98550533.955074981</v>
      </c>
      <c r="J1663" s="35">
        <f t="shared" si="54"/>
        <v>-529466.04492501915</v>
      </c>
    </row>
    <row r="1664" spans="6:10" x14ac:dyDescent="0.25">
      <c r="F1664" s="3">
        <v>39129</v>
      </c>
      <c r="G1664" s="12">
        <f t="array" ref="G1664">-SUMPRODUCT(TRANSPOSE($E$8:$E$12), 'Swap Rate Raw Data'!G1664:K1664)</f>
        <v>1024.4038580104066</v>
      </c>
      <c r="H1664" s="33">
        <f t="shared" si="53"/>
        <v>50001024.403858013</v>
      </c>
      <c r="I1664" s="34">
        <f>H1664*'FX rate'!D1664</f>
        <v>98707677.348813578</v>
      </c>
      <c r="J1664" s="35">
        <f t="shared" si="54"/>
        <v>-372322.65118642151</v>
      </c>
    </row>
    <row r="1665" spans="6:10" x14ac:dyDescent="0.25">
      <c r="F1665" s="3">
        <v>39133</v>
      </c>
      <c r="G1665" s="12">
        <f t="array" ref="G1665">-SUMPRODUCT(TRANSPOSE($E$8:$E$12), 'Swap Rate Raw Data'!G1665:K1665)</f>
        <v>-44095.068801735251</v>
      </c>
      <c r="H1665" s="33">
        <f t="shared" si="53"/>
        <v>49955904.931198262</v>
      </c>
      <c r="I1665" s="34">
        <f>H1665*'FX rate'!D1665</f>
        <v>98642555.054241166</v>
      </c>
      <c r="J1665" s="35">
        <f t="shared" si="54"/>
        <v>-437444.94575883448</v>
      </c>
    </row>
    <row r="1666" spans="6:10" x14ac:dyDescent="0.25">
      <c r="F1666" s="3">
        <v>39134</v>
      </c>
      <c r="G1666" s="12">
        <f t="array" ref="G1666">-SUMPRODUCT(TRANSPOSE($E$8:$E$12), 'Swap Rate Raw Data'!G1666:K1666)</f>
        <v>-66188.595411638351</v>
      </c>
      <c r="H1666" s="33">
        <f t="shared" si="53"/>
        <v>49933811.404588364</v>
      </c>
      <c r="I1666" s="34">
        <f>H1666*'FX rate'!D1666</f>
        <v>99890338.160465702</v>
      </c>
      <c r="J1666" s="35">
        <f t="shared" si="54"/>
        <v>810338.16046570241</v>
      </c>
    </row>
    <row r="1667" spans="6:10" x14ac:dyDescent="0.25">
      <c r="F1667" s="3">
        <v>39135</v>
      </c>
      <c r="G1667" s="12">
        <f t="array" ref="G1667">-SUMPRODUCT(TRANSPOSE($E$8:$E$12), 'Swap Rate Raw Data'!G1667:K1667)</f>
        <v>88496.220789940417</v>
      </c>
      <c r="H1667" s="33">
        <f t="shared" si="53"/>
        <v>50088496.220789939</v>
      </c>
      <c r="I1667" s="34">
        <f>H1667*'FX rate'!D1667</f>
        <v>98769908.896390051</v>
      </c>
      <c r="J1667" s="35">
        <f t="shared" si="54"/>
        <v>-310091.10360994935</v>
      </c>
    </row>
    <row r="1668" spans="6:10" x14ac:dyDescent="0.25">
      <c r="F1668" s="3">
        <v>39136</v>
      </c>
      <c r="G1668" s="12">
        <f t="array" ref="G1668">-SUMPRODUCT(TRANSPOSE($E$8:$E$12), 'Swap Rate Raw Data'!G1668:K1668)</f>
        <v>88337.023068112816</v>
      </c>
      <c r="H1668" s="33">
        <f t="shared" ref="H1668:H1731" si="55">$H$2+G1668</f>
        <v>50088337.023068115</v>
      </c>
      <c r="I1668" s="34">
        <f>H1668*'FX rate'!D1668</f>
        <v>99087353.754205137</v>
      </c>
      <c r="J1668" s="35">
        <f t="shared" ref="J1668:J1731" si="56">I1668-$I$2</f>
        <v>7353.7542051374912</v>
      </c>
    </row>
    <row r="1669" spans="6:10" x14ac:dyDescent="0.25">
      <c r="F1669" s="3">
        <v>39139</v>
      </c>
      <c r="G1669" s="12">
        <f t="array" ref="G1669">-SUMPRODUCT(TRANSPOSE($E$8:$E$12), 'Swap Rate Raw Data'!G1669:K1669)</f>
        <v>133992.63773446003</v>
      </c>
      <c r="H1669" s="33">
        <f t="shared" si="55"/>
        <v>50133992.637734458</v>
      </c>
      <c r="I1669" s="34">
        <f>H1669*'FX rate'!D1669</f>
        <v>99350614.714253291</v>
      </c>
      <c r="J1669" s="35">
        <f t="shared" si="56"/>
        <v>270614.71425329149</v>
      </c>
    </row>
    <row r="1670" spans="6:10" x14ac:dyDescent="0.25">
      <c r="F1670" s="3">
        <v>39140</v>
      </c>
      <c r="G1670" s="12">
        <f t="array" ref="G1670">-SUMPRODUCT(TRANSPOSE($E$8:$E$12), 'Swap Rate Raw Data'!G1670:K1670)</f>
        <v>25134.124392608817</v>
      </c>
      <c r="H1670" s="33">
        <f t="shared" si="55"/>
        <v>50025134.124392606</v>
      </c>
      <c r="I1670" s="34">
        <f>H1670*'FX rate'!D1670</f>
        <v>99368734.030727267</v>
      </c>
      <c r="J1670" s="35">
        <f t="shared" si="56"/>
        <v>288734.03072726727</v>
      </c>
    </row>
    <row r="1671" spans="6:10" x14ac:dyDescent="0.25">
      <c r="F1671" s="3">
        <v>39141</v>
      </c>
      <c r="G1671" s="12">
        <f t="array" ref="G1671">-SUMPRODUCT(TRANSPOSE($E$8:$E$12), 'Swap Rate Raw Data'!G1671:K1671)</f>
        <v>44254.266523561077</v>
      </c>
      <c r="H1671" s="33">
        <f t="shared" si="55"/>
        <v>50044254.266523562</v>
      </c>
      <c r="I1671" s="34">
        <f>H1671*'FX rate'!D1671</f>
        <v>99051008.473203003</v>
      </c>
      <c r="J1671" s="35">
        <f t="shared" si="56"/>
        <v>-28991.526796996593</v>
      </c>
    </row>
    <row r="1672" spans="6:10" x14ac:dyDescent="0.25">
      <c r="F1672" s="3">
        <v>39142</v>
      </c>
      <c r="G1672" s="12">
        <f t="array" ref="G1672">-SUMPRODUCT(TRANSPOSE($E$8:$E$12), 'Swap Rate Raw Data'!G1672:K1672)</f>
        <v>23923.072289487034</v>
      </c>
      <c r="H1672" s="33">
        <f t="shared" si="55"/>
        <v>50023923.072289489</v>
      </c>
      <c r="I1672" s="34">
        <f>H1672*'FX rate'!D1672</f>
        <v>99366034.728750065</v>
      </c>
      <c r="J1672" s="35">
        <f t="shared" si="56"/>
        <v>286034.72875006497</v>
      </c>
    </row>
    <row r="1673" spans="6:10" x14ac:dyDescent="0.25">
      <c r="F1673" s="3">
        <v>39143</v>
      </c>
      <c r="G1673" s="12">
        <f t="array" ref="G1673">-SUMPRODUCT(TRANSPOSE($E$8:$E$12), 'Swap Rate Raw Data'!G1673:K1673)</f>
        <v>67990.690567933038</v>
      </c>
      <c r="H1673" s="33">
        <f t="shared" si="55"/>
        <v>50067990.690567933</v>
      </c>
      <c r="I1673" s="34">
        <f>H1673*'FX rate'!D1673</f>
        <v>99559454.774480671</v>
      </c>
      <c r="J1673" s="35">
        <f t="shared" si="56"/>
        <v>479454.77448067069</v>
      </c>
    </row>
    <row r="1674" spans="6:10" x14ac:dyDescent="0.25">
      <c r="F1674" s="3">
        <v>39146</v>
      </c>
      <c r="G1674" s="12">
        <f t="array" ref="G1674">-SUMPRODUCT(TRANSPOSE($E$8:$E$12), 'Swap Rate Raw Data'!G1674:K1674)</f>
        <v>22971.045003271181</v>
      </c>
      <c r="H1674" s="33">
        <f t="shared" si="55"/>
        <v>50022971.045003273</v>
      </c>
      <c r="I1674" s="34">
        <f>H1674*'FX rate'!D1674</f>
        <v>99085140.373163834</v>
      </c>
      <c r="J1674" s="35">
        <f t="shared" si="56"/>
        <v>5140.3731638342142</v>
      </c>
    </row>
    <row r="1675" spans="6:10" x14ac:dyDescent="0.25">
      <c r="F1675" s="3">
        <v>39147</v>
      </c>
      <c r="G1675" s="12">
        <f t="array" ref="G1675">-SUMPRODUCT(TRANSPOSE($E$8:$E$12), 'Swap Rate Raw Data'!G1675:K1675)</f>
        <v>-1731.2340579942706</v>
      </c>
      <c r="H1675" s="33">
        <f t="shared" si="55"/>
        <v>49998268.765942007</v>
      </c>
      <c r="I1675" s="34">
        <f>H1675*'FX rate'!D1675</f>
        <v>99227977.724505082</v>
      </c>
      <c r="J1675" s="35">
        <f t="shared" si="56"/>
        <v>147977.72450508177</v>
      </c>
    </row>
    <row r="1676" spans="6:10" x14ac:dyDescent="0.25">
      <c r="F1676" s="3">
        <v>39148</v>
      </c>
      <c r="G1676" s="12">
        <f t="array" ref="G1676">-SUMPRODUCT(TRANSPOSE($E$8:$E$12), 'Swap Rate Raw Data'!G1676:K1676)</f>
        <v>-547.63247815630223</v>
      </c>
      <c r="H1676" s="33">
        <f t="shared" si="55"/>
        <v>49999452.367521845</v>
      </c>
      <c r="I1676" s="34">
        <f>H1676*'FX rate'!D1676</f>
        <v>98837025.390243769</v>
      </c>
      <c r="J1676" s="35">
        <f t="shared" si="56"/>
        <v>-242974.60975623131</v>
      </c>
    </row>
    <row r="1677" spans="6:10" x14ac:dyDescent="0.25">
      <c r="F1677" s="3">
        <v>39149</v>
      </c>
      <c r="G1677" s="12">
        <f t="array" ref="G1677">-SUMPRODUCT(TRANSPOSE($E$8:$E$12), 'Swap Rate Raw Data'!G1677:K1677)</f>
        <v>-156860.20784810177</v>
      </c>
      <c r="H1677" s="33">
        <f t="shared" si="55"/>
        <v>49843139.792151898</v>
      </c>
      <c r="I1677" s="34">
        <f>H1677*'FX rate'!D1677</f>
        <v>98597945.109654725</v>
      </c>
      <c r="J1677" s="35">
        <f t="shared" si="56"/>
        <v>-482054.8903452754</v>
      </c>
    </row>
    <row r="1678" spans="6:10" x14ac:dyDescent="0.25">
      <c r="F1678" s="3">
        <v>39150</v>
      </c>
      <c r="G1678" s="12">
        <f t="array" ref="G1678">-SUMPRODUCT(TRANSPOSE($E$8:$E$12), 'Swap Rate Raw Data'!G1678:K1678)</f>
        <v>66375.243656751656</v>
      </c>
      <c r="H1678" s="33">
        <f t="shared" si="55"/>
        <v>50066375.243656754</v>
      </c>
      <c r="I1678" s="34">
        <f>H1678*'FX rate'!D1678</f>
        <v>98598392.912789747</v>
      </c>
      <c r="J1678" s="35">
        <f t="shared" si="56"/>
        <v>-481607.08721025288</v>
      </c>
    </row>
    <row r="1679" spans="6:10" x14ac:dyDescent="0.25">
      <c r="F1679" s="3">
        <v>39153</v>
      </c>
      <c r="G1679" s="12">
        <f t="array" ref="G1679">-SUMPRODUCT(TRANSPOSE($E$8:$E$12), 'Swap Rate Raw Data'!G1679:K1679)</f>
        <v>67617.394077706544</v>
      </c>
      <c r="H1679" s="33">
        <f t="shared" si="55"/>
        <v>50067617.394077703</v>
      </c>
      <c r="I1679" s="34">
        <f>H1679*'FX rate'!D1679</f>
        <v>98076940.576194257</v>
      </c>
      <c r="J1679" s="35">
        <f t="shared" si="56"/>
        <v>-1003059.4238057435</v>
      </c>
    </row>
    <row r="1680" spans="6:10" x14ac:dyDescent="0.25">
      <c r="F1680" s="3">
        <v>39154</v>
      </c>
      <c r="G1680" s="12">
        <f t="array" ref="G1680">-SUMPRODUCT(TRANSPOSE($E$8:$E$12), 'Swap Rate Raw Data'!G1680:K1680)</f>
        <v>89893.921138177306</v>
      </c>
      <c r="H1680" s="33">
        <f t="shared" si="55"/>
        <v>50089893.921138175</v>
      </c>
      <c r="I1680" s="34">
        <f>H1680*'FX rate'!D1680</f>
        <v>99438743.863417462</v>
      </c>
      <c r="J1680" s="35">
        <f t="shared" si="56"/>
        <v>358743.86341746151</v>
      </c>
    </row>
    <row r="1681" spans="6:10" x14ac:dyDescent="0.25">
      <c r="F1681" s="3">
        <v>39155</v>
      </c>
      <c r="G1681" s="12">
        <f t="array" ref="G1681">-SUMPRODUCT(TRANSPOSE($E$8:$E$12), 'Swap Rate Raw Data'!G1681:K1681)</f>
        <v>-67225.311526830425</v>
      </c>
      <c r="H1681" s="33">
        <f t="shared" si="55"/>
        <v>49932774.688473172</v>
      </c>
      <c r="I1681" s="34">
        <f>H1681*'FX rate'!D1681</f>
        <v>99177850.431890711</v>
      </c>
      <c r="J1681" s="35">
        <f t="shared" si="56"/>
        <v>97850.431890711188</v>
      </c>
    </row>
    <row r="1682" spans="6:10" x14ac:dyDescent="0.25">
      <c r="F1682" s="3">
        <v>39156</v>
      </c>
      <c r="G1682" s="12">
        <f t="array" ref="G1682">-SUMPRODUCT(TRANSPOSE($E$8:$E$12), 'Swap Rate Raw Data'!G1682:K1682)</f>
        <v>-45683.06518963282</v>
      </c>
      <c r="H1682" s="33">
        <f t="shared" si="55"/>
        <v>49954316.93481037</v>
      </c>
      <c r="I1682" s="34">
        <f>H1682*'FX rate'!D1682</f>
        <v>98912599.360796809</v>
      </c>
      <c r="J1682" s="35">
        <f t="shared" si="56"/>
        <v>-167400.6392031908</v>
      </c>
    </row>
    <row r="1683" spans="6:10" x14ac:dyDescent="0.25">
      <c r="F1683" s="3">
        <v>39157</v>
      </c>
      <c r="G1683" s="12">
        <f t="array" ref="G1683">-SUMPRODUCT(TRANSPOSE($E$8:$E$12), 'Swap Rate Raw Data'!G1683:K1683)</f>
        <v>-66216.045934923997</v>
      </c>
      <c r="H1683" s="33">
        <f t="shared" si="55"/>
        <v>49933783.954065077</v>
      </c>
      <c r="I1683" s="34">
        <f>H1683*'FX rate'!D1683</f>
        <v>99041070.125504926</v>
      </c>
      <c r="J1683" s="35">
        <f t="shared" si="56"/>
        <v>-38929.874495074153</v>
      </c>
    </row>
    <row r="1684" spans="6:10" x14ac:dyDescent="0.25">
      <c r="F1684" s="3">
        <v>39160</v>
      </c>
      <c r="G1684" s="12">
        <f t="array" ref="G1684">-SUMPRODUCT(TRANSPOSE($E$8:$E$12), 'Swap Rate Raw Data'!G1684:K1684)</f>
        <v>88496.220789940446</v>
      </c>
      <c r="H1684" s="33">
        <f t="shared" si="55"/>
        <v>50088496.220789939</v>
      </c>
      <c r="I1684" s="34">
        <f>H1684*'FX rate'!D1684</f>
        <v>99116638.837745354</v>
      </c>
      <c r="J1684" s="35">
        <f t="shared" si="56"/>
        <v>36638.83774535358</v>
      </c>
    </row>
    <row r="1685" spans="6:10" x14ac:dyDescent="0.25">
      <c r="F1685" s="3">
        <v>39161</v>
      </c>
      <c r="G1685" s="12">
        <f t="array" ref="G1685">-SUMPRODUCT(TRANSPOSE($E$8:$E$12), 'Swap Rate Raw Data'!G1685:K1685)</f>
        <v>-66188.59541163659</v>
      </c>
      <c r="H1685" s="33">
        <f t="shared" si="55"/>
        <v>49933811.404588364</v>
      </c>
      <c r="I1685" s="34">
        <f>H1685*'FX rate'!D1685</f>
        <v>99107848.198955908</v>
      </c>
      <c r="J1685" s="35">
        <f t="shared" si="56"/>
        <v>27848.198955908418</v>
      </c>
    </row>
    <row r="1686" spans="6:10" x14ac:dyDescent="0.25">
      <c r="F1686" s="3">
        <v>39162</v>
      </c>
      <c r="G1686" s="12">
        <f t="array" ref="G1686">-SUMPRODUCT(TRANSPOSE($E$8:$E$12), 'Swap Rate Raw Data'!G1686:K1686)</f>
        <v>157324.6669707706</v>
      </c>
      <c r="H1686" s="33">
        <f t="shared" si="55"/>
        <v>50157324.666970767</v>
      </c>
      <c r="I1686" s="34">
        <f>H1686*'FX rate'!D1686</f>
        <v>99468914.083845347</v>
      </c>
      <c r="J1686" s="35">
        <f t="shared" si="56"/>
        <v>388914.08384534717</v>
      </c>
    </row>
    <row r="1687" spans="6:10" x14ac:dyDescent="0.25">
      <c r="F1687" s="3">
        <v>39163</v>
      </c>
      <c r="G1687" s="12">
        <f t="array" ref="G1687">-SUMPRODUCT(TRANSPOSE($E$8:$E$12), 'Swap Rate Raw Data'!G1687:K1687)</f>
        <v>-111828.25002625283</v>
      </c>
      <c r="H1687" s="33">
        <f t="shared" si="55"/>
        <v>49888171.749973744</v>
      </c>
      <c r="I1687" s="34">
        <f>H1687*'FX rate'!D1687</f>
        <v>99001548.227295831</v>
      </c>
      <c r="J1687" s="35">
        <f t="shared" si="56"/>
        <v>-78451.772704169154</v>
      </c>
    </row>
    <row r="1688" spans="6:10" x14ac:dyDescent="0.25">
      <c r="F1688" s="3">
        <v>39164</v>
      </c>
      <c r="G1688" s="12">
        <f t="array" ref="G1688">-SUMPRODUCT(TRANSPOSE($E$8:$E$12), 'Swap Rate Raw Data'!G1688:K1688)</f>
        <v>66736.227889794667</v>
      </c>
      <c r="H1688" s="33">
        <f t="shared" si="55"/>
        <v>50066736.227889791</v>
      </c>
      <c r="I1688" s="34">
        <f>H1688*'FX rate'!D1688</f>
        <v>99509394.531470567</v>
      </c>
      <c r="J1688" s="35">
        <f t="shared" si="56"/>
        <v>429394.53147056699</v>
      </c>
    </row>
    <row r="1689" spans="6:10" x14ac:dyDescent="0.25">
      <c r="F1689" s="3">
        <v>39167</v>
      </c>
      <c r="G1689" s="12">
        <f t="array" ref="G1689">-SUMPRODUCT(TRANSPOSE($E$8:$E$12), 'Swap Rate Raw Data'!G1689:K1689)</f>
        <v>-64644.009598757344</v>
      </c>
      <c r="H1689" s="33">
        <f t="shared" si="55"/>
        <v>49935355.990401246</v>
      </c>
      <c r="I1689" s="34">
        <f>H1689*'FX rate'!D1689</f>
        <v>99140400.650726959</v>
      </c>
      <c r="J1689" s="35">
        <f t="shared" si="56"/>
        <v>60400.650726959109</v>
      </c>
    </row>
    <row r="1690" spans="6:10" x14ac:dyDescent="0.25">
      <c r="F1690" s="3">
        <v>39168</v>
      </c>
      <c r="G1690" s="12">
        <f t="array" ref="G1690">-SUMPRODUCT(TRANSPOSE($E$8:$E$12), 'Swap Rate Raw Data'!G1690:K1690)</f>
        <v>111685.01235615618</v>
      </c>
      <c r="H1690" s="33">
        <f t="shared" si="55"/>
        <v>50111685.012356155</v>
      </c>
      <c r="I1690" s="34">
        <f>H1690*'FX rate'!D1690</f>
        <v>99913656.120302945</v>
      </c>
      <c r="J1690" s="35">
        <f t="shared" si="56"/>
        <v>833656.12030294538</v>
      </c>
    </row>
    <row r="1691" spans="6:10" x14ac:dyDescent="0.25">
      <c r="F1691" s="3">
        <v>39169</v>
      </c>
      <c r="G1691" s="12">
        <f t="array" ref="G1691">-SUMPRODUCT(TRANSPOSE($E$8:$E$12), 'Swap Rate Raw Data'!G1691:K1691)</f>
        <v>-155926.96662253377</v>
      </c>
      <c r="H1691" s="33">
        <f t="shared" si="55"/>
        <v>49844073.033377469</v>
      </c>
      <c r="I1691" s="34">
        <f>H1691*'FX rate'!D1691</f>
        <v>98851726.881978959</v>
      </c>
      <c r="J1691" s="35">
        <f t="shared" si="56"/>
        <v>-228273.11802104115</v>
      </c>
    </row>
    <row r="1692" spans="6:10" x14ac:dyDescent="0.25">
      <c r="F1692" s="3">
        <v>39170</v>
      </c>
      <c r="G1692" s="12">
        <f t="array" ref="G1692">-SUMPRODUCT(TRANSPOSE($E$8:$E$12), 'Swap Rate Raw Data'!G1692:K1692)</f>
        <v>-110617.19792312925</v>
      </c>
      <c r="H1692" s="33">
        <f t="shared" si="55"/>
        <v>49889382.802076869</v>
      </c>
      <c r="I1692" s="34">
        <f>H1692*'FX rate'!D1692</f>
        <v>99244217.008411691</v>
      </c>
      <c r="J1692" s="35">
        <f t="shared" si="56"/>
        <v>164217.00841169059</v>
      </c>
    </row>
    <row r="1693" spans="6:10" x14ac:dyDescent="0.25">
      <c r="F1693" s="3">
        <v>39171</v>
      </c>
      <c r="G1693" s="12">
        <f t="array" ref="G1693">-SUMPRODUCT(TRANSPOSE($E$8:$E$12), 'Swap Rate Raw Data'!G1693:K1693)</f>
        <v>44789.586744533895</v>
      </c>
      <c r="H1693" s="33">
        <f t="shared" si="55"/>
        <v>50044789.586744532</v>
      </c>
      <c r="I1693" s="34">
        <f>H1693*'FX rate'!D1693</f>
        <v>98967110.565538079</v>
      </c>
      <c r="J1693" s="35">
        <f t="shared" si="56"/>
        <v>-112889.43446192145</v>
      </c>
    </row>
    <row r="1694" spans="6:10" x14ac:dyDescent="0.25">
      <c r="F1694" s="3">
        <v>39174</v>
      </c>
      <c r="G1694" s="12">
        <f t="array" ref="G1694">-SUMPRODUCT(TRANSPOSE($E$8:$E$12), 'Swap Rate Raw Data'!G1694:K1694)</f>
        <v>-44976.234989647135</v>
      </c>
      <c r="H1694" s="33">
        <f t="shared" si="55"/>
        <v>49955023.765010349</v>
      </c>
      <c r="I1694" s="34">
        <f>H1694*'FX rate'!D1694</f>
        <v>99303499.087026805</v>
      </c>
      <c r="J1694" s="35">
        <f t="shared" si="56"/>
        <v>223499.08702680469</v>
      </c>
    </row>
    <row r="1695" spans="6:10" x14ac:dyDescent="0.25">
      <c r="F1695" s="3">
        <v>39175</v>
      </c>
      <c r="G1695" s="12">
        <f t="array" ref="G1695">-SUMPRODUCT(TRANSPOSE($E$8:$E$12), 'Swap Rate Raw Data'!G1695:K1695)</f>
        <v>67256.409844663533</v>
      </c>
      <c r="H1695" s="33">
        <f t="shared" si="55"/>
        <v>50067256.409844667</v>
      </c>
      <c r="I1695" s="34">
        <f>H1695*'FX rate'!D1695</f>
        <v>99062143.065582231</v>
      </c>
      <c r="J1695" s="35">
        <f t="shared" si="56"/>
        <v>-17856.934417769313</v>
      </c>
    </row>
    <row r="1696" spans="6:10" x14ac:dyDescent="0.25">
      <c r="F1696" s="3">
        <v>39176</v>
      </c>
      <c r="G1696" s="12">
        <f t="array" ref="G1696">-SUMPRODUCT(TRANSPOSE($E$8:$E$12), 'Swap Rate Raw Data'!G1696:K1696)</f>
        <v>-66188.595411636546</v>
      </c>
      <c r="H1696" s="33">
        <f t="shared" si="55"/>
        <v>49933811.404588364</v>
      </c>
      <c r="I1696" s="34">
        <f>H1696*'FX rate'!D1696</f>
        <v>98682145.777175859</v>
      </c>
      <c r="J1696" s="35">
        <f t="shared" si="56"/>
        <v>-397854.22282414138</v>
      </c>
    </row>
    <row r="1697" spans="6:10" x14ac:dyDescent="0.25">
      <c r="F1697" s="3">
        <v>39177</v>
      </c>
      <c r="G1697" s="12">
        <f t="array" ref="G1697">-SUMPRODUCT(TRANSPOSE($E$8:$E$12), 'Swap Rate Raw Data'!G1697:K1697)</f>
        <v>-246555.16848398242</v>
      </c>
      <c r="H1697" s="33">
        <f t="shared" si="55"/>
        <v>49753444.83151602</v>
      </c>
      <c r="I1697" s="34">
        <f>H1697*'FX rate'!D1697</f>
        <v>98671863.931512907</v>
      </c>
      <c r="J1697" s="35">
        <f t="shared" si="56"/>
        <v>-408136.06848709285</v>
      </c>
    </row>
    <row r="1698" spans="6:10" x14ac:dyDescent="0.25">
      <c r="F1698" s="3">
        <v>39181</v>
      </c>
      <c r="G1698" s="12">
        <f t="array" ref="G1698">-SUMPRODUCT(TRANSPOSE($E$8:$E$12), 'Swap Rate Raw Data'!G1698:K1698)</f>
        <v>89520.624647950885</v>
      </c>
      <c r="H1698" s="33">
        <f t="shared" si="55"/>
        <v>50089520.624647953</v>
      </c>
      <c r="I1698" s="34">
        <f>H1698*'FX rate'!D1698</f>
        <v>100061486.67983441</v>
      </c>
      <c r="J1698" s="35">
        <f t="shared" si="56"/>
        <v>981486.67983441055</v>
      </c>
    </row>
    <row r="1699" spans="6:10" x14ac:dyDescent="0.25">
      <c r="F1699" s="3">
        <v>39182</v>
      </c>
      <c r="G1699" s="12">
        <f t="array" ref="G1699">-SUMPRODUCT(TRANSPOSE($E$8:$E$12), 'Swap Rate Raw Data'!G1699:K1699)</f>
        <v>44428.602511490761</v>
      </c>
      <c r="H1699" s="33">
        <f t="shared" si="55"/>
        <v>50044428.602511488</v>
      </c>
      <c r="I1699" s="34">
        <f>H1699*'FX rate'!D1699</f>
        <v>99142979.565163851</v>
      </c>
      <c r="J1699" s="35">
        <f t="shared" si="56"/>
        <v>62979.565163850784</v>
      </c>
    </row>
    <row r="1700" spans="6:10" x14ac:dyDescent="0.25">
      <c r="F1700" s="3">
        <v>39183</v>
      </c>
      <c r="G1700" s="12">
        <f t="array" ref="G1700">-SUMPRODUCT(TRANSPOSE($E$8:$E$12), 'Swap Rate Raw Data'!G1700:K1700)</f>
        <v>-89043.853268096718</v>
      </c>
      <c r="H1700" s="33">
        <f t="shared" si="55"/>
        <v>49910956.146731906</v>
      </c>
      <c r="I1700" s="34">
        <f>H1700*'FX rate'!D1700</f>
        <v>98778552.532045394</v>
      </c>
      <c r="J1700" s="35">
        <f t="shared" si="56"/>
        <v>-301447.46795460582</v>
      </c>
    </row>
    <row r="1701" spans="6:10" x14ac:dyDescent="0.25">
      <c r="F1701" s="3">
        <v>39184</v>
      </c>
      <c r="G1701" s="12">
        <f t="array" ref="G1701">-SUMPRODUCT(TRANSPOSE($E$8:$E$12), 'Swap Rate Raw Data'!G1701:K1701)</f>
        <v>-66736.227889792848</v>
      </c>
      <c r="H1701" s="33">
        <f t="shared" si="55"/>
        <v>49933263.772110209</v>
      </c>
      <c r="I1701" s="34">
        <f>H1701*'FX rate'!D1701</f>
        <v>98707347.90508981</v>
      </c>
      <c r="J1701" s="35">
        <f t="shared" si="56"/>
        <v>-372652.09491018951</v>
      </c>
    </row>
    <row r="1702" spans="6:10" x14ac:dyDescent="0.25">
      <c r="F1702" s="3">
        <v>39185</v>
      </c>
      <c r="G1702" s="12">
        <f t="array" ref="G1702">-SUMPRODUCT(TRANSPOSE($E$8:$E$12), 'Swap Rate Raw Data'!G1702:K1702)</f>
        <v>-1544.5858128810783</v>
      </c>
      <c r="H1702" s="33">
        <f t="shared" si="55"/>
        <v>49998455.414187118</v>
      </c>
      <c r="I1702" s="34">
        <f>H1702*'FX rate'!D1702</f>
        <v>98810495.277767614</v>
      </c>
      <c r="J1702" s="35">
        <f t="shared" si="56"/>
        <v>-269504.72223238647</v>
      </c>
    </row>
    <row r="1703" spans="6:10" x14ac:dyDescent="0.25">
      <c r="F1703" s="3">
        <v>39188</v>
      </c>
      <c r="G1703" s="12">
        <f t="array" ref="G1703">-SUMPRODUCT(TRANSPOSE($E$8:$E$12), 'Swap Rate Raw Data'!G1703:K1703)</f>
        <v>178421.2402459509</v>
      </c>
      <c r="H1703" s="33">
        <f t="shared" si="55"/>
        <v>50178421.240245953</v>
      </c>
      <c r="I1703" s="34">
        <f>H1703*'FX rate'!D1703</f>
        <v>99195789.125301272</v>
      </c>
      <c r="J1703" s="35">
        <f t="shared" si="56"/>
        <v>115789.12530127168</v>
      </c>
    </row>
    <row r="1704" spans="6:10" x14ac:dyDescent="0.25">
      <c r="F1704" s="3">
        <v>39189</v>
      </c>
      <c r="G1704" s="12">
        <f t="array" ref="G1704">-SUMPRODUCT(TRANSPOSE($E$8:$E$12), 'Swap Rate Raw Data'!G1704:K1704)</f>
        <v>111641.60178113957</v>
      </c>
      <c r="H1704" s="33">
        <f t="shared" si="55"/>
        <v>50111641.601781137</v>
      </c>
      <c r="I1704" s="34">
        <f>H1704*'FX rate'!D1704</f>
        <v>99858304.436165273</v>
      </c>
      <c r="J1704" s="35">
        <f t="shared" si="56"/>
        <v>778304.43616527319</v>
      </c>
    </row>
    <row r="1705" spans="6:10" x14ac:dyDescent="0.25">
      <c r="F1705" s="3">
        <v>39190</v>
      </c>
      <c r="G1705" s="12">
        <f t="array" ref="G1705">-SUMPRODUCT(TRANSPOSE($E$8:$E$12), 'Swap Rate Raw Data'!G1705:K1705)</f>
        <v>186.64824511323894</v>
      </c>
      <c r="H1705" s="33">
        <f t="shared" si="55"/>
        <v>50000186.648245111</v>
      </c>
      <c r="I1705" s="34">
        <f>H1705*'FX rate'!D1705</f>
        <v>99422060.964233071</v>
      </c>
      <c r="J1705" s="35">
        <f t="shared" si="56"/>
        <v>342060.96423307061</v>
      </c>
    </row>
    <row r="1706" spans="6:10" x14ac:dyDescent="0.25">
      <c r="F1706" s="3">
        <v>39191</v>
      </c>
      <c r="G1706" s="12">
        <f t="array" ref="G1706">-SUMPRODUCT(TRANSPOSE($E$8:$E$12), 'Swap Rate Raw Data'!G1706:K1706)</f>
        <v>-66922.876134907856</v>
      </c>
      <c r="H1706" s="33">
        <f t="shared" si="55"/>
        <v>49933077.12386509</v>
      </c>
      <c r="I1706" s="34">
        <f>H1706*'FX rate'!D1706</f>
        <v>98862370.691034228</v>
      </c>
      <c r="J1706" s="35">
        <f t="shared" si="56"/>
        <v>-217629.30896577239</v>
      </c>
    </row>
    <row r="1707" spans="6:10" x14ac:dyDescent="0.25">
      <c r="F1707" s="3">
        <v>39192</v>
      </c>
      <c r="G1707" s="12">
        <f t="array" ref="G1707">-SUMPRODUCT(TRANSPOSE($E$8:$E$12), 'Swap Rate Raw Data'!G1707:K1707)</f>
        <v>45798.852336443881</v>
      </c>
      <c r="H1707" s="33">
        <f t="shared" si="55"/>
        <v>50045798.852336444</v>
      </c>
      <c r="I1707" s="34">
        <f>H1707*'FX rate'!D1707</f>
        <v>99471743.690111175</v>
      </c>
      <c r="J1707" s="35">
        <f t="shared" si="56"/>
        <v>391743.69011117518</v>
      </c>
    </row>
    <row r="1708" spans="6:10" x14ac:dyDescent="0.25">
      <c r="F1708" s="3">
        <v>39195</v>
      </c>
      <c r="G1708" s="12">
        <f t="array" ref="G1708">-SUMPRODUCT(TRANSPOSE($E$8:$E$12), 'Swap Rate Raw Data'!G1708:K1708)</f>
        <v>132288.8541997495</v>
      </c>
      <c r="H1708" s="33">
        <f t="shared" si="55"/>
        <v>50132288.854199752</v>
      </c>
      <c r="I1708" s="34">
        <f>H1708*'FX rate'!D1708</f>
        <v>99732919.083940223</v>
      </c>
      <c r="J1708" s="35">
        <f t="shared" si="56"/>
        <v>652919.08394022286</v>
      </c>
    </row>
    <row r="1709" spans="6:10" x14ac:dyDescent="0.25">
      <c r="F1709" s="3">
        <v>39196</v>
      </c>
      <c r="G1709" s="12">
        <f t="array" ref="G1709">-SUMPRODUCT(TRANSPOSE($E$8:$E$12), 'Swap Rate Raw Data'!G1709:K1709)</f>
        <v>-43951.831131638566</v>
      </c>
      <c r="H1709" s="33">
        <f t="shared" si="55"/>
        <v>49956048.168868363</v>
      </c>
      <c r="I1709" s="34">
        <f>H1709*'FX rate'!D1709</f>
        <v>99758711.419939131</v>
      </c>
      <c r="J1709" s="35">
        <f t="shared" si="56"/>
        <v>678711.41993913054</v>
      </c>
    </row>
    <row r="1710" spans="6:10" x14ac:dyDescent="0.25">
      <c r="F1710" s="3">
        <v>39197</v>
      </c>
      <c r="G1710" s="12">
        <f t="array" ref="G1710">-SUMPRODUCT(TRANSPOSE($E$8:$E$12), 'Swap Rate Raw Data'!G1710:K1710)</f>
        <v>-134135.87540455483</v>
      </c>
      <c r="H1710" s="33">
        <f t="shared" si="55"/>
        <v>49865864.124595448</v>
      </c>
      <c r="I1710" s="34">
        <f>H1710*'FX rate'!D1710</f>
        <v>98715682.619823962</v>
      </c>
      <c r="J1710" s="35">
        <f t="shared" si="56"/>
        <v>-364317.38017603755</v>
      </c>
    </row>
    <row r="1711" spans="6:10" x14ac:dyDescent="0.25">
      <c r="F1711" s="3">
        <v>39198</v>
      </c>
      <c r="G1711" s="12">
        <f t="array" ref="G1711">-SUMPRODUCT(TRANSPOSE($E$8:$E$12), 'Swap Rate Raw Data'!G1711:K1711)</f>
        <v>0</v>
      </c>
      <c r="H1711" s="33">
        <f t="shared" si="55"/>
        <v>50000000</v>
      </c>
      <c r="I1711" s="34">
        <f>H1711*'FX rate'!D1711</f>
        <v>99020673.619080871</v>
      </c>
      <c r="J1711" s="35">
        <f t="shared" si="56"/>
        <v>-59326.380919128656</v>
      </c>
    </row>
    <row r="1712" spans="6:10" x14ac:dyDescent="0.25">
      <c r="F1712" s="3">
        <v>39199</v>
      </c>
      <c r="G1712" s="12">
        <f t="array" ref="G1712">-SUMPRODUCT(TRANSPOSE($E$8:$E$12), 'Swap Rate Raw Data'!G1712:K1712)</f>
        <v>66375.243656751598</v>
      </c>
      <c r="H1712" s="33">
        <f t="shared" si="55"/>
        <v>50066375.243656754</v>
      </c>
      <c r="I1712" s="34">
        <f>H1712*'FX rate'!D1712</f>
        <v>99300690.275510401</v>
      </c>
      <c r="J1712" s="35">
        <f t="shared" si="56"/>
        <v>220690.27551040053</v>
      </c>
    </row>
    <row r="1713" spans="6:10" x14ac:dyDescent="0.25">
      <c r="F1713" s="3">
        <v>39202</v>
      </c>
      <c r="G1713" s="12">
        <f t="array" ref="G1713">-SUMPRODUCT(TRANSPOSE($E$8:$E$12), 'Swap Rate Raw Data'!G1713:K1713)</f>
        <v>-68467.461947788936</v>
      </c>
      <c r="H1713" s="33">
        <f t="shared" si="55"/>
        <v>49931532.538052209</v>
      </c>
      <c r="I1713" s="34">
        <f>H1713*'FX rate'!D1713</f>
        <v>98796256.351124898</v>
      </c>
      <c r="J1713" s="35">
        <f t="shared" si="56"/>
        <v>-283743.6488751024</v>
      </c>
    </row>
    <row r="1714" spans="6:10" x14ac:dyDescent="0.25">
      <c r="F1714" s="3">
        <v>39203</v>
      </c>
      <c r="G1714" s="12">
        <f t="array" ref="G1714">-SUMPRODUCT(TRANSPOSE($E$8:$E$12), 'Swap Rate Raw Data'!G1714:K1714)</f>
        <v>22120.977133188753</v>
      </c>
      <c r="H1714" s="33">
        <f t="shared" si="55"/>
        <v>50022120.977133192</v>
      </c>
      <c r="I1714" s="34">
        <f>H1714*'FX rate'!D1714</f>
        <v>99178306.736460745</v>
      </c>
      <c r="J1714" s="35">
        <f t="shared" si="56"/>
        <v>98306.736460745335</v>
      </c>
    </row>
    <row r="1715" spans="6:10" x14ac:dyDescent="0.25">
      <c r="F1715" s="3">
        <v>39204</v>
      </c>
      <c r="G1715" s="12">
        <f t="array" ref="G1715">-SUMPRODUCT(TRANSPOSE($E$8:$E$12), 'Swap Rate Raw Data'!G1715:K1715)</f>
        <v>-89190.73873274088</v>
      </c>
      <c r="H1715" s="33">
        <f t="shared" si="55"/>
        <v>49910809.26126726</v>
      </c>
      <c r="I1715" s="34">
        <f>H1715*'FX rate'!D1715</f>
        <v>98972395.124180794</v>
      </c>
      <c r="J1715" s="35">
        <f t="shared" si="56"/>
        <v>-107604.87581920624</v>
      </c>
    </row>
    <row r="1716" spans="6:10" x14ac:dyDescent="0.25">
      <c r="F1716" s="3">
        <v>39205</v>
      </c>
      <c r="G1716" s="12">
        <f t="array" ref="G1716">-SUMPRODUCT(TRANSPOSE($E$8:$E$12), 'Swap Rate Raw Data'!G1716:K1716)</f>
        <v>88309.572544827213</v>
      </c>
      <c r="H1716" s="33">
        <f t="shared" si="55"/>
        <v>50088309.572544828</v>
      </c>
      <c r="I1716" s="34">
        <f>H1716*'FX rate'!D1716</f>
        <v>98566617.629824772</v>
      </c>
      <c r="J1716" s="35">
        <f t="shared" si="56"/>
        <v>-513382.37017522752</v>
      </c>
    </row>
    <row r="1717" spans="6:10" x14ac:dyDescent="0.25">
      <c r="F1717" s="3">
        <v>39206</v>
      </c>
      <c r="G1717" s="12">
        <f t="array" ref="G1717">-SUMPRODUCT(TRANSPOSE($E$8:$E$12), 'Swap Rate Raw Data'!G1717:K1717)</f>
        <v>20576.391320309551</v>
      </c>
      <c r="H1717" s="33">
        <f t="shared" si="55"/>
        <v>50020576.391320311</v>
      </c>
      <c r="I1717" s="34">
        <f>H1717*'FX rate'!D1717</f>
        <v>99529149.973780394</v>
      </c>
      <c r="J1717" s="35">
        <f t="shared" si="56"/>
        <v>449149.9737803936</v>
      </c>
    </row>
    <row r="1718" spans="6:10" x14ac:dyDescent="0.25">
      <c r="F1718" s="3">
        <v>39209</v>
      </c>
      <c r="G1718" s="12">
        <f t="array" ref="G1718">-SUMPRODUCT(TRANSPOSE($E$8:$E$12), 'Swap Rate Raw Data'!G1718:K1718)</f>
        <v>663.41962496735971</v>
      </c>
      <c r="H1718" s="33">
        <f t="shared" si="55"/>
        <v>50000663.419624969</v>
      </c>
      <c r="I1718" s="34">
        <f>H1718*'FX rate'!D1718</f>
        <v>99155681.393373892</v>
      </c>
      <c r="J1718" s="35">
        <f t="shared" si="56"/>
        <v>75681.393373891711</v>
      </c>
    </row>
    <row r="1719" spans="6:10" x14ac:dyDescent="0.25">
      <c r="F1719" s="3">
        <v>39210</v>
      </c>
      <c r="G1719" s="12">
        <f t="array" ref="G1719">-SUMPRODUCT(TRANSPOSE($E$8:$E$12), 'Swap Rate Raw Data'!G1719:K1719)</f>
        <v>-21759.992900147568</v>
      </c>
      <c r="H1719" s="33">
        <f t="shared" si="55"/>
        <v>49978240.007099852</v>
      </c>
      <c r="I1719" s="34">
        <f>H1719*'FX rate'!D1719</f>
        <v>99002217.489929751</v>
      </c>
      <c r="J1719" s="35">
        <f t="shared" si="56"/>
        <v>-77782.510070249438</v>
      </c>
    </row>
    <row r="1720" spans="6:10" x14ac:dyDescent="0.25">
      <c r="F1720" s="3">
        <v>39211</v>
      </c>
      <c r="G1720" s="12">
        <f t="array" ref="G1720">-SUMPRODUCT(TRANSPOSE($E$8:$E$12), 'Swap Rate Raw Data'!G1720:K1720)</f>
        <v>-67097.212122835888</v>
      </c>
      <c r="H1720" s="33">
        <f t="shared" si="55"/>
        <v>49932902.787877165</v>
      </c>
      <c r="I1720" s="34">
        <f>H1720*'FX rate'!D1720</f>
        <v>98536266.176879242</v>
      </c>
      <c r="J1720" s="35">
        <f t="shared" si="56"/>
        <v>-543733.82312075794</v>
      </c>
    </row>
    <row r="1721" spans="6:10" x14ac:dyDescent="0.25">
      <c r="F1721" s="3">
        <v>39212</v>
      </c>
      <c r="G1721" s="12">
        <f t="array" ref="G1721">-SUMPRODUCT(TRANSPOSE($E$8:$E$12), 'Swap Rate Raw Data'!G1721:K1721)</f>
        <v>89377.386977854112</v>
      </c>
      <c r="H1721" s="33">
        <f t="shared" si="55"/>
        <v>50089377.386977851</v>
      </c>
      <c r="I1721" s="34">
        <f>H1721*'FX rate'!D1721</f>
        <v>99097580.972006127</v>
      </c>
      <c r="J1721" s="35">
        <f t="shared" si="56"/>
        <v>17580.972006127238</v>
      </c>
    </row>
    <row r="1722" spans="6:10" x14ac:dyDescent="0.25">
      <c r="F1722" s="3">
        <v>39213</v>
      </c>
      <c r="G1722" s="12">
        <f t="array" ref="G1722">-SUMPRODUCT(TRANSPOSE($E$8:$E$12), 'Swap Rate Raw Data'!G1722:K1722)</f>
        <v>-111498.36411104469</v>
      </c>
      <c r="H1722" s="33">
        <f t="shared" si="55"/>
        <v>49888501.635888956</v>
      </c>
      <c r="I1722" s="34">
        <f>H1722*'FX rate'!D1722</f>
        <v>99122639.201603547</v>
      </c>
      <c r="J1722" s="35">
        <f t="shared" si="56"/>
        <v>42639.201603546739</v>
      </c>
    </row>
    <row r="1723" spans="6:10" x14ac:dyDescent="0.25">
      <c r="F1723" s="3">
        <v>39216</v>
      </c>
      <c r="G1723" s="12">
        <f t="array" ref="G1723">-SUMPRODUCT(TRANSPOSE($E$8:$E$12), 'Swap Rate Raw Data'!G1723:K1723)</f>
        <v>-43360.788078463942</v>
      </c>
      <c r="H1723" s="33">
        <f t="shared" si="55"/>
        <v>49956639.211921535</v>
      </c>
      <c r="I1723" s="34">
        <f>H1723*'FX rate'!D1723</f>
        <v>99058645.174661726</v>
      </c>
      <c r="J1723" s="35">
        <f t="shared" si="56"/>
        <v>-21354.82533827424</v>
      </c>
    </row>
    <row r="1724" spans="6:10" x14ac:dyDescent="0.25">
      <c r="F1724" s="3">
        <v>39217</v>
      </c>
      <c r="G1724" s="12">
        <f t="array" ref="G1724">-SUMPRODUCT(TRANSPOSE($E$8:$E$12), 'Swap Rate Raw Data'!G1724:K1724)</f>
        <v>-21573.344655032499</v>
      </c>
      <c r="H1724" s="33">
        <f t="shared" si="55"/>
        <v>49978426.655344971</v>
      </c>
      <c r="I1724" s="34">
        <f>H1724*'FX rate'!D1724</f>
        <v>98828688.060525939</v>
      </c>
      <c r="J1724" s="35">
        <f t="shared" si="56"/>
        <v>-251311.93947406113</v>
      </c>
    </row>
    <row r="1725" spans="6:10" x14ac:dyDescent="0.25">
      <c r="F1725" s="3">
        <v>39218</v>
      </c>
      <c r="G1725" s="12">
        <f t="array" ref="G1725">-SUMPRODUCT(TRANSPOSE($E$8:$E$12), 'Swap Rate Raw Data'!G1725:K1725)</f>
        <v>-110283.66421337362</v>
      </c>
      <c r="H1725" s="33">
        <f t="shared" si="55"/>
        <v>49889716.335786626</v>
      </c>
      <c r="I1725" s="34">
        <f>H1725*'FX rate'!D1725</f>
        <v>99164474.109633639</v>
      </c>
      <c r="J1725" s="35">
        <f t="shared" si="56"/>
        <v>84474.109633639455</v>
      </c>
    </row>
    <row r="1726" spans="6:10" x14ac:dyDescent="0.25">
      <c r="F1726" s="3">
        <v>39219</v>
      </c>
      <c r="G1726" s="12">
        <f t="array" ref="G1726">-SUMPRODUCT(TRANSPOSE($E$8:$E$12), 'Swap Rate Raw Data'!G1726:K1726)</f>
        <v>-67069.7615995503</v>
      </c>
      <c r="H1726" s="33">
        <f t="shared" si="55"/>
        <v>49932930.238400452</v>
      </c>
      <c r="I1726" s="34">
        <f>H1726*'FX rate'!D1726</f>
        <v>98302746.401677996</v>
      </c>
      <c r="J1726" s="35">
        <f t="shared" si="56"/>
        <v>-777253.59832200408</v>
      </c>
    </row>
    <row r="1727" spans="6:10" x14ac:dyDescent="0.25">
      <c r="F1727" s="3">
        <v>39220</v>
      </c>
      <c r="G1727" s="12">
        <f t="array" ref="G1727">-SUMPRODUCT(TRANSPOSE($E$8:$E$12), 'Swap Rate Raw Data'!G1727:K1727)</f>
        <v>-131193.58924343874</v>
      </c>
      <c r="H1727" s="33">
        <f t="shared" si="55"/>
        <v>49868806.410756558</v>
      </c>
      <c r="I1727" s="34">
        <f>H1727*'FX rate'!D1727</f>
        <v>98775183.328654155</v>
      </c>
      <c r="J1727" s="35">
        <f t="shared" si="56"/>
        <v>-304816.67134584486</v>
      </c>
    </row>
    <row r="1728" spans="6:10" x14ac:dyDescent="0.25">
      <c r="F1728" s="3">
        <v>39223</v>
      </c>
      <c r="G1728" s="12">
        <f t="array" ref="G1728">-SUMPRODUCT(TRANSPOSE($E$8:$E$12), 'Swap Rate Raw Data'!G1728:K1728)</f>
        <v>66549.579644681464</v>
      </c>
      <c r="H1728" s="33">
        <f t="shared" si="55"/>
        <v>50066549.57964468</v>
      </c>
      <c r="I1728" s="34">
        <f>H1728*'FX rate'!D1728</f>
        <v>99106777.322185948</v>
      </c>
      <c r="J1728" s="35">
        <f t="shared" si="56"/>
        <v>26777.322185948491</v>
      </c>
    </row>
    <row r="1729" spans="6:10" x14ac:dyDescent="0.25">
      <c r="F1729" s="3">
        <v>39224</v>
      </c>
      <c r="G1729" s="12">
        <f t="array" ref="G1729">-SUMPRODUCT(TRANSPOSE($E$8:$E$12), 'Swap Rate Raw Data'!G1729:K1729)</f>
        <v>-87976.038835069805</v>
      </c>
      <c r="H1729" s="33">
        <f t="shared" si="55"/>
        <v>49912023.961164929</v>
      </c>
      <c r="I1729" s="34">
        <f>H1729*'FX rate'!D1729</f>
        <v>99200340.939597502</v>
      </c>
      <c r="J1729" s="35">
        <f t="shared" si="56"/>
        <v>120340.93959750235</v>
      </c>
    </row>
    <row r="1730" spans="6:10" x14ac:dyDescent="0.25">
      <c r="F1730" s="3">
        <v>39225</v>
      </c>
      <c r="G1730" s="12">
        <f t="array" ref="G1730">-SUMPRODUCT(TRANSPOSE($E$8:$E$12), 'Swap Rate Raw Data'!G1730:K1730)</f>
        <v>-109362.73524498905</v>
      </c>
      <c r="H1730" s="33">
        <f t="shared" si="55"/>
        <v>49890637.264755011</v>
      </c>
      <c r="I1730" s="34">
        <f>H1730*'FX rate'!D1730</f>
        <v>98425265.998343721</v>
      </c>
      <c r="J1730" s="35">
        <f t="shared" si="56"/>
        <v>-654734.00165627897</v>
      </c>
    </row>
    <row r="1731" spans="6:10" x14ac:dyDescent="0.25">
      <c r="F1731" s="3">
        <v>39226</v>
      </c>
      <c r="G1731" s="12">
        <f t="array" ref="G1731">-SUMPRODUCT(TRANSPOSE($E$8:$E$12), 'Swap Rate Raw Data'!G1731:K1731)</f>
        <v>42884.016698609761</v>
      </c>
      <c r="H1731" s="33">
        <f t="shared" si="55"/>
        <v>50042884.016698606</v>
      </c>
      <c r="I1731" s="34">
        <f>H1731*'FX rate'!D1731</f>
        <v>99034591.112065941</v>
      </c>
      <c r="J1731" s="35">
        <f t="shared" si="56"/>
        <v>-45408.887934058905</v>
      </c>
    </row>
    <row r="1732" spans="6:10" x14ac:dyDescent="0.25">
      <c r="F1732" s="3">
        <v>39227</v>
      </c>
      <c r="G1732" s="12">
        <f t="array" ref="G1732">-SUMPRODUCT(TRANSPOSE($E$8:$E$12), 'Swap Rate Raw Data'!G1732:K1732)</f>
        <v>-66549.579644679616</v>
      </c>
      <c r="H1732" s="33">
        <f t="shared" ref="H1732:H1795" si="57">$H$2+G1732</f>
        <v>49933450.42035532</v>
      </c>
      <c r="I1732" s="34">
        <f>H1732*'FX rate'!D1732</f>
        <v>98983199.126394719</v>
      </c>
      <c r="J1732" s="35">
        <f t="shared" ref="J1732:J1795" si="58">I1732-$I$2</f>
        <v>-96800.873605281115</v>
      </c>
    </row>
    <row r="1733" spans="6:10" x14ac:dyDescent="0.25">
      <c r="F1733" s="3">
        <v>39231</v>
      </c>
      <c r="G1733" s="12">
        <f t="array" ref="G1733">-SUMPRODUCT(TRANSPOSE($E$8:$E$12), 'Swap Rate Raw Data'!G1733:K1733)</f>
        <v>22784.39675815617</v>
      </c>
      <c r="H1733" s="33">
        <f t="shared" si="57"/>
        <v>50022784.396758154</v>
      </c>
      <c r="I1733" s="34">
        <f>H1733*'FX rate'!D1733</f>
        <v>99190379.980473608</v>
      </c>
      <c r="J1733" s="35">
        <f t="shared" si="58"/>
        <v>110379.98047360778</v>
      </c>
    </row>
    <row r="1734" spans="6:10" x14ac:dyDescent="0.25">
      <c r="F1734" s="3">
        <v>39232</v>
      </c>
      <c r="G1734" s="12">
        <f t="array" ref="G1734">-SUMPRODUCT(TRANSPOSE($E$8:$E$12), 'Swap Rate Raw Data'!G1734:K1734)</f>
        <v>-134295.07312638441</v>
      </c>
      <c r="H1734" s="33">
        <f t="shared" si="57"/>
        <v>49865704.926873617</v>
      </c>
      <c r="I1734" s="34">
        <f>H1734*'FX rate'!D1734</f>
        <v>99368734.220710307</v>
      </c>
      <c r="J1734" s="35">
        <f t="shared" si="58"/>
        <v>288734.22071030736</v>
      </c>
    </row>
    <row r="1735" spans="6:10" x14ac:dyDescent="0.25">
      <c r="F1735" s="3">
        <v>39233</v>
      </c>
      <c r="G1735" s="12">
        <f t="array" ref="G1735">-SUMPRODUCT(TRANSPOSE($E$8:$E$12), 'Swap Rate Raw Data'!G1735:K1735)</f>
        <v>-109794.58057633419</v>
      </c>
      <c r="H1735" s="33">
        <f t="shared" si="57"/>
        <v>49890205.419423662</v>
      </c>
      <c r="I1735" s="34">
        <f>H1735*'FX rate'!D1735</f>
        <v>98728154.403433144</v>
      </c>
      <c r="J1735" s="35">
        <f t="shared" si="58"/>
        <v>-351845.59656685591</v>
      </c>
    </row>
    <row r="1736" spans="6:10" x14ac:dyDescent="0.25">
      <c r="F1736" s="3">
        <v>39234</v>
      </c>
      <c r="G1736" s="12">
        <f t="array" ref="G1736">-SUMPRODUCT(TRANSPOSE($E$8:$E$12), 'Swap Rate Raw Data'!G1736:K1736)</f>
        <v>-1544.5858128810639</v>
      </c>
      <c r="H1736" s="33">
        <f t="shared" si="57"/>
        <v>49998455.414187118</v>
      </c>
      <c r="I1736" s="34">
        <f>H1736*'FX rate'!D1736</f>
        <v>99042003.797678173</v>
      </c>
      <c r="J1736" s="35">
        <f t="shared" si="58"/>
        <v>-37996.202321827412</v>
      </c>
    </row>
    <row r="1737" spans="6:10" x14ac:dyDescent="0.25">
      <c r="F1737" s="3">
        <v>39237</v>
      </c>
      <c r="G1737" s="12">
        <f t="array" ref="G1737">-SUMPRODUCT(TRANSPOSE($E$8:$E$12), 'Swap Rate Raw Data'!G1737:K1737)</f>
        <v>-88309.57254482717</v>
      </c>
      <c r="H1737" s="33">
        <f t="shared" si="57"/>
        <v>49911690.427455172</v>
      </c>
      <c r="I1737" s="34">
        <f>H1737*'FX rate'!D1737</f>
        <v>98780408.86801286</v>
      </c>
      <c r="J1737" s="35">
        <f t="shared" si="58"/>
        <v>-299591.13198713958</v>
      </c>
    </row>
    <row r="1738" spans="6:10" x14ac:dyDescent="0.25">
      <c r="F1738" s="3">
        <v>39238</v>
      </c>
      <c r="G1738" s="12">
        <f t="array" ref="G1738">-SUMPRODUCT(TRANSPOSE($E$8:$E$12), 'Swap Rate Raw Data'!G1738:K1738)</f>
        <v>47041.002757400602</v>
      </c>
      <c r="H1738" s="33">
        <f t="shared" si="57"/>
        <v>50047041.0027574</v>
      </c>
      <c r="I1738" s="34">
        <f>H1738*'FX rate'!D1738</f>
        <v>99143194.286649004</v>
      </c>
      <c r="J1738" s="35">
        <f t="shared" si="58"/>
        <v>63194.286649003625</v>
      </c>
    </row>
    <row r="1739" spans="6:10" x14ac:dyDescent="0.25">
      <c r="F1739" s="3">
        <v>39239</v>
      </c>
      <c r="G1739" s="12">
        <f t="array" ref="G1739">-SUMPRODUCT(TRANSPOSE($E$8:$E$12), 'Swap Rate Raw Data'!G1739:K1739)</f>
        <v>-283556.12833384867</v>
      </c>
      <c r="H1739" s="33">
        <f t="shared" si="57"/>
        <v>49716443.871666148</v>
      </c>
      <c r="I1739" s="34">
        <f>H1739*'FX rate'!D1739</f>
        <v>98184971.379444897</v>
      </c>
      <c r="J1739" s="35">
        <f t="shared" si="58"/>
        <v>-895028.62055510283</v>
      </c>
    </row>
    <row r="1740" spans="6:10" x14ac:dyDescent="0.25">
      <c r="F1740" s="3">
        <v>39240</v>
      </c>
      <c r="G1740" s="12">
        <f t="array" ref="G1740">-SUMPRODUCT(TRANSPOSE($E$8:$E$12), 'Swap Rate Raw Data'!G1740:K1740)</f>
        <v>-107643.81344418001</v>
      </c>
      <c r="H1740" s="33">
        <f t="shared" si="57"/>
        <v>49892356.186555818</v>
      </c>
      <c r="I1740" s="34">
        <f>H1740*'FX rate'!D1740</f>
        <v>99117026.469978571</v>
      </c>
      <c r="J1740" s="35">
        <f t="shared" si="58"/>
        <v>37026.469978570938</v>
      </c>
    </row>
    <row r="1741" spans="6:10" x14ac:dyDescent="0.25">
      <c r="F1741" s="3">
        <v>39241</v>
      </c>
      <c r="G1741" s="12">
        <f t="array" ref="G1741">-SUMPRODUCT(TRANSPOSE($E$8:$E$12), 'Swap Rate Raw Data'!G1741:K1741)</f>
        <v>64818.345586687057</v>
      </c>
      <c r="H1741" s="33">
        <f t="shared" si="57"/>
        <v>50064818.345586687</v>
      </c>
      <c r="I1741" s="34">
        <f>H1741*'FX rate'!D1741</f>
        <v>99243523.04095079</v>
      </c>
      <c r="J1741" s="35">
        <f t="shared" si="58"/>
        <v>163523.04095079005</v>
      </c>
    </row>
    <row r="1742" spans="6:10" x14ac:dyDescent="0.25">
      <c r="F1742" s="3">
        <v>39244</v>
      </c>
      <c r="G1742" s="12">
        <f t="array" ref="G1742">-SUMPRODUCT(TRANSPOSE($E$8:$E$12), 'Swap Rate Raw Data'!G1742:K1742)</f>
        <v>-152246.7519436006</v>
      </c>
      <c r="H1742" s="33">
        <f t="shared" si="57"/>
        <v>49847753.248056397</v>
      </c>
      <c r="I1742" s="34">
        <f>H1742*'FX rate'!D1742</f>
        <v>99366867.739635229</v>
      </c>
      <c r="J1742" s="35">
        <f t="shared" si="58"/>
        <v>286867.73963522911</v>
      </c>
    </row>
    <row r="1743" spans="6:10" x14ac:dyDescent="0.25">
      <c r="F1743" s="3">
        <v>39245</v>
      </c>
      <c r="G1743" s="12">
        <f t="array" ref="G1743">-SUMPRODUCT(TRANSPOSE($E$8:$E$12), 'Swap Rate Raw Data'!G1743:K1743)</f>
        <v>-45496.416944517761</v>
      </c>
      <c r="H1743" s="33">
        <f t="shared" si="57"/>
        <v>49954503.583055481</v>
      </c>
      <c r="I1743" s="34">
        <f>H1743*'FX rate'!D1743</f>
        <v>99084252.845595017</v>
      </c>
      <c r="J1743" s="35">
        <f t="shared" si="58"/>
        <v>4252.8455950170755</v>
      </c>
    </row>
    <row r="1744" spans="6:10" x14ac:dyDescent="0.25">
      <c r="F1744" s="3">
        <v>39246</v>
      </c>
      <c r="G1744" s="12">
        <f t="array" ref="G1744">-SUMPRODUCT(TRANSPOSE($E$8:$E$12), 'Swap Rate Raw Data'!G1744:K1744)</f>
        <v>85883.820544032467</v>
      </c>
      <c r="H1744" s="33">
        <f t="shared" si="57"/>
        <v>50085883.820544034</v>
      </c>
      <c r="I1744" s="34">
        <f>H1744*'FX rate'!D1744</f>
        <v>99120780.384564668</v>
      </c>
      <c r="J1744" s="35">
        <f t="shared" si="58"/>
        <v>40780.38456466794</v>
      </c>
    </row>
    <row r="1745" spans="6:10" x14ac:dyDescent="0.25">
      <c r="F1745" s="3">
        <v>39247</v>
      </c>
      <c r="G1745" s="12">
        <f t="array" ref="G1745">-SUMPRODUCT(TRANSPOSE($E$8:$E$12), 'Swap Rate Raw Data'!G1745:K1745)</f>
        <v>22120.977133188753</v>
      </c>
      <c r="H1745" s="33">
        <f t="shared" si="57"/>
        <v>50022120.977133192</v>
      </c>
      <c r="I1745" s="34">
        <f>H1745*'FX rate'!D1745</f>
        <v>98541485.508924365</v>
      </c>
      <c r="J1745" s="35">
        <f t="shared" si="58"/>
        <v>-538514.49107563496</v>
      </c>
    </row>
    <row r="1746" spans="6:10" x14ac:dyDescent="0.25">
      <c r="F1746" s="3">
        <v>39248</v>
      </c>
      <c r="G1746" s="12">
        <f t="array" ref="G1746">-SUMPRODUCT(TRANSPOSE($E$8:$E$12), 'Swap Rate Raw Data'!G1746:K1746)</f>
        <v>22307.625378301993</v>
      </c>
      <c r="H1746" s="33">
        <f t="shared" si="57"/>
        <v>50022307.625378303</v>
      </c>
      <c r="I1746" s="34">
        <f>H1746*'FX rate'!D1746</f>
        <v>98418248.993123993</v>
      </c>
      <c r="J1746" s="35">
        <f t="shared" si="58"/>
        <v>-661751.00687600672</v>
      </c>
    </row>
    <row r="1747" spans="6:10" x14ac:dyDescent="0.25">
      <c r="F1747" s="3">
        <v>39251</v>
      </c>
      <c r="G1747" s="12">
        <f t="array" ref="G1747">-SUMPRODUCT(TRANSPOSE($E$8:$E$12), 'Swap Rate Raw Data'!G1747:K1747)</f>
        <v>176805.79333476766</v>
      </c>
      <c r="H1747" s="33">
        <f t="shared" si="57"/>
        <v>50176805.793334767</v>
      </c>
      <c r="I1747" s="34">
        <f>H1747*'FX rate'!D1747</f>
        <v>99577048.108886436</v>
      </c>
      <c r="J1747" s="35">
        <f t="shared" si="58"/>
        <v>497048.10888643563</v>
      </c>
    </row>
    <row r="1748" spans="6:10" x14ac:dyDescent="0.25">
      <c r="F1748" s="3">
        <v>39252</v>
      </c>
      <c r="G1748" s="12">
        <f t="array" ref="G1748">-SUMPRODUCT(TRANSPOSE($E$8:$E$12), 'Swap Rate Raw Data'!G1748:K1748)</f>
        <v>-43404.198653480402</v>
      </c>
      <c r="H1748" s="33">
        <f t="shared" si="57"/>
        <v>49956595.801346518</v>
      </c>
      <c r="I1748" s="34">
        <f>H1748*'FX rate'!D1748</f>
        <v>99315823.795538872</v>
      </c>
      <c r="J1748" s="35">
        <f t="shared" si="58"/>
        <v>235823.79553887248</v>
      </c>
    </row>
    <row r="1749" spans="6:10" x14ac:dyDescent="0.25">
      <c r="F1749" s="3">
        <v>39253</v>
      </c>
      <c r="G1749" s="12">
        <f t="array" ref="G1749">-SUMPRODUCT(TRANSPOSE($E$8:$E$12), 'Swap Rate Raw Data'!G1749:K1749)</f>
        <v>-41745.341167282473</v>
      </c>
      <c r="H1749" s="33">
        <f t="shared" si="57"/>
        <v>49958254.658832714</v>
      </c>
      <c r="I1749" s="34">
        <f>H1749*'FX rate'!D1749</f>
        <v>98887001.983664289</v>
      </c>
      <c r="J1749" s="35">
        <f t="shared" si="58"/>
        <v>-192998.01633571088</v>
      </c>
    </row>
    <row r="1750" spans="6:10" x14ac:dyDescent="0.25">
      <c r="F1750" s="3">
        <v>39254</v>
      </c>
      <c r="G1750" s="12">
        <f t="array" ref="G1750">-SUMPRODUCT(TRANSPOSE($E$8:$E$12), 'Swap Rate Raw Data'!G1750:K1750)</f>
        <v>-86578.33848683293</v>
      </c>
      <c r="H1750" s="33">
        <f t="shared" si="57"/>
        <v>49913421.661513165</v>
      </c>
      <c r="I1750" s="34">
        <f>H1750*'FX rate'!D1750</f>
        <v>98748000.944560796</v>
      </c>
      <c r="J1750" s="35">
        <f t="shared" si="58"/>
        <v>-331999.05543920398</v>
      </c>
    </row>
    <row r="1751" spans="6:10" x14ac:dyDescent="0.25">
      <c r="F1751" s="3">
        <v>39255</v>
      </c>
      <c r="G1751" s="12">
        <f t="array" ref="G1751">-SUMPRODUCT(TRANSPOSE($E$8:$E$12), 'Swap Rate Raw Data'!G1751:K1751)</f>
        <v>153501.21462174077</v>
      </c>
      <c r="H1751" s="33">
        <f t="shared" si="57"/>
        <v>50153501.214621738</v>
      </c>
      <c r="I1751" s="34">
        <f>H1751*'FX rate'!D1751</f>
        <v>99732345.567946211</v>
      </c>
      <c r="J1751" s="35">
        <f t="shared" si="58"/>
        <v>652345.5679462105</v>
      </c>
    </row>
    <row r="1752" spans="6:10" x14ac:dyDescent="0.25">
      <c r="F1752" s="3">
        <v>39258</v>
      </c>
      <c r="G1752" s="12">
        <f t="array" ref="G1752">-SUMPRODUCT(TRANSPOSE($E$8:$E$12), 'Swap Rate Raw Data'!G1752:K1752)</f>
        <v>45973.188324373747</v>
      </c>
      <c r="H1752" s="33">
        <f t="shared" si="57"/>
        <v>50045973.188324377</v>
      </c>
      <c r="I1752" s="34">
        <f>H1752*'FX rate'!D1752</f>
        <v>99457098.584164664</v>
      </c>
      <c r="J1752" s="35">
        <f t="shared" si="58"/>
        <v>377098.58416466415</v>
      </c>
    </row>
    <row r="1753" spans="6:10" x14ac:dyDescent="0.25">
      <c r="F1753" s="3">
        <v>39259</v>
      </c>
      <c r="G1753" s="12">
        <f t="array" ref="G1753">-SUMPRODUCT(TRANSPOSE($E$8:$E$12), 'Swap Rate Raw Data'!G1753:K1753)</f>
        <v>109620.24458840444</v>
      </c>
      <c r="H1753" s="33">
        <f t="shared" si="57"/>
        <v>50109620.244588405</v>
      </c>
      <c r="I1753" s="34">
        <f>H1753*'FX rate'!D1753</f>
        <v>99607809.081335559</v>
      </c>
      <c r="J1753" s="35">
        <f t="shared" si="58"/>
        <v>527809.08133555949</v>
      </c>
    </row>
    <row r="1754" spans="6:10" x14ac:dyDescent="0.25">
      <c r="F1754" s="3">
        <v>39260</v>
      </c>
      <c r="G1754" s="12">
        <f t="array" ref="G1754">-SUMPRODUCT(TRANSPOSE($E$8:$E$12), 'Swap Rate Raw Data'!G1754:K1754)</f>
        <v>-112058.3088463826</v>
      </c>
      <c r="H1754" s="33">
        <f t="shared" si="57"/>
        <v>49887941.691153616</v>
      </c>
      <c r="I1754" s="34">
        <f>H1754*'FX rate'!D1754</f>
        <v>99121447.120937586</v>
      </c>
      <c r="J1754" s="35">
        <f t="shared" si="58"/>
        <v>41447.120937585831</v>
      </c>
    </row>
    <row r="1755" spans="6:10" x14ac:dyDescent="0.25">
      <c r="F1755" s="3">
        <v>39261</v>
      </c>
      <c r="G1755" s="12">
        <f t="array" ref="G1755">-SUMPRODUCT(TRANSPOSE($E$8:$E$12), 'Swap Rate Raw Data'!G1755:K1755)</f>
        <v>-23332.029236314349</v>
      </c>
      <c r="H1755" s="33">
        <f t="shared" si="57"/>
        <v>49976667.970763683</v>
      </c>
      <c r="I1755" s="34">
        <f>H1755*'FX rate'!D1755</f>
        <v>98969189.891068891</v>
      </c>
      <c r="J1755" s="35">
        <f t="shared" si="58"/>
        <v>-110810.10893110931</v>
      </c>
    </row>
    <row r="1756" spans="6:10" x14ac:dyDescent="0.25">
      <c r="F1756" s="3">
        <v>39262</v>
      </c>
      <c r="G1756" s="12">
        <f t="array" ref="G1756">-SUMPRODUCT(TRANSPOSE($E$8:$E$12), 'Swap Rate Raw Data'!G1756:K1756)</f>
        <v>134469.40911431418</v>
      </c>
      <c r="H1756" s="33">
        <f t="shared" si="57"/>
        <v>50134469.409114316</v>
      </c>
      <c r="I1756" s="34">
        <f>H1756*'FX rate'!D1756</f>
        <v>99600764.40511398</v>
      </c>
      <c r="J1756" s="35">
        <f t="shared" si="58"/>
        <v>520764.40511398017</v>
      </c>
    </row>
    <row r="1757" spans="6:10" x14ac:dyDescent="0.25">
      <c r="F1757" s="3">
        <v>39265</v>
      </c>
      <c r="G1757" s="12">
        <f t="array" ref="G1757">-SUMPRODUCT(TRANSPOSE($E$8:$E$12), 'Swap Rate Raw Data'!G1757:K1757)</f>
        <v>-23188.791566217526</v>
      </c>
      <c r="H1757" s="33">
        <f t="shared" si="57"/>
        <v>49976811.208433785</v>
      </c>
      <c r="I1757" s="34">
        <f>H1757*'FX rate'!D1757</f>
        <v>98969596.392851248</v>
      </c>
      <c r="J1757" s="35">
        <f t="shared" si="58"/>
        <v>-110403.60714875162</v>
      </c>
    </row>
    <row r="1758" spans="6:10" x14ac:dyDescent="0.25">
      <c r="F1758" s="3">
        <v>39266</v>
      </c>
      <c r="G1758" s="12">
        <f t="array" ref="G1758">-SUMPRODUCT(TRANSPOSE($E$8:$E$12), 'Swap Rate Raw Data'!G1758:K1758)</f>
        <v>-176833.2438580514</v>
      </c>
      <c r="H1758" s="33">
        <f t="shared" si="57"/>
        <v>49823166.756141946</v>
      </c>
      <c r="I1758" s="34">
        <f>H1758*'FX rate'!D1758</f>
        <v>98902692.922436923</v>
      </c>
      <c r="J1758" s="35">
        <f t="shared" si="58"/>
        <v>-177307.07756307721</v>
      </c>
    </row>
    <row r="1759" spans="6:10" x14ac:dyDescent="0.25">
      <c r="F1759" s="3">
        <v>39268</v>
      </c>
      <c r="G1759" s="12">
        <f t="array" ref="G1759">-SUMPRODUCT(TRANSPOSE($E$8:$E$12), 'Swap Rate Raw Data'!G1759:K1759)</f>
        <v>-153430.35352343868</v>
      </c>
      <c r="H1759" s="33">
        <f t="shared" si="57"/>
        <v>49846569.646476559</v>
      </c>
      <c r="I1759" s="34">
        <f>H1759*'FX rate'!D1759</f>
        <v>98899450.887743726</v>
      </c>
      <c r="J1759" s="35">
        <f t="shared" si="58"/>
        <v>-180549.11225627363</v>
      </c>
    </row>
    <row r="1760" spans="6:10" x14ac:dyDescent="0.25">
      <c r="F1760" s="3">
        <v>39269</v>
      </c>
      <c r="G1760" s="12">
        <f t="array" ref="G1760">-SUMPRODUCT(TRANSPOSE($E$8:$E$12), 'Swap Rate Raw Data'!G1760:K1760)</f>
        <v>43880.970033334554</v>
      </c>
      <c r="H1760" s="33">
        <f t="shared" si="57"/>
        <v>50043880.970033333</v>
      </c>
      <c r="I1760" s="34">
        <f>H1760*'FX rate'!D1760</f>
        <v>99370023.411235869</v>
      </c>
      <c r="J1760" s="35">
        <f t="shared" si="58"/>
        <v>290023.41123586893</v>
      </c>
    </row>
    <row r="1761" spans="6:10" x14ac:dyDescent="0.25">
      <c r="F1761" s="3">
        <v>39272</v>
      </c>
      <c r="G1761" s="12">
        <f t="array" ref="G1761">-SUMPRODUCT(TRANSPOSE($E$8:$E$12), 'Swap Rate Raw Data'!G1761:K1761)</f>
        <v>155406.78466766488</v>
      </c>
      <c r="H1761" s="33">
        <f t="shared" si="57"/>
        <v>50155406.784667663</v>
      </c>
      <c r="I1761" s="34">
        <f>H1761*'FX rate'!D1761</f>
        <v>99873425.823533505</v>
      </c>
      <c r="J1761" s="35">
        <f t="shared" si="58"/>
        <v>793425.8235335052</v>
      </c>
    </row>
    <row r="1762" spans="6:10" x14ac:dyDescent="0.25">
      <c r="F1762" s="3">
        <v>39273</v>
      </c>
      <c r="G1762" s="12">
        <f t="array" ref="G1762">-SUMPRODUCT(TRANSPOSE($E$8:$E$12), 'Swap Rate Raw Data'!G1762:K1762)</f>
        <v>45278.670381573254</v>
      </c>
      <c r="H1762" s="33">
        <f t="shared" si="57"/>
        <v>50045278.670381576</v>
      </c>
      <c r="I1762" s="34">
        <f>H1762*'FX rate'!D1762</f>
        <v>99204156.437299013</v>
      </c>
      <c r="J1762" s="35">
        <f t="shared" si="58"/>
        <v>124156.43729901314</v>
      </c>
    </row>
    <row r="1763" spans="6:10" x14ac:dyDescent="0.25">
      <c r="F1763" s="3">
        <v>39274</v>
      </c>
      <c r="G1763" s="12">
        <f t="array" ref="G1763">-SUMPRODUCT(TRANSPOSE($E$8:$E$12), 'Swap Rate Raw Data'!G1763:K1763)</f>
        <v>-110283.66421337362</v>
      </c>
      <c r="H1763" s="33">
        <f t="shared" si="57"/>
        <v>49889716.335786626</v>
      </c>
      <c r="I1763" s="34">
        <f>H1763*'FX rate'!D1763</f>
        <v>98528132.884222269</v>
      </c>
      <c r="J1763" s="35">
        <f t="shared" si="58"/>
        <v>-551867.11577773094</v>
      </c>
    </row>
    <row r="1764" spans="6:10" x14ac:dyDescent="0.25">
      <c r="F1764" s="3">
        <v>39275</v>
      </c>
      <c r="G1764" s="12">
        <f t="array" ref="G1764">-SUMPRODUCT(TRANSPOSE($E$8:$E$12), 'Swap Rate Raw Data'!G1764:K1764)</f>
        <v>-45064.571613172615</v>
      </c>
      <c r="H1764" s="33">
        <f t="shared" si="57"/>
        <v>49954935.42838683</v>
      </c>
      <c r="I1764" s="34">
        <f>H1764*'FX rate'!D1764</f>
        <v>99059648.79119128</v>
      </c>
      <c r="J1764" s="35">
        <f t="shared" si="58"/>
        <v>-20351.208808720112</v>
      </c>
    </row>
    <row r="1765" spans="6:10" x14ac:dyDescent="0.25">
      <c r="F1765" s="3">
        <v>39276</v>
      </c>
      <c r="G1765" s="12">
        <f t="array" ref="G1765">-SUMPRODUCT(TRANSPOSE($E$8:$E$12), 'Swap Rate Raw Data'!G1765:K1765)</f>
        <v>65120.78097861151</v>
      </c>
      <c r="H1765" s="33">
        <f t="shared" si="57"/>
        <v>50065120.780978613</v>
      </c>
      <c r="I1765" s="34">
        <f>H1765*'FX rate'!D1765</f>
        <v>99233705.028793633</v>
      </c>
      <c r="J1765" s="35">
        <f t="shared" si="58"/>
        <v>153705.02879363298</v>
      </c>
    </row>
    <row r="1766" spans="6:10" x14ac:dyDescent="0.25">
      <c r="F1766" s="3">
        <v>39279</v>
      </c>
      <c r="G1766" s="12">
        <f t="array" ref="G1766">-SUMPRODUCT(TRANSPOSE($E$8:$E$12), 'Swap Rate Raw Data'!G1766:K1766)</f>
        <v>-41816.202265584638</v>
      </c>
      <c r="H1766" s="33">
        <f t="shared" si="57"/>
        <v>49958183.797734417</v>
      </c>
      <c r="I1766" s="34">
        <f>H1766*'FX rate'!D1766</f>
        <v>99228404.245542362</v>
      </c>
      <c r="J1766" s="35">
        <f t="shared" si="58"/>
        <v>148404.24554236233</v>
      </c>
    </row>
    <row r="1767" spans="6:10" x14ac:dyDescent="0.25">
      <c r="F1767" s="3">
        <v>39280</v>
      </c>
      <c r="G1767" s="12">
        <f t="array" ref="G1767">-SUMPRODUCT(TRANSPOSE($E$8:$E$12), 'Swap Rate Raw Data'!G1767:K1767)</f>
        <v>198593.236758199</v>
      </c>
      <c r="H1767" s="33">
        <f t="shared" si="57"/>
        <v>50198593.236758202</v>
      </c>
      <c r="I1767" s="34">
        <f>H1767*'FX rate'!D1767</f>
        <v>99878016.621242449</v>
      </c>
      <c r="J1767" s="35">
        <f t="shared" si="58"/>
        <v>798016.62124244869</v>
      </c>
    </row>
    <row r="1768" spans="6:10" x14ac:dyDescent="0.25">
      <c r="F1768" s="3">
        <v>39281</v>
      </c>
      <c r="G1768" s="12">
        <f t="array" ref="G1768">-SUMPRODUCT(TRANSPOSE($E$8:$E$12), 'Swap Rate Raw Data'!G1768:K1768)</f>
        <v>-45092.022136458239</v>
      </c>
      <c r="H1768" s="33">
        <f t="shared" si="57"/>
        <v>49954907.977863543</v>
      </c>
      <c r="I1768" s="34">
        <f>H1768*'FX rate'!D1768</f>
        <v>99342647.154600322</v>
      </c>
      <c r="J1768" s="35">
        <f t="shared" si="58"/>
        <v>262647.15460032225</v>
      </c>
    </row>
    <row r="1769" spans="6:10" x14ac:dyDescent="0.25">
      <c r="F1769" s="3">
        <v>39282</v>
      </c>
      <c r="G1769" s="12">
        <f t="array" ref="G1769">-SUMPRODUCT(TRANSPOSE($E$8:$E$12), 'Swap Rate Raw Data'!G1769:K1769)</f>
        <v>154525.61847974945</v>
      </c>
      <c r="H1769" s="33">
        <f t="shared" si="57"/>
        <v>50154525.618479751</v>
      </c>
      <c r="I1769" s="34">
        <f>H1769*'FX rate'!D1769</f>
        <v>99229694.252247855</v>
      </c>
      <c r="J1769" s="35">
        <f t="shared" si="58"/>
        <v>149694.25224785507</v>
      </c>
    </row>
    <row r="1770" spans="6:10" x14ac:dyDescent="0.25">
      <c r="F1770" s="3">
        <v>39283</v>
      </c>
      <c r="G1770" s="12">
        <f t="array" ref="G1770">-SUMPRODUCT(TRANSPOSE($E$8:$E$12), 'Swap Rate Raw Data'!G1770:K1770)</f>
        <v>-66029.397689809004</v>
      </c>
      <c r="H1770" s="33">
        <f t="shared" si="57"/>
        <v>49933970.602310188</v>
      </c>
      <c r="I1770" s="34">
        <f>H1770*'FX rate'!D1770</f>
        <v>99222280.787895441</v>
      </c>
      <c r="J1770" s="35">
        <f t="shared" si="58"/>
        <v>142280.78789544106</v>
      </c>
    </row>
    <row r="1771" spans="6:10" x14ac:dyDescent="0.25">
      <c r="F1771" s="3">
        <v>39286</v>
      </c>
      <c r="G1771" s="12">
        <f t="array" ref="G1771">-SUMPRODUCT(TRANSPOSE($E$8:$E$12), 'Swap Rate Raw Data'!G1771:K1771)</f>
        <v>45092.022136458261</v>
      </c>
      <c r="H1771" s="33">
        <f t="shared" si="57"/>
        <v>50045092.022136457</v>
      </c>
      <c r="I1771" s="34">
        <f>H1771*'FX rate'!D1771</f>
        <v>99315593.076514468</v>
      </c>
      <c r="J1771" s="35">
        <f t="shared" si="58"/>
        <v>235593.0765144676</v>
      </c>
    </row>
    <row r="1772" spans="6:10" x14ac:dyDescent="0.25">
      <c r="F1772" s="3">
        <v>39287</v>
      </c>
      <c r="G1772" s="12">
        <f t="array" ref="G1772">-SUMPRODUCT(TRANSPOSE($E$8:$E$12), 'Swap Rate Raw Data'!G1772:K1772)</f>
        <v>87832.801164972989</v>
      </c>
      <c r="H1772" s="33">
        <f t="shared" si="57"/>
        <v>50087832.80116497</v>
      </c>
      <c r="I1772" s="34">
        <f>H1772*'FX rate'!D1772</f>
        <v>99648649.361373276</v>
      </c>
      <c r="J1772" s="35">
        <f t="shared" si="58"/>
        <v>568649.36137327552</v>
      </c>
    </row>
    <row r="1773" spans="6:10" x14ac:dyDescent="0.25">
      <c r="F1773" s="3">
        <v>39288</v>
      </c>
      <c r="G1773" s="12">
        <f t="array" ref="G1773">-SUMPRODUCT(TRANSPOSE($E$8:$E$12), 'Swap Rate Raw Data'!G1773:K1773)</f>
        <v>135203.68983758363</v>
      </c>
      <c r="H1773" s="33">
        <f t="shared" si="57"/>
        <v>50135203.689837582</v>
      </c>
      <c r="I1773" s="34">
        <f>H1773*'FX rate'!D1773</f>
        <v>99731614.8481552</v>
      </c>
      <c r="J1773" s="35">
        <f t="shared" si="58"/>
        <v>651614.84815520048</v>
      </c>
    </row>
    <row r="1774" spans="6:10" x14ac:dyDescent="0.25">
      <c r="F1774" s="3">
        <v>39289</v>
      </c>
      <c r="G1774" s="12">
        <f t="array" ref="G1774">-SUMPRODUCT(TRANSPOSE($E$8:$E$12), 'Swap Rate Raw Data'!G1774:K1774)</f>
        <v>159460.29583682452</v>
      </c>
      <c r="H1774" s="33">
        <f t="shared" si="57"/>
        <v>50159460.295836821</v>
      </c>
      <c r="I1774" s="34">
        <f>H1774*'FX rate'!D1774</f>
        <v>99183002.037620425</v>
      </c>
      <c r="J1774" s="35">
        <f t="shared" si="58"/>
        <v>103002.03762042522</v>
      </c>
    </row>
    <row r="1775" spans="6:10" x14ac:dyDescent="0.25">
      <c r="F1775" s="3">
        <v>39290</v>
      </c>
      <c r="G1775" s="12">
        <f t="array" ref="G1775">-SUMPRODUCT(TRANSPOSE($E$8:$E$12), 'Swap Rate Raw Data'!G1775:K1775)</f>
        <v>23763.874567659394</v>
      </c>
      <c r="H1775" s="33">
        <f t="shared" si="57"/>
        <v>50023763.874567658</v>
      </c>
      <c r="I1775" s="34">
        <f>H1775*'FX rate'!D1775</f>
        <v>99494765.402458802</v>
      </c>
      <c r="J1775" s="35">
        <f t="shared" si="58"/>
        <v>414765.40245880187</v>
      </c>
    </row>
    <row r="1776" spans="6:10" x14ac:dyDescent="0.25">
      <c r="F1776" s="3">
        <v>39293</v>
      </c>
      <c r="G1776" s="12">
        <f t="array" ref="G1776">-SUMPRODUCT(TRANSPOSE($E$8:$E$12), 'Swap Rate Raw Data'!G1776:K1776)</f>
        <v>-68712.659034020893</v>
      </c>
      <c r="H1776" s="33">
        <f t="shared" si="57"/>
        <v>49931287.340965979</v>
      </c>
      <c r="I1776" s="34">
        <f>H1776*'FX rate'!D1776</f>
        <v>99035248.74594748</v>
      </c>
      <c r="J1776" s="35">
        <f t="shared" si="58"/>
        <v>-44751.254052519798</v>
      </c>
    </row>
    <row r="1777" spans="6:10" x14ac:dyDescent="0.25">
      <c r="F1777" s="3">
        <v>39294</v>
      </c>
      <c r="G1777" s="12">
        <f t="array" ref="G1777">-SUMPRODUCT(TRANSPOSE($E$8:$E$12), 'Swap Rate Raw Data'!G1777:K1777)</f>
        <v>133659.10402470082</v>
      </c>
      <c r="H1777" s="33">
        <f t="shared" si="57"/>
        <v>50133659.104024701</v>
      </c>
      <c r="I1777" s="34">
        <f>H1777*'FX rate'!D1777</f>
        <v>99542728.164679244</v>
      </c>
      <c r="J1777" s="35">
        <f t="shared" si="58"/>
        <v>462728.16467924416</v>
      </c>
    </row>
    <row r="1778" spans="6:10" x14ac:dyDescent="0.25">
      <c r="F1778" s="3">
        <v>39295</v>
      </c>
      <c r="G1778" s="12">
        <f t="array" ref="G1778">-SUMPRODUCT(TRANSPOSE($E$8:$E$12), 'Swap Rate Raw Data'!G1778:K1778)</f>
        <v>-112045.99658919919</v>
      </c>
      <c r="H1778" s="33">
        <f t="shared" si="57"/>
        <v>49887954.003410801</v>
      </c>
      <c r="I1778" s="34">
        <f>H1778*'FX rate'!D1778</f>
        <v>98306788.30388543</v>
      </c>
      <c r="J1778" s="35">
        <f t="shared" si="58"/>
        <v>-773211.6961145699</v>
      </c>
    </row>
    <row r="1779" spans="6:10" x14ac:dyDescent="0.25">
      <c r="F1779" s="3">
        <v>39296</v>
      </c>
      <c r="G1779" s="12">
        <f t="array" ref="G1779">-SUMPRODUCT(TRANSPOSE($E$8:$E$12), 'Swap Rate Raw Data'!G1779:K1779)</f>
        <v>199731.91228952806</v>
      </c>
      <c r="H1779" s="33">
        <f t="shared" si="57"/>
        <v>50199731.91228953</v>
      </c>
      <c r="I1779" s="34">
        <f>H1779*'FX rate'!D1779</f>
        <v>99364241.629441112</v>
      </c>
      <c r="J1779" s="35">
        <f t="shared" si="58"/>
        <v>284241.62944111228</v>
      </c>
    </row>
    <row r="1780" spans="6:10" x14ac:dyDescent="0.25">
      <c r="F1780" s="3">
        <v>39297</v>
      </c>
      <c r="G1780" s="12">
        <f t="array" ref="G1780">-SUMPRODUCT(TRANSPOSE($E$8:$E$12), 'Swap Rate Raw Data'!G1780:K1780)</f>
        <v>111724.77513662523</v>
      </c>
      <c r="H1780" s="33">
        <f t="shared" si="57"/>
        <v>50111724.775136627</v>
      </c>
      <c r="I1780" s="34">
        <f>H1780*'FX rate'!D1780</f>
        <v>98341725.912455767</v>
      </c>
      <c r="J1780" s="35">
        <f t="shared" si="58"/>
        <v>-738274.08754423261</v>
      </c>
    </row>
    <row r="1781" spans="6:10" x14ac:dyDescent="0.25">
      <c r="F1781" s="3">
        <v>39300</v>
      </c>
      <c r="G1781" s="12">
        <f t="array" ref="G1781">-SUMPRODUCT(TRANSPOSE($E$8:$E$12), 'Swap Rate Raw Data'!G1781:K1781)</f>
        <v>-135100.21494795423</v>
      </c>
      <c r="H1781" s="33">
        <f t="shared" si="57"/>
        <v>49864899.785052046</v>
      </c>
      <c r="I1781" s="34">
        <f>H1781*'FX rate'!D1781</f>
        <v>98559045.451440558</v>
      </c>
      <c r="J1781" s="35">
        <f t="shared" si="58"/>
        <v>-520954.54855944216</v>
      </c>
    </row>
    <row r="1782" spans="6:10" x14ac:dyDescent="0.25">
      <c r="F1782" s="3">
        <v>39301</v>
      </c>
      <c r="G1782" s="12">
        <f t="array" ref="G1782">-SUMPRODUCT(TRANSPOSE($E$8:$E$12), 'Swap Rate Raw Data'!G1782:K1782)</f>
        <v>-201463.14634752239</v>
      </c>
      <c r="H1782" s="33">
        <f t="shared" si="57"/>
        <v>49798536.853652477</v>
      </c>
      <c r="I1782" s="34">
        <f>H1782*'FX rate'!D1782</f>
        <v>99295158.451081291</v>
      </c>
      <c r="J1782" s="35">
        <f t="shared" si="58"/>
        <v>215158.45108129084</v>
      </c>
    </row>
    <row r="1783" spans="6:10" x14ac:dyDescent="0.25">
      <c r="F1783" s="3">
        <v>39302</v>
      </c>
      <c r="G1783" s="12">
        <f t="array" ref="G1783">-SUMPRODUCT(TRANSPOSE($E$8:$E$12), 'Swap Rate Raw Data'!G1783:K1783)</f>
        <v>200034.34768145243</v>
      </c>
      <c r="H1783" s="33">
        <f t="shared" si="57"/>
        <v>50200034.347681455</v>
      </c>
      <c r="I1783" s="34">
        <f>H1783*'FX rate'!D1783</f>
        <v>99207717.795074224</v>
      </c>
      <c r="J1783" s="35">
        <f t="shared" si="58"/>
        <v>127717.79507422447</v>
      </c>
    </row>
    <row r="1784" spans="6:10" x14ac:dyDescent="0.25">
      <c r="F1784" s="3">
        <v>39303</v>
      </c>
      <c r="G1784" s="12">
        <f t="array" ref="G1784">-SUMPRODUCT(TRANSPOSE($E$8:$E$12), 'Swap Rate Raw Data'!G1784:K1784)</f>
        <v>70340.418202387576</v>
      </c>
      <c r="H1784" s="33">
        <f t="shared" si="57"/>
        <v>50070340.418202385</v>
      </c>
      <c r="I1784" s="34">
        <f>H1784*'FX rate'!D1784</f>
        <v>99400149.648350731</v>
      </c>
      <c r="J1784" s="35">
        <f t="shared" si="58"/>
        <v>320149.64835073054</v>
      </c>
    </row>
    <row r="1785" spans="6:10" x14ac:dyDescent="0.25">
      <c r="F1785" s="3">
        <v>39304</v>
      </c>
      <c r="G1785" s="12">
        <f t="array" ref="G1785">-SUMPRODUCT(TRANSPOSE($E$8:$E$12), 'Swap Rate Raw Data'!G1785:K1785)</f>
        <v>-196945.17605569033</v>
      </c>
      <c r="H1785" s="33">
        <f t="shared" si="57"/>
        <v>49803054.823944308</v>
      </c>
      <c r="I1785" s="34">
        <f>H1785*'FX rate'!D1785</f>
        <v>99077779.181540802</v>
      </c>
      <c r="J1785" s="35">
        <f t="shared" si="58"/>
        <v>-2220.8184591978788</v>
      </c>
    </row>
    <row r="1786" spans="6:10" x14ac:dyDescent="0.25">
      <c r="F1786" s="3">
        <v>39307</v>
      </c>
      <c r="G1786" s="12">
        <f t="array" ref="G1786">-SUMPRODUCT(TRANSPOSE($E$8:$E$12), 'Swap Rate Raw Data'!G1786:K1786)</f>
        <v>153211.09148699822</v>
      </c>
      <c r="H1786" s="33">
        <f t="shared" si="57"/>
        <v>50153211.091486998</v>
      </c>
      <c r="I1786" s="34">
        <f>H1786*'FX rate'!D1786</f>
        <v>98736485.738068521</v>
      </c>
      <c r="J1786" s="35">
        <f t="shared" si="58"/>
        <v>-343514.26193147898</v>
      </c>
    </row>
    <row r="1787" spans="6:10" x14ac:dyDescent="0.25">
      <c r="F1787" s="3">
        <v>39308</v>
      </c>
      <c r="G1787" s="12">
        <f t="array" ref="G1787">-SUMPRODUCT(TRANSPOSE($E$8:$E$12), 'Swap Rate Raw Data'!G1787:K1787)</f>
        <v>24586.491914452516</v>
      </c>
      <c r="H1787" s="33">
        <f t="shared" si="57"/>
        <v>50024586.491914451</v>
      </c>
      <c r="I1787" s="34">
        <f>H1787*'FX rate'!D1787</f>
        <v>98684197.181649521</v>
      </c>
      <c r="J1787" s="35">
        <f t="shared" si="58"/>
        <v>-395802.81835047901</v>
      </c>
    </row>
    <row r="1788" spans="6:10" x14ac:dyDescent="0.25">
      <c r="F1788" s="3">
        <v>39309</v>
      </c>
      <c r="G1788" s="12">
        <f t="array" ref="G1788">-SUMPRODUCT(TRANSPOSE($E$8:$E$12), 'Swap Rate Raw Data'!G1788:K1788)</f>
        <v>135834.49567122557</v>
      </c>
      <c r="H1788" s="33">
        <f t="shared" si="57"/>
        <v>50135834.495671228</v>
      </c>
      <c r="I1788" s="34">
        <f>H1788*'FX rate'!D1788</f>
        <v>100165522.57987916</v>
      </c>
      <c r="J1788" s="35">
        <f t="shared" si="58"/>
        <v>1085522.5798791647</v>
      </c>
    </row>
    <row r="1789" spans="6:10" x14ac:dyDescent="0.25">
      <c r="F1789" s="3">
        <v>39310</v>
      </c>
      <c r="G1789" s="12">
        <f t="array" ref="G1789">-SUMPRODUCT(TRANSPOSE($E$8:$E$12), 'Swap Rate Raw Data'!G1789:K1789)</f>
        <v>93066.266119425025</v>
      </c>
      <c r="H1789" s="33">
        <f t="shared" si="57"/>
        <v>50093066.266119428</v>
      </c>
      <c r="I1789" s="34">
        <f>H1789*'FX rate'!D1789</f>
        <v>98791685.98337847</v>
      </c>
      <c r="J1789" s="35">
        <f t="shared" si="58"/>
        <v>-288314.01662153006</v>
      </c>
    </row>
    <row r="1790" spans="6:10" x14ac:dyDescent="0.25">
      <c r="F1790" s="3">
        <v>39311</v>
      </c>
      <c r="G1790" s="12">
        <f t="array" ref="G1790">-SUMPRODUCT(TRANSPOSE($E$8:$E$12), 'Swap Rate Raw Data'!G1790:K1790)</f>
        <v>63750.531153660129</v>
      </c>
      <c r="H1790" s="33">
        <f t="shared" si="57"/>
        <v>50063750.531153657</v>
      </c>
      <c r="I1790" s="34">
        <f>H1790*'FX rate'!D1790</f>
        <v>98951839.91387631</v>
      </c>
      <c r="J1790" s="35">
        <f t="shared" si="58"/>
        <v>-128160.08612369001</v>
      </c>
    </row>
    <row r="1791" spans="6:10" x14ac:dyDescent="0.25">
      <c r="F1791" s="3">
        <v>39314</v>
      </c>
      <c r="G1791" s="12">
        <f t="array" ref="G1791">-SUMPRODUCT(TRANSPOSE($E$8:$E$12), 'Swap Rate Raw Data'!G1791:K1791)</f>
        <v>89071.303791382306</v>
      </c>
      <c r="H1791" s="33">
        <f t="shared" si="57"/>
        <v>50089071.303791381</v>
      </c>
      <c r="I1791" s="34">
        <f>H1791*'FX rate'!D1791</f>
        <v>98785232.893141016</v>
      </c>
      <c r="J1791" s="35">
        <f t="shared" si="58"/>
        <v>-294767.10685898364</v>
      </c>
    </row>
    <row r="1792" spans="6:10" x14ac:dyDescent="0.25">
      <c r="F1792" s="3">
        <v>39315</v>
      </c>
      <c r="G1792" s="12">
        <f t="array" ref="G1792">-SUMPRODUCT(TRANSPOSE($E$8:$E$12), 'Swap Rate Raw Data'!G1792:K1792)</f>
        <v>-115098.90662909008</v>
      </c>
      <c r="H1792" s="33">
        <f t="shared" si="57"/>
        <v>49884901.093370907</v>
      </c>
      <c r="I1792" s="34">
        <f>H1792*'FX rate'!D1792</f>
        <v>98247696.672090426</v>
      </c>
      <c r="J1792" s="35">
        <f t="shared" si="58"/>
        <v>-832303.32790957391</v>
      </c>
    </row>
    <row r="1793" spans="6:10" x14ac:dyDescent="0.25">
      <c r="F1793" s="3">
        <v>39316</v>
      </c>
      <c r="G1793" s="12">
        <f t="array" ref="G1793">-SUMPRODUCT(TRANSPOSE($E$8:$E$12), 'Swap Rate Raw Data'!G1793:K1793)</f>
        <v>-71511.707525040329</v>
      </c>
      <c r="H1793" s="33">
        <f t="shared" si="57"/>
        <v>49928488.292474963</v>
      </c>
      <c r="I1793" s="34">
        <f>H1793*'FX rate'!D1793</f>
        <v>98557379.974626973</v>
      </c>
      <c r="J1793" s="35">
        <f t="shared" si="58"/>
        <v>-522620.02537302673</v>
      </c>
    </row>
    <row r="1794" spans="6:10" x14ac:dyDescent="0.25">
      <c r="F1794" s="3">
        <v>39317</v>
      </c>
      <c r="G1794" s="12">
        <f t="array" ref="G1794">-SUMPRODUCT(TRANSPOSE($E$8:$E$12), 'Swap Rate Raw Data'!G1794:K1794)</f>
        <v>-920.92896838274805</v>
      </c>
      <c r="H1794" s="33">
        <f t="shared" si="57"/>
        <v>49999079.071031615</v>
      </c>
      <c r="I1794" s="34">
        <f>H1794*'FX rate'!D1794</f>
        <v>98610707.915636271</v>
      </c>
      <c r="J1794" s="35">
        <f t="shared" si="58"/>
        <v>-469292.08436372876</v>
      </c>
    </row>
    <row r="1795" spans="6:10" x14ac:dyDescent="0.25">
      <c r="F1795" s="3">
        <v>39318</v>
      </c>
      <c r="G1795" s="12">
        <f t="array" ref="G1795">-SUMPRODUCT(TRANSPOSE($E$8:$E$12), 'Swap Rate Raw Data'!G1795:K1795)</f>
        <v>131336.82691353362</v>
      </c>
      <c r="H1795" s="33">
        <f t="shared" si="57"/>
        <v>50131336.826913536</v>
      </c>
      <c r="I1795" s="34">
        <f>H1795*'FX rate'!D1795</f>
        <v>99335247.20916681</v>
      </c>
      <c r="J1795" s="35">
        <f t="shared" si="58"/>
        <v>255247.20916680992</v>
      </c>
    </row>
    <row r="1796" spans="6:10" x14ac:dyDescent="0.25">
      <c r="F1796" s="3">
        <v>39321</v>
      </c>
      <c r="G1796" s="12">
        <f t="array" ref="G1796">-SUMPRODUCT(TRANSPOSE($E$8:$E$12), 'Swap Rate Raw Data'!G1796:K1796)</f>
        <v>112058.30884638273</v>
      </c>
      <c r="H1796" s="33">
        <f t="shared" ref="H1796:H1859" si="59">$H$2+G1796</f>
        <v>50112058.308846384</v>
      </c>
      <c r="I1796" s="34">
        <f>H1796*'FX rate'!D1796</f>
        <v>99312071.090860531</v>
      </c>
      <c r="J1796" s="35">
        <f t="shared" ref="J1796:J1859" si="60">I1796-$I$2</f>
        <v>232071.09086053073</v>
      </c>
    </row>
    <row r="1797" spans="6:10" x14ac:dyDescent="0.25">
      <c r="F1797" s="3">
        <v>39322</v>
      </c>
      <c r="G1797" s="12">
        <f t="array" ref="G1797">-SUMPRODUCT(TRANSPOSE($E$8:$E$12), 'Swap Rate Raw Data'!G1797:K1797)</f>
        <v>67069.761599552061</v>
      </c>
      <c r="H1797" s="33">
        <f t="shared" si="59"/>
        <v>50067069.761599556</v>
      </c>
      <c r="I1797" s="34">
        <f>H1797*'FX rate'!D1797</f>
        <v>99127851.511573941</v>
      </c>
      <c r="J1797" s="35">
        <f t="shared" si="60"/>
        <v>47851.511573940516</v>
      </c>
    </row>
    <row r="1798" spans="6:10" x14ac:dyDescent="0.25">
      <c r="F1798" s="3">
        <v>39323</v>
      </c>
      <c r="G1798" s="12">
        <f t="array" ref="G1798">-SUMPRODUCT(TRANSPOSE($E$8:$E$12), 'Swap Rate Raw Data'!G1798:K1798)</f>
        <v>-1627.7591683667229</v>
      </c>
      <c r="H1798" s="33">
        <f t="shared" si="59"/>
        <v>49998372.240831636</v>
      </c>
      <c r="I1798" s="34">
        <f>H1798*'FX rate'!D1798</f>
        <v>99591835.643078551</v>
      </c>
      <c r="J1798" s="35">
        <f t="shared" si="60"/>
        <v>511835.6430785507</v>
      </c>
    </row>
    <row r="1799" spans="6:10" x14ac:dyDescent="0.25">
      <c r="F1799" s="3">
        <v>39324</v>
      </c>
      <c r="G1799" s="12">
        <f t="array" ref="G1799">-SUMPRODUCT(TRANSPOSE($E$8:$E$12), 'Swap Rate Raw Data'!G1799:K1799)</f>
        <v>-21426.459190388319</v>
      </c>
      <c r="H1799" s="33">
        <f t="shared" si="59"/>
        <v>49978573.540809609</v>
      </c>
      <c r="I1799" s="34">
        <f>H1799*'FX rate'!D1799</f>
        <v>99629300.086154982</v>
      </c>
      <c r="J1799" s="35">
        <f t="shared" si="60"/>
        <v>549300.08615498245</v>
      </c>
    </row>
    <row r="1800" spans="6:10" x14ac:dyDescent="0.25">
      <c r="F1800" s="3">
        <v>39325</v>
      </c>
      <c r="G1800" s="12">
        <f t="array" ref="G1800">-SUMPRODUCT(TRANSPOSE($E$8:$E$12), 'Swap Rate Raw Data'!G1800:K1800)</f>
        <v>-46937.527867772988</v>
      </c>
      <c r="H1800" s="33">
        <f t="shared" si="59"/>
        <v>49953062.472132228</v>
      </c>
      <c r="I1800" s="34">
        <f>H1800*'FX rate'!D1800</f>
        <v>99303193.599522218</v>
      </c>
      <c r="J1800" s="35">
        <f t="shared" si="60"/>
        <v>223193.59952221811</v>
      </c>
    </row>
    <row r="1801" spans="6:10" x14ac:dyDescent="0.25">
      <c r="F1801" s="3">
        <v>39329</v>
      </c>
      <c r="G1801" s="12">
        <f t="array" ref="G1801">-SUMPRODUCT(TRANSPOSE($E$8:$E$12), 'Swap Rate Raw Data'!G1801:K1801)</f>
        <v>200613.0784774418</v>
      </c>
      <c r="H1801" s="33">
        <f t="shared" si="59"/>
        <v>50200613.078477442</v>
      </c>
      <c r="I1801" s="34">
        <f>H1801*'FX rate'!D1801</f>
        <v>99309256.047225147</v>
      </c>
      <c r="J1801" s="35">
        <f t="shared" si="60"/>
        <v>229256.04722514749</v>
      </c>
    </row>
    <row r="1802" spans="6:10" x14ac:dyDescent="0.25">
      <c r="F1802" s="3">
        <v>39330</v>
      </c>
      <c r="G1802" s="12">
        <f t="array" ref="G1802">-SUMPRODUCT(TRANSPOSE($E$8:$E$12), 'Swap Rate Raw Data'!G1802:K1802)</f>
        <v>20692.178467120655</v>
      </c>
      <c r="H1802" s="33">
        <f t="shared" si="59"/>
        <v>50020692.178467117</v>
      </c>
      <c r="I1802" s="34">
        <f>H1802*'FX rate'!D1802</f>
        <v>99698983.058858886</v>
      </c>
      <c r="J1802" s="35">
        <f t="shared" si="60"/>
        <v>618983.05885888636</v>
      </c>
    </row>
    <row r="1803" spans="6:10" x14ac:dyDescent="0.25">
      <c r="F1803" s="3">
        <v>39331</v>
      </c>
      <c r="G1803" s="12">
        <f t="array" ref="G1803">-SUMPRODUCT(TRANSPOSE($E$8:$E$12), 'Swap Rate Raw Data'!G1803:K1803)</f>
        <v>357918.95938756276</v>
      </c>
      <c r="H1803" s="33">
        <f t="shared" si="59"/>
        <v>50357918.959387563</v>
      </c>
      <c r="I1803" s="34">
        <f>H1803*'FX rate'!D1803</f>
        <v>99680473.914975494</v>
      </c>
      <c r="J1803" s="35">
        <f t="shared" si="60"/>
        <v>600473.91497549415</v>
      </c>
    </row>
    <row r="1804" spans="6:10" x14ac:dyDescent="0.25">
      <c r="F1804" s="3">
        <v>39332</v>
      </c>
      <c r="G1804" s="12">
        <f t="array" ref="G1804">-SUMPRODUCT(TRANSPOSE($E$8:$E$12), 'Swap Rate Raw Data'!G1804:K1804)</f>
        <v>132765.62557960543</v>
      </c>
      <c r="H1804" s="33">
        <f t="shared" si="59"/>
        <v>50132765.625579603</v>
      </c>
      <c r="I1804" s="34">
        <f>H1804*'FX rate'!D1804</f>
        <v>99367727.026437163</v>
      </c>
      <c r="J1804" s="35">
        <f t="shared" si="60"/>
        <v>287727.02643716335</v>
      </c>
    </row>
    <row r="1805" spans="6:10" x14ac:dyDescent="0.25">
      <c r="F1805" s="3">
        <v>39335</v>
      </c>
      <c r="G1805" s="12">
        <f t="array" ref="G1805">-SUMPRODUCT(TRANSPOSE($E$8:$E$12), 'Swap Rate Raw Data'!G1805:K1805)</f>
        <v>-92231.336515446543</v>
      </c>
      <c r="H1805" s="33">
        <f t="shared" si="59"/>
        <v>49907768.663484551</v>
      </c>
      <c r="I1805" s="34">
        <f>H1805*'FX rate'!D1805</f>
        <v>98897234.383560985</v>
      </c>
      <c r="J1805" s="35">
        <f t="shared" si="60"/>
        <v>-182765.61643901467</v>
      </c>
    </row>
    <row r="1806" spans="6:10" x14ac:dyDescent="0.25">
      <c r="F1806" s="3">
        <v>39336</v>
      </c>
      <c r="G1806" s="12">
        <f t="array" ref="G1806">-SUMPRODUCT(TRANSPOSE($E$8:$E$12), 'Swap Rate Raw Data'!G1806:K1806)</f>
        <v>-154767.98955706446</v>
      </c>
      <c r="H1806" s="33">
        <f t="shared" si="59"/>
        <v>49845232.010442935</v>
      </c>
      <c r="I1806" s="34">
        <f>H1806*'FX rate'!D1806</f>
        <v>98499009.472791001</v>
      </c>
      <c r="J1806" s="35">
        <f t="shared" si="60"/>
        <v>-580990.5272089988</v>
      </c>
    </row>
    <row r="1807" spans="6:10" x14ac:dyDescent="0.25">
      <c r="F1807" s="3">
        <v>39337</v>
      </c>
      <c r="G1807" s="12">
        <f t="array" ref="G1807">-SUMPRODUCT(TRANSPOSE($E$8:$E$12), 'Swap Rate Raw Data'!G1807:K1807)</f>
        <v>-174670.16446871375</v>
      </c>
      <c r="H1807" s="33">
        <f t="shared" si="59"/>
        <v>49825329.835531287</v>
      </c>
      <c r="I1807" s="34">
        <f>H1807*'FX rate'!D1807</f>
        <v>99283786.270219192</v>
      </c>
      <c r="J1807" s="35">
        <f t="shared" si="60"/>
        <v>203786.27021919191</v>
      </c>
    </row>
    <row r="1808" spans="6:10" x14ac:dyDescent="0.25">
      <c r="F1808" s="3">
        <v>39338</v>
      </c>
      <c r="G1808" s="12">
        <f t="array" ref="G1808">-SUMPRODUCT(TRANSPOSE($E$8:$E$12), 'Swap Rate Raw Data'!G1808:K1808)</f>
        <v>734.28072326949257</v>
      </c>
      <c r="H1808" s="33">
        <f t="shared" si="59"/>
        <v>50000734.280723266</v>
      </c>
      <c r="I1808" s="34">
        <f>H1808*'FX rate'!D1808</f>
        <v>99184353.550066233</v>
      </c>
      <c r="J1808" s="35">
        <f t="shared" si="60"/>
        <v>104353.55006623268</v>
      </c>
    </row>
    <row r="1809" spans="6:10" x14ac:dyDescent="0.25">
      <c r="F1809" s="3">
        <v>39339</v>
      </c>
      <c r="G1809" s="12">
        <f t="array" ref="G1809">-SUMPRODUCT(TRANSPOSE($E$8:$E$12), 'Swap Rate Raw Data'!G1809:K1809)</f>
        <v>-87269.208635085888</v>
      </c>
      <c r="H1809" s="33">
        <f t="shared" si="59"/>
        <v>49912730.791364916</v>
      </c>
      <c r="I1809" s="34">
        <f>H1809*'FX rate'!D1809</f>
        <v>99107402.765512794</v>
      </c>
      <c r="J1809" s="35">
        <f t="shared" si="60"/>
        <v>27402.765512794256</v>
      </c>
    </row>
    <row r="1810" spans="6:10" x14ac:dyDescent="0.25">
      <c r="F1810" s="3">
        <v>39342</v>
      </c>
      <c r="G1810" s="12">
        <f t="array" ref="G1810">-SUMPRODUCT(TRANSPOSE($E$8:$E$12), 'Swap Rate Raw Data'!G1810:K1810)</f>
        <v>-45135.432711474699</v>
      </c>
      <c r="H1810" s="33">
        <f t="shared" si="59"/>
        <v>49954864.567288525</v>
      </c>
      <c r="I1810" s="34">
        <f>H1810*'FX rate'!D1810</f>
        <v>99014961.97323975</v>
      </c>
      <c r="J1810" s="35">
        <f t="shared" si="60"/>
        <v>-65038.02676025033</v>
      </c>
    </row>
    <row r="1811" spans="6:10" x14ac:dyDescent="0.25">
      <c r="F1811" s="3">
        <v>39343</v>
      </c>
      <c r="G1811" s="12">
        <f t="array" ref="G1811">-SUMPRODUCT(TRANSPOSE($E$8:$E$12), 'Swap Rate Raw Data'!G1811:K1811)</f>
        <v>234609.48265146234</v>
      </c>
      <c r="H1811" s="33">
        <f t="shared" si="59"/>
        <v>50234609.482651465</v>
      </c>
      <c r="I1811" s="34">
        <f>H1811*'FX rate'!D1811</f>
        <v>99697006.447286814</v>
      </c>
      <c r="J1811" s="35">
        <f t="shared" si="60"/>
        <v>617006.44728681445</v>
      </c>
    </row>
    <row r="1812" spans="6:10" x14ac:dyDescent="0.25">
      <c r="F1812" s="3">
        <v>39344</v>
      </c>
      <c r="G1812" s="12">
        <f t="array" ref="G1812">-SUMPRODUCT(TRANSPOSE($E$8:$E$12), 'Swap Rate Raw Data'!G1812:K1812)</f>
        <v>-110097.01596825855</v>
      </c>
      <c r="H1812" s="33">
        <f t="shared" si="59"/>
        <v>49889902.984031744</v>
      </c>
      <c r="I1812" s="34">
        <f>H1812*'FX rate'!D1812</f>
        <v>98837504.317812771</v>
      </c>
      <c r="J1812" s="35">
        <f t="shared" si="60"/>
        <v>-242495.68218722939</v>
      </c>
    </row>
    <row r="1813" spans="6:10" x14ac:dyDescent="0.25">
      <c r="F1813" s="3">
        <v>39345</v>
      </c>
      <c r="G1813" s="12">
        <f t="array" ref="G1813">-SUMPRODUCT(TRANSPOSE($E$8:$E$12), 'Swap Rate Raw Data'!G1813:K1813)</f>
        <v>-220178.89367041495</v>
      </c>
      <c r="H1813" s="33">
        <f t="shared" si="59"/>
        <v>49779821.106329583</v>
      </c>
      <c r="I1813" s="34">
        <f>H1813*'FX rate'!D1813</f>
        <v>98468879.436853901</v>
      </c>
      <c r="J1813" s="35">
        <f t="shared" si="60"/>
        <v>-611120.56314609945</v>
      </c>
    </row>
    <row r="1814" spans="6:10" x14ac:dyDescent="0.25">
      <c r="F1814" s="3">
        <v>39346</v>
      </c>
      <c r="G1814" s="12">
        <f t="array" ref="G1814">-SUMPRODUCT(TRANSPOSE($E$8:$E$12), 'Swap Rate Raw Data'!G1814:K1814)</f>
        <v>-24109.720534600274</v>
      </c>
      <c r="H1814" s="33">
        <f t="shared" si="59"/>
        <v>49975890.2794654</v>
      </c>
      <c r="I1814" s="34">
        <f>H1814*'FX rate'!D1814</f>
        <v>98001757.696798727</v>
      </c>
      <c r="J1814" s="35">
        <f t="shared" si="60"/>
        <v>-1078242.3032012731</v>
      </c>
    </row>
    <row r="1815" spans="6:10" x14ac:dyDescent="0.25">
      <c r="F1815" s="3">
        <v>39349</v>
      </c>
      <c r="G1815" s="12">
        <f t="array" ref="G1815">-SUMPRODUCT(TRANSPOSE($E$8:$E$12), 'Swap Rate Raw Data'!G1815:K1815)</f>
        <v>201753.26948226508</v>
      </c>
      <c r="H1815" s="33">
        <f t="shared" si="59"/>
        <v>50201753.269482262</v>
      </c>
      <c r="I1815" s="34">
        <f>H1815*'FX rate'!D1815</f>
        <v>98751059.053860396</v>
      </c>
      <c r="J1815" s="35">
        <f t="shared" si="60"/>
        <v>-328940.94613960385</v>
      </c>
    </row>
    <row r="1816" spans="6:10" x14ac:dyDescent="0.25">
      <c r="F1816" s="3">
        <v>39350</v>
      </c>
      <c r="G1816" s="12">
        <f t="array" ref="G1816">-SUMPRODUCT(TRANSPOSE($E$8:$E$12), 'Swap Rate Raw Data'!G1816:K1816)</f>
        <v>-132404.64134656242</v>
      </c>
      <c r="H1816" s="33">
        <f t="shared" si="59"/>
        <v>49867595.358653441</v>
      </c>
      <c r="I1816" s="34">
        <f>H1816*'FX rate'!D1816</f>
        <v>99080545.347698793</v>
      </c>
      <c r="J1816" s="35">
        <f t="shared" si="60"/>
        <v>545.34769879281521</v>
      </c>
    </row>
    <row r="1817" spans="6:10" x14ac:dyDescent="0.25">
      <c r="F1817" s="3">
        <v>39351</v>
      </c>
      <c r="G1817" s="12">
        <f t="array" ref="G1817">-SUMPRODUCT(TRANSPOSE($E$8:$E$12), 'Swap Rate Raw Data'!G1817:K1817)</f>
        <v>112593.62906735543</v>
      </c>
      <c r="H1817" s="33">
        <f t="shared" si="59"/>
        <v>50112593.629067354</v>
      </c>
      <c r="I1817" s="34">
        <f>H1817*'FX rate'!D1817</f>
        <v>99352834.213342816</v>
      </c>
      <c r="J1817" s="35">
        <f t="shared" si="60"/>
        <v>272834.21334281564</v>
      </c>
    </row>
    <row r="1818" spans="6:10" x14ac:dyDescent="0.25">
      <c r="F1818" s="3">
        <v>39352</v>
      </c>
      <c r="G1818" s="12">
        <f t="array" ref="G1818">-SUMPRODUCT(TRANSPOSE($E$8:$E$12), 'Swap Rate Raw Data'!G1818:K1818)</f>
        <v>174193.39308885962</v>
      </c>
      <c r="H1818" s="33">
        <f t="shared" si="59"/>
        <v>50174193.393088862</v>
      </c>
      <c r="I1818" s="34">
        <f>H1818*'FX rate'!D1818</f>
        <v>100166529.37645799</v>
      </c>
      <c r="J1818" s="35">
        <f t="shared" si="60"/>
        <v>1086529.3764579892</v>
      </c>
    </row>
    <row r="1819" spans="6:10" x14ac:dyDescent="0.25">
      <c r="F1819" s="3">
        <v>39353</v>
      </c>
      <c r="G1819" s="12">
        <f t="array" ref="G1819">-SUMPRODUCT(TRANSPOSE($E$8:$E$12), 'Swap Rate Raw Data'!G1819:K1819)</f>
        <v>-91366.130379263777</v>
      </c>
      <c r="H1819" s="33">
        <f t="shared" si="59"/>
        <v>49908633.869620733</v>
      </c>
      <c r="I1819" s="34">
        <f>H1819*'FX rate'!D1819</f>
        <v>99272300.759339616</v>
      </c>
      <c r="J1819" s="35">
        <f t="shared" si="60"/>
        <v>192300.7593396157</v>
      </c>
    </row>
    <row r="1820" spans="6:10" x14ac:dyDescent="0.25">
      <c r="F1820" s="3">
        <v>39356</v>
      </c>
      <c r="G1820" s="12">
        <f t="array" ref="G1820">-SUMPRODUCT(TRANSPOSE($E$8:$E$12), 'Swap Rate Raw Data'!G1820:K1820)</f>
        <v>-4010.100594144903</v>
      </c>
      <c r="H1820" s="33">
        <f t="shared" si="59"/>
        <v>49995989.899405852</v>
      </c>
      <c r="I1820" s="34">
        <f>H1820*'FX rate'!D1820</f>
        <v>99140690.201358274</v>
      </c>
      <c r="J1820" s="35">
        <f t="shared" si="60"/>
        <v>60690.201358273625</v>
      </c>
    </row>
    <row r="1821" spans="6:10" x14ac:dyDescent="0.25">
      <c r="F1821" s="3">
        <v>39357</v>
      </c>
      <c r="G1821" s="12">
        <f t="array" ref="G1821">-SUMPRODUCT(TRANSPOSE($E$8:$E$12), 'Swap Rate Raw Data'!G1821:K1821)</f>
        <v>-86835.847830248254</v>
      </c>
      <c r="H1821" s="33">
        <f t="shared" si="59"/>
        <v>49913164.152169749</v>
      </c>
      <c r="I1821" s="34">
        <f>H1821*'FX rate'!D1821</f>
        <v>98648697.516911149</v>
      </c>
      <c r="J1821" s="35">
        <f t="shared" si="60"/>
        <v>-431302.48308885098</v>
      </c>
    </row>
    <row r="1822" spans="6:10" x14ac:dyDescent="0.25">
      <c r="F1822" s="3">
        <v>39358</v>
      </c>
      <c r="G1822" s="12">
        <f t="array" ref="G1822">-SUMPRODUCT(TRANSPOSE($E$8:$E$12), 'Swap Rate Raw Data'!G1822:K1822)</f>
        <v>-23852.211191183098</v>
      </c>
      <c r="H1822" s="33">
        <f t="shared" si="59"/>
        <v>49976147.788808815</v>
      </c>
      <c r="I1822" s="34">
        <f>H1822*'FX rate'!D1822</f>
        <v>98983632.998410478</v>
      </c>
      <c r="J1822" s="35">
        <f t="shared" si="60"/>
        <v>-96367.001589521766</v>
      </c>
    </row>
    <row r="1823" spans="6:10" x14ac:dyDescent="0.25">
      <c r="F1823" s="3">
        <v>39359</v>
      </c>
      <c r="G1823" s="12">
        <f t="array" ref="G1823">-SUMPRODUCT(TRANSPOSE($E$8:$E$12), 'Swap Rate Raw Data'!G1823:K1823)</f>
        <v>-155272.21146020424</v>
      </c>
      <c r="H1823" s="33">
        <f t="shared" si="59"/>
        <v>49844727.788539797</v>
      </c>
      <c r="I1823" s="34">
        <f>H1823*'FX rate'!D1823</f>
        <v>99144686.997026891</v>
      </c>
      <c r="J1823" s="35">
        <f t="shared" si="60"/>
        <v>64686.997026890516</v>
      </c>
    </row>
    <row r="1824" spans="6:10" x14ac:dyDescent="0.25">
      <c r="F1824" s="3">
        <v>39360</v>
      </c>
      <c r="G1824" s="12">
        <f t="array" ref="G1824">-SUMPRODUCT(TRANSPOSE($E$8:$E$12), 'Swap Rate Raw Data'!G1824:K1824)</f>
        <v>-440.58309395683608</v>
      </c>
      <c r="H1824" s="33">
        <f t="shared" si="59"/>
        <v>49999559.416906044</v>
      </c>
      <c r="I1824" s="34">
        <f>H1824*'FX rate'!D1824</f>
        <v>99833176.13989082</v>
      </c>
      <c r="J1824" s="35">
        <f t="shared" si="60"/>
        <v>753176.13989081979</v>
      </c>
    </row>
    <row r="1825" spans="6:10" x14ac:dyDescent="0.25">
      <c r="F1825" s="3">
        <v>39363</v>
      </c>
      <c r="G1825" s="12">
        <f t="array" ref="G1825">-SUMPRODUCT(TRANSPOSE($E$8:$E$12), 'Swap Rate Raw Data'!G1825:K1825)</f>
        <v>-440.58309395683608</v>
      </c>
      <c r="H1825" s="33">
        <f t="shared" si="59"/>
        <v>49999559.416906044</v>
      </c>
      <c r="I1825" s="34">
        <f>H1825*'FX rate'!D1825</f>
        <v>99307520.631560951</v>
      </c>
      <c r="J1825" s="35">
        <f t="shared" si="60"/>
        <v>227520.63156095147</v>
      </c>
    </row>
    <row r="1826" spans="6:10" x14ac:dyDescent="0.25">
      <c r="F1826" s="3">
        <v>39364</v>
      </c>
      <c r="G1826" s="12">
        <f t="array" ref="G1826">-SUMPRODUCT(TRANSPOSE($E$8:$E$12), 'Swap Rate Raw Data'!G1826:K1826)</f>
        <v>-68280.813702673928</v>
      </c>
      <c r="H1826" s="33">
        <f t="shared" si="59"/>
        <v>49931719.186297327</v>
      </c>
      <c r="I1826" s="34">
        <f>H1826*'FX rate'!D1826</f>
        <v>98852702.705898166</v>
      </c>
      <c r="J1826" s="35">
        <f t="shared" si="60"/>
        <v>-227297.2941018343</v>
      </c>
    </row>
    <row r="1827" spans="6:10" x14ac:dyDescent="0.25">
      <c r="F1827" s="3">
        <v>39365</v>
      </c>
      <c r="G1827" s="12">
        <f t="array" ref="G1827">-SUMPRODUCT(TRANSPOSE($E$8:$E$12), 'Swap Rate Raw Data'!G1827:K1827)</f>
        <v>-64084.064863417545</v>
      </c>
      <c r="H1827" s="33">
        <f t="shared" si="59"/>
        <v>49935915.935136579</v>
      </c>
      <c r="I1827" s="34">
        <f>H1827*'FX rate'!D1827</f>
        <v>98720374.26686734</v>
      </c>
      <c r="J1827" s="35">
        <f t="shared" si="60"/>
        <v>-359625.73313266039</v>
      </c>
    </row>
    <row r="1828" spans="6:10" x14ac:dyDescent="0.25">
      <c r="F1828" s="3">
        <v>39366</v>
      </c>
      <c r="G1828" s="12">
        <f t="array" ref="G1828">-SUMPRODUCT(TRANSPOSE($E$8:$E$12), 'Swap Rate Raw Data'!G1828:K1828)</f>
        <v>89043.853268096704</v>
      </c>
      <c r="H1828" s="33">
        <f t="shared" si="59"/>
        <v>50089043.853268094</v>
      </c>
      <c r="I1828" s="34">
        <f>H1828*'FX rate'!D1828</f>
        <v>99368526.393940717</v>
      </c>
      <c r="J1828" s="35">
        <f t="shared" si="60"/>
        <v>288526.39394071698</v>
      </c>
    </row>
    <row r="1829" spans="6:10" x14ac:dyDescent="0.25">
      <c r="F1829" s="3">
        <v>39367</v>
      </c>
      <c r="G1829" s="12">
        <f t="array" ref="G1829">-SUMPRODUCT(TRANSPOSE($E$8:$E$12), 'Swap Rate Raw Data'!G1829:K1829)</f>
        <v>-132765.62557960369</v>
      </c>
      <c r="H1829" s="33">
        <f t="shared" si="59"/>
        <v>49867234.374420397</v>
      </c>
      <c r="I1829" s="34">
        <f>H1829*'FX rate'!D1829</f>
        <v>99030129.766598597</v>
      </c>
      <c r="J1829" s="35">
        <f t="shared" si="60"/>
        <v>-49870.233401402831</v>
      </c>
    </row>
    <row r="1830" spans="6:10" x14ac:dyDescent="0.25">
      <c r="F1830" s="3">
        <v>39370</v>
      </c>
      <c r="G1830" s="12">
        <f t="array" ref="G1830">-SUMPRODUCT(TRANSPOSE($E$8:$E$12), 'Swap Rate Raw Data'!G1830:K1830)</f>
        <v>156514.3618811591</v>
      </c>
      <c r="H1830" s="33">
        <f t="shared" si="59"/>
        <v>50156514.361881159</v>
      </c>
      <c r="I1830" s="34">
        <f>H1830*'FX rate'!D1830</f>
        <v>99390148.859503701</v>
      </c>
      <c r="J1830" s="35">
        <f t="shared" si="60"/>
        <v>310148.85950370133</v>
      </c>
    </row>
    <row r="1831" spans="6:10" x14ac:dyDescent="0.25">
      <c r="F1831" s="3">
        <v>39371</v>
      </c>
      <c r="G1831" s="12">
        <f t="array" ref="G1831">-SUMPRODUCT(TRANSPOSE($E$8:$E$12), 'Swap Rate Raw Data'!G1831:K1831)</f>
        <v>134353.6219675031</v>
      </c>
      <c r="H1831" s="33">
        <f t="shared" si="59"/>
        <v>50134353.621967502</v>
      </c>
      <c r="I1831" s="34">
        <f>H1831*'FX rate'!D1831</f>
        <v>98835794.997859627</v>
      </c>
      <c r="J1831" s="35">
        <f t="shared" si="60"/>
        <v>-244205.00214037299</v>
      </c>
    </row>
    <row r="1832" spans="6:10" x14ac:dyDescent="0.25">
      <c r="F1832" s="3">
        <v>39372</v>
      </c>
      <c r="G1832" s="12">
        <f t="array" ref="G1832">-SUMPRODUCT(TRANSPOSE($E$8:$E$12), 'Swap Rate Raw Data'!G1832:K1832)</f>
        <v>200581.98015960865</v>
      </c>
      <c r="H1832" s="33">
        <f t="shared" si="59"/>
        <v>50200581.980159611</v>
      </c>
      <c r="I1832" s="34">
        <f>H1832*'FX rate'!D1832</f>
        <v>99971655.771113068</v>
      </c>
      <c r="J1832" s="35">
        <f t="shared" si="60"/>
        <v>891655.77111306787</v>
      </c>
    </row>
    <row r="1833" spans="6:10" x14ac:dyDescent="0.25">
      <c r="F1833" s="3">
        <v>39373</v>
      </c>
      <c r="G1833" s="12">
        <f t="array" ref="G1833">-SUMPRODUCT(TRANSPOSE($E$8:$E$12), 'Swap Rate Raw Data'!G1833:K1833)</f>
        <v>310865.64437298046</v>
      </c>
      <c r="H1833" s="33">
        <f t="shared" si="59"/>
        <v>50310865.644372977</v>
      </c>
      <c r="I1833" s="34">
        <f>H1833*'FX rate'!D1833</f>
        <v>99256864.873884767</v>
      </c>
      <c r="J1833" s="35">
        <f t="shared" si="60"/>
        <v>176864.87388476729</v>
      </c>
    </row>
    <row r="1834" spans="6:10" x14ac:dyDescent="0.25">
      <c r="F1834" s="3">
        <v>39374</v>
      </c>
      <c r="G1834" s="12">
        <f t="array" ref="G1834">-SUMPRODUCT(TRANSPOSE($E$8:$E$12), 'Swap Rate Raw Data'!G1834:K1834)</f>
        <v>-20389.743075194481</v>
      </c>
      <c r="H1834" s="33">
        <f t="shared" si="59"/>
        <v>49979610.256924808</v>
      </c>
      <c r="I1834" s="34">
        <f>H1834*'FX rate'!D1834</f>
        <v>99029858.235934794</v>
      </c>
      <c r="J1834" s="35">
        <f t="shared" si="60"/>
        <v>-50141.764065206051</v>
      </c>
    </row>
    <row r="1835" spans="6:10" x14ac:dyDescent="0.25">
      <c r="F1835" s="3">
        <v>39377</v>
      </c>
      <c r="G1835" s="12">
        <f t="array" ref="G1835">-SUMPRODUCT(TRANSPOSE($E$8:$E$12), 'Swap Rate Raw Data'!G1835:K1835)</f>
        <v>-44428.60251149258</v>
      </c>
      <c r="H1835" s="33">
        <f t="shared" si="59"/>
        <v>49955571.397488505</v>
      </c>
      <c r="I1835" s="34">
        <f>H1835*'FX rate'!D1835</f>
        <v>99376442.329553291</v>
      </c>
      <c r="J1835" s="35">
        <f t="shared" si="60"/>
        <v>296442.3295532912</v>
      </c>
    </row>
    <row r="1836" spans="6:10" x14ac:dyDescent="0.25">
      <c r="F1836" s="3">
        <v>39378</v>
      </c>
      <c r="G1836" s="12">
        <f t="array" ref="G1836">-SUMPRODUCT(TRANSPOSE($E$8:$E$12), 'Swap Rate Raw Data'!G1836:K1836)</f>
        <v>201463.14634752416</v>
      </c>
      <c r="H1836" s="33">
        <f t="shared" si="59"/>
        <v>50201463.146347523</v>
      </c>
      <c r="I1836" s="34">
        <f>H1836*'FX rate'!D1836</f>
        <v>99031005.05168213</v>
      </c>
      <c r="J1836" s="35">
        <f t="shared" si="60"/>
        <v>-48994.948317870498</v>
      </c>
    </row>
    <row r="1837" spans="6:10" x14ac:dyDescent="0.25">
      <c r="F1837" s="3">
        <v>39379</v>
      </c>
      <c r="G1837" s="12">
        <f t="array" ref="G1837">-SUMPRODUCT(TRANSPOSE($E$8:$E$12), 'Swap Rate Raw Data'!G1837:K1837)</f>
        <v>-20505.530222007419</v>
      </c>
      <c r="H1837" s="33">
        <f t="shared" si="59"/>
        <v>49979494.469777994</v>
      </c>
      <c r="I1837" s="34">
        <f>H1837*'FX rate'!D1837</f>
        <v>99331704.607744813</v>
      </c>
      <c r="J1837" s="35">
        <f t="shared" si="60"/>
        <v>251704.60774481297</v>
      </c>
    </row>
    <row r="1838" spans="6:10" x14ac:dyDescent="0.25">
      <c r="F1838" s="3">
        <v>39380</v>
      </c>
      <c r="G1838" s="12">
        <f t="array" ref="G1838">-SUMPRODUCT(TRANSPOSE($E$8:$E$12), 'Swap Rate Raw Data'!G1838:K1838)</f>
        <v>-86578.338486832901</v>
      </c>
      <c r="H1838" s="33">
        <f t="shared" si="59"/>
        <v>49913421.661513165</v>
      </c>
      <c r="I1838" s="34">
        <f>H1838*'FX rate'!D1838</f>
        <v>99248044.474794999</v>
      </c>
      <c r="J1838" s="35">
        <f t="shared" si="60"/>
        <v>168044.47479499876</v>
      </c>
    </row>
    <row r="1839" spans="6:10" x14ac:dyDescent="0.25">
      <c r="F1839" s="3">
        <v>39381</v>
      </c>
      <c r="G1839" s="12">
        <f t="array" ref="G1839">-SUMPRODUCT(TRANSPOSE($E$8:$E$12), 'Swap Rate Raw Data'!G1839:K1839)</f>
        <v>-44615.250756604073</v>
      </c>
      <c r="H1839" s="33">
        <f t="shared" si="59"/>
        <v>49955384.749243394</v>
      </c>
      <c r="I1839" s="34">
        <f>H1839*'FX rate'!D1839</f>
        <v>99122243.640067399</v>
      </c>
      <c r="J1839" s="35">
        <f t="shared" si="60"/>
        <v>42243.640067398548</v>
      </c>
    </row>
    <row r="1840" spans="6:10" x14ac:dyDescent="0.25">
      <c r="F1840" s="3">
        <v>39384</v>
      </c>
      <c r="G1840" s="12">
        <f t="array" ref="G1840">-SUMPRODUCT(TRANSPOSE($E$8:$E$12), 'Swap Rate Raw Data'!G1840:K1840)</f>
        <v>-23002.143321102471</v>
      </c>
      <c r="H1840" s="33">
        <f t="shared" si="59"/>
        <v>49976997.856678896</v>
      </c>
      <c r="I1840" s="34">
        <f>H1840*'FX rate'!D1840</f>
        <v>98043301.207953885</v>
      </c>
      <c r="J1840" s="35">
        <f t="shared" si="60"/>
        <v>-1036698.7920461148</v>
      </c>
    </row>
    <row r="1841" spans="6:10" x14ac:dyDescent="0.25">
      <c r="F1841" s="3">
        <v>39385</v>
      </c>
      <c r="G1841" s="12">
        <f t="array" ref="G1841">-SUMPRODUCT(TRANSPOSE($E$8:$E$12), 'Swap Rate Raw Data'!G1841:K1841)</f>
        <v>-46346.484814600197</v>
      </c>
      <c r="H1841" s="33">
        <f t="shared" si="59"/>
        <v>49953653.515185401</v>
      </c>
      <c r="I1841" s="34">
        <f>H1841*'FX rate'!D1841</f>
        <v>100042523.55725852</v>
      </c>
      <c r="J1841" s="35">
        <f t="shared" si="60"/>
        <v>962523.55725851655</v>
      </c>
    </row>
    <row r="1842" spans="6:10" x14ac:dyDescent="0.25">
      <c r="F1842" s="3">
        <v>39386</v>
      </c>
      <c r="G1842" s="12">
        <f t="array" ref="G1842">-SUMPRODUCT(TRANSPOSE($E$8:$E$12), 'Swap Rate Raw Data'!G1842:K1842)</f>
        <v>45322.080956589823</v>
      </c>
      <c r="H1842" s="33">
        <f t="shared" si="59"/>
        <v>50045322.080956593</v>
      </c>
      <c r="I1842" s="34">
        <f>H1842*'FX rate'!D1842</f>
        <v>99150455.308034301</v>
      </c>
      <c r="J1842" s="35">
        <f t="shared" si="60"/>
        <v>70455.308034300804</v>
      </c>
    </row>
    <row r="1843" spans="6:10" x14ac:dyDescent="0.25">
      <c r="F1843" s="3">
        <v>39387</v>
      </c>
      <c r="G1843" s="12">
        <f t="array" ref="G1843">-SUMPRODUCT(TRANSPOSE($E$8:$E$12), 'Swap Rate Raw Data'!G1843:K1843)</f>
        <v>179632.29234907444</v>
      </c>
      <c r="H1843" s="33">
        <f t="shared" si="59"/>
        <v>50179632.292349078</v>
      </c>
      <c r="I1843" s="34">
        <f>H1843*'FX rate'!D1843</f>
        <v>99406843.360274285</v>
      </c>
      <c r="J1843" s="35">
        <f t="shared" si="60"/>
        <v>326843.36027428508</v>
      </c>
    </row>
    <row r="1844" spans="6:10" x14ac:dyDescent="0.25">
      <c r="F1844" s="3">
        <v>39388</v>
      </c>
      <c r="G1844" s="12">
        <f t="array" ref="G1844">-SUMPRODUCT(TRANSPOSE($E$8:$E$12), 'Swap Rate Raw Data'!G1844:K1844)</f>
        <v>-87685.915700328871</v>
      </c>
      <c r="H1844" s="33">
        <f t="shared" si="59"/>
        <v>49912314.084299669</v>
      </c>
      <c r="I1844" s="34">
        <f>H1844*'FX rate'!D1844</f>
        <v>99046260.188720569</v>
      </c>
      <c r="J1844" s="35">
        <f t="shared" si="60"/>
        <v>-33739.811279430985</v>
      </c>
    </row>
    <row r="1845" spans="6:10" x14ac:dyDescent="0.25">
      <c r="F1845" s="3">
        <v>39391</v>
      </c>
      <c r="G1845" s="12">
        <f t="array" ref="G1845">-SUMPRODUCT(TRANSPOSE($E$8:$E$12), 'Swap Rate Raw Data'!G1845:K1845)</f>
        <v>-45092.022136459986</v>
      </c>
      <c r="H1845" s="33">
        <f t="shared" si="59"/>
        <v>49954907.977863543</v>
      </c>
      <c r="I1845" s="34">
        <f>H1845*'FX rate'!D1845</f>
        <v>99449069.717212096</v>
      </c>
      <c r="J1845" s="35">
        <f t="shared" si="60"/>
        <v>369069.71721209586</v>
      </c>
    </row>
    <row r="1846" spans="6:10" x14ac:dyDescent="0.25">
      <c r="F1846" s="3">
        <v>39392</v>
      </c>
      <c r="G1846" s="12">
        <f t="array" ref="G1846">-SUMPRODUCT(TRANSPOSE($E$8:$E$12), 'Swap Rate Raw Data'!G1846:K1846)</f>
        <v>547.63247815625368</v>
      </c>
      <c r="H1846" s="33">
        <f t="shared" si="59"/>
        <v>50000547.632478155</v>
      </c>
      <c r="I1846" s="34">
        <f>H1846*'FX rate'!D1846</f>
        <v>99379160.16943422</v>
      </c>
      <c r="J1846" s="35">
        <f t="shared" si="60"/>
        <v>299160.1694342196</v>
      </c>
    </row>
    <row r="1847" spans="6:10" x14ac:dyDescent="0.25">
      <c r="F1847" s="3">
        <v>39393</v>
      </c>
      <c r="G1847" s="12">
        <f t="array" ref="G1847">-SUMPRODUCT(TRANSPOSE($E$8:$E$12), 'Swap Rate Raw Data'!G1847:K1847)</f>
        <v>138896.21677370206</v>
      </c>
      <c r="H1847" s="33">
        <f t="shared" si="59"/>
        <v>50138896.216773704</v>
      </c>
      <c r="I1847" s="34">
        <f>H1847*'FX rate'!D1847</f>
        <v>99864726.129002467</v>
      </c>
      <c r="J1847" s="35">
        <f t="shared" si="60"/>
        <v>784726.1290024668</v>
      </c>
    </row>
    <row r="1848" spans="6:10" x14ac:dyDescent="0.25">
      <c r="F1848" s="3">
        <v>39394</v>
      </c>
      <c r="G1848" s="12">
        <f t="array" ref="G1848">-SUMPRODUCT(TRANSPOSE($E$8:$E$12), 'Swap Rate Raw Data'!G1848:K1848)</f>
        <v>133686.55454798636</v>
      </c>
      <c r="H1848" s="33">
        <f t="shared" si="59"/>
        <v>50133686.554547988</v>
      </c>
      <c r="I1848" s="34">
        <f>H1848*'FX rate'!D1848</f>
        <v>99540954.160370424</v>
      </c>
      <c r="J1848" s="35">
        <f t="shared" si="60"/>
        <v>460954.16037042439</v>
      </c>
    </row>
    <row r="1849" spans="6:10" x14ac:dyDescent="0.25">
      <c r="F1849" s="3">
        <v>39395</v>
      </c>
      <c r="G1849" s="12">
        <f t="array" ref="G1849">-SUMPRODUCT(TRANSPOSE($E$8:$E$12), 'Swap Rate Raw Data'!G1849:K1849)</f>
        <v>-11413.903666586324</v>
      </c>
      <c r="H1849" s="33">
        <f t="shared" si="59"/>
        <v>49988586.096333414</v>
      </c>
      <c r="I1849" s="34">
        <f>H1849*'FX rate'!D1849</f>
        <v>99066898.721339762</v>
      </c>
      <c r="J1849" s="35">
        <f t="shared" si="60"/>
        <v>-13101.278660237789</v>
      </c>
    </row>
    <row r="1850" spans="6:10" x14ac:dyDescent="0.25">
      <c r="F1850" s="3">
        <v>39398</v>
      </c>
      <c r="G1850" s="12">
        <f t="array" ref="G1850">-SUMPRODUCT(TRANSPOSE($E$8:$E$12), 'Swap Rate Raw Data'!G1850:K1850)</f>
        <v>-11413.903666586371</v>
      </c>
      <c r="H1850" s="33">
        <f t="shared" si="59"/>
        <v>49988586.096333414</v>
      </c>
      <c r="I1850" s="34">
        <f>H1850*'FX rate'!D1850</f>
        <v>98957468.422405049</v>
      </c>
      <c r="J1850" s="35">
        <f t="shared" si="60"/>
        <v>-122531.5775949508</v>
      </c>
    </row>
    <row r="1851" spans="6:10" x14ac:dyDescent="0.25">
      <c r="F1851" s="3">
        <v>39399</v>
      </c>
      <c r="G1851" s="12">
        <f t="array" ref="G1851">-SUMPRODUCT(TRANSPOSE($E$8:$E$12), 'Swap Rate Raw Data'!G1851:K1851)</f>
        <v>-89230.501513209951</v>
      </c>
      <c r="H1851" s="33">
        <f t="shared" si="59"/>
        <v>49910769.498486787</v>
      </c>
      <c r="I1851" s="34">
        <f>H1851*'FX rate'!D1851</f>
        <v>99188492.192126721</v>
      </c>
      <c r="J1851" s="35">
        <f t="shared" si="60"/>
        <v>108492.19212672114</v>
      </c>
    </row>
    <row r="1852" spans="6:10" x14ac:dyDescent="0.25">
      <c r="F1852" s="3">
        <v>39400</v>
      </c>
      <c r="G1852" s="12">
        <f t="array" ref="G1852">-SUMPRODUCT(TRANSPOSE($E$8:$E$12), 'Swap Rate Raw Data'!G1852:K1852)</f>
        <v>134179.2859795714</v>
      </c>
      <c r="H1852" s="33">
        <f t="shared" si="59"/>
        <v>50134179.285979569</v>
      </c>
      <c r="I1852" s="34">
        <f>H1852*'FX rate'!D1852</f>
        <v>100231758.38584441</v>
      </c>
      <c r="J1852" s="35">
        <f t="shared" si="60"/>
        <v>1151758.3858444095</v>
      </c>
    </row>
    <row r="1853" spans="6:10" x14ac:dyDescent="0.25">
      <c r="F1853" s="3">
        <v>39401</v>
      </c>
      <c r="G1853" s="12">
        <f t="array" ref="G1853">-SUMPRODUCT(TRANSPOSE($E$8:$E$12), 'Swap Rate Raw Data'!G1853:K1853)</f>
        <v>178699.05112350822</v>
      </c>
      <c r="H1853" s="33">
        <f t="shared" si="59"/>
        <v>50178699.051123507</v>
      </c>
      <c r="I1853" s="34">
        <f>H1853*'FX rate'!D1853</f>
        <v>99712875.18545796</v>
      </c>
      <c r="J1853" s="35">
        <f t="shared" si="60"/>
        <v>632875.18545795977</v>
      </c>
    </row>
    <row r="1854" spans="6:10" x14ac:dyDescent="0.25">
      <c r="F1854" s="3">
        <v>39402</v>
      </c>
      <c r="G1854" s="12">
        <f t="array" ref="G1854">-SUMPRODUCT(TRANSPOSE($E$8:$E$12), 'Swap Rate Raw Data'!G1854:K1854)</f>
        <v>41788.7517422991</v>
      </c>
      <c r="H1854" s="33">
        <f t="shared" si="59"/>
        <v>50041788.751742296</v>
      </c>
      <c r="I1854" s="34">
        <f>H1854*'FX rate'!D1854</f>
        <v>98255946.286720663</v>
      </c>
      <c r="J1854" s="35">
        <f t="shared" si="60"/>
        <v>-824053.71327933669</v>
      </c>
    </row>
    <row r="1855" spans="6:10" x14ac:dyDescent="0.25">
      <c r="F1855" s="3">
        <v>39405</v>
      </c>
      <c r="G1855" s="12">
        <f t="array" ref="G1855">-SUMPRODUCT(TRANSPOSE($E$8:$E$12), 'Swap Rate Raw Data'!G1855:K1855)</f>
        <v>-45683.065189632835</v>
      </c>
      <c r="H1855" s="33">
        <f t="shared" si="59"/>
        <v>49954316.93481037</v>
      </c>
      <c r="I1855" s="34">
        <f>H1855*'FX rate'!D1855</f>
        <v>98464017.421970308</v>
      </c>
      <c r="J1855" s="35">
        <f t="shared" si="60"/>
        <v>-615982.57802969217</v>
      </c>
    </row>
    <row r="1856" spans="6:10" x14ac:dyDescent="0.25">
      <c r="F1856" s="3">
        <v>39406</v>
      </c>
      <c r="G1856" s="12">
        <f t="array" ref="G1856">-SUMPRODUCT(TRANSPOSE($E$8:$E$12), 'Swap Rate Raw Data'!G1856:K1856)</f>
        <v>230739.11853282002</v>
      </c>
      <c r="H1856" s="33">
        <f t="shared" si="59"/>
        <v>50230739.118532822</v>
      </c>
      <c r="I1856" s="34">
        <f>H1856*'FX rate'!D1856</f>
        <v>99197466.122032374</v>
      </c>
      <c r="J1856" s="35">
        <f t="shared" si="60"/>
        <v>117466.12203237414</v>
      </c>
    </row>
    <row r="1857" spans="6:10" x14ac:dyDescent="0.25">
      <c r="F1857" s="3">
        <v>39407</v>
      </c>
      <c r="G1857" s="12">
        <f t="array" ref="G1857">-SUMPRODUCT(TRANSPOSE($E$8:$E$12), 'Swap Rate Raw Data'!G1857:K1857)</f>
        <v>104628.32892563687</v>
      </c>
      <c r="H1857" s="33">
        <f t="shared" si="59"/>
        <v>50104628.328925639</v>
      </c>
      <c r="I1857" s="34">
        <f>H1857*'FX rate'!D1857</f>
        <v>98602393.081624195</v>
      </c>
      <c r="J1857" s="35">
        <f t="shared" si="60"/>
        <v>-477606.91837580502</v>
      </c>
    </row>
    <row r="1858" spans="6:10" x14ac:dyDescent="0.25">
      <c r="F1858" s="3">
        <v>39409</v>
      </c>
      <c r="G1858" s="12">
        <f t="array" ref="G1858">-SUMPRODUCT(TRANSPOSE($E$8:$E$12), 'Swap Rate Raw Data'!G1858:K1858)</f>
        <v>43925.896081843472</v>
      </c>
      <c r="H1858" s="33">
        <f t="shared" si="59"/>
        <v>50043925.896081842</v>
      </c>
      <c r="I1858" s="34">
        <f>H1858*'FX rate'!D1858</f>
        <v>98656419.509386957</v>
      </c>
      <c r="J1858" s="35">
        <f t="shared" si="60"/>
        <v>-423580.49061304331</v>
      </c>
    </row>
    <row r="1859" spans="6:10" x14ac:dyDescent="0.25">
      <c r="F1859" s="3">
        <v>39412</v>
      </c>
      <c r="G1859" s="12">
        <f t="array" ref="G1859">-SUMPRODUCT(TRANSPOSE($E$8:$E$12), 'Swap Rate Raw Data'!G1859:K1859)</f>
        <v>67804.042322821624</v>
      </c>
      <c r="H1859" s="33">
        <f t="shared" si="59"/>
        <v>50067804.042322822</v>
      </c>
      <c r="I1859" s="34">
        <f>H1859*'FX rate'!D1859</f>
        <v>99204671.587875277</v>
      </c>
      <c r="J1859" s="35">
        <f t="shared" si="60"/>
        <v>124671.5878752768</v>
      </c>
    </row>
    <row r="1860" spans="6:10" x14ac:dyDescent="0.25">
      <c r="F1860" s="3">
        <v>39413</v>
      </c>
      <c r="G1860" s="12">
        <f t="array" ref="G1860">-SUMPRODUCT(TRANSPOSE($E$8:$E$12), 'Swap Rate Raw Data'!G1860:K1860)</f>
        <v>62682.716720633274</v>
      </c>
      <c r="H1860" s="33">
        <f t="shared" ref="H1860:H1923" si="61">$H$2+G1860</f>
        <v>50062682.716720633</v>
      </c>
      <c r="I1860" s="34">
        <f>H1860*'FX rate'!D1860</f>
        <v>100047142.6750493</v>
      </c>
      <c r="J1860" s="35">
        <f t="shared" ref="J1860:J1923" si="62">I1860-$I$2</f>
        <v>967142.67504930496</v>
      </c>
    </row>
    <row r="1861" spans="6:10" x14ac:dyDescent="0.25">
      <c r="F1861" s="3">
        <v>39414</v>
      </c>
      <c r="G1861" s="12">
        <f t="array" ref="G1861">-SUMPRODUCT(TRANSPOSE($E$8:$E$12), 'Swap Rate Raw Data'!G1861:K1861)</f>
        <v>112244.9570914959</v>
      </c>
      <c r="H1861" s="33">
        <f t="shared" si="61"/>
        <v>50112244.957091495</v>
      </c>
      <c r="I1861" s="34">
        <f>H1861*'FX rate'!D1861</f>
        <v>98980263.922841817</v>
      </c>
      <c r="J1861" s="35">
        <f t="shared" si="62"/>
        <v>-99736.077158182859</v>
      </c>
    </row>
    <row r="1862" spans="6:10" x14ac:dyDescent="0.25">
      <c r="F1862" s="3">
        <v>39415</v>
      </c>
      <c r="G1862" s="12">
        <f t="array" ref="G1862">-SUMPRODUCT(TRANSPOSE($E$8:$E$12), 'Swap Rate Raw Data'!G1862:K1862)</f>
        <v>-23332.029236312483</v>
      </c>
      <c r="H1862" s="33">
        <f t="shared" si="61"/>
        <v>49976667.970763691</v>
      </c>
      <c r="I1862" s="34">
        <f>H1862*'FX rate'!D1862</f>
        <v>99033765.250865325</v>
      </c>
      <c r="J1862" s="35">
        <f t="shared" si="62"/>
        <v>-46234.749134674668</v>
      </c>
    </row>
    <row r="1863" spans="6:10" x14ac:dyDescent="0.25">
      <c r="F1863" s="3">
        <v>39416</v>
      </c>
      <c r="G1863" s="12">
        <f t="array" ref="G1863">-SUMPRODUCT(TRANSPOSE($E$8:$E$12), 'Swap Rate Raw Data'!G1863:K1863)</f>
        <v>265233.97903532465</v>
      </c>
      <c r="H1863" s="33">
        <f t="shared" si="61"/>
        <v>50265233.979035325</v>
      </c>
      <c r="I1863" s="34">
        <f>H1863*'FX rate'!D1863</f>
        <v>99503973.985588476</v>
      </c>
      <c r="J1863" s="35">
        <f t="shared" si="62"/>
        <v>423973.98558847606</v>
      </c>
    </row>
    <row r="1864" spans="6:10" x14ac:dyDescent="0.25">
      <c r="F1864" s="3">
        <v>39419</v>
      </c>
      <c r="G1864" s="12">
        <f t="array" ref="G1864">-SUMPRODUCT(TRANSPOSE($E$8:$E$12), 'Swap Rate Raw Data'!G1864:K1864)</f>
        <v>21946.641145258993</v>
      </c>
      <c r="H1864" s="33">
        <f t="shared" si="61"/>
        <v>50021946.641145259</v>
      </c>
      <c r="I1864" s="34">
        <f>H1864*'FX rate'!D1864</f>
        <v>99687457.965712726</v>
      </c>
      <c r="J1864" s="35">
        <f t="shared" si="62"/>
        <v>607457.96571272612</v>
      </c>
    </row>
    <row r="1865" spans="6:10" x14ac:dyDescent="0.25">
      <c r="F1865" s="3">
        <v>39420</v>
      </c>
      <c r="G1865" s="12">
        <f t="array" ref="G1865">-SUMPRODUCT(TRANSPOSE($E$8:$E$12), 'Swap Rate Raw Data'!G1865:K1865)</f>
        <v>-131844.69661122267</v>
      </c>
      <c r="H1865" s="33">
        <f t="shared" si="61"/>
        <v>49868155.303388774</v>
      </c>
      <c r="I1865" s="34">
        <f>H1865*'FX rate'!D1865</f>
        <v>98684945.889972866</v>
      </c>
      <c r="J1865" s="35">
        <f t="shared" si="62"/>
        <v>-395054.11002713442</v>
      </c>
    </row>
    <row r="1866" spans="6:10" x14ac:dyDescent="0.25">
      <c r="F1866" s="3">
        <v>39421</v>
      </c>
      <c r="G1866" s="12">
        <f t="array" ref="G1866">-SUMPRODUCT(TRANSPOSE($E$8:$E$12), 'Swap Rate Raw Data'!G1866:K1866)</f>
        <v>-65989.63490933986</v>
      </c>
      <c r="H1866" s="33">
        <f t="shared" si="61"/>
        <v>49934010.365090661</v>
      </c>
      <c r="I1866" s="34">
        <f>H1866*'FX rate'!D1866</f>
        <v>99116921.145965427</v>
      </c>
      <c r="J1866" s="35">
        <f t="shared" si="62"/>
        <v>36921.14596542716</v>
      </c>
    </row>
    <row r="1867" spans="6:10" x14ac:dyDescent="0.25">
      <c r="F1867" s="3">
        <v>39422</v>
      </c>
      <c r="G1867" s="12">
        <f t="array" ref="G1867">-SUMPRODUCT(TRANSPOSE($E$8:$E$12), 'Swap Rate Raw Data'!G1867:K1867)</f>
        <v>-442090.33193425235</v>
      </c>
      <c r="H1867" s="33">
        <f t="shared" si="61"/>
        <v>49557909.668065749</v>
      </c>
      <c r="I1867" s="34">
        <f>H1867*'FX rate'!D1867</f>
        <v>97985596.205686942</v>
      </c>
      <c r="J1867" s="35">
        <f t="shared" si="62"/>
        <v>-1094403.7943130583</v>
      </c>
    </row>
    <row r="1868" spans="6:10" x14ac:dyDescent="0.25">
      <c r="F1868" s="3">
        <v>39423</v>
      </c>
      <c r="G1868" s="12">
        <f t="array" ref="G1868">-SUMPRODUCT(TRANSPOSE($E$8:$E$12), 'Swap Rate Raw Data'!G1868:K1868)</f>
        <v>-110785.06010759281</v>
      </c>
      <c r="H1868" s="33">
        <f t="shared" si="61"/>
        <v>49889214.939892404</v>
      </c>
      <c r="I1868" s="34">
        <f>H1868*'FX rate'!D1868</f>
        <v>98501271.777833015</v>
      </c>
      <c r="J1868" s="35">
        <f t="shared" si="62"/>
        <v>-578728.22216698527</v>
      </c>
    </row>
    <row r="1869" spans="6:10" x14ac:dyDescent="0.25">
      <c r="F1869" s="3">
        <v>39426</v>
      </c>
      <c r="G1869" s="12">
        <f t="array" ref="G1869">-SUMPRODUCT(TRANSPOSE($E$8:$E$12), 'Swap Rate Raw Data'!G1869:K1869)</f>
        <v>200581.98015960865</v>
      </c>
      <c r="H1869" s="33">
        <f t="shared" si="61"/>
        <v>50200581.980159611</v>
      </c>
      <c r="I1869" s="34">
        <f>H1869*'FX rate'!D1869</f>
        <v>99917617.66117689</v>
      </c>
      <c r="J1869" s="35">
        <f t="shared" si="62"/>
        <v>837617.66117689013</v>
      </c>
    </row>
    <row r="1870" spans="6:10" x14ac:dyDescent="0.25">
      <c r="F1870" s="3">
        <v>39427</v>
      </c>
      <c r="G1870" s="12">
        <f t="array" ref="G1870">-SUMPRODUCT(TRANSPOSE($E$8:$E$12), 'Swap Rate Raw Data'!G1870:K1870)</f>
        <v>-69651.063527627004</v>
      </c>
      <c r="H1870" s="33">
        <f t="shared" si="61"/>
        <v>49930348.936472371</v>
      </c>
      <c r="I1870" s="34">
        <f>H1870*'FX rate'!D1870</f>
        <v>98554028.03729178</v>
      </c>
      <c r="J1870" s="35">
        <f t="shared" si="62"/>
        <v>-525971.96270821989</v>
      </c>
    </row>
    <row r="1871" spans="6:10" x14ac:dyDescent="0.25">
      <c r="F1871" s="3">
        <v>39428</v>
      </c>
      <c r="G1871" s="12">
        <f t="array" ref="G1871">-SUMPRODUCT(TRANSPOSE($E$8:$E$12), 'Swap Rate Raw Data'!G1871:K1871)</f>
        <v>68106.477714745968</v>
      </c>
      <c r="H1871" s="33">
        <f t="shared" si="61"/>
        <v>50068106.477714747</v>
      </c>
      <c r="I1871" s="34">
        <f>H1871*'FX rate'!D1871</f>
        <v>97821504.80371812</v>
      </c>
      <c r="J1871" s="35">
        <f t="shared" si="62"/>
        <v>-1258495.1962818801</v>
      </c>
    </row>
    <row r="1872" spans="6:10" x14ac:dyDescent="0.25">
      <c r="F1872" s="3">
        <v>39429</v>
      </c>
      <c r="G1872" s="12">
        <f t="array" ref="G1872">-SUMPRODUCT(TRANSPOSE($E$8:$E$12), 'Swap Rate Raw Data'!G1872:K1872)</f>
        <v>-287521.3028794846</v>
      </c>
      <c r="H1872" s="33">
        <f t="shared" si="61"/>
        <v>49712478.697120517</v>
      </c>
      <c r="I1872" s="34">
        <f>H1872*'FX rate'!D1872</f>
        <v>98515103.378080457</v>
      </c>
      <c r="J1872" s="35">
        <f t="shared" si="62"/>
        <v>-564896.62191954255</v>
      </c>
    </row>
    <row r="1873" spans="6:10" x14ac:dyDescent="0.25">
      <c r="F1873" s="3">
        <v>39430</v>
      </c>
      <c r="G1873" s="12">
        <f t="array" ref="G1873">-SUMPRODUCT(TRANSPOSE($E$8:$E$12), 'Swap Rate Raw Data'!G1873:K1873)</f>
        <v>64845.796109970855</v>
      </c>
      <c r="H1873" s="33">
        <f t="shared" si="61"/>
        <v>50064845.796109974</v>
      </c>
      <c r="I1873" s="34">
        <f>H1873*'FX rate'!D1873</f>
        <v>99208498.429571524</v>
      </c>
      <c r="J1873" s="35">
        <f t="shared" si="62"/>
        <v>128498.42957152426</v>
      </c>
    </row>
    <row r="1874" spans="6:10" x14ac:dyDescent="0.25">
      <c r="F1874" s="3">
        <v>39433</v>
      </c>
      <c r="G1874" s="12">
        <f t="array" ref="G1874">-SUMPRODUCT(TRANSPOSE($E$8:$E$12), 'Swap Rate Raw Data'!G1874:K1874)</f>
        <v>224259.85536286386</v>
      </c>
      <c r="H1874" s="33">
        <f t="shared" si="61"/>
        <v>50224259.855362862</v>
      </c>
      <c r="I1874" s="34">
        <f>H1874*'FX rate'!D1874</f>
        <v>100348490.03594415</v>
      </c>
      <c r="J1874" s="35">
        <f t="shared" si="62"/>
        <v>1268490.0359441489</v>
      </c>
    </row>
    <row r="1875" spans="6:10" x14ac:dyDescent="0.25">
      <c r="F1875" s="3">
        <v>39434</v>
      </c>
      <c r="G1875" s="12">
        <f t="array" ref="G1875">-SUMPRODUCT(TRANSPOSE($E$8:$E$12), 'Swap Rate Raw Data'!G1875:K1875)</f>
        <v>-22971.045003269457</v>
      </c>
      <c r="H1875" s="33">
        <f t="shared" si="61"/>
        <v>49977028.954996727</v>
      </c>
      <c r="I1875" s="34">
        <f>H1875*'FX rate'!D1875</f>
        <v>98695603.242304102</v>
      </c>
      <c r="J1875" s="35">
        <f t="shared" si="62"/>
        <v>-384396.75769589841</v>
      </c>
    </row>
    <row r="1876" spans="6:10" x14ac:dyDescent="0.25">
      <c r="F1876" s="3">
        <v>39435</v>
      </c>
      <c r="G1876" s="12">
        <f t="array" ref="G1876">-SUMPRODUCT(TRANSPOSE($E$8:$E$12), 'Swap Rate Raw Data'!G1876:K1876)</f>
        <v>398511.79729284032</v>
      </c>
      <c r="H1876" s="33">
        <f t="shared" si="61"/>
        <v>50398511.797292843</v>
      </c>
      <c r="I1876" s="34">
        <f>H1876*'FX rate'!D1876</f>
        <v>100393851.32158741</v>
      </c>
      <c r="J1876" s="35">
        <f t="shared" si="62"/>
        <v>1313851.3215874135</v>
      </c>
    </row>
    <row r="1877" spans="6:10" x14ac:dyDescent="0.25">
      <c r="F1877" s="3">
        <v>39436</v>
      </c>
      <c r="G1877" s="12">
        <f t="array" ref="G1877">-SUMPRODUCT(TRANSPOSE($E$8:$E$12), 'Swap Rate Raw Data'!G1877:K1877)</f>
        <v>-238002.47308363847</v>
      </c>
      <c r="H1877" s="33">
        <f t="shared" si="61"/>
        <v>49761997.526916362</v>
      </c>
      <c r="I1877" s="34">
        <f>H1877*'FX rate'!D1877</f>
        <v>98132028.585683003</v>
      </c>
      <c r="J1877" s="35">
        <f t="shared" si="62"/>
        <v>-947971.41431699693</v>
      </c>
    </row>
    <row r="1878" spans="6:10" x14ac:dyDescent="0.25">
      <c r="F1878" s="3">
        <v>39437</v>
      </c>
      <c r="G1878" s="12">
        <f t="array" ref="G1878">-SUMPRODUCT(TRANSPOSE($E$8:$E$12), 'Swap Rate Raw Data'!G1878:K1878)</f>
        <v>-308301.81797012896</v>
      </c>
      <c r="H1878" s="33">
        <f t="shared" si="61"/>
        <v>49691698.182029873</v>
      </c>
      <c r="I1878" s="34">
        <f>H1878*'FX rate'!D1878</f>
        <v>97513105.612471566</v>
      </c>
      <c r="J1878" s="35">
        <f t="shared" si="62"/>
        <v>-1566894.3875284344</v>
      </c>
    </row>
    <row r="1879" spans="6:10" x14ac:dyDescent="0.25">
      <c r="F1879" s="3">
        <v>39440</v>
      </c>
      <c r="G1879" s="12">
        <f t="array" ref="G1879">-SUMPRODUCT(TRANSPOSE($E$8:$E$12), 'Swap Rate Raw Data'!G1879:K1879)</f>
        <v>66620.440742983556</v>
      </c>
      <c r="H1879" s="33">
        <f t="shared" si="61"/>
        <v>50066620.440742984</v>
      </c>
      <c r="I1879" s="34">
        <f>H1879*'FX rate'!D1879</f>
        <v>99069560.817869455</v>
      </c>
      <c r="J1879" s="35">
        <f t="shared" si="62"/>
        <v>-10439.182130545378</v>
      </c>
    </row>
    <row r="1880" spans="6:10" x14ac:dyDescent="0.25">
      <c r="F1880" s="3">
        <v>39442</v>
      </c>
      <c r="G1880" s="12">
        <f t="array" ref="G1880">-SUMPRODUCT(TRANSPOSE($E$8:$E$12), 'Swap Rate Raw Data'!G1880:K1880)</f>
        <v>-63793.941728676684</v>
      </c>
      <c r="H1880" s="33">
        <f t="shared" si="61"/>
        <v>49936206.058271326</v>
      </c>
      <c r="I1880" s="34">
        <f>H1880*'FX rate'!D1880</f>
        <v>97790753.722361147</v>
      </c>
      <c r="J1880" s="35">
        <f t="shared" si="62"/>
        <v>-1289246.2776388526</v>
      </c>
    </row>
    <row r="1881" spans="6:10" x14ac:dyDescent="0.25">
      <c r="F1881" s="3">
        <v>39443</v>
      </c>
      <c r="G1881" s="12">
        <f t="array" ref="G1881">-SUMPRODUCT(TRANSPOSE($E$8:$E$12), 'Swap Rate Raw Data'!G1881:K1881)</f>
        <v>376044.97419271059</v>
      </c>
      <c r="H1881" s="33">
        <f t="shared" si="61"/>
        <v>50376044.974192709</v>
      </c>
      <c r="I1881" s="34">
        <f>H1881*'FX rate'!D1881</f>
        <v>99274231.541727528</v>
      </c>
      <c r="J1881" s="35">
        <f t="shared" si="62"/>
        <v>194231.54172752798</v>
      </c>
    </row>
    <row r="1882" spans="6:10" x14ac:dyDescent="0.25">
      <c r="F1882" s="3">
        <v>39444</v>
      </c>
      <c r="G1882" s="12">
        <f t="array" ref="G1882">-SUMPRODUCT(TRANSPOSE($E$8:$E$12), 'Swap Rate Raw Data'!G1882:K1882)</f>
        <v>111177.14265846899</v>
      </c>
      <c r="H1882" s="33">
        <f t="shared" si="61"/>
        <v>50111177.142658472</v>
      </c>
      <c r="I1882" s="34">
        <f>H1882*'FX rate'!D1882</f>
        <v>99360426.869346485</v>
      </c>
      <c r="J1882" s="35">
        <f t="shared" si="62"/>
        <v>280426.86934648454</v>
      </c>
    </row>
    <row r="1883" spans="6:10" x14ac:dyDescent="0.25">
      <c r="F1883" s="3">
        <v>39447</v>
      </c>
      <c r="G1883" s="12">
        <f t="array" ref="G1883">-SUMPRODUCT(TRANSPOSE($E$8:$E$12), 'Swap Rate Raw Data'!G1883:K1883)</f>
        <v>289225.08641419327</v>
      </c>
      <c r="H1883" s="33">
        <f t="shared" si="61"/>
        <v>50289225.086414196</v>
      </c>
      <c r="I1883" s="34">
        <f>H1883*'FX rate'!D1883</f>
        <v>99356676.327298313</v>
      </c>
      <c r="J1883" s="35">
        <f t="shared" si="62"/>
        <v>276676.32729831338</v>
      </c>
    </row>
    <row r="1884" spans="6:10" x14ac:dyDescent="0.25">
      <c r="F1884" s="3">
        <v>39449</v>
      </c>
      <c r="G1884" s="12">
        <f t="array" ref="G1884">-SUMPRODUCT(TRANSPOSE($E$8:$E$12), 'Swap Rate Raw Data'!G1884:K1884)</f>
        <v>23748.736301557296</v>
      </c>
      <c r="H1884" s="33">
        <f t="shared" si="61"/>
        <v>50023748.736301556</v>
      </c>
      <c r="I1884" s="34">
        <f>H1884*'FX rate'!D1884</f>
        <v>99422827.491367236</v>
      </c>
      <c r="J1884" s="35">
        <f t="shared" si="62"/>
        <v>342827.49136723578</v>
      </c>
    </row>
    <row r="1885" spans="6:10" x14ac:dyDescent="0.25">
      <c r="F1885" s="3">
        <v>39450</v>
      </c>
      <c r="G1885" s="12">
        <f t="array" ref="G1885">-SUMPRODUCT(TRANSPOSE($E$8:$E$12), 'Swap Rate Raw Data'!G1885:K1885)</f>
        <v>400505.7039622899</v>
      </c>
      <c r="H1885" s="33">
        <f t="shared" si="61"/>
        <v>50400505.703962289</v>
      </c>
      <c r="I1885" s="34">
        <f>H1885*'FX rate'!D1885</f>
        <v>100246286.15660048</v>
      </c>
      <c r="J1885" s="35">
        <f t="shared" si="62"/>
        <v>1166286.1566004753</v>
      </c>
    </row>
    <row r="1886" spans="6:10" x14ac:dyDescent="0.25">
      <c r="F1886" s="3">
        <v>39451</v>
      </c>
      <c r="G1886" s="12">
        <f t="array" ref="G1886">-SUMPRODUCT(TRANSPOSE($E$8:$E$12), 'Swap Rate Raw Data'!G1886:K1886)</f>
        <v>-20679.866209936303</v>
      </c>
      <c r="H1886" s="33">
        <f t="shared" si="61"/>
        <v>49979320.133790061</v>
      </c>
      <c r="I1886" s="34">
        <f>H1886*'FX rate'!D1886</f>
        <v>99148472.651187643</v>
      </c>
      <c r="J1886" s="35">
        <f t="shared" si="62"/>
        <v>68472.651187643409</v>
      </c>
    </row>
    <row r="1887" spans="6:10" x14ac:dyDescent="0.25">
      <c r="F1887" s="3">
        <v>39454</v>
      </c>
      <c r="G1887" s="12">
        <f t="array" ref="G1887">-SUMPRODUCT(TRANSPOSE($E$8:$E$12), 'Swap Rate Raw Data'!G1887:K1887)</f>
        <v>-67430.745832594199</v>
      </c>
      <c r="H1887" s="33">
        <f t="shared" si="61"/>
        <v>49932569.254167408</v>
      </c>
      <c r="I1887" s="34">
        <f>H1887*'FX rate'!D1887</f>
        <v>98519394.005791351</v>
      </c>
      <c r="J1887" s="35">
        <f t="shared" si="62"/>
        <v>-560605.9942086488</v>
      </c>
    </row>
    <row r="1888" spans="6:10" x14ac:dyDescent="0.25">
      <c r="F1888" s="3">
        <v>39455</v>
      </c>
      <c r="G1888" s="12">
        <f t="array" ref="G1888">-SUMPRODUCT(TRANSPOSE($E$8:$E$12), 'Swap Rate Raw Data'!G1888:K1888)</f>
        <v>179497.71914161375</v>
      </c>
      <c r="H1888" s="33">
        <f t="shared" si="61"/>
        <v>50179497.719141617</v>
      </c>
      <c r="I1888" s="34">
        <f>H1888*'FX rate'!D1888</f>
        <v>99370548.095014766</v>
      </c>
      <c r="J1888" s="35">
        <f t="shared" si="62"/>
        <v>290548.09501476586</v>
      </c>
    </row>
    <row r="1889" spans="6:10" x14ac:dyDescent="0.25">
      <c r="F1889" s="3">
        <v>39456</v>
      </c>
      <c r="G1889" s="12">
        <f t="array" ref="G1889">-SUMPRODUCT(TRANSPOSE($E$8:$E$12), 'Swap Rate Raw Data'!G1889:K1889)</f>
        <v>-88266.161969810637</v>
      </c>
      <c r="H1889" s="33">
        <f t="shared" si="61"/>
        <v>49911733.838030189</v>
      </c>
      <c r="I1889" s="34">
        <f>H1889*'FX rate'!D1889</f>
        <v>98875165.875778452</v>
      </c>
      <c r="J1889" s="35">
        <f t="shared" si="62"/>
        <v>-204834.12422154844</v>
      </c>
    </row>
    <row r="1890" spans="6:10" x14ac:dyDescent="0.25">
      <c r="F1890" s="3">
        <v>39457</v>
      </c>
      <c r="G1890" s="12">
        <f t="array" ref="G1890">-SUMPRODUCT(TRANSPOSE($E$8:$E$12), 'Swap Rate Raw Data'!G1890:K1890)</f>
        <v>186289.3927015565</v>
      </c>
      <c r="H1890" s="33">
        <f t="shared" si="61"/>
        <v>50186289.392701559</v>
      </c>
      <c r="I1890" s="34">
        <f>H1890*'FX rate'!D1890</f>
        <v>98992640.127036631</v>
      </c>
      <c r="J1890" s="35">
        <f t="shared" si="62"/>
        <v>-87359.872963368893</v>
      </c>
    </row>
    <row r="1891" spans="6:10" x14ac:dyDescent="0.25">
      <c r="F1891" s="3">
        <v>39458</v>
      </c>
      <c r="G1891" s="12">
        <f t="array" ref="G1891">-SUMPRODUCT(TRANSPOSE($E$8:$E$12), 'Swap Rate Raw Data'!G1891:K1891)</f>
        <v>204488.60586412592</v>
      </c>
      <c r="H1891" s="33">
        <f t="shared" si="61"/>
        <v>50204488.605864123</v>
      </c>
      <c r="I1891" s="34">
        <f>H1891*'FX rate'!D1891</f>
        <v>99606212.196554571</v>
      </c>
      <c r="J1891" s="35">
        <f t="shared" si="62"/>
        <v>526212.19655457139</v>
      </c>
    </row>
    <row r="1892" spans="6:10" x14ac:dyDescent="0.25">
      <c r="F1892" s="3">
        <v>39461</v>
      </c>
      <c r="G1892" s="12">
        <f t="array" ref="G1892">-SUMPRODUCT(TRANSPOSE($E$8:$E$12), 'Swap Rate Raw Data'!G1892:K1892)</f>
        <v>154164.63424670725</v>
      </c>
      <c r="H1892" s="33">
        <f t="shared" si="61"/>
        <v>50154164.634246707</v>
      </c>
      <c r="I1892" s="34">
        <f>H1892*'FX rate'!D1892</f>
        <v>99113851.367647722</v>
      </c>
      <c r="J1892" s="35">
        <f t="shared" si="62"/>
        <v>33851.367647722363</v>
      </c>
    </row>
    <row r="1893" spans="6:10" x14ac:dyDescent="0.25">
      <c r="F1893" s="3">
        <v>39462</v>
      </c>
      <c r="G1893" s="12">
        <f t="array" ref="G1893">-SUMPRODUCT(TRANSPOSE($E$8:$E$12), 'Swap Rate Raw Data'!G1893:K1893)</f>
        <v>111021.59273118971</v>
      </c>
      <c r="H1893" s="33">
        <f t="shared" si="61"/>
        <v>50111021.592731193</v>
      </c>
      <c r="I1893" s="34">
        <f>H1893*'FX rate'!D1893</f>
        <v>99441115.954865187</v>
      </c>
      <c r="J1893" s="35">
        <f t="shared" si="62"/>
        <v>361115.95486518741</v>
      </c>
    </row>
    <row r="1894" spans="6:10" x14ac:dyDescent="0.25">
      <c r="F1894" s="3">
        <v>39463</v>
      </c>
      <c r="G1894" s="12">
        <f t="array" ref="G1894">-SUMPRODUCT(TRANSPOSE($E$8:$E$12), 'Swap Rate Raw Data'!G1894:K1894)</f>
        <v>-19842.110597039136</v>
      </c>
      <c r="H1894" s="33">
        <f t="shared" si="61"/>
        <v>49980157.889402963</v>
      </c>
      <c r="I1894" s="34">
        <f>H1894*'FX rate'!D1894</f>
        <v>98202416.532963902</v>
      </c>
      <c r="J1894" s="35">
        <f t="shared" si="62"/>
        <v>-877583.46703609824</v>
      </c>
    </row>
    <row r="1895" spans="6:10" x14ac:dyDescent="0.25">
      <c r="F1895" s="3">
        <v>39464</v>
      </c>
      <c r="G1895" s="12">
        <f t="array" ref="G1895">-SUMPRODUCT(TRANSPOSE($E$8:$E$12), 'Swap Rate Raw Data'!G1895:K1895)</f>
        <v>114003.64167277674</v>
      </c>
      <c r="H1895" s="33">
        <f t="shared" si="61"/>
        <v>50114003.641672775</v>
      </c>
      <c r="I1895" s="34">
        <f>H1895*'FX rate'!D1895</f>
        <v>99310985.567556143</v>
      </c>
      <c r="J1895" s="35">
        <f t="shared" si="62"/>
        <v>230985.56755614281</v>
      </c>
    </row>
    <row r="1896" spans="6:10" x14ac:dyDescent="0.25">
      <c r="F1896" s="3">
        <v>39465</v>
      </c>
      <c r="G1896" s="12">
        <f t="array" ref="G1896">-SUMPRODUCT(TRANSPOSE($E$8:$E$12), 'Swap Rate Raw Data'!G1896:K1896)</f>
        <v>346334.25778808852</v>
      </c>
      <c r="H1896" s="33">
        <f t="shared" si="61"/>
        <v>50346334.257788092</v>
      </c>
      <c r="I1896" s="34">
        <f>H1896*'FX rate'!D1896</f>
        <v>99903974.983431771</v>
      </c>
      <c r="J1896" s="35">
        <f t="shared" si="62"/>
        <v>823974.9834317714</v>
      </c>
    </row>
    <row r="1897" spans="6:10" x14ac:dyDescent="0.25">
      <c r="F1897" s="3">
        <v>39469</v>
      </c>
      <c r="G1897" s="12">
        <f t="array" ref="G1897">-SUMPRODUCT(TRANSPOSE($E$8:$E$12), 'Swap Rate Raw Data'!G1897:K1897)</f>
        <v>647095.4719587015</v>
      </c>
      <c r="H1897" s="33">
        <f t="shared" si="61"/>
        <v>50647095.471958704</v>
      </c>
      <c r="I1897" s="34">
        <f>H1897*'FX rate'!D1897</f>
        <v>100766971.01782706</v>
      </c>
      <c r="J1897" s="35">
        <f t="shared" si="62"/>
        <v>1686971.0178270638</v>
      </c>
    </row>
    <row r="1898" spans="6:10" x14ac:dyDescent="0.25">
      <c r="F1898" s="3">
        <v>39470</v>
      </c>
      <c r="G1898" s="12">
        <f t="array" ref="G1898">-SUMPRODUCT(TRANSPOSE($E$8:$E$12), 'Swap Rate Raw Data'!G1898:K1898)</f>
        <v>-817819.24794242904</v>
      </c>
      <c r="H1898" s="33">
        <f t="shared" si="61"/>
        <v>49182180.752057567</v>
      </c>
      <c r="I1898" s="34">
        <f>H1898*'FX rate'!D1898</f>
        <v>97295911.817935497</v>
      </c>
      <c r="J1898" s="35">
        <f t="shared" si="62"/>
        <v>-1784088.1820645034</v>
      </c>
    </row>
    <row r="1899" spans="6:10" x14ac:dyDescent="0.25">
      <c r="F1899" s="3">
        <v>39471</v>
      </c>
      <c r="G1899" s="12">
        <f t="array" ref="G1899">-SUMPRODUCT(TRANSPOSE($E$8:$E$12), 'Swap Rate Raw Data'!G1899:K1899)</f>
        <v>-159285.95984889564</v>
      </c>
      <c r="H1899" s="33">
        <f t="shared" si="61"/>
        <v>49840714.040151104</v>
      </c>
      <c r="I1899" s="34">
        <f>H1899*'FX rate'!D1899</f>
        <v>99297459.158271</v>
      </c>
      <c r="J1899" s="35">
        <f t="shared" si="62"/>
        <v>217459.15827099979</v>
      </c>
    </row>
    <row r="1900" spans="6:10" x14ac:dyDescent="0.25">
      <c r="F1900" s="3">
        <v>39472</v>
      </c>
      <c r="G1900" s="12">
        <f t="array" ref="G1900">-SUMPRODUCT(TRANSPOSE($E$8:$E$12), 'Swap Rate Raw Data'!G1900:K1900)</f>
        <v>87178.046002641699</v>
      </c>
      <c r="H1900" s="33">
        <f t="shared" si="61"/>
        <v>50087178.046002641</v>
      </c>
      <c r="I1900" s="34">
        <f>H1900*'FX rate'!D1900</f>
        <v>98171950.674618125</v>
      </c>
      <c r="J1900" s="35">
        <f t="shared" si="62"/>
        <v>-908049.32538187504</v>
      </c>
    </row>
    <row r="1901" spans="6:10" x14ac:dyDescent="0.25">
      <c r="F1901" s="3">
        <v>39475</v>
      </c>
      <c r="G1901" s="12">
        <f t="array" ref="G1901">-SUMPRODUCT(TRANSPOSE($E$8:$E$12), 'Swap Rate Raw Data'!G1901:K1901)</f>
        <v>-155045.80043462192</v>
      </c>
      <c r="H1901" s="33">
        <f t="shared" si="61"/>
        <v>49844954.199565381</v>
      </c>
      <c r="I1901" s="34">
        <f>H1901*'FX rate'!D1901</f>
        <v>98626086.549042225</v>
      </c>
      <c r="J1901" s="35">
        <f t="shared" si="62"/>
        <v>-453913.45095777512</v>
      </c>
    </row>
    <row r="1902" spans="6:10" x14ac:dyDescent="0.25">
      <c r="F1902" s="3">
        <v>39476</v>
      </c>
      <c r="G1902" s="12">
        <f t="array" ref="G1902">-SUMPRODUCT(TRANSPOSE($E$8:$E$12), 'Swap Rate Raw Data'!G1902:K1902)</f>
        <v>-88523.671313226019</v>
      </c>
      <c r="H1902" s="33">
        <f t="shared" si="61"/>
        <v>49911476.328686774</v>
      </c>
      <c r="I1902" s="34">
        <f>H1902*'FX rate'!D1902</f>
        <v>99295127.789077252</v>
      </c>
      <c r="J1902" s="35">
        <f t="shared" si="62"/>
        <v>215127.78907725215</v>
      </c>
    </row>
    <row r="1903" spans="6:10" x14ac:dyDescent="0.25">
      <c r="F1903" s="3">
        <v>39477</v>
      </c>
      <c r="G1903" s="12">
        <f t="array" ref="G1903">-SUMPRODUCT(TRANSPOSE($E$8:$E$12), 'Swap Rate Raw Data'!G1903:K1903)</f>
        <v>250269.98267534649</v>
      </c>
      <c r="H1903" s="33">
        <f t="shared" si="61"/>
        <v>50250269.982675344</v>
      </c>
      <c r="I1903" s="34">
        <f>H1903*'FX rate'!D1903</f>
        <v>99260579.837539956</v>
      </c>
      <c r="J1903" s="35">
        <f t="shared" si="62"/>
        <v>180579.83753995597</v>
      </c>
    </row>
    <row r="1904" spans="6:10" x14ac:dyDescent="0.25">
      <c r="F1904" s="3">
        <v>39478</v>
      </c>
      <c r="G1904" s="12">
        <f t="array" ref="G1904">-SUMPRODUCT(TRANSPOSE($E$8:$E$12), 'Swap Rate Raw Data'!G1904:K1904)</f>
        <v>178191.18142582013</v>
      </c>
      <c r="H1904" s="33">
        <f t="shared" si="61"/>
        <v>50178191.181425817</v>
      </c>
      <c r="I1904" s="34">
        <f>H1904*'FX rate'!D1904</f>
        <v>100543860.32431579</v>
      </c>
      <c r="J1904" s="35">
        <f t="shared" si="62"/>
        <v>1463860.3243157864</v>
      </c>
    </row>
    <row r="1905" spans="6:10" x14ac:dyDescent="0.25">
      <c r="F1905" s="3">
        <v>39479</v>
      </c>
      <c r="G1905" s="12">
        <f t="array" ref="G1905">-SUMPRODUCT(TRANSPOSE($E$8:$E$12), 'Swap Rate Raw Data'!G1905:K1905)</f>
        <v>-198517.21239185691</v>
      </c>
      <c r="H1905" s="33">
        <f t="shared" si="61"/>
        <v>49801482.787608147</v>
      </c>
      <c r="I1905" s="34">
        <f>H1905*'FX rate'!D1905</f>
        <v>99031693.88418816</v>
      </c>
      <c r="J1905" s="35">
        <f t="shared" si="62"/>
        <v>-48306.1158118397</v>
      </c>
    </row>
    <row r="1906" spans="6:10" x14ac:dyDescent="0.25">
      <c r="F1906" s="3">
        <v>39482</v>
      </c>
      <c r="G1906" s="12">
        <f t="array" ref="G1906">-SUMPRODUCT(TRANSPOSE($E$8:$E$12), 'Swap Rate Raw Data'!G1906:K1906)</f>
        <v>246888.70219373889</v>
      </c>
      <c r="H1906" s="33">
        <f t="shared" si="61"/>
        <v>50246888.702193737</v>
      </c>
      <c r="I1906" s="34">
        <f>H1906*'FX rate'!D1906</f>
        <v>99845787.924960509</v>
      </c>
      <c r="J1906" s="35">
        <f t="shared" si="62"/>
        <v>765787.92496050894</v>
      </c>
    </row>
    <row r="1907" spans="6:10" x14ac:dyDescent="0.25">
      <c r="F1907" s="3">
        <v>39483</v>
      </c>
      <c r="G1907" s="12">
        <f t="array" ref="G1907">-SUMPRODUCT(TRANSPOSE($E$8:$E$12), 'Swap Rate Raw Data'!G1907:K1907)</f>
        <v>-87504.430723255573</v>
      </c>
      <c r="H1907" s="33">
        <f t="shared" si="61"/>
        <v>49912495.569276743</v>
      </c>
      <c r="I1907" s="34">
        <f>H1907*'FX rate'!D1907</f>
        <v>98906601.220078796</v>
      </c>
      <c r="J1907" s="35">
        <f t="shared" si="62"/>
        <v>-173398.77992120385</v>
      </c>
    </row>
    <row r="1908" spans="6:10" x14ac:dyDescent="0.25">
      <c r="F1908" s="3">
        <v>39484</v>
      </c>
      <c r="G1908" s="12">
        <f t="array" ref="G1908">-SUMPRODUCT(TRANSPOSE($E$8:$E$12), 'Swap Rate Raw Data'!G1908:K1908)</f>
        <v>2985.6967361345064</v>
      </c>
      <c r="H1908" s="33">
        <f t="shared" si="61"/>
        <v>50002985.696736135</v>
      </c>
      <c r="I1908" s="34">
        <f>H1908*'FX rate'!D1908</f>
        <v>99200685.861824468</v>
      </c>
      <c r="J1908" s="35">
        <f t="shared" si="62"/>
        <v>120685.86182446778</v>
      </c>
    </row>
    <row r="1909" spans="6:10" x14ac:dyDescent="0.25">
      <c r="F1909" s="3">
        <v>39485</v>
      </c>
      <c r="G1909" s="12">
        <f t="array" ref="G1909">-SUMPRODUCT(TRANSPOSE($E$8:$E$12), 'Swap Rate Raw Data'!G1909:K1909)</f>
        <v>-217597.5917423401</v>
      </c>
      <c r="H1909" s="33">
        <f t="shared" si="61"/>
        <v>49782402.408257663</v>
      </c>
      <c r="I1909" s="34">
        <f>H1909*'FX rate'!D1909</f>
        <v>98723241.817896694</v>
      </c>
      <c r="J1909" s="35">
        <f t="shared" si="62"/>
        <v>-356758.18210330606</v>
      </c>
    </row>
    <row r="1910" spans="6:10" x14ac:dyDescent="0.25">
      <c r="F1910" s="3">
        <v>39486</v>
      </c>
      <c r="G1910" s="12">
        <f t="array" ref="G1910">-SUMPRODUCT(TRANSPOSE($E$8:$E$12), 'Swap Rate Raw Data'!G1910:K1910)</f>
        <v>177540.07405803626</v>
      </c>
      <c r="H1910" s="33">
        <f t="shared" si="61"/>
        <v>50177540.074058034</v>
      </c>
      <c r="I1910" s="34">
        <f>H1910*'FX rate'!D1910</f>
        <v>98392264.921714097</v>
      </c>
      <c r="J1910" s="35">
        <f t="shared" si="62"/>
        <v>-687735.07828590274</v>
      </c>
    </row>
    <row r="1911" spans="6:10" x14ac:dyDescent="0.25">
      <c r="F1911" s="3">
        <v>39489</v>
      </c>
      <c r="G1911" s="12">
        <f t="array" ref="G1911">-SUMPRODUCT(TRANSPOSE($E$8:$E$12), 'Swap Rate Raw Data'!G1911:K1911)</f>
        <v>-265992.88427296013</v>
      </c>
      <c r="H1911" s="33">
        <f t="shared" si="61"/>
        <v>49734007.115727037</v>
      </c>
      <c r="I1911" s="34">
        <f>H1911*'FX rate'!D1911</f>
        <v>99003447.524502307</v>
      </c>
      <c r="J1911" s="35">
        <f t="shared" si="62"/>
        <v>-76552.475497692823</v>
      </c>
    </row>
    <row r="1912" spans="6:10" x14ac:dyDescent="0.25">
      <c r="F1912" s="3">
        <v>39490</v>
      </c>
      <c r="G1912" s="12">
        <f t="array" ref="G1912">-SUMPRODUCT(TRANSPOSE($E$8:$E$12), 'Swap Rate Raw Data'!G1912:K1912)</f>
        <v>159242.54927387906</v>
      </c>
      <c r="H1912" s="33">
        <f t="shared" si="61"/>
        <v>50159242.549273878</v>
      </c>
      <c r="I1912" s="34">
        <f>H1912*'FX rate'!D1912</f>
        <v>98636656.880694374</v>
      </c>
      <c r="J1912" s="35">
        <f t="shared" si="62"/>
        <v>-443343.11930562556</v>
      </c>
    </row>
    <row r="1913" spans="6:10" x14ac:dyDescent="0.25">
      <c r="F1913" s="3">
        <v>39491</v>
      </c>
      <c r="G1913" s="12">
        <f t="array" ref="G1913">-SUMPRODUCT(TRANSPOSE($E$8:$E$12), 'Swap Rate Raw Data'!G1913:K1913)</f>
        <v>-239874.11880280994</v>
      </c>
      <c r="H1913" s="33">
        <f t="shared" si="61"/>
        <v>49760125.881197192</v>
      </c>
      <c r="I1913" s="34">
        <f>H1913*'FX rate'!D1913</f>
        <v>98494133.364257604</v>
      </c>
      <c r="J1913" s="35">
        <f t="shared" si="62"/>
        <v>-585866.63574239612</v>
      </c>
    </row>
    <row r="1914" spans="6:10" x14ac:dyDescent="0.25">
      <c r="F1914" s="3">
        <v>39492</v>
      </c>
      <c r="G1914" s="12">
        <f t="array" ref="G1914">-SUMPRODUCT(TRANSPOSE($E$8:$E$12), 'Swap Rate Raw Data'!G1914:K1914)</f>
        <v>-64084.064863417625</v>
      </c>
      <c r="H1914" s="33">
        <f t="shared" si="61"/>
        <v>49935915.935136579</v>
      </c>
      <c r="I1914" s="34">
        <f>H1914*'FX rate'!D1914</f>
        <v>98024253.925292507</v>
      </c>
      <c r="J1914" s="35">
        <f t="shared" si="62"/>
        <v>-1055746.0747074932</v>
      </c>
    </row>
    <row r="1915" spans="6:10" x14ac:dyDescent="0.25">
      <c r="F1915" s="3">
        <v>39493</v>
      </c>
      <c r="G1915" s="12">
        <f t="array" ref="G1915">-SUMPRODUCT(TRANSPOSE($E$8:$E$12), 'Swap Rate Raw Data'!G1915:K1915)</f>
        <v>-178751.12616116076</v>
      </c>
      <c r="H1915" s="33">
        <f t="shared" si="61"/>
        <v>49821248.873838842</v>
      </c>
      <c r="I1915" s="34">
        <f>H1915*'FX rate'!D1915</f>
        <v>98995223.776572347</v>
      </c>
      <c r="J1915" s="35">
        <f t="shared" si="62"/>
        <v>-84776.223427653313</v>
      </c>
    </row>
    <row r="1916" spans="6:10" x14ac:dyDescent="0.25">
      <c r="F1916" s="3">
        <v>39497</v>
      </c>
      <c r="G1916" s="12">
        <f t="array" ref="G1916">-SUMPRODUCT(TRANSPOSE($E$8:$E$12), 'Swap Rate Raw Data'!G1916:K1916)</f>
        <v>-266917.46103589039</v>
      </c>
      <c r="H1916" s="33">
        <f t="shared" si="61"/>
        <v>49733082.538964108</v>
      </c>
      <c r="I1916" s="34">
        <f>H1916*'FX rate'!D1916</f>
        <v>99305151.765030727</v>
      </c>
      <c r="J1916" s="35">
        <f t="shared" si="62"/>
        <v>225151.76503072679</v>
      </c>
    </row>
    <row r="1917" spans="6:10" x14ac:dyDescent="0.25">
      <c r="F1917" s="3">
        <v>39498</v>
      </c>
      <c r="G1917" s="12">
        <f t="array" ref="G1917">-SUMPRODUCT(TRANSPOSE($E$8:$E$12), 'Swap Rate Raw Data'!G1917:K1917)</f>
        <v>323800.29426326579</v>
      </c>
      <c r="H1917" s="33">
        <f t="shared" si="61"/>
        <v>50323800.294263266</v>
      </c>
      <c r="I1917" s="34">
        <f>H1917*'FX rate'!D1917</f>
        <v>99701314.125213176</v>
      </c>
      <c r="J1917" s="35">
        <f t="shared" si="62"/>
        <v>621314.12521317601</v>
      </c>
    </row>
    <row r="1918" spans="6:10" x14ac:dyDescent="0.25">
      <c r="F1918" s="3">
        <v>39499</v>
      </c>
      <c r="G1918" s="12">
        <f t="array" ref="G1918">-SUMPRODUCT(TRANSPOSE($E$8:$E$12), 'Swap Rate Raw Data'!G1918:K1918)</f>
        <v>90949.423314020765</v>
      </c>
      <c r="H1918" s="33">
        <f t="shared" si="61"/>
        <v>50090949.42331402</v>
      </c>
      <c r="I1918" s="34">
        <f>H1918*'FX rate'!D1918</f>
        <v>99715593.930809855</v>
      </c>
      <c r="J1918" s="35">
        <f t="shared" si="62"/>
        <v>635593.93080985546</v>
      </c>
    </row>
    <row r="1919" spans="6:10" x14ac:dyDescent="0.25">
      <c r="F1919" s="3">
        <v>39500</v>
      </c>
      <c r="G1919" s="12">
        <f t="array" ref="G1919">-SUMPRODUCT(TRANSPOSE($E$8:$E$12), 'Swap Rate Raw Data'!G1919:K1919)</f>
        <v>-485046.72520465759</v>
      </c>
      <c r="H1919" s="33">
        <f t="shared" si="61"/>
        <v>49514953.274795346</v>
      </c>
      <c r="I1919" s="34">
        <f>H1919*'FX rate'!D1919</f>
        <v>97645861.600937515</v>
      </c>
      <c r="J1919" s="35">
        <f t="shared" si="62"/>
        <v>-1434138.3990624845</v>
      </c>
    </row>
    <row r="1920" spans="6:10" x14ac:dyDescent="0.25">
      <c r="F1920" s="3">
        <v>39503</v>
      </c>
      <c r="G1920" s="12">
        <f t="array" ref="G1920">-SUMPRODUCT(TRANSPOSE($E$8:$E$12), 'Swap Rate Raw Data'!G1920:K1920)</f>
        <v>153791.33775648172</v>
      </c>
      <c r="H1920" s="33">
        <f t="shared" si="61"/>
        <v>50153791.337756485</v>
      </c>
      <c r="I1920" s="34">
        <f>H1920*'FX rate'!D1920</f>
        <v>99065513.663705751</v>
      </c>
      <c r="J1920" s="35">
        <f t="shared" si="62"/>
        <v>-14486.3362942487</v>
      </c>
    </row>
    <row r="1921" spans="6:10" x14ac:dyDescent="0.25">
      <c r="F1921" s="3">
        <v>39504</v>
      </c>
      <c r="G1921" s="12">
        <f t="array" ref="G1921">-SUMPRODUCT(TRANSPOSE($E$8:$E$12), 'Swap Rate Raw Data'!G1921:K1921)</f>
        <v>224318.40420398064</v>
      </c>
      <c r="H1921" s="33">
        <f t="shared" si="61"/>
        <v>50224318.404203981</v>
      </c>
      <c r="I1921" s="34">
        <f>H1921*'FX rate'!D1921</f>
        <v>99325969.407845229</v>
      </c>
      <c r="J1921" s="35">
        <f t="shared" si="62"/>
        <v>245969.40784522891</v>
      </c>
    </row>
    <row r="1922" spans="6:10" x14ac:dyDescent="0.25">
      <c r="F1922" s="3">
        <v>39505</v>
      </c>
      <c r="G1922" s="12">
        <f t="array" ref="G1922">-SUMPRODUCT(TRANSPOSE($E$8:$E$12), 'Swap Rate Raw Data'!G1922:K1922)</f>
        <v>265225.98975836608</v>
      </c>
      <c r="H1922" s="33">
        <f t="shared" si="61"/>
        <v>50265225.989758365</v>
      </c>
      <c r="I1922" s="34">
        <f>H1922*'FX rate'!D1922</f>
        <v>99064431.407535583</v>
      </c>
      <c r="J1922" s="35">
        <f t="shared" si="62"/>
        <v>-15568.592464417219</v>
      </c>
    </row>
    <row r="1923" spans="6:10" x14ac:dyDescent="0.25">
      <c r="F1923" s="3">
        <v>39506</v>
      </c>
      <c r="G1923" s="12">
        <f t="array" ref="G1923">-SUMPRODUCT(TRANSPOSE($E$8:$E$12), 'Swap Rate Raw Data'!G1923:K1923)</f>
        <v>396697.38987936126</v>
      </c>
      <c r="H1923" s="33">
        <f t="shared" si="61"/>
        <v>50396697.389879361</v>
      </c>
      <c r="I1923" s="34">
        <f>H1923*'FX rate'!D1923</f>
        <v>100941695.3400801</v>
      </c>
      <c r="J1923" s="35">
        <f t="shared" si="62"/>
        <v>1861695.3400800973</v>
      </c>
    </row>
    <row r="1924" spans="6:10" x14ac:dyDescent="0.25">
      <c r="F1924" s="3">
        <v>39507</v>
      </c>
      <c r="G1924" s="12">
        <f t="array" ref="G1924">-SUMPRODUCT(TRANSPOSE($E$8:$E$12), 'Swap Rate Raw Data'!G1924:K1924)</f>
        <v>24372.393146053782</v>
      </c>
      <c r="H1924" s="33">
        <f t="shared" ref="H1924:H1959" si="63">$H$2+G1924</f>
        <v>50024372.393146053</v>
      </c>
      <c r="I1924" s="34">
        <f>H1924*'FX rate'!D1924</f>
        <v>99401209.967481941</v>
      </c>
      <c r="J1924" s="35">
        <f t="shared" ref="J1924:J1959" si="64">I1924-$I$2</f>
        <v>321209.96748194098</v>
      </c>
    </row>
    <row r="1925" spans="6:10" x14ac:dyDescent="0.25">
      <c r="F1925" s="3">
        <v>39510</v>
      </c>
      <c r="G1925" s="12">
        <f t="array" ref="G1925">-SUMPRODUCT(TRANSPOSE($E$8:$E$12), 'Swap Rate Raw Data'!G1925:K1925)</f>
        <v>25770.093494291541</v>
      </c>
      <c r="H1925" s="33">
        <f t="shared" si="63"/>
        <v>50025770.093494289</v>
      </c>
      <c r="I1925" s="34">
        <f>H1925*'FX rate'!D1925</f>
        <v>99131066.017268285</v>
      </c>
      <c r="J1925" s="35">
        <f t="shared" si="64"/>
        <v>51066.017268285155</v>
      </c>
    </row>
    <row r="1926" spans="6:10" x14ac:dyDescent="0.25">
      <c r="F1926" s="3">
        <v>39511</v>
      </c>
      <c r="G1926" s="12">
        <f t="array" ref="G1926">-SUMPRODUCT(TRANSPOSE($E$8:$E$12), 'Swap Rate Raw Data'!G1926:K1926)</f>
        <v>-331402.2729128201</v>
      </c>
      <c r="H1926" s="33">
        <f t="shared" si="63"/>
        <v>49668597.727087177</v>
      </c>
      <c r="I1926" s="34">
        <f>H1926*'FX rate'!D1926</f>
        <v>98818627.818087831</v>
      </c>
      <c r="J1926" s="35">
        <f t="shared" si="64"/>
        <v>-261372.18191216886</v>
      </c>
    </row>
    <row r="1927" spans="6:10" x14ac:dyDescent="0.25">
      <c r="F1927" s="3">
        <v>39512</v>
      </c>
      <c r="G1927" s="12">
        <f t="array" ref="G1927">-SUMPRODUCT(TRANSPOSE($E$8:$E$12), 'Swap Rate Raw Data'!G1927:K1927)</f>
        <v>-84531.04624430454</v>
      </c>
      <c r="H1927" s="33">
        <f t="shared" si="63"/>
        <v>49915468.953755699</v>
      </c>
      <c r="I1927" s="34">
        <f>H1927*'FX rate'!D1927</f>
        <v>99794075.23131521</v>
      </c>
      <c r="J1927" s="35">
        <f t="shared" si="64"/>
        <v>714075.23131521046</v>
      </c>
    </row>
    <row r="1928" spans="6:10" x14ac:dyDescent="0.25">
      <c r="F1928" s="3">
        <v>39513</v>
      </c>
      <c r="G1928" s="12">
        <f t="array" ref="G1928">-SUMPRODUCT(TRANSPOSE($E$8:$E$12), 'Swap Rate Raw Data'!G1928:K1928)</f>
        <v>68884.169013031104</v>
      </c>
      <c r="H1928" s="33">
        <f t="shared" si="63"/>
        <v>50068884.169013031</v>
      </c>
      <c r="I1928" s="34">
        <f>H1928*'FX rate'!D1928</f>
        <v>98997380.955736458</v>
      </c>
      <c r="J1928" s="35">
        <f t="shared" si="64"/>
        <v>-82619.044263541698</v>
      </c>
    </row>
    <row r="1929" spans="6:10" x14ac:dyDescent="0.25">
      <c r="F1929" s="3">
        <v>39514</v>
      </c>
      <c r="G1929" s="12">
        <f t="array" ref="G1929">-SUMPRODUCT(TRANSPOSE($E$8:$E$12), 'Swap Rate Raw Data'!G1929:K1929)</f>
        <v>174741.02556701589</v>
      </c>
      <c r="H1929" s="33">
        <f t="shared" si="63"/>
        <v>50174741.025567017</v>
      </c>
      <c r="I1929" s="34">
        <f>H1929*'FX rate'!D1929</f>
        <v>99351243.223414674</v>
      </c>
      <c r="J1929" s="35">
        <f t="shared" si="64"/>
        <v>271243.2234146744</v>
      </c>
    </row>
    <row r="1930" spans="6:10" x14ac:dyDescent="0.25">
      <c r="F1930" s="3">
        <v>39517</v>
      </c>
      <c r="G1930" s="12">
        <f t="array" ref="G1930">-SUMPRODUCT(TRANSPOSE($E$8:$E$12), 'Swap Rate Raw Data'!G1930:K1930)</f>
        <v>-267278.4452689343</v>
      </c>
      <c r="H1930" s="33">
        <f t="shared" si="63"/>
        <v>49732721.554731064</v>
      </c>
      <c r="I1930" s="34">
        <f>H1930*'FX rate'!D1930</f>
        <v>98480903.46869579</v>
      </c>
      <c r="J1930" s="35">
        <f t="shared" si="64"/>
        <v>-599096.53130421042</v>
      </c>
    </row>
    <row r="1931" spans="6:10" x14ac:dyDescent="0.25">
      <c r="F1931" s="3">
        <v>39518</v>
      </c>
      <c r="G1931" s="12">
        <f t="array" ref="G1931">-SUMPRODUCT(TRANSPOSE($E$8:$E$12), 'Swap Rate Raw Data'!G1931:K1931)</f>
        <v>216557.2278325996</v>
      </c>
      <c r="H1931" s="33">
        <f t="shared" si="63"/>
        <v>50216557.2278326</v>
      </c>
      <c r="I1931" s="34">
        <f>H1931*'FX rate'!D1931</f>
        <v>99529182.020265564</v>
      </c>
      <c r="J1931" s="35">
        <f t="shared" si="64"/>
        <v>449182.02026556432</v>
      </c>
    </row>
    <row r="1932" spans="6:10" x14ac:dyDescent="0.25">
      <c r="F1932" s="3">
        <v>39519</v>
      </c>
      <c r="G1932" s="12">
        <f t="array" ref="G1932">-SUMPRODUCT(TRANSPOSE($E$8:$E$12), 'Swap Rate Raw Data'!G1932:K1932)</f>
        <v>337361.35412790562</v>
      </c>
      <c r="H1932" s="33">
        <f t="shared" si="63"/>
        <v>50337361.354127906</v>
      </c>
      <c r="I1932" s="34">
        <f>H1932*'FX rate'!D1932</f>
        <v>100175563.90430027</v>
      </c>
      <c r="J1932" s="35">
        <f t="shared" si="64"/>
        <v>1095563.9043002725</v>
      </c>
    </row>
    <row r="1933" spans="6:10" x14ac:dyDescent="0.25">
      <c r="F1933" s="3">
        <v>39520</v>
      </c>
      <c r="G1933" s="12">
        <f t="array" ref="G1933">-SUMPRODUCT(TRANSPOSE($E$8:$E$12), 'Swap Rate Raw Data'!G1933:K1933)</f>
        <v>110914.47004701458</v>
      </c>
      <c r="H1933" s="33">
        <f t="shared" si="63"/>
        <v>50110914.470047012</v>
      </c>
      <c r="I1933" s="34">
        <f>H1933*'FX rate'!D1933</f>
        <v>99967132.093345389</v>
      </c>
      <c r="J1933" s="35">
        <f t="shared" si="64"/>
        <v>887132.09334538877</v>
      </c>
    </row>
    <row r="1934" spans="6:10" x14ac:dyDescent="0.25">
      <c r="F1934" s="3">
        <v>39521</v>
      </c>
      <c r="G1934" s="12">
        <f t="array" ref="G1934">-SUMPRODUCT(TRANSPOSE($E$8:$E$12), 'Swap Rate Raw Data'!G1934:K1934)</f>
        <v>295477.79195861577</v>
      </c>
      <c r="H1934" s="33">
        <f t="shared" si="63"/>
        <v>50295477.791958615</v>
      </c>
      <c r="I1934" s="34">
        <f>H1934*'FX rate'!D1934</f>
        <v>99938602.214733705</v>
      </c>
      <c r="J1934" s="35">
        <f t="shared" si="64"/>
        <v>858602.21473370492</v>
      </c>
    </row>
    <row r="1935" spans="6:10" x14ac:dyDescent="0.25">
      <c r="F1935" s="3">
        <v>39524</v>
      </c>
      <c r="G1935" s="12">
        <f t="array" ref="G1935">-SUMPRODUCT(TRANSPOSE($E$8:$E$12), 'Swap Rate Raw Data'!G1935:K1935)</f>
        <v>40622.625687683481</v>
      </c>
      <c r="H1935" s="33">
        <f t="shared" si="63"/>
        <v>50040622.625687681</v>
      </c>
      <c r="I1935" s="34">
        <f>H1935*'FX rate'!D1935</f>
        <v>99347704.617211565</v>
      </c>
      <c r="J1935" s="35">
        <f t="shared" si="64"/>
        <v>267704.61721156538</v>
      </c>
    </row>
    <row r="1936" spans="6:10" x14ac:dyDescent="0.25">
      <c r="F1936" s="3">
        <v>39525</v>
      </c>
      <c r="G1936" s="12">
        <f t="array" ref="G1936">-SUMPRODUCT(TRANSPOSE($E$8:$E$12), 'Swap Rate Raw Data'!G1936:K1936)</f>
        <v>-158444.55644145192</v>
      </c>
      <c r="H1936" s="33">
        <f t="shared" si="63"/>
        <v>49841555.443558551</v>
      </c>
      <c r="I1936" s="34">
        <f>H1936*'FX rate'!D1936</f>
        <v>98153819.915504217</v>
      </c>
      <c r="J1936" s="35">
        <f t="shared" si="64"/>
        <v>-926180.08449578285</v>
      </c>
    </row>
    <row r="1937" spans="6:10" x14ac:dyDescent="0.25">
      <c r="F1937" s="3">
        <v>39526</v>
      </c>
      <c r="G1937" s="12">
        <f t="array" ref="G1937">-SUMPRODUCT(TRANSPOSE($E$8:$E$12), 'Swap Rate Raw Data'!G1937:K1937)</f>
        <v>-95697.452425981741</v>
      </c>
      <c r="H1937" s="33">
        <f t="shared" si="63"/>
        <v>49904302.547574021</v>
      </c>
      <c r="I1937" s="34">
        <f>H1937*'FX rate'!D1937</f>
        <v>99729214.399297401</v>
      </c>
      <c r="J1937" s="35">
        <f t="shared" si="64"/>
        <v>649214.39929740131</v>
      </c>
    </row>
    <row r="1938" spans="6:10" x14ac:dyDescent="0.25">
      <c r="F1938" s="3">
        <v>39527</v>
      </c>
      <c r="G1938" s="12">
        <f t="array" ref="G1938">-SUMPRODUCT(TRANSPOSE($E$8:$E$12), 'Swap Rate Raw Data'!G1938:K1938)</f>
        <v>-359148.79755133786</v>
      </c>
      <c r="H1938" s="33">
        <f t="shared" si="63"/>
        <v>49640851.202448659</v>
      </c>
      <c r="I1938" s="34">
        <f>H1938*'FX rate'!D1938</f>
        <v>98855017.539777711</v>
      </c>
      <c r="J1938" s="35">
        <f t="shared" si="64"/>
        <v>-224982.46022228897</v>
      </c>
    </row>
    <row r="1939" spans="6:10" x14ac:dyDescent="0.25">
      <c r="F1939" s="3">
        <v>39531</v>
      </c>
      <c r="G1939" s="12">
        <f t="array" ref="G1939">-SUMPRODUCT(TRANSPOSE($E$8:$E$12), 'Swap Rate Raw Data'!G1939:K1939)</f>
        <v>26633.784156980968</v>
      </c>
      <c r="H1939" s="33">
        <f t="shared" si="63"/>
        <v>50026633.784156978</v>
      </c>
      <c r="I1939" s="34">
        <f>H1939*'FX rate'!D1939</f>
        <v>97653912.2817076</v>
      </c>
      <c r="J1939" s="35">
        <f t="shared" si="64"/>
        <v>-1426087.7182924002</v>
      </c>
    </row>
    <row r="1940" spans="6:10" x14ac:dyDescent="0.25">
      <c r="F1940" s="3">
        <v>39532</v>
      </c>
      <c r="G1940" s="12">
        <f t="array" ref="G1940">-SUMPRODUCT(TRANSPOSE($E$8:$E$12), 'Swap Rate Raw Data'!G1940:K1940)</f>
        <v>65004.99383180037</v>
      </c>
      <c r="H1940" s="33">
        <f t="shared" si="63"/>
        <v>50065004.993831798</v>
      </c>
      <c r="I1940" s="34">
        <f>H1940*'FX rate'!D1940</f>
        <v>100240173.01664482</v>
      </c>
      <c r="J1940" s="35">
        <f t="shared" si="64"/>
        <v>1160173.0166448206</v>
      </c>
    </row>
    <row r="1941" spans="6:10" x14ac:dyDescent="0.25">
      <c r="F1941" s="3">
        <v>39533</v>
      </c>
      <c r="G1941" s="12">
        <f t="array" ref="G1941">-SUMPRODUCT(TRANSPOSE($E$8:$E$12), 'Swap Rate Raw Data'!G1941:K1941)</f>
        <v>-41268.569787427492</v>
      </c>
      <c r="H1941" s="33">
        <f t="shared" si="63"/>
        <v>49958731.430212572</v>
      </c>
      <c r="I1941" s="34">
        <f>H1941*'FX rate'!D1941</f>
        <v>97245087.875419736</v>
      </c>
      <c r="J1941" s="35">
        <f t="shared" si="64"/>
        <v>-1834912.1245802641</v>
      </c>
    </row>
    <row r="1942" spans="6:10" x14ac:dyDescent="0.25">
      <c r="F1942" s="3">
        <v>39534</v>
      </c>
      <c r="G1942" s="12">
        <f t="array" ref="G1942">-SUMPRODUCT(TRANSPOSE($E$8:$E$12), 'Swap Rate Raw Data'!G1942:K1942)</f>
        <v>-87673.603443145403</v>
      </c>
      <c r="H1942" s="33">
        <f t="shared" si="63"/>
        <v>49912326.396556854</v>
      </c>
      <c r="I1942" s="34">
        <f>H1942*'FX rate'!D1942</f>
        <v>98731942.323928311</v>
      </c>
      <c r="J1942" s="35">
        <f t="shared" si="64"/>
        <v>-348057.67607168853</v>
      </c>
    </row>
    <row r="1943" spans="6:10" x14ac:dyDescent="0.25">
      <c r="F1943" s="3">
        <v>39535</v>
      </c>
      <c r="G1943" s="12">
        <f t="array" ref="G1943">-SUMPRODUCT(TRANSPOSE($E$8:$E$12), 'Swap Rate Raw Data'!G1943:K1943)</f>
        <v>306959.01866846415</v>
      </c>
      <c r="H1943" s="33">
        <f t="shared" si="63"/>
        <v>50306959.018668465</v>
      </c>
      <c r="I1943" s="34">
        <f>H1943*'FX rate'!D1943</f>
        <v>99703356.749703169</v>
      </c>
      <c r="J1943" s="35">
        <f t="shared" si="64"/>
        <v>623356.74970316887</v>
      </c>
    </row>
    <row r="1944" spans="6:10" x14ac:dyDescent="0.25">
      <c r="F1944" s="3">
        <v>39538</v>
      </c>
      <c r="G1944" s="12">
        <f t="array" ref="G1944">-SUMPRODUCT(TRANSPOSE($E$8:$E$12), 'Swap Rate Raw Data'!G1944:K1944)</f>
        <v>-415698.09706895583</v>
      </c>
      <c r="H1944" s="33">
        <f t="shared" si="63"/>
        <v>49584301.902931042</v>
      </c>
      <c r="I1944" s="34">
        <f>H1944*'FX rate'!D1944</f>
        <v>98385106.810483098</v>
      </c>
      <c r="J1944" s="35">
        <f t="shared" si="64"/>
        <v>-694893.18951690197</v>
      </c>
    </row>
    <row r="1945" spans="6:10" x14ac:dyDescent="0.25">
      <c r="F1945" s="3">
        <v>39539</v>
      </c>
      <c r="G1945" s="12">
        <f t="array" ref="G1945">-SUMPRODUCT(TRANSPOSE($E$8:$E$12), 'Swap Rate Raw Data'!G1945:K1945)</f>
        <v>-252673.44742089463</v>
      </c>
      <c r="H1945" s="33">
        <f t="shared" si="63"/>
        <v>49747326.552579105</v>
      </c>
      <c r="I1945" s="34">
        <f>H1945*'FX rate'!D1945</f>
        <v>99299330.446550742</v>
      </c>
      <c r="J1945" s="35">
        <f t="shared" si="64"/>
        <v>219330.44655074179</v>
      </c>
    </row>
    <row r="1946" spans="6:10" x14ac:dyDescent="0.25">
      <c r="F1946" s="3">
        <v>39540</v>
      </c>
      <c r="G1946" s="12">
        <f t="array" ref="G1946">-SUMPRODUCT(TRANSPOSE($E$8:$E$12), 'Swap Rate Raw Data'!G1946:K1946)</f>
        <v>88380.433643129349</v>
      </c>
      <c r="H1946" s="33">
        <f t="shared" si="63"/>
        <v>50088380.433643132</v>
      </c>
      <c r="I1946" s="34">
        <f>H1946*'FX rate'!D1946</f>
        <v>99364331.694995418</v>
      </c>
      <c r="J1946" s="35">
        <f t="shared" si="64"/>
        <v>284331.69499541819</v>
      </c>
    </row>
    <row r="1947" spans="6:10" x14ac:dyDescent="0.25">
      <c r="F1947" s="3">
        <v>39541</v>
      </c>
      <c r="G1947" s="12">
        <f t="array" ref="G1947">-SUMPRODUCT(TRANSPOSE($E$8:$E$12), 'Swap Rate Raw Data'!G1947:K1947)</f>
        <v>198232.25252515596</v>
      </c>
      <c r="H1947" s="33">
        <f t="shared" si="63"/>
        <v>50198232.252525158</v>
      </c>
      <c r="I1947" s="34">
        <f>H1947*'FX rate'!D1947</f>
        <v>99860392.82102716</v>
      </c>
      <c r="J1947" s="35">
        <f t="shared" si="64"/>
        <v>780392.82102715969</v>
      </c>
    </row>
    <row r="1948" spans="6:10" x14ac:dyDescent="0.25">
      <c r="F1948" s="3">
        <v>39542</v>
      </c>
      <c r="G1948" s="12">
        <f t="array" ref="G1948">-SUMPRODUCT(TRANSPOSE($E$8:$E$12), 'Swap Rate Raw Data'!G1948:K1948)</f>
        <v>-69321.17761241617</v>
      </c>
      <c r="H1948" s="33">
        <f t="shared" si="63"/>
        <v>49930678.822387584</v>
      </c>
      <c r="I1948" s="34">
        <f>H1948*'FX rate'!D1948</f>
        <v>97923519.602023989</v>
      </c>
      <c r="J1948" s="35">
        <f t="shared" si="64"/>
        <v>-1156480.397976011</v>
      </c>
    </row>
    <row r="1949" spans="6:10" x14ac:dyDescent="0.25">
      <c r="F1949" s="3">
        <v>39545</v>
      </c>
      <c r="G1949" s="12">
        <f t="array" ref="G1949">-SUMPRODUCT(TRANSPOSE($E$8:$E$12), 'Swap Rate Raw Data'!G1949:K1949)</f>
        <v>3768.5513024604397</v>
      </c>
      <c r="H1949" s="33">
        <f t="shared" si="63"/>
        <v>50003768.551302463</v>
      </c>
      <c r="I1949" s="34">
        <f>H1949*'FX rate'!D1949</f>
        <v>98913105.701349244</v>
      </c>
      <c r="J1949" s="35">
        <f t="shared" si="64"/>
        <v>-166894.29865075648</v>
      </c>
    </row>
    <row r="1950" spans="6:10" x14ac:dyDescent="0.25">
      <c r="F1950" s="3">
        <v>39546</v>
      </c>
      <c r="G1950" s="12">
        <f t="array" ref="G1950">-SUMPRODUCT(TRANSPOSE($E$8:$E$12), 'Swap Rate Raw Data'!G1950:K1950)</f>
        <v>135699.24727808649</v>
      </c>
      <c r="H1950" s="33">
        <f t="shared" si="63"/>
        <v>50135699.247278087</v>
      </c>
      <c r="I1950" s="34">
        <f>H1950*'FX rate'!D1950</f>
        <v>98943600.141027719</v>
      </c>
      <c r="J1950" s="35">
        <f t="shared" si="64"/>
        <v>-136399.85897228122</v>
      </c>
    </row>
    <row r="1951" spans="6:10" x14ac:dyDescent="0.25">
      <c r="F1951" s="3">
        <v>39547</v>
      </c>
      <c r="G1951" s="12">
        <f t="array" ref="G1951">-SUMPRODUCT(TRANSPOSE($E$8:$E$12), 'Swap Rate Raw Data'!G1951:K1951)</f>
        <v>44067.61827844871</v>
      </c>
      <c r="H1951" s="33">
        <f t="shared" si="63"/>
        <v>50044067.618278451</v>
      </c>
      <c r="I1951" s="34">
        <f>H1951*'FX rate'!D1951</f>
        <v>99433121.307157367</v>
      </c>
      <c r="J1951" s="35">
        <f t="shared" si="64"/>
        <v>353121.30715736747</v>
      </c>
    </row>
    <row r="1952" spans="6:10" x14ac:dyDescent="0.25">
      <c r="F1952" s="3">
        <v>39548</v>
      </c>
      <c r="G1952" s="12">
        <f t="array" ref="G1952">-SUMPRODUCT(TRANSPOSE($E$8:$E$12), 'Swap Rate Raw Data'!G1952:K1952)</f>
        <v>63056.01321085883</v>
      </c>
      <c r="H1952" s="33">
        <f t="shared" si="63"/>
        <v>50063056.013210855</v>
      </c>
      <c r="I1952" s="34">
        <f>H1952*'FX rate'!D1952</f>
        <v>99875424.562240258</v>
      </c>
      <c r="J1952" s="35">
        <f t="shared" si="64"/>
        <v>795424.56224025786</v>
      </c>
    </row>
    <row r="1953" spans="6:10" x14ac:dyDescent="0.25">
      <c r="F1953" s="3">
        <v>39549</v>
      </c>
      <c r="G1953" s="12">
        <f t="array" ref="G1953">-SUMPRODUCT(TRANSPOSE($E$8:$E$12), 'Swap Rate Raw Data'!G1953:K1953)</f>
        <v>-42177.186498626732</v>
      </c>
      <c r="H1953" s="33">
        <f t="shared" si="63"/>
        <v>49957822.813501373</v>
      </c>
      <c r="I1953" s="34">
        <f>H1953*'FX rate'!D1953</f>
        <v>98926988.797919095</v>
      </c>
      <c r="J1953" s="35">
        <f t="shared" si="64"/>
        <v>-153011.20208090544</v>
      </c>
    </row>
    <row r="1954" spans="6:10" x14ac:dyDescent="0.25">
      <c r="F1954" s="3">
        <v>39552</v>
      </c>
      <c r="G1954" s="12">
        <f t="array" ref="G1954">-SUMPRODUCT(TRANSPOSE($E$8:$E$12), 'Swap Rate Raw Data'!G1954:K1954)</f>
        <v>-243581.78400503047</v>
      </c>
      <c r="H1954" s="33">
        <f t="shared" si="63"/>
        <v>49756418.215994969</v>
      </c>
      <c r="I1954" s="34">
        <f>H1954*'FX rate'!D1954</f>
        <v>98142565.577654511</v>
      </c>
      <c r="J1954" s="35">
        <f t="shared" si="64"/>
        <v>-937434.42234548926</v>
      </c>
    </row>
    <row r="1955" spans="6:10" x14ac:dyDescent="0.25">
      <c r="F1955" s="3">
        <v>39553</v>
      </c>
      <c r="G1955" s="12">
        <f t="array" ref="G1955">-SUMPRODUCT(TRANSPOSE($E$8:$E$12), 'Swap Rate Raw Data'!G1955:K1955)</f>
        <v>-271025.87325162394</v>
      </c>
      <c r="H1955" s="33">
        <f t="shared" si="63"/>
        <v>49728974.126748376</v>
      </c>
      <c r="I1955" s="34">
        <f>H1955*'FX rate'!D1955</f>
        <v>97724018.771147147</v>
      </c>
      <c r="J1955" s="35">
        <f t="shared" si="64"/>
        <v>-1355981.2288528532</v>
      </c>
    </row>
    <row r="1956" spans="6:10" x14ac:dyDescent="0.25">
      <c r="F1956" s="3">
        <v>39554</v>
      </c>
      <c r="G1956" s="12">
        <f t="array" ref="G1956">-SUMPRODUCT(TRANSPOSE($E$8:$E$12), 'Swap Rate Raw Data'!G1956:K1956)</f>
        <v>-401497.49402897473</v>
      </c>
      <c r="H1956" s="33">
        <f t="shared" si="63"/>
        <v>49598502.505971022</v>
      </c>
      <c r="I1956" s="34">
        <f>H1956*'FX rate'!D1956</f>
        <v>98464089.779258788</v>
      </c>
      <c r="J1956" s="35">
        <f t="shared" si="64"/>
        <v>-615910.22074121237</v>
      </c>
    </row>
    <row r="1957" spans="6:10" x14ac:dyDescent="0.25">
      <c r="F1957" s="3">
        <v>39555</v>
      </c>
      <c r="G1957" s="12">
        <f t="array" ref="G1957">-SUMPRODUCT(TRANSPOSE($E$8:$E$12), 'Swap Rate Raw Data'!G1957:K1957)</f>
        <v>-340386.81364451</v>
      </c>
      <c r="H1957" s="33">
        <f t="shared" si="63"/>
        <v>49659613.186355487</v>
      </c>
      <c r="I1957" s="34">
        <f>H1957*'FX rate'!D1957</f>
        <v>98485307.386859968</v>
      </c>
      <c r="J1957" s="35">
        <f t="shared" si="64"/>
        <v>-594692.6131400317</v>
      </c>
    </row>
    <row r="1958" spans="6:10" x14ac:dyDescent="0.25">
      <c r="F1958" s="3">
        <v>39556</v>
      </c>
      <c r="G1958" s="12">
        <f t="array" ref="G1958">-SUMPRODUCT(TRANSPOSE($E$8:$E$12), 'Swap Rate Raw Data'!G1958:K1958)</f>
        <v>461381.16225858772</v>
      </c>
      <c r="H1958" s="33">
        <f t="shared" si="63"/>
        <v>50461381.162258588</v>
      </c>
      <c r="I1958" s="34">
        <f>H1958*'FX rate'!D1958</f>
        <v>99816996.062185735</v>
      </c>
      <c r="J1958" s="35">
        <f t="shared" si="64"/>
        <v>736996.06218573451</v>
      </c>
    </row>
    <row r="1959" spans="6:10" x14ac:dyDescent="0.25">
      <c r="F1959" s="3">
        <v>39559</v>
      </c>
      <c r="G1959" s="12">
        <f t="array" ref="G1959">-SUMPRODUCT(TRANSPOSE($E$8:$E$12), 'Swap Rate Raw Data'!G1959:K1959)</f>
        <v>-43792.633409809954</v>
      </c>
      <c r="H1959" s="33">
        <f t="shared" si="63"/>
        <v>49956207.366590187</v>
      </c>
      <c r="I1959" s="34">
        <f>H1959*'FX rate'!D1959</f>
        <v>99540754.948873878</v>
      </c>
      <c r="J1959" s="35">
        <f t="shared" si="64"/>
        <v>460754.94887387753</v>
      </c>
    </row>
  </sheetData>
  <mergeCells count="2">
    <mergeCell ref="A6:D6"/>
    <mergeCell ref="A15:B15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and VaR</vt:lpstr>
      <vt:lpstr>Swap Rate Raw Data</vt:lpstr>
      <vt:lpstr>FX rate</vt:lpstr>
      <vt:lpstr>Method 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张明尧</dc:creator>
  <cp:lastModifiedBy>张明尧</cp:lastModifiedBy>
  <dcterms:created xsi:type="dcterms:W3CDTF">2017-03-05T16:58:27Z</dcterms:created>
  <dcterms:modified xsi:type="dcterms:W3CDTF">2017-03-05T19:43:26Z</dcterms:modified>
</cp:coreProperties>
</file>